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cota/Desktop/"/>
    </mc:Choice>
  </mc:AlternateContent>
  <xr:revisionPtr revIDLastSave="0" documentId="8_{970C6A51-3AA7-164E-B099-D43B7D0847DD}" xr6:coauthVersionLast="47" xr6:coauthVersionMax="47" xr10:uidLastSave="{00000000-0000-0000-0000-000000000000}"/>
  <bookViews>
    <workbookView xWindow="0" yWindow="0" windowWidth="28800" windowHeight="18000" firstSheet="3" activeTab="3" xr2:uid="{0CC5A580-DDA2-4730-B1ED-BD28A433C1E2}"/>
  </bookViews>
  <sheets>
    <sheet name="AnnualData" sheetId="2" r:id="rId1"/>
    <sheet name="MonthlyData" sheetId="3" r:id="rId2"/>
    <sheet name="Monthly Bottles" sheetId="4" r:id="rId3"/>
    <sheet name="Monthly Cans" sheetId="5" r:id="rId4"/>
    <sheet name="Monthly Drafts" sheetId="8" r:id="rId5"/>
    <sheet name="Monthly TOTAL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9" l="1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4" i="9"/>
  <c r="J8" i="9"/>
  <c r="H270" i="9"/>
  <c r="O270" i="9" s="1"/>
  <c r="G270" i="9"/>
  <c r="U270" i="9" s="1"/>
  <c r="H269" i="9"/>
  <c r="P269" i="9" s="1"/>
  <c r="G269" i="9"/>
  <c r="U269" i="9" s="1"/>
  <c r="H268" i="9"/>
  <c r="P268" i="9" s="1"/>
  <c r="G268" i="9"/>
  <c r="U268" i="9" s="1"/>
  <c r="H267" i="9"/>
  <c r="G267" i="9"/>
  <c r="U267" i="9" s="1"/>
  <c r="H266" i="9"/>
  <c r="P266" i="9" s="1"/>
  <c r="G266" i="9"/>
  <c r="U266" i="9" s="1"/>
  <c r="H265" i="9"/>
  <c r="T265" i="9" s="1"/>
  <c r="G265" i="9"/>
  <c r="U265" i="9" s="1"/>
  <c r="H264" i="9"/>
  <c r="S264" i="9" s="1"/>
  <c r="G264" i="9"/>
  <c r="U264" i="9" s="1"/>
  <c r="H263" i="9"/>
  <c r="M263" i="9" s="1"/>
  <c r="G263" i="9"/>
  <c r="U263" i="9" s="1"/>
  <c r="H262" i="9"/>
  <c r="O262" i="9" s="1"/>
  <c r="G262" i="9"/>
  <c r="U262" i="9" s="1"/>
  <c r="H261" i="9"/>
  <c r="P261" i="9" s="1"/>
  <c r="G261" i="9"/>
  <c r="U261" i="9" s="1"/>
  <c r="H260" i="9"/>
  <c r="P260" i="9" s="1"/>
  <c r="G260" i="9"/>
  <c r="U260" i="9" s="1"/>
  <c r="H259" i="9"/>
  <c r="G259" i="9"/>
  <c r="U259" i="9" s="1"/>
  <c r="H258" i="9"/>
  <c r="P258" i="9" s="1"/>
  <c r="G258" i="9"/>
  <c r="U258" i="9" s="1"/>
  <c r="H257" i="9"/>
  <c r="G257" i="9"/>
  <c r="U257" i="9" s="1"/>
  <c r="H256" i="9"/>
  <c r="G256" i="9"/>
  <c r="U256" i="9" s="1"/>
  <c r="H255" i="9"/>
  <c r="G255" i="9"/>
  <c r="U255" i="9" s="1"/>
  <c r="H254" i="9"/>
  <c r="O254" i="9" s="1"/>
  <c r="G254" i="9"/>
  <c r="U254" i="9" s="1"/>
  <c r="T253" i="9"/>
  <c r="H253" i="9"/>
  <c r="P253" i="9" s="1"/>
  <c r="G253" i="9"/>
  <c r="U253" i="9" s="1"/>
  <c r="M252" i="9"/>
  <c r="L252" i="9"/>
  <c r="K252" i="9"/>
  <c r="J252" i="9"/>
  <c r="H252" i="9"/>
  <c r="P252" i="9" s="1"/>
  <c r="G252" i="9"/>
  <c r="U252" i="9" s="1"/>
  <c r="H251" i="9"/>
  <c r="G251" i="9"/>
  <c r="U251" i="9" s="1"/>
  <c r="H250" i="9"/>
  <c r="P250" i="9" s="1"/>
  <c r="G250" i="9"/>
  <c r="U250" i="9" s="1"/>
  <c r="H249" i="9"/>
  <c r="R249" i="9" s="1"/>
  <c r="G249" i="9"/>
  <c r="U249" i="9" s="1"/>
  <c r="H248" i="9"/>
  <c r="S248" i="9" s="1"/>
  <c r="G248" i="9"/>
  <c r="U248" i="9" s="1"/>
  <c r="H247" i="9"/>
  <c r="N247" i="9" s="1"/>
  <c r="G247" i="9"/>
  <c r="U247" i="9" s="1"/>
  <c r="H246" i="9"/>
  <c r="O246" i="9" s="1"/>
  <c r="G246" i="9"/>
  <c r="U246" i="9" s="1"/>
  <c r="H245" i="9"/>
  <c r="P245" i="9" s="1"/>
  <c r="G245" i="9"/>
  <c r="U245" i="9" s="1"/>
  <c r="T244" i="9"/>
  <c r="S244" i="9"/>
  <c r="L244" i="9"/>
  <c r="K244" i="9"/>
  <c r="H244" i="9"/>
  <c r="P244" i="9" s="1"/>
  <c r="G244" i="9"/>
  <c r="U244" i="9" s="1"/>
  <c r="H243" i="9"/>
  <c r="G243" i="9"/>
  <c r="U243" i="9" s="1"/>
  <c r="H242" i="9"/>
  <c r="G242" i="9"/>
  <c r="U242" i="9" s="1"/>
  <c r="H241" i="9"/>
  <c r="G241" i="9"/>
  <c r="U241" i="9" s="1"/>
  <c r="H240" i="9"/>
  <c r="S240" i="9" s="1"/>
  <c r="G240" i="9"/>
  <c r="U240" i="9" s="1"/>
  <c r="H239" i="9"/>
  <c r="S239" i="9" s="1"/>
  <c r="G239" i="9"/>
  <c r="U239" i="9" s="1"/>
  <c r="H238" i="9"/>
  <c r="G238" i="9"/>
  <c r="U238" i="9" s="1"/>
  <c r="H237" i="9"/>
  <c r="G237" i="9"/>
  <c r="U237" i="9" s="1"/>
  <c r="H236" i="9"/>
  <c r="G236" i="9"/>
  <c r="U236" i="9" s="1"/>
  <c r="H235" i="9"/>
  <c r="O235" i="9" s="1"/>
  <c r="G235" i="9"/>
  <c r="U235" i="9" s="1"/>
  <c r="H234" i="9"/>
  <c r="G234" i="9"/>
  <c r="U234" i="9" s="1"/>
  <c r="H233" i="9"/>
  <c r="G233" i="9"/>
  <c r="U233" i="9" s="1"/>
  <c r="P232" i="9"/>
  <c r="O232" i="9"/>
  <c r="N232" i="9"/>
  <c r="M232" i="9"/>
  <c r="H232" i="9"/>
  <c r="J232" i="9" s="1"/>
  <c r="G232" i="9"/>
  <c r="U232" i="9" s="1"/>
  <c r="H231" i="9"/>
  <c r="I231" i="9" s="1"/>
  <c r="G231" i="9"/>
  <c r="U231" i="9" s="1"/>
  <c r="H230" i="9"/>
  <c r="G230" i="9"/>
  <c r="U230" i="9" s="1"/>
  <c r="H229" i="9"/>
  <c r="G229" i="9"/>
  <c r="U229" i="9" s="1"/>
  <c r="H228" i="9"/>
  <c r="G228" i="9"/>
  <c r="U228" i="9" s="1"/>
  <c r="H227" i="9"/>
  <c r="J227" i="9" s="1"/>
  <c r="G227" i="9"/>
  <c r="U227" i="9" s="1"/>
  <c r="H226" i="9"/>
  <c r="G226" i="9"/>
  <c r="U226" i="9" s="1"/>
  <c r="H225" i="9"/>
  <c r="P225" i="9" s="1"/>
  <c r="G225" i="9"/>
  <c r="U225" i="9" s="1"/>
  <c r="H224" i="9"/>
  <c r="S224" i="9" s="1"/>
  <c r="G224" i="9"/>
  <c r="U224" i="9" s="1"/>
  <c r="H223" i="9"/>
  <c r="G223" i="9"/>
  <c r="U223" i="9" s="1"/>
  <c r="H222" i="9"/>
  <c r="G222" i="9"/>
  <c r="U222" i="9" s="1"/>
  <c r="H221" i="9"/>
  <c r="G221" i="9"/>
  <c r="U221" i="9" s="1"/>
  <c r="H220" i="9"/>
  <c r="M220" i="9" s="1"/>
  <c r="G220" i="9"/>
  <c r="U220" i="9" s="1"/>
  <c r="H219" i="9"/>
  <c r="N219" i="9" s="1"/>
  <c r="G219" i="9"/>
  <c r="U219" i="9" s="1"/>
  <c r="H218" i="9"/>
  <c r="I218" i="9" s="1"/>
  <c r="G218" i="9"/>
  <c r="U218" i="9" s="1"/>
  <c r="H217" i="9"/>
  <c r="P217" i="9" s="1"/>
  <c r="G217" i="9"/>
  <c r="U217" i="9" s="1"/>
  <c r="H216" i="9"/>
  <c r="G216" i="9"/>
  <c r="U216" i="9" s="1"/>
  <c r="H215" i="9"/>
  <c r="T215" i="9" s="1"/>
  <c r="G215" i="9"/>
  <c r="U215" i="9" s="1"/>
  <c r="H214" i="9"/>
  <c r="G214" i="9"/>
  <c r="U214" i="9" s="1"/>
  <c r="H213" i="9"/>
  <c r="R213" i="9" s="1"/>
  <c r="G213" i="9"/>
  <c r="U213" i="9" s="1"/>
  <c r="H212" i="9"/>
  <c r="Q212" i="9" s="1"/>
  <c r="G212" i="9"/>
  <c r="U212" i="9" s="1"/>
  <c r="H211" i="9"/>
  <c r="G211" i="9"/>
  <c r="U211" i="9" s="1"/>
  <c r="H210" i="9"/>
  <c r="G210" i="9"/>
  <c r="U210" i="9" s="1"/>
  <c r="H209" i="9"/>
  <c r="G209" i="9"/>
  <c r="U209" i="9" s="1"/>
  <c r="P208" i="9"/>
  <c r="H208" i="9"/>
  <c r="S208" i="9" s="1"/>
  <c r="G208" i="9"/>
  <c r="U208" i="9" s="1"/>
  <c r="H207" i="9"/>
  <c r="M207" i="9" s="1"/>
  <c r="G207" i="9"/>
  <c r="U207" i="9" s="1"/>
  <c r="H206" i="9"/>
  <c r="J206" i="9" s="1"/>
  <c r="G206" i="9"/>
  <c r="U206" i="9" s="1"/>
  <c r="H205" i="9"/>
  <c r="J205" i="9" s="1"/>
  <c r="G205" i="9"/>
  <c r="U205" i="9" s="1"/>
  <c r="H204" i="9"/>
  <c r="P204" i="9" s="1"/>
  <c r="G204" i="9"/>
  <c r="U204" i="9" s="1"/>
  <c r="H203" i="9"/>
  <c r="G203" i="9"/>
  <c r="U203" i="9" s="1"/>
  <c r="H202" i="9"/>
  <c r="G202" i="9"/>
  <c r="U202" i="9" s="1"/>
  <c r="H201" i="9"/>
  <c r="S201" i="9" s="1"/>
  <c r="G201" i="9"/>
  <c r="U201" i="9" s="1"/>
  <c r="H200" i="9"/>
  <c r="O200" i="9" s="1"/>
  <c r="G200" i="9"/>
  <c r="U200" i="9" s="1"/>
  <c r="H199" i="9"/>
  <c r="G199" i="9"/>
  <c r="U199" i="9" s="1"/>
  <c r="H198" i="9"/>
  <c r="N198" i="9" s="1"/>
  <c r="G198" i="9"/>
  <c r="U198" i="9" s="1"/>
  <c r="H197" i="9"/>
  <c r="G197" i="9"/>
  <c r="U197" i="9" s="1"/>
  <c r="H196" i="9"/>
  <c r="T196" i="9" s="1"/>
  <c r="G196" i="9"/>
  <c r="U196" i="9" s="1"/>
  <c r="H195" i="9"/>
  <c r="R195" i="9" s="1"/>
  <c r="G195" i="9"/>
  <c r="U195" i="9" s="1"/>
  <c r="H194" i="9"/>
  <c r="G194" i="9"/>
  <c r="U194" i="9" s="1"/>
  <c r="H193" i="9"/>
  <c r="I193" i="9" s="1"/>
  <c r="G193" i="9"/>
  <c r="U193" i="9" s="1"/>
  <c r="H192" i="9"/>
  <c r="Q192" i="9" s="1"/>
  <c r="G192" i="9"/>
  <c r="U192" i="9" s="1"/>
  <c r="H191" i="9"/>
  <c r="G191" i="9"/>
  <c r="U191" i="9" s="1"/>
  <c r="H190" i="9"/>
  <c r="G190" i="9"/>
  <c r="U190" i="9" s="1"/>
  <c r="H189" i="9"/>
  <c r="R189" i="9" s="1"/>
  <c r="G189" i="9"/>
  <c r="U189" i="9" s="1"/>
  <c r="H188" i="9"/>
  <c r="R188" i="9" s="1"/>
  <c r="G188" i="9"/>
  <c r="U188" i="9" s="1"/>
  <c r="H187" i="9"/>
  <c r="G187" i="9"/>
  <c r="U187" i="9" s="1"/>
  <c r="H186" i="9"/>
  <c r="J186" i="9" s="1"/>
  <c r="G186" i="9"/>
  <c r="U186" i="9" s="1"/>
  <c r="H185" i="9"/>
  <c r="S185" i="9" s="1"/>
  <c r="G185" i="9"/>
  <c r="U185" i="9" s="1"/>
  <c r="H184" i="9"/>
  <c r="S184" i="9" s="1"/>
  <c r="G184" i="9"/>
  <c r="U184" i="9" s="1"/>
  <c r="H183" i="9"/>
  <c r="G183" i="9"/>
  <c r="U183" i="9" s="1"/>
  <c r="Q182" i="9"/>
  <c r="P182" i="9"/>
  <c r="N182" i="9"/>
  <c r="M182" i="9"/>
  <c r="H182" i="9"/>
  <c r="I182" i="9" s="1"/>
  <c r="G182" i="9"/>
  <c r="U182" i="9" s="1"/>
  <c r="H181" i="9"/>
  <c r="G181" i="9"/>
  <c r="U181" i="9" s="1"/>
  <c r="H180" i="9"/>
  <c r="G180" i="9"/>
  <c r="U180" i="9" s="1"/>
  <c r="U179" i="9"/>
  <c r="H179" i="9"/>
  <c r="L179" i="9" s="1"/>
  <c r="G179" i="9"/>
  <c r="H178" i="9"/>
  <c r="G178" i="9"/>
  <c r="U178" i="9" s="1"/>
  <c r="H177" i="9"/>
  <c r="G177" i="9"/>
  <c r="U177" i="9" s="1"/>
  <c r="H176" i="9"/>
  <c r="I176" i="9" s="1"/>
  <c r="G176" i="9"/>
  <c r="U176" i="9" s="1"/>
  <c r="H175" i="9"/>
  <c r="G175" i="9"/>
  <c r="U175" i="9" s="1"/>
  <c r="H174" i="9"/>
  <c r="G174" i="9"/>
  <c r="U174" i="9" s="1"/>
  <c r="T173" i="9"/>
  <c r="O173" i="9"/>
  <c r="H173" i="9"/>
  <c r="P173" i="9" s="1"/>
  <c r="G173" i="9"/>
  <c r="U173" i="9" s="1"/>
  <c r="H172" i="9"/>
  <c r="P172" i="9" s="1"/>
  <c r="G172" i="9"/>
  <c r="U172" i="9" s="1"/>
  <c r="H171" i="9"/>
  <c r="G171" i="9"/>
  <c r="U171" i="9" s="1"/>
  <c r="H170" i="9"/>
  <c r="L170" i="9" s="1"/>
  <c r="G170" i="9"/>
  <c r="U170" i="9" s="1"/>
  <c r="H169" i="9"/>
  <c r="G169" i="9"/>
  <c r="U169" i="9" s="1"/>
  <c r="P168" i="9"/>
  <c r="H168" i="9"/>
  <c r="M168" i="9" s="1"/>
  <c r="G168" i="9"/>
  <c r="U168" i="9" s="1"/>
  <c r="H167" i="9"/>
  <c r="G167" i="9"/>
  <c r="U167" i="9" s="1"/>
  <c r="H166" i="9"/>
  <c r="R166" i="9" s="1"/>
  <c r="G166" i="9"/>
  <c r="U166" i="9" s="1"/>
  <c r="H165" i="9"/>
  <c r="G165" i="9"/>
  <c r="U165" i="9" s="1"/>
  <c r="H164" i="9"/>
  <c r="G164" i="9"/>
  <c r="U164" i="9" s="1"/>
  <c r="Q163" i="9"/>
  <c r="P163" i="9"/>
  <c r="O163" i="9"/>
  <c r="N163" i="9"/>
  <c r="H163" i="9"/>
  <c r="I163" i="9" s="1"/>
  <c r="G163" i="9"/>
  <c r="U163" i="9" s="1"/>
  <c r="H162" i="9"/>
  <c r="R162" i="9" s="1"/>
  <c r="G162" i="9"/>
  <c r="U162" i="9" s="1"/>
  <c r="H161" i="9"/>
  <c r="G161" i="9"/>
  <c r="U161" i="9" s="1"/>
  <c r="N160" i="9"/>
  <c r="H160" i="9"/>
  <c r="T160" i="9" s="1"/>
  <c r="G160" i="9"/>
  <c r="U160" i="9" s="1"/>
  <c r="H159" i="9"/>
  <c r="G159" i="9"/>
  <c r="U159" i="9" s="1"/>
  <c r="H158" i="9"/>
  <c r="G158" i="9"/>
  <c r="U158" i="9" s="1"/>
  <c r="H157" i="9"/>
  <c r="Q157" i="9" s="1"/>
  <c r="G157" i="9"/>
  <c r="U157" i="9" s="1"/>
  <c r="U156" i="9"/>
  <c r="H156" i="9"/>
  <c r="S156" i="9" s="1"/>
  <c r="G156" i="9"/>
  <c r="Q155" i="9"/>
  <c r="P155" i="9"/>
  <c r="H155" i="9"/>
  <c r="O155" i="9" s="1"/>
  <c r="G155" i="9"/>
  <c r="U155" i="9" s="1"/>
  <c r="H154" i="9"/>
  <c r="T154" i="9" s="1"/>
  <c r="G154" i="9"/>
  <c r="U154" i="9" s="1"/>
  <c r="H153" i="9"/>
  <c r="R153" i="9" s="1"/>
  <c r="G153" i="9"/>
  <c r="U153" i="9" s="1"/>
  <c r="H152" i="9"/>
  <c r="T152" i="9" s="1"/>
  <c r="G152" i="9"/>
  <c r="U152" i="9" s="1"/>
  <c r="H151" i="9"/>
  <c r="T151" i="9" s="1"/>
  <c r="G151" i="9"/>
  <c r="U151" i="9" s="1"/>
  <c r="U150" i="9"/>
  <c r="T150" i="9"/>
  <c r="K150" i="9"/>
  <c r="H150" i="9"/>
  <c r="O150" i="9" s="1"/>
  <c r="G150" i="9"/>
  <c r="H149" i="9"/>
  <c r="G149" i="9"/>
  <c r="U149" i="9" s="1"/>
  <c r="H148" i="9"/>
  <c r="S148" i="9" s="1"/>
  <c r="G148" i="9"/>
  <c r="U148" i="9" s="1"/>
  <c r="H147" i="9"/>
  <c r="T147" i="9" s="1"/>
  <c r="G147" i="9"/>
  <c r="U147" i="9" s="1"/>
  <c r="H146" i="9"/>
  <c r="I146" i="9" s="1"/>
  <c r="G146" i="9"/>
  <c r="U146" i="9" s="1"/>
  <c r="H145" i="9"/>
  <c r="G145" i="9"/>
  <c r="U145" i="9" s="1"/>
  <c r="H144" i="9"/>
  <c r="N144" i="9" s="1"/>
  <c r="G144" i="9"/>
  <c r="U144" i="9" s="1"/>
  <c r="H143" i="9"/>
  <c r="T143" i="9" s="1"/>
  <c r="G143" i="9"/>
  <c r="U143" i="9" s="1"/>
  <c r="H142" i="9"/>
  <c r="P142" i="9" s="1"/>
  <c r="G142" i="9"/>
  <c r="U142" i="9" s="1"/>
  <c r="H141" i="9"/>
  <c r="R141" i="9" s="1"/>
  <c r="G141" i="9"/>
  <c r="U141" i="9" s="1"/>
  <c r="H140" i="9"/>
  <c r="G140" i="9"/>
  <c r="U140" i="9" s="1"/>
  <c r="H139" i="9"/>
  <c r="G139" i="9"/>
  <c r="U139" i="9" s="1"/>
  <c r="H138" i="9"/>
  <c r="G138" i="9"/>
  <c r="U138" i="9" s="1"/>
  <c r="H137" i="9"/>
  <c r="Q137" i="9" s="1"/>
  <c r="G137" i="9"/>
  <c r="U137" i="9" s="1"/>
  <c r="H136" i="9"/>
  <c r="G136" i="9"/>
  <c r="U136" i="9" s="1"/>
  <c r="H135" i="9"/>
  <c r="T135" i="9" s="1"/>
  <c r="G135" i="9"/>
  <c r="U135" i="9" s="1"/>
  <c r="H134" i="9"/>
  <c r="G134" i="9"/>
  <c r="U134" i="9" s="1"/>
  <c r="H133" i="9"/>
  <c r="P133" i="9" s="1"/>
  <c r="G133" i="9"/>
  <c r="U133" i="9" s="1"/>
  <c r="H132" i="9"/>
  <c r="G132" i="9"/>
  <c r="U132" i="9" s="1"/>
  <c r="H131" i="9"/>
  <c r="T131" i="9" s="1"/>
  <c r="G131" i="9"/>
  <c r="U131" i="9" s="1"/>
  <c r="H130" i="9"/>
  <c r="N130" i="9" s="1"/>
  <c r="G130" i="9"/>
  <c r="U130" i="9" s="1"/>
  <c r="H129" i="9"/>
  <c r="G129" i="9"/>
  <c r="U129" i="9" s="1"/>
  <c r="P128" i="9"/>
  <c r="N128" i="9"/>
  <c r="H128" i="9"/>
  <c r="O128" i="9" s="1"/>
  <c r="G128" i="9"/>
  <c r="U128" i="9" s="1"/>
  <c r="H127" i="9"/>
  <c r="G127" i="9"/>
  <c r="U127" i="9" s="1"/>
  <c r="H126" i="9"/>
  <c r="I126" i="9" s="1"/>
  <c r="G126" i="9"/>
  <c r="U126" i="9" s="1"/>
  <c r="H125" i="9"/>
  <c r="G125" i="9"/>
  <c r="U125" i="9" s="1"/>
  <c r="H124" i="9"/>
  <c r="N124" i="9" s="1"/>
  <c r="G124" i="9"/>
  <c r="U124" i="9" s="1"/>
  <c r="H123" i="9"/>
  <c r="G123" i="9"/>
  <c r="U123" i="9" s="1"/>
  <c r="N122" i="9"/>
  <c r="H122" i="9"/>
  <c r="P122" i="9" s="1"/>
  <c r="G122" i="9"/>
  <c r="U122" i="9" s="1"/>
  <c r="H121" i="9"/>
  <c r="P121" i="9" s="1"/>
  <c r="G121" i="9"/>
  <c r="U121" i="9" s="1"/>
  <c r="P120" i="9"/>
  <c r="H120" i="9"/>
  <c r="M120" i="9" s="1"/>
  <c r="G120" i="9"/>
  <c r="U120" i="9" s="1"/>
  <c r="H119" i="9"/>
  <c r="R119" i="9" s="1"/>
  <c r="G119" i="9"/>
  <c r="U119" i="9" s="1"/>
  <c r="H118" i="9"/>
  <c r="R118" i="9" s="1"/>
  <c r="G118" i="9"/>
  <c r="U118" i="9" s="1"/>
  <c r="H117" i="9"/>
  <c r="O117" i="9" s="1"/>
  <c r="G117" i="9"/>
  <c r="U117" i="9" s="1"/>
  <c r="H116" i="9"/>
  <c r="M116" i="9" s="1"/>
  <c r="G116" i="9"/>
  <c r="U116" i="9" s="1"/>
  <c r="U115" i="9"/>
  <c r="H115" i="9"/>
  <c r="G115" i="9"/>
  <c r="H114" i="9"/>
  <c r="Q114" i="9" s="1"/>
  <c r="G114" i="9"/>
  <c r="U114" i="9" s="1"/>
  <c r="H113" i="9"/>
  <c r="G113" i="9"/>
  <c r="U113" i="9" s="1"/>
  <c r="H112" i="9"/>
  <c r="T112" i="9" s="1"/>
  <c r="G112" i="9"/>
  <c r="U112" i="9" s="1"/>
  <c r="H111" i="9"/>
  <c r="G111" i="9"/>
  <c r="U111" i="9" s="1"/>
  <c r="H110" i="9"/>
  <c r="R110" i="9" s="1"/>
  <c r="G110" i="9"/>
  <c r="U110" i="9" s="1"/>
  <c r="H109" i="9"/>
  <c r="G109" i="9"/>
  <c r="U109" i="9" s="1"/>
  <c r="H108" i="9"/>
  <c r="R108" i="9" s="1"/>
  <c r="G108" i="9"/>
  <c r="U108" i="9" s="1"/>
  <c r="H107" i="9"/>
  <c r="Q107" i="9" s="1"/>
  <c r="G107" i="9"/>
  <c r="U107" i="9" s="1"/>
  <c r="H106" i="9"/>
  <c r="P106" i="9" s="1"/>
  <c r="G106" i="9"/>
  <c r="U106" i="9" s="1"/>
  <c r="S105" i="9"/>
  <c r="P105" i="9"/>
  <c r="H105" i="9"/>
  <c r="K105" i="9" s="1"/>
  <c r="G105" i="9"/>
  <c r="U105" i="9" s="1"/>
  <c r="H104" i="9"/>
  <c r="O104" i="9" s="1"/>
  <c r="G104" i="9"/>
  <c r="U104" i="9" s="1"/>
  <c r="T103" i="9"/>
  <c r="H103" i="9"/>
  <c r="P103" i="9" s="1"/>
  <c r="G103" i="9"/>
  <c r="U103" i="9" s="1"/>
  <c r="H102" i="9"/>
  <c r="O102" i="9" s="1"/>
  <c r="G102" i="9"/>
  <c r="U102" i="9" s="1"/>
  <c r="H101" i="9"/>
  <c r="J101" i="9" s="1"/>
  <c r="G101" i="9"/>
  <c r="U101" i="9" s="1"/>
  <c r="H100" i="9"/>
  <c r="G100" i="9"/>
  <c r="U100" i="9" s="1"/>
  <c r="H99" i="9"/>
  <c r="G99" i="9"/>
  <c r="U99" i="9" s="1"/>
  <c r="S98" i="9"/>
  <c r="Q98" i="9"/>
  <c r="N98" i="9"/>
  <c r="M98" i="9"/>
  <c r="K98" i="9"/>
  <c r="I98" i="9"/>
  <c r="H98" i="9"/>
  <c r="L98" i="9" s="1"/>
  <c r="G98" i="9"/>
  <c r="U98" i="9" s="1"/>
  <c r="H97" i="9"/>
  <c r="G97" i="9"/>
  <c r="U97" i="9" s="1"/>
  <c r="H96" i="9"/>
  <c r="G96" i="9"/>
  <c r="U96" i="9" s="1"/>
  <c r="H95" i="9"/>
  <c r="G95" i="9"/>
  <c r="U95" i="9" s="1"/>
  <c r="H94" i="9"/>
  <c r="L94" i="9" s="1"/>
  <c r="G94" i="9"/>
  <c r="U94" i="9" s="1"/>
  <c r="H93" i="9"/>
  <c r="G93" i="9"/>
  <c r="U93" i="9" s="1"/>
  <c r="H92" i="9"/>
  <c r="Q92" i="9" s="1"/>
  <c r="G92" i="9"/>
  <c r="U92" i="9" s="1"/>
  <c r="H91" i="9"/>
  <c r="G91" i="9"/>
  <c r="U91" i="9" s="1"/>
  <c r="H90" i="9"/>
  <c r="G90" i="9"/>
  <c r="U90" i="9" s="1"/>
  <c r="H89" i="9"/>
  <c r="Q89" i="9" s="1"/>
  <c r="G89" i="9"/>
  <c r="U89" i="9" s="1"/>
  <c r="H88" i="9"/>
  <c r="M88" i="9" s="1"/>
  <c r="G88" i="9"/>
  <c r="U88" i="9" s="1"/>
  <c r="H87" i="9"/>
  <c r="P87" i="9" s="1"/>
  <c r="G87" i="9"/>
  <c r="U87" i="9" s="1"/>
  <c r="H86" i="9"/>
  <c r="P86" i="9" s="1"/>
  <c r="G86" i="9"/>
  <c r="U86" i="9" s="1"/>
  <c r="H85" i="9"/>
  <c r="N85" i="9" s="1"/>
  <c r="G85" i="9"/>
  <c r="U85" i="9" s="1"/>
  <c r="T84" i="9"/>
  <c r="P84" i="9"/>
  <c r="O84" i="9"/>
  <c r="N84" i="9"/>
  <c r="H84" i="9"/>
  <c r="L84" i="9" s="1"/>
  <c r="G84" i="9"/>
  <c r="U84" i="9" s="1"/>
  <c r="H83" i="9"/>
  <c r="S83" i="9" s="1"/>
  <c r="G83" i="9"/>
  <c r="U83" i="9" s="1"/>
  <c r="H82" i="9"/>
  <c r="G82" i="9"/>
  <c r="U82" i="9" s="1"/>
  <c r="H81" i="9"/>
  <c r="Q81" i="9" s="1"/>
  <c r="G81" i="9"/>
  <c r="U81" i="9" s="1"/>
  <c r="H80" i="9"/>
  <c r="G80" i="9"/>
  <c r="U80" i="9" s="1"/>
  <c r="N79" i="9"/>
  <c r="M79" i="9"/>
  <c r="H79" i="9"/>
  <c r="P79" i="9" s="1"/>
  <c r="G79" i="9"/>
  <c r="U79" i="9" s="1"/>
  <c r="H78" i="9"/>
  <c r="P78" i="9" s="1"/>
  <c r="G78" i="9"/>
  <c r="U78" i="9" s="1"/>
  <c r="H77" i="9"/>
  <c r="O77" i="9" s="1"/>
  <c r="G77" i="9"/>
  <c r="U77" i="9" s="1"/>
  <c r="H76" i="9"/>
  <c r="N76" i="9" s="1"/>
  <c r="G76" i="9"/>
  <c r="U76" i="9" s="1"/>
  <c r="S75" i="9"/>
  <c r="P75" i="9"/>
  <c r="K75" i="9"/>
  <c r="H75" i="9"/>
  <c r="O75" i="9" s="1"/>
  <c r="G75" i="9"/>
  <c r="U75" i="9" s="1"/>
  <c r="H74" i="9"/>
  <c r="M74" i="9" s="1"/>
  <c r="G74" i="9"/>
  <c r="U74" i="9" s="1"/>
  <c r="H73" i="9"/>
  <c r="S73" i="9" s="1"/>
  <c r="G73" i="9"/>
  <c r="U73" i="9" s="1"/>
  <c r="H72" i="9"/>
  <c r="G72" i="9"/>
  <c r="U72" i="9" s="1"/>
  <c r="H71" i="9"/>
  <c r="M71" i="9" s="1"/>
  <c r="G71" i="9"/>
  <c r="U71" i="9" s="1"/>
  <c r="H70" i="9"/>
  <c r="R70" i="9" s="1"/>
  <c r="G70" i="9"/>
  <c r="U70" i="9" s="1"/>
  <c r="H69" i="9"/>
  <c r="P69" i="9" s="1"/>
  <c r="G69" i="9"/>
  <c r="U69" i="9" s="1"/>
  <c r="O68" i="9"/>
  <c r="M68" i="9"/>
  <c r="H68" i="9"/>
  <c r="N68" i="9" s="1"/>
  <c r="G68" i="9"/>
  <c r="U68" i="9" s="1"/>
  <c r="H67" i="9"/>
  <c r="N67" i="9" s="1"/>
  <c r="G67" i="9"/>
  <c r="U67" i="9" s="1"/>
  <c r="H66" i="9"/>
  <c r="M66" i="9" s="1"/>
  <c r="G66" i="9"/>
  <c r="U66" i="9" s="1"/>
  <c r="S65" i="9"/>
  <c r="P65" i="9"/>
  <c r="K65" i="9"/>
  <c r="I65" i="9"/>
  <c r="H65" i="9"/>
  <c r="N65" i="9" s="1"/>
  <c r="G65" i="9"/>
  <c r="U65" i="9" s="1"/>
  <c r="H64" i="9"/>
  <c r="S64" i="9" s="1"/>
  <c r="G64" i="9"/>
  <c r="U64" i="9" s="1"/>
  <c r="S63" i="9"/>
  <c r="R63" i="9"/>
  <c r="O63" i="9"/>
  <c r="J63" i="9"/>
  <c r="I63" i="9"/>
  <c r="H63" i="9"/>
  <c r="P63" i="9" s="1"/>
  <c r="G63" i="9"/>
  <c r="U63" i="9" s="1"/>
  <c r="H62" i="9"/>
  <c r="S62" i="9" s="1"/>
  <c r="G62" i="9"/>
  <c r="U62" i="9" s="1"/>
  <c r="H61" i="9"/>
  <c r="G61" i="9"/>
  <c r="U61" i="9" s="1"/>
  <c r="H60" i="9"/>
  <c r="O60" i="9" s="1"/>
  <c r="G60" i="9"/>
  <c r="U60" i="9" s="1"/>
  <c r="H59" i="9"/>
  <c r="G59" i="9"/>
  <c r="U59" i="9" s="1"/>
  <c r="H58" i="9"/>
  <c r="P58" i="9" s="1"/>
  <c r="G58" i="9"/>
  <c r="U58" i="9" s="1"/>
  <c r="L57" i="9"/>
  <c r="H57" i="9"/>
  <c r="J57" i="9" s="1"/>
  <c r="G57" i="9"/>
  <c r="U57" i="9" s="1"/>
  <c r="H56" i="9"/>
  <c r="R56" i="9" s="1"/>
  <c r="G56" i="9"/>
  <c r="U56" i="9" s="1"/>
  <c r="H55" i="9"/>
  <c r="T55" i="9" s="1"/>
  <c r="G55" i="9"/>
  <c r="U55" i="9" s="1"/>
  <c r="H54" i="9"/>
  <c r="J54" i="9" s="1"/>
  <c r="G54" i="9"/>
  <c r="U54" i="9" s="1"/>
  <c r="H53" i="9"/>
  <c r="I53" i="9" s="1"/>
  <c r="G53" i="9"/>
  <c r="U53" i="9" s="1"/>
  <c r="H52" i="9"/>
  <c r="O52" i="9" s="1"/>
  <c r="G52" i="9"/>
  <c r="U52" i="9" s="1"/>
  <c r="H51" i="9"/>
  <c r="O51" i="9" s="1"/>
  <c r="G51" i="9"/>
  <c r="U51" i="9" s="1"/>
  <c r="H50" i="9"/>
  <c r="M50" i="9" s="1"/>
  <c r="G50" i="9"/>
  <c r="U50" i="9" s="1"/>
  <c r="H49" i="9"/>
  <c r="M49" i="9" s="1"/>
  <c r="G49" i="9"/>
  <c r="U49" i="9" s="1"/>
  <c r="M48" i="9"/>
  <c r="L48" i="9"/>
  <c r="H48" i="9"/>
  <c r="O48" i="9" s="1"/>
  <c r="G48" i="9"/>
  <c r="U48" i="9" s="1"/>
  <c r="H47" i="9"/>
  <c r="R47" i="9" s="1"/>
  <c r="G47" i="9"/>
  <c r="U47" i="9" s="1"/>
  <c r="H46" i="9"/>
  <c r="N46" i="9" s="1"/>
  <c r="G46" i="9"/>
  <c r="U46" i="9" s="1"/>
  <c r="H45" i="9"/>
  <c r="Q45" i="9" s="1"/>
  <c r="G45" i="9"/>
  <c r="U45" i="9" s="1"/>
  <c r="H44" i="9"/>
  <c r="P44" i="9" s="1"/>
  <c r="G44" i="9"/>
  <c r="U44" i="9" s="1"/>
  <c r="H43" i="9"/>
  <c r="O43" i="9" s="1"/>
  <c r="G43" i="9"/>
  <c r="U43" i="9" s="1"/>
  <c r="H42" i="9"/>
  <c r="P42" i="9" s="1"/>
  <c r="G42" i="9"/>
  <c r="U42" i="9" s="1"/>
  <c r="H41" i="9"/>
  <c r="M41" i="9" s="1"/>
  <c r="G41" i="9"/>
  <c r="U41" i="9" s="1"/>
  <c r="H40" i="9"/>
  <c r="L40" i="9" s="1"/>
  <c r="G40" i="9"/>
  <c r="U40" i="9" s="1"/>
  <c r="H39" i="9"/>
  <c r="O39" i="9" s="1"/>
  <c r="G39" i="9"/>
  <c r="U39" i="9" s="1"/>
  <c r="H38" i="9"/>
  <c r="G38" i="9"/>
  <c r="U38" i="9" s="1"/>
  <c r="H37" i="9"/>
  <c r="G37" i="9"/>
  <c r="U37" i="9" s="1"/>
  <c r="H36" i="9"/>
  <c r="Q36" i="9" s="1"/>
  <c r="G36" i="9"/>
  <c r="U36" i="9" s="1"/>
  <c r="H35" i="9"/>
  <c r="Q35" i="9" s="1"/>
  <c r="G35" i="9"/>
  <c r="U35" i="9" s="1"/>
  <c r="H34" i="9"/>
  <c r="G34" i="9"/>
  <c r="U34" i="9" s="1"/>
  <c r="H33" i="9"/>
  <c r="G33" i="9"/>
  <c r="U33" i="9" s="1"/>
  <c r="H32" i="9"/>
  <c r="O32" i="9" s="1"/>
  <c r="G32" i="9"/>
  <c r="U32" i="9" s="1"/>
  <c r="H31" i="9"/>
  <c r="R31" i="9" s="1"/>
  <c r="G31" i="9"/>
  <c r="U31" i="9" s="1"/>
  <c r="U30" i="9"/>
  <c r="H30" i="9"/>
  <c r="P30" i="9" s="1"/>
  <c r="G30" i="9"/>
  <c r="O29" i="9"/>
  <c r="N29" i="9"/>
  <c r="M29" i="9"/>
  <c r="L29" i="9"/>
  <c r="H29" i="9"/>
  <c r="P29" i="9" s="1"/>
  <c r="G29" i="9"/>
  <c r="U29" i="9" s="1"/>
  <c r="H28" i="9"/>
  <c r="T28" i="9" s="1"/>
  <c r="G28" i="9"/>
  <c r="U28" i="9" s="1"/>
  <c r="U27" i="9"/>
  <c r="H27" i="9"/>
  <c r="S27" i="9" s="1"/>
  <c r="G27" i="9"/>
  <c r="H26" i="9"/>
  <c r="R26" i="9" s="1"/>
  <c r="G26" i="9"/>
  <c r="U26" i="9" s="1"/>
  <c r="H25" i="9"/>
  <c r="Q25" i="9" s="1"/>
  <c r="G25" i="9"/>
  <c r="U25" i="9" s="1"/>
  <c r="H24" i="9"/>
  <c r="M24" i="9" s="1"/>
  <c r="G24" i="9"/>
  <c r="U24" i="9" s="1"/>
  <c r="H23" i="9"/>
  <c r="N23" i="9" s="1"/>
  <c r="G23" i="9"/>
  <c r="U23" i="9" s="1"/>
  <c r="H22" i="9"/>
  <c r="G22" i="9"/>
  <c r="U22" i="9" s="1"/>
  <c r="H21" i="9"/>
  <c r="G21" i="9"/>
  <c r="U21" i="9" s="1"/>
  <c r="P20" i="9"/>
  <c r="O20" i="9"/>
  <c r="H20" i="9"/>
  <c r="L20" i="9" s="1"/>
  <c r="G20" i="9"/>
  <c r="U20" i="9" s="1"/>
  <c r="H19" i="9"/>
  <c r="O19" i="9" s="1"/>
  <c r="G19" i="9"/>
  <c r="U19" i="9" s="1"/>
  <c r="H18" i="9"/>
  <c r="M18" i="9" s="1"/>
  <c r="G18" i="9"/>
  <c r="U18" i="9" s="1"/>
  <c r="H17" i="9"/>
  <c r="T17" i="9" s="1"/>
  <c r="G17" i="9"/>
  <c r="U17" i="9" s="1"/>
  <c r="H16" i="9"/>
  <c r="O16" i="9" s="1"/>
  <c r="G16" i="9"/>
  <c r="U16" i="9" s="1"/>
  <c r="H15" i="9"/>
  <c r="K15" i="9" s="1"/>
  <c r="G15" i="9"/>
  <c r="U15" i="9" s="1"/>
  <c r="H14" i="9"/>
  <c r="M14" i="9" s="1"/>
  <c r="G14" i="9"/>
  <c r="U14" i="9" s="1"/>
  <c r="H13" i="9"/>
  <c r="O13" i="9" s="1"/>
  <c r="G13" i="9"/>
  <c r="U13" i="9" s="1"/>
  <c r="H12" i="9"/>
  <c r="O12" i="9" s="1"/>
  <c r="G12" i="9"/>
  <c r="U12" i="9" s="1"/>
  <c r="H11" i="9"/>
  <c r="J11" i="9" s="1"/>
  <c r="G11" i="9"/>
  <c r="U11" i="9" s="1"/>
  <c r="H10" i="9"/>
  <c r="G10" i="9"/>
  <c r="U10" i="9" s="1"/>
  <c r="H9" i="9"/>
  <c r="G9" i="9"/>
  <c r="U9" i="9" s="1"/>
  <c r="Q8" i="9"/>
  <c r="P8" i="9"/>
  <c r="N8" i="9"/>
  <c r="L8" i="9"/>
  <c r="I8" i="9"/>
  <c r="H8" i="9"/>
  <c r="T8" i="9" s="1"/>
  <c r="G8" i="9"/>
  <c r="U8" i="9" s="1"/>
  <c r="H7" i="9"/>
  <c r="T7" i="9" s="1"/>
  <c r="G7" i="9"/>
  <c r="U7" i="9" s="1"/>
  <c r="H6" i="9"/>
  <c r="P6" i="9" s="1"/>
  <c r="G6" i="9"/>
  <c r="U6" i="9" s="1"/>
  <c r="H5" i="9"/>
  <c r="O5" i="9" s="1"/>
  <c r="G5" i="9"/>
  <c r="U5" i="9" s="1"/>
  <c r="H4" i="9"/>
  <c r="N4" i="9" s="1"/>
  <c r="G4" i="9"/>
  <c r="U4" i="9" s="1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4" i="8"/>
  <c r="G240" i="8"/>
  <c r="U240" i="8" s="1"/>
  <c r="H240" i="8"/>
  <c r="O240" i="8" s="1"/>
  <c r="G241" i="8"/>
  <c r="U241" i="8" s="1"/>
  <c r="H241" i="8"/>
  <c r="K241" i="8" s="1"/>
  <c r="G242" i="8"/>
  <c r="U242" i="8" s="1"/>
  <c r="H242" i="8"/>
  <c r="I242" i="8" s="1"/>
  <c r="G243" i="8"/>
  <c r="U243" i="8" s="1"/>
  <c r="H243" i="8"/>
  <c r="N243" i="8" s="1"/>
  <c r="G244" i="8"/>
  <c r="U244" i="8" s="1"/>
  <c r="H244" i="8"/>
  <c r="O244" i="8" s="1"/>
  <c r="G245" i="8"/>
  <c r="U245" i="8" s="1"/>
  <c r="H245" i="8"/>
  <c r="I245" i="8" s="1"/>
  <c r="G246" i="8"/>
  <c r="U246" i="8" s="1"/>
  <c r="H246" i="8"/>
  <c r="J246" i="8" s="1"/>
  <c r="G247" i="8"/>
  <c r="U247" i="8" s="1"/>
  <c r="H247" i="8"/>
  <c r="K247" i="8" s="1"/>
  <c r="G248" i="8"/>
  <c r="U248" i="8" s="1"/>
  <c r="H248" i="8"/>
  <c r="L248" i="8" s="1"/>
  <c r="H259" i="8"/>
  <c r="K259" i="8" s="1"/>
  <c r="G259" i="8"/>
  <c r="U259" i="8" s="1"/>
  <c r="H258" i="8"/>
  <c r="M258" i="8" s="1"/>
  <c r="G258" i="8"/>
  <c r="U258" i="8" s="1"/>
  <c r="H257" i="8"/>
  <c r="P257" i="8" s="1"/>
  <c r="G257" i="8"/>
  <c r="U257" i="8" s="1"/>
  <c r="H256" i="8"/>
  <c r="R256" i="8" s="1"/>
  <c r="G256" i="8"/>
  <c r="U256" i="8" s="1"/>
  <c r="H255" i="8"/>
  <c r="N255" i="8" s="1"/>
  <c r="G255" i="8"/>
  <c r="U255" i="8" s="1"/>
  <c r="H254" i="8"/>
  <c r="L254" i="8" s="1"/>
  <c r="G254" i="8"/>
  <c r="U254" i="8" s="1"/>
  <c r="H253" i="8"/>
  <c r="P253" i="8" s="1"/>
  <c r="G253" i="8"/>
  <c r="U253" i="8" s="1"/>
  <c r="H252" i="8"/>
  <c r="I252" i="8" s="1"/>
  <c r="G252" i="8"/>
  <c r="U252" i="8" s="1"/>
  <c r="H251" i="8"/>
  <c r="G251" i="8"/>
  <c r="U251" i="8" s="1"/>
  <c r="H250" i="8"/>
  <c r="L250" i="8" s="1"/>
  <c r="G250" i="8"/>
  <c r="U250" i="8" s="1"/>
  <c r="H249" i="8"/>
  <c r="I249" i="8" s="1"/>
  <c r="G249" i="8"/>
  <c r="U249" i="8" s="1"/>
  <c r="H239" i="8"/>
  <c r="P239" i="8" s="1"/>
  <c r="G239" i="8"/>
  <c r="U239" i="8" s="1"/>
  <c r="H238" i="8"/>
  <c r="N238" i="8" s="1"/>
  <c r="G238" i="8"/>
  <c r="U238" i="8" s="1"/>
  <c r="H237" i="8"/>
  <c r="L237" i="8" s="1"/>
  <c r="G237" i="8"/>
  <c r="U237" i="8" s="1"/>
  <c r="H236" i="8"/>
  <c r="P236" i="8" s="1"/>
  <c r="G236" i="8"/>
  <c r="U236" i="8" s="1"/>
  <c r="H235" i="8"/>
  <c r="I235" i="8" s="1"/>
  <c r="G235" i="8"/>
  <c r="U235" i="8" s="1"/>
  <c r="H234" i="8"/>
  <c r="G234" i="8"/>
  <c r="U234" i="8" s="1"/>
  <c r="H233" i="8"/>
  <c r="L233" i="8" s="1"/>
  <c r="G233" i="8"/>
  <c r="U233" i="8" s="1"/>
  <c r="H232" i="8"/>
  <c r="P232" i="8" s="1"/>
  <c r="G232" i="8"/>
  <c r="U232" i="8" s="1"/>
  <c r="H231" i="8"/>
  <c r="I231" i="8" s="1"/>
  <c r="G231" i="8"/>
  <c r="U231" i="8" s="1"/>
  <c r="H230" i="8"/>
  <c r="M230" i="8" s="1"/>
  <c r="G230" i="8"/>
  <c r="U230" i="8" s="1"/>
  <c r="H229" i="8"/>
  <c r="L229" i="8" s="1"/>
  <c r="G229" i="8"/>
  <c r="U229" i="8" s="1"/>
  <c r="H228" i="8"/>
  <c r="P228" i="8" s="1"/>
  <c r="G228" i="8"/>
  <c r="U228" i="8" s="1"/>
  <c r="H227" i="8"/>
  <c r="K227" i="8" s="1"/>
  <c r="G227" i="8"/>
  <c r="U227" i="8" s="1"/>
  <c r="H226" i="8"/>
  <c r="M226" i="8" s="1"/>
  <c r="G226" i="8"/>
  <c r="U226" i="8" s="1"/>
  <c r="H225" i="8"/>
  <c r="R225" i="8" s="1"/>
  <c r="G225" i="8"/>
  <c r="U225" i="8" s="1"/>
  <c r="H224" i="8"/>
  <c r="P224" i="8" s="1"/>
  <c r="G224" i="8"/>
  <c r="U224" i="8" s="1"/>
  <c r="H223" i="8"/>
  <c r="R223" i="8" s="1"/>
  <c r="G223" i="8"/>
  <c r="U223" i="8" s="1"/>
  <c r="H222" i="8"/>
  <c r="N222" i="8" s="1"/>
  <c r="G222" i="8"/>
  <c r="U222" i="8" s="1"/>
  <c r="H221" i="8"/>
  <c r="R221" i="8" s="1"/>
  <c r="G221" i="8"/>
  <c r="U221" i="8" s="1"/>
  <c r="H220" i="8"/>
  <c r="P220" i="8" s="1"/>
  <c r="G220" i="8"/>
  <c r="U220" i="8" s="1"/>
  <c r="H219" i="8"/>
  <c r="I219" i="8" s="1"/>
  <c r="G219" i="8"/>
  <c r="U219" i="8" s="1"/>
  <c r="H218" i="8"/>
  <c r="G218" i="8"/>
  <c r="U218" i="8" s="1"/>
  <c r="H217" i="8"/>
  <c r="S217" i="8" s="1"/>
  <c r="G217" i="8"/>
  <c r="U217" i="8" s="1"/>
  <c r="H216" i="8"/>
  <c r="R216" i="8" s="1"/>
  <c r="G216" i="8"/>
  <c r="U216" i="8" s="1"/>
  <c r="H215" i="8"/>
  <c r="J215" i="8" s="1"/>
  <c r="G215" i="8"/>
  <c r="U215" i="8" s="1"/>
  <c r="H214" i="8"/>
  <c r="N214" i="8" s="1"/>
  <c r="G214" i="8"/>
  <c r="U214" i="8" s="1"/>
  <c r="H213" i="8"/>
  <c r="G213" i="8"/>
  <c r="U213" i="8" s="1"/>
  <c r="H212" i="8"/>
  <c r="L212" i="8" s="1"/>
  <c r="G212" i="8"/>
  <c r="U212" i="8" s="1"/>
  <c r="H211" i="8"/>
  <c r="P211" i="8" s="1"/>
  <c r="G211" i="8"/>
  <c r="U211" i="8" s="1"/>
  <c r="H210" i="8"/>
  <c r="I210" i="8" s="1"/>
  <c r="G210" i="8"/>
  <c r="U210" i="8" s="1"/>
  <c r="H209" i="8"/>
  <c r="J209" i="8" s="1"/>
  <c r="G209" i="8"/>
  <c r="U209" i="8" s="1"/>
  <c r="H208" i="8"/>
  <c r="R208" i="8" s="1"/>
  <c r="G208" i="8"/>
  <c r="U208" i="8" s="1"/>
  <c r="H207" i="8"/>
  <c r="J207" i="8" s="1"/>
  <c r="G207" i="8"/>
  <c r="U207" i="8" s="1"/>
  <c r="H206" i="8"/>
  <c r="K206" i="8" s="1"/>
  <c r="G206" i="8"/>
  <c r="U206" i="8" s="1"/>
  <c r="H205" i="8"/>
  <c r="N205" i="8" s="1"/>
  <c r="G205" i="8"/>
  <c r="U205" i="8" s="1"/>
  <c r="H204" i="8"/>
  <c r="L204" i="8" s="1"/>
  <c r="G204" i="8"/>
  <c r="U204" i="8" s="1"/>
  <c r="H203" i="8"/>
  <c r="G203" i="8"/>
  <c r="U203" i="8" s="1"/>
  <c r="H202" i="8"/>
  <c r="R202" i="8" s="1"/>
  <c r="G202" i="8"/>
  <c r="U202" i="8" s="1"/>
  <c r="H201" i="8"/>
  <c r="G201" i="8"/>
  <c r="U201" i="8" s="1"/>
  <c r="H200" i="8"/>
  <c r="R200" i="8" s="1"/>
  <c r="G200" i="8"/>
  <c r="U200" i="8" s="1"/>
  <c r="H199" i="8"/>
  <c r="G199" i="8"/>
  <c r="U199" i="8" s="1"/>
  <c r="H198" i="8"/>
  <c r="K198" i="8" s="1"/>
  <c r="G198" i="8"/>
  <c r="U198" i="8" s="1"/>
  <c r="H197" i="8"/>
  <c r="M197" i="8" s="1"/>
  <c r="G197" i="8"/>
  <c r="U197" i="8" s="1"/>
  <c r="H196" i="8"/>
  <c r="L196" i="8" s="1"/>
  <c r="G196" i="8"/>
  <c r="U196" i="8" s="1"/>
  <c r="H195" i="8"/>
  <c r="O195" i="8" s="1"/>
  <c r="G195" i="8"/>
  <c r="U195" i="8" s="1"/>
  <c r="H194" i="8"/>
  <c r="G194" i="8"/>
  <c r="U194" i="8" s="1"/>
  <c r="H193" i="8"/>
  <c r="G193" i="8"/>
  <c r="U193" i="8" s="1"/>
  <c r="H192" i="8"/>
  <c r="L192" i="8" s="1"/>
  <c r="G192" i="8"/>
  <c r="U192" i="8" s="1"/>
  <c r="H191" i="8"/>
  <c r="G191" i="8"/>
  <c r="U191" i="8" s="1"/>
  <c r="H190" i="8"/>
  <c r="L190" i="8" s="1"/>
  <c r="G190" i="8"/>
  <c r="U190" i="8" s="1"/>
  <c r="H189" i="8"/>
  <c r="G189" i="8"/>
  <c r="U189" i="8" s="1"/>
  <c r="H188" i="8"/>
  <c r="J188" i="8" s="1"/>
  <c r="G188" i="8"/>
  <c r="U188" i="8" s="1"/>
  <c r="H187" i="8"/>
  <c r="J187" i="8" s="1"/>
  <c r="G187" i="8"/>
  <c r="U187" i="8" s="1"/>
  <c r="H186" i="8"/>
  <c r="G186" i="8"/>
  <c r="U186" i="8" s="1"/>
  <c r="H185" i="8"/>
  <c r="G185" i="8"/>
  <c r="U185" i="8" s="1"/>
  <c r="H184" i="8"/>
  <c r="S184" i="8" s="1"/>
  <c r="G184" i="8"/>
  <c r="U184" i="8" s="1"/>
  <c r="H183" i="8"/>
  <c r="G183" i="8"/>
  <c r="U183" i="8" s="1"/>
  <c r="H182" i="8"/>
  <c r="I182" i="8" s="1"/>
  <c r="G182" i="8"/>
  <c r="U182" i="8" s="1"/>
  <c r="H181" i="8"/>
  <c r="P181" i="8" s="1"/>
  <c r="G181" i="8"/>
  <c r="U181" i="8" s="1"/>
  <c r="H180" i="8"/>
  <c r="K180" i="8" s="1"/>
  <c r="G180" i="8"/>
  <c r="U180" i="8" s="1"/>
  <c r="H179" i="8"/>
  <c r="G179" i="8"/>
  <c r="U179" i="8" s="1"/>
  <c r="H178" i="8"/>
  <c r="I178" i="8" s="1"/>
  <c r="G178" i="8"/>
  <c r="U178" i="8" s="1"/>
  <c r="H177" i="8"/>
  <c r="P177" i="8" s="1"/>
  <c r="G177" i="8"/>
  <c r="U177" i="8" s="1"/>
  <c r="H176" i="8"/>
  <c r="K176" i="8" s="1"/>
  <c r="G176" i="8"/>
  <c r="U176" i="8" s="1"/>
  <c r="H175" i="8"/>
  <c r="G175" i="8"/>
  <c r="U175" i="8" s="1"/>
  <c r="H174" i="8"/>
  <c r="J174" i="8" s="1"/>
  <c r="G174" i="8"/>
  <c r="U174" i="8" s="1"/>
  <c r="H173" i="8"/>
  <c r="G173" i="8"/>
  <c r="U173" i="8" s="1"/>
  <c r="H172" i="8"/>
  <c r="K172" i="8" s="1"/>
  <c r="G172" i="8"/>
  <c r="U172" i="8" s="1"/>
  <c r="H171" i="8"/>
  <c r="M171" i="8" s="1"/>
  <c r="G171" i="8"/>
  <c r="U171" i="8" s="1"/>
  <c r="H170" i="8"/>
  <c r="T170" i="8" s="1"/>
  <c r="G170" i="8"/>
  <c r="U170" i="8" s="1"/>
  <c r="H169" i="8"/>
  <c r="P169" i="8" s="1"/>
  <c r="G169" i="8"/>
  <c r="U169" i="8" s="1"/>
  <c r="H168" i="8"/>
  <c r="K168" i="8" s="1"/>
  <c r="G168" i="8"/>
  <c r="U168" i="8" s="1"/>
  <c r="H167" i="8"/>
  <c r="M167" i="8" s="1"/>
  <c r="G167" i="8"/>
  <c r="U167" i="8" s="1"/>
  <c r="H166" i="8"/>
  <c r="G166" i="8"/>
  <c r="U166" i="8" s="1"/>
  <c r="H165" i="8"/>
  <c r="P165" i="8" s="1"/>
  <c r="G165" i="8"/>
  <c r="U165" i="8" s="1"/>
  <c r="H164" i="8"/>
  <c r="K164" i="8" s="1"/>
  <c r="G164" i="8"/>
  <c r="U164" i="8" s="1"/>
  <c r="H163" i="8"/>
  <c r="M163" i="8" s="1"/>
  <c r="G163" i="8"/>
  <c r="U163" i="8" s="1"/>
  <c r="H162" i="8"/>
  <c r="G162" i="8"/>
  <c r="U162" i="8" s="1"/>
  <c r="H161" i="8"/>
  <c r="G161" i="8"/>
  <c r="U161" i="8" s="1"/>
  <c r="H160" i="8"/>
  <c r="K160" i="8" s="1"/>
  <c r="G160" i="8"/>
  <c r="U160" i="8" s="1"/>
  <c r="H159" i="8"/>
  <c r="M159" i="8" s="1"/>
  <c r="G159" i="8"/>
  <c r="U159" i="8" s="1"/>
  <c r="H158" i="8"/>
  <c r="G158" i="8"/>
  <c r="U158" i="8" s="1"/>
  <c r="H157" i="8"/>
  <c r="G157" i="8"/>
  <c r="U157" i="8" s="1"/>
  <c r="H156" i="8"/>
  <c r="K156" i="8" s="1"/>
  <c r="G156" i="8"/>
  <c r="U156" i="8" s="1"/>
  <c r="H155" i="8"/>
  <c r="N155" i="8" s="1"/>
  <c r="G155" i="8"/>
  <c r="U155" i="8" s="1"/>
  <c r="H154" i="8"/>
  <c r="G154" i="8"/>
  <c r="U154" i="8" s="1"/>
  <c r="H153" i="8"/>
  <c r="P153" i="8" s="1"/>
  <c r="G153" i="8"/>
  <c r="U153" i="8" s="1"/>
  <c r="H152" i="8"/>
  <c r="K152" i="8" s="1"/>
  <c r="G152" i="8"/>
  <c r="U152" i="8" s="1"/>
  <c r="H151" i="8"/>
  <c r="G151" i="8"/>
  <c r="U151" i="8" s="1"/>
  <c r="H150" i="8"/>
  <c r="I150" i="8" s="1"/>
  <c r="G150" i="8"/>
  <c r="U150" i="8" s="1"/>
  <c r="H149" i="8"/>
  <c r="P149" i="8" s="1"/>
  <c r="G149" i="8"/>
  <c r="U149" i="8" s="1"/>
  <c r="H148" i="8"/>
  <c r="I148" i="8" s="1"/>
  <c r="G148" i="8"/>
  <c r="U148" i="8" s="1"/>
  <c r="H147" i="8"/>
  <c r="G147" i="8"/>
  <c r="U147" i="8" s="1"/>
  <c r="H146" i="8"/>
  <c r="G146" i="8"/>
  <c r="U146" i="8" s="1"/>
  <c r="H145" i="8"/>
  <c r="O145" i="8" s="1"/>
  <c r="G145" i="8"/>
  <c r="U145" i="8" s="1"/>
  <c r="H144" i="8"/>
  <c r="I144" i="8" s="1"/>
  <c r="G144" i="8"/>
  <c r="U144" i="8" s="1"/>
  <c r="H143" i="8"/>
  <c r="G143" i="8"/>
  <c r="U143" i="8" s="1"/>
  <c r="H142" i="8"/>
  <c r="I142" i="8" s="1"/>
  <c r="G142" i="8"/>
  <c r="U142" i="8" s="1"/>
  <c r="H141" i="8"/>
  <c r="G141" i="8"/>
  <c r="U141" i="8" s="1"/>
  <c r="H140" i="8"/>
  <c r="O140" i="8" s="1"/>
  <c r="G140" i="8"/>
  <c r="U140" i="8" s="1"/>
  <c r="H139" i="8"/>
  <c r="G139" i="8"/>
  <c r="U139" i="8" s="1"/>
  <c r="H138" i="8"/>
  <c r="G138" i="8"/>
  <c r="U138" i="8" s="1"/>
  <c r="H137" i="8"/>
  <c r="G137" i="8"/>
  <c r="U137" i="8" s="1"/>
  <c r="H136" i="8"/>
  <c r="O136" i="8" s="1"/>
  <c r="G136" i="8"/>
  <c r="U136" i="8" s="1"/>
  <c r="H135" i="8"/>
  <c r="T135" i="8" s="1"/>
  <c r="G135" i="8"/>
  <c r="U135" i="8" s="1"/>
  <c r="H134" i="8"/>
  <c r="G134" i="8"/>
  <c r="U134" i="8" s="1"/>
  <c r="H133" i="8"/>
  <c r="G133" i="8"/>
  <c r="U133" i="8" s="1"/>
  <c r="H132" i="8"/>
  <c r="J132" i="8" s="1"/>
  <c r="G132" i="8"/>
  <c r="U132" i="8" s="1"/>
  <c r="H131" i="8"/>
  <c r="G131" i="8"/>
  <c r="U131" i="8" s="1"/>
  <c r="H130" i="8"/>
  <c r="N130" i="8" s="1"/>
  <c r="G130" i="8"/>
  <c r="U130" i="8" s="1"/>
  <c r="H129" i="8"/>
  <c r="G129" i="8"/>
  <c r="U129" i="8" s="1"/>
  <c r="H128" i="8"/>
  <c r="J128" i="8" s="1"/>
  <c r="G128" i="8"/>
  <c r="U128" i="8" s="1"/>
  <c r="H127" i="8"/>
  <c r="G127" i="8"/>
  <c r="U127" i="8" s="1"/>
  <c r="H126" i="8"/>
  <c r="G126" i="8"/>
  <c r="U126" i="8" s="1"/>
  <c r="H125" i="8"/>
  <c r="G125" i="8"/>
  <c r="U125" i="8" s="1"/>
  <c r="H124" i="8"/>
  <c r="M124" i="8" s="1"/>
  <c r="G124" i="8"/>
  <c r="U124" i="8" s="1"/>
  <c r="H123" i="8"/>
  <c r="R123" i="8" s="1"/>
  <c r="G123" i="8"/>
  <c r="U123" i="8" s="1"/>
  <c r="H122" i="8"/>
  <c r="G122" i="8"/>
  <c r="U122" i="8" s="1"/>
  <c r="H121" i="8"/>
  <c r="G121" i="8"/>
  <c r="U121" i="8" s="1"/>
  <c r="H120" i="8"/>
  <c r="K120" i="8" s="1"/>
  <c r="G120" i="8"/>
  <c r="U120" i="8" s="1"/>
  <c r="H119" i="8"/>
  <c r="N119" i="8" s="1"/>
  <c r="G119" i="8"/>
  <c r="U119" i="8" s="1"/>
  <c r="H118" i="8"/>
  <c r="G118" i="8"/>
  <c r="U118" i="8" s="1"/>
  <c r="H117" i="8"/>
  <c r="R117" i="8" s="1"/>
  <c r="G117" i="8"/>
  <c r="U117" i="8" s="1"/>
  <c r="H116" i="8"/>
  <c r="R116" i="8" s="1"/>
  <c r="G116" i="8"/>
  <c r="U116" i="8" s="1"/>
  <c r="H115" i="8"/>
  <c r="G115" i="8"/>
  <c r="U115" i="8" s="1"/>
  <c r="H114" i="8"/>
  <c r="G114" i="8"/>
  <c r="U114" i="8" s="1"/>
  <c r="H113" i="8"/>
  <c r="G113" i="8"/>
  <c r="U113" i="8" s="1"/>
  <c r="H112" i="8"/>
  <c r="N112" i="8" s="1"/>
  <c r="G112" i="8"/>
  <c r="U112" i="8" s="1"/>
  <c r="H111" i="8"/>
  <c r="J111" i="8" s="1"/>
  <c r="G111" i="8"/>
  <c r="U111" i="8" s="1"/>
  <c r="H110" i="8"/>
  <c r="G110" i="8"/>
  <c r="U110" i="8" s="1"/>
  <c r="H109" i="8"/>
  <c r="G109" i="8"/>
  <c r="U109" i="8" s="1"/>
  <c r="H108" i="8"/>
  <c r="G108" i="8"/>
  <c r="U108" i="8" s="1"/>
  <c r="H107" i="8"/>
  <c r="L107" i="8" s="1"/>
  <c r="G107" i="8"/>
  <c r="U107" i="8" s="1"/>
  <c r="H106" i="8"/>
  <c r="G106" i="8"/>
  <c r="U106" i="8" s="1"/>
  <c r="H105" i="8"/>
  <c r="G105" i="8"/>
  <c r="U105" i="8" s="1"/>
  <c r="H104" i="8"/>
  <c r="G104" i="8"/>
  <c r="U104" i="8" s="1"/>
  <c r="H103" i="8"/>
  <c r="G103" i="8"/>
  <c r="U103" i="8" s="1"/>
  <c r="H102" i="8"/>
  <c r="G102" i="8"/>
  <c r="U102" i="8" s="1"/>
  <c r="H101" i="8"/>
  <c r="R101" i="8" s="1"/>
  <c r="G101" i="8"/>
  <c r="U101" i="8" s="1"/>
  <c r="H100" i="8"/>
  <c r="N100" i="8" s="1"/>
  <c r="G100" i="8"/>
  <c r="U100" i="8" s="1"/>
  <c r="H99" i="8"/>
  <c r="G99" i="8"/>
  <c r="U99" i="8" s="1"/>
  <c r="H98" i="8"/>
  <c r="K98" i="8" s="1"/>
  <c r="G98" i="8"/>
  <c r="U98" i="8" s="1"/>
  <c r="H97" i="8"/>
  <c r="G97" i="8"/>
  <c r="U97" i="8" s="1"/>
  <c r="H96" i="8"/>
  <c r="N96" i="8" s="1"/>
  <c r="G96" i="8"/>
  <c r="U96" i="8" s="1"/>
  <c r="H95" i="8"/>
  <c r="G95" i="8"/>
  <c r="U95" i="8" s="1"/>
  <c r="H94" i="8"/>
  <c r="G94" i="8"/>
  <c r="U94" i="8" s="1"/>
  <c r="H93" i="8"/>
  <c r="G93" i="8"/>
  <c r="U93" i="8" s="1"/>
  <c r="H92" i="8"/>
  <c r="S92" i="8" s="1"/>
  <c r="G92" i="8"/>
  <c r="U92" i="8" s="1"/>
  <c r="H91" i="8"/>
  <c r="G91" i="8"/>
  <c r="U91" i="8" s="1"/>
  <c r="H90" i="8"/>
  <c r="G90" i="8"/>
  <c r="U90" i="8" s="1"/>
  <c r="H89" i="8"/>
  <c r="G89" i="8"/>
  <c r="U89" i="8" s="1"/>
  <c r="H88" i="8"/>
  <c r="G88" i="8"/>
  <c r="U88" i="8" s="1"/>
  <c r="H87" i="8"/>
  <c r="O87" i="8" s="1"/>
  <c r="G87" i="8"/>
  <c r="U87" i="8" s="1"/>
  <c r="H86" i="8"/>
  <c r="G86" i="8"/>
  <c r="U86" i="8" s="1"/>
  <c r="H85" i="8"/>
  <c r="G85" i="8"/>
  <c r="U85" i="8" s="1"/>
  <c r="H84" i="8"/>
  <c r="G84" i="8"/>
  <c r="U84" i="8" s="1"/>
  <c r="H83" i="8"/>
  <c r="R83" i="8" s="1"/>
  <c r="G83" i="8"/>
  <c r="U83" i="8" s="1"/>
  <c r="H82" i="8"/>
  <c r="G82" i="8"/>
  <c r="U82" i="8" s="1"/>
  <c r="H81" i="8"/>
  <c r="G81" i="8"/>
  <c r="U81" i="8" s="1"/>
  <c r="H80" i="8"/>
  <c r="J80" i="8" s="1"/>
  <c r="G80" i="8"/>
  <c r="U80" i="8" s="1"/>
  <c r="H79" i="8"/>
  <c r="G79" i="8"/>
  <c r="U79" i="8" s="1"/>
  <c r="H78" i="8"/>
  <c r="G78" i="8"/>
  <c r="U78" i="8" s="1"/>
  <c r="H77" i="8"/>
  <c r="G77" i="8"/>
  <c r="U77" i="8" s="1"/>
  <c r="H76" i="8"/>
  <c r="G76" i="8"/>
  <c r="U76" i="8" s="1"/>
  <c r="H75" i="8"/>
  <c r="G75" i="8"/>
  <c r="U75" i="8" s="1"/>
  <c r="H74" i="8"/>
  <c r="G74" i="8"/>
  <c r="U74" i="8" s="1"/>
  <c r="H73" i="8"/>
  <c r="G73" i="8"/>
  <c r="U73" i="8" s="1"/>
  <c r="H72" i="8"/>
  <c r="G72" i="8"/>
  <c r="U72" i="8" s="1"/>
  <c r="H71" i="8"/>
  <c r="G71" i="8"/>
  <c r="U71" i="8" s="1"/>
  <c r="H70" i="8"/>
  <c r="G70" i="8"/>
  <c r="U70" i="8" s="1"/>
  <c r="H69" i="8"/>
  <c r="G69" i="8"/>
  <c r="U69" i="8" s="1"/>
  <c r="H68" i="8"/>
  <c r="G68" i="8"/>
  <c r="U68" i="8" s="1"/>
  <c r="H67" i="8"/>
  <c r="G67" i="8"/>
  <c r="U67" i="8" s="1"/>
  <c r="H66" i="8"/>
  <c r="G66" i="8"/>
  <c r="U66" i="8" s="1"/>
  <c r="H65" i="8"/>
  <c r="G65" i="8"/>
  <c r="U65" i="8" s="1"/>
  <c r="H64" i="8"/>
  <c r="G64" i="8"/>
  <c r="U64" i="8" s="1"/>
  <c r="H63" i="8"/>
  <c r="G63" i="8"/>
  <c r="U63" i="8" s="1"/>
  <c r="H62" i="8"/>
  <c r="G62" i="8"/>
  <c r="U62" i="8" s="1"/>
  <c r="H61" i="8"/>
  <c r="G61" i="8"/>
  <c r="U61" i="8" s="1"/>
  <c r="H60" i="8"/>
  <c r="G60" i="8"/>
  <c r="U60" i="8" s="1"/>
  <c r="H59" i="8"/>
  <c r="G59" i="8"/>
  <c r="U59" i="8" s="1"/>
  <c r="H58" i="8"/>
  <c r="G58" i="8"/>
  <c r="U58" i="8" s="1"/>
  <c r="H57" i="8"/>
  <c r="G57" i="8"/>
  <c r="U57" i="8" s="1"/>
  <c r="H56" i="8"/>
  <c r="G56" i="8"/>
  <c r="U56" i="8" s="1"/>
  <c r="H55" i="8"/>
  <c r="G55" i="8"/>
  <c r="U55" i="8" s="1"/>
  <c r="H54" i="8"/>
  <c r="G54" i="8"/>
  <c r="U54" i="8" s="1"/>
  <c r="H53" i="8"/>
  <c r="G53" i="8"/>
  <c r="U53" i="8" s="1"/>
  <c r="H52" i="8"/>
  <c r="G52" i="8"/>
  <c r="U52" i="8" s="1"/>
  <c r="H51" i="8"/>
  <c r="G51" i="8"/>
  <c r="U51" i="8" s="1"/>
  <c r="H50" i="8"/>
  <c r="G50" i="8"/>
  <c r="U50" i="8" s="1"/>
  <c r="H49" i="8"/>
  <c r="G49" i="8"/>
  <c r="U49" i="8" s="1"/>
  <c r="H48" i="8"/>
  <c r="G48" i="8"/>
  <c r="U48" i="8" s="1"/>
  <c r="H47" i="8"/>
  <c r="G47" i="8"/>
  <c r="U47" i="8" s="1"/>
  <c r="H46" i="8"/>
  <c r="G46" i="8"/>
  <c r="U46" i="8" s="1"/>
  <c r="H45" i="8"/>
  <c r="G45" i="8"/>
  <c r="U45" i="8" s="1"/>
  <c r="H44" i="8"/>
  <c r="G44" i="8"/>
  <c r="U44" i="8" s="1"/>
  <c r="H43" i="8"/>
  <c r="G43" i="8"/>
  <c r="U43" i="8" s="1"/>
  <c r="H42" i="8"/>
  <c r="G42" i="8"/>
  <c r="U42" i="8" s="1"/>
  <c r="H41" i="8"/>
  <c r="G41" i="8"/>
  <c r="U41" i="8" s="1"/>
  <c r="H40" i="8"/>
  <c r="G40" i="8"/>
  <c r="U40" i="8" s="1"/>
  <c r="H39" i="8"/>
  <c r="G39" i="8"/>
  <c r="U39" i="8" s="1"/>
  <c r="H38" i="8"/>
  <c r="G38" i="8"/>
  <c r="U38" i="8" s="1"/>
  <c r="H37" i="8"/>
  <c r="G37" i="8"/>
  <c r="U37" i="8" s="1"/>
  <c r="H36" i="8"/>
  <c r="G36" i="8"/>
  <c r="U36" i="8" s="1"/>
  <c r="H35" i="8"/>
  <c r="G35" i="8"/>
  <c r="U35" i="8" s="1"/>
  <c r="H34" i="8"/>
  <c r="G34" i="8"/>
  <c r="U34" i="8" s="1"/>
  <c r="H33" i="8"/>
  <c r="G33" i="8"/>
  <c r="U33" i="8" s="1"/>
  <c r="H32" i="8"/>
  <c r="G32" i="8"/>
  <c r="U32" i="8" s="1"/>
  <c r="H31" i="8"/>
  <c r="G31" i="8"/>
  <c r="U31" i="8" s="1"/>
  <c r="H30" i="8"/>
  <c r="G30" i="8"/>
  <c r="U30" i="8" s="1"/>
  <c r="H29" i="8"/>
  <c r="G29" i="8"/>
  <c r="U29" i="8" s="1"/>
  <c r="H28" i="8"/>
  <c r="G28" i="8"/>
  <c r="U28" i="8" s="1"/>
  <c r="H27" i="8"/>
  <c r="G27" i="8"/>
  <c r="U27" i="8" s="1"/>
  <c r="H26" i="8"/>
  <c r="G26" i="8"/>
  <c r="U26" i="8" s="1"/>
  <c r="H25" i="8"/>
  <c r="G25" i="8"/>
  <c r="U25" i="8" s="1"/>
  <c r="H24" i="8"/>
  <c r="G24" i="8"/>
  <c r="U24" i="8" s="1"/>
  <c r="H23" i="8"/>
  <c r="G23" i="8"/>
  <c r="U23" i="8" s="1"/>
  <c r="H22" i="8"/>
  <c r="G22" i="8"/>
  <c r="U22" i="8" s="1"/>
  <c r="H21" i="8"/>
  <c r="G21" i="8"/>
  <c r="U21" i="8" s="1"/>
  <c r="H20" i="8"/>
  <c r="G20" i="8"/>
  <c r="U20" i="8" s="1"/>
  <c r="H19" i="8"/>
  <c r="G19" i="8"/>
  <c r="U19" i="8" s="1"/>
  <c r="H18" i="8"/>
  <c r="G18" i="8"/>
  <c r="U18" i="8" s="1"/>
  <c r="H17" i="8"/>
  <c r="G17" i="8"/>
  <c r="U17" i="8" s="1"/>
  <c r="H16" i="8"/>
  <c r="G16" i="8"/>
  <c r="U16" i="8" s="1"/>
  <c r="H15" i="8"/>
  <c r="G15" i="8"/>
  <c r="U15" i="8" s="1"/>
  <c r="H14" i="8"/>
  <c r="G14" i="8"/>
  <c r="U14" i="8" s="1"/>
  <c r="H13" i="8"/>
  <c r="G13" i="8"/>
  <c r="U13" i="8" s="1"/>
  <c r="H12" i="8"/>
  <c r="G12" i="8"/>
  <c r="U12" i="8" s="1"/>
  <c r="H11" i="8"/>
  <c r="G11" i="8"/>
  <c r="U11" i="8" s="1"/>
  <c r="H10" i="8"/>
  <c r="G10" i="8"/>
  <c r="U10" i="8" s="1"/>
  <c r="H9" i="8"/>
  <c r="G9" i="8"/>
  <c r="U9" i="8" s="1"/>
  <c r="H8" i="8"/>
  <c r="G8" i="8"/>
  <c r="U8" i="8" s="1"/>
  <c r="H7" i="8"/>
  <c r="G7" i="8"/>
  <c r="U7" i="8" s="1"/>
  <c r="H6" i="8"/>
  <c r="G6" i="8"/>
  <c r="U6" i="8" s="1"/>
  <c r="H5" i="8"/>
  <c r="G5" i="8"/>
  <c r="U5" i="8" s="1"/>
  <c r="H4" i="8"/>
  <c r="P4" i="8" s="1"/>
  <c r="G4" i="8"/>
  <c r="U4" i="8" s="1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4" i="5"/>
  <c r="I5" i="5"/>
  <c r="J5" i="5"/>
  <c r="K5" i="5"/>
  <c r="L5" i="5"/>
  <c r="M5" i="5"/>
  <c r="N5" i="5"/>
  <c r="O5" i="5"/>
  <c r="P5" i="5"/>
  <c r="Q5" i="5"/>
  <c r="R5" i="5"/>
  <c r="S5" i="5"/>
  <c r="T5" i="5"/>
  <c r="I6" i="5"/>
  <c r="J6" i="5"/>
  <c r="K6" i="5"/>
  <c r="L6" i="5"/>
  <c r="M6" i="5"/>
  <c r="N6" i="5"/>
  <c r="O6" i="5"/>
  <c r="P6" i="5"/>
  <c r="Q6" i="5"/>
  <c r="R6" i="5"/>
  <c r="S6" i="5"/>
  <c r="T6" i="5"/>
  <c r="I7" i="5"/>
  <c r="J7" i="5"/>
  <c r="K7" i="5"/>
  <c r="L7" i="5"/>
  <c r="M7" i="5"/>
  <c r="N7" i="5"/>
  <c r="O7" i="5"/>
  <c r="P7" i="5"/>
  <c r="Q7" i="5"/>
  <c r="R7" i="5"/>
  <c r="S7" i="5"/>
  <c r="T7" i="5"/>
  <c r="I8" i="5"/>
  <c r="J8" i="5"/>
  <c r="K8" i="5"/>
  <c r="L8" i="5"/>
  <c r="M8" i="5"/>
  <c r="N8" i="5"/>
  <c r="O8" i="5"/>
  <c r="P8" i="5"/>
  <c r="Q8" i="5"/>
  <c r="R8" i="5"/>
  <c r="S8" i="5"/>
  <c r="T8" i="5"/>
  <c r="I9" i="5"/>
  <c r="J9" i="5"/>
  <c r="K9" i="5"/>
  <c r="L9" i="5"/>
  <c r="M9" i="5"/>
  <c r="N9" i="5"/>
  <c r="O9" i="5"/>
  <c r="P9" i="5"/>
  <c r="Q9" i="5"/>
  <c r="R9" i="5"/>
  <c r="S9" i="5"/>
  <c r="T9" i="5"/>
  <c r="I10" i="5"/>
  <c r="J10" i="5"/>
  <c r="K10" i="5"/>
  <c r="L10" i="5"/>
  <c r="M10" i="5"/>
  <c r="N10" i="5"/>
  <c r="O10" i="5"/>
  <c r="P10" i="5"/>
  <c r="Q10" i="5"/>
  <c r="R10" i="5"/>
  <c r="S10" i="5"/>
  <c r="T10" i="5"/>
  <c r="I11" i="5"/>
  <c r="J11" i="5"/>
  <c r="K11" i="5"/>
  <c r="L11" i="5"/>
  <c r="M11" i="5"/>
  <c r="N11" i="5"/>
  <c r="O11" i="5"/>
  <c r="P11" i="5"/>
  <c r="Q11" i="5"/>
  <c r="R11" i="5"/>
  <c r="S11" i="5"/>
  <c r="T11" i="5"/>
  <c r="I12" i="5"/>
  <c r="J12" i="5"/>
  <c r="K12" i="5"/>
  <c r="L12" i="5"/>
  <c r="M12" i="5"/>
  <c r="N12" i="5"/>
  <c r="O12" i="5"/>
  <c r="P12" i="5"/>
  <c r="Q12" i="5"/>
  <c r="R12" i="5"/>
  <c r="S12" i="5"/>
  <c r="T12" i="5"/>
  <c r="I13" i="5"/>
  <c r="J13" i="5"/>
  <c r="K13" i="5"/>
  <c r="L13" i="5"/>
  <c r="M13" i="5"/>
  <c r="N13" i="5"/>
  <c r="O13" i="5"/>
  <c r="P13" i="5"/>
  <c r="Q13" i="5"/>
  <c r="R13" i="5"/>
  <c r="S13" i="5"/>
  <c r="T13" i="5"/>
  <c r="I14" i="5"/>
  <c r="J14" i="5"/>
  <c r="K14" i="5"/>
  <c r="L14" i="5"/>
  <c r="M14" i="5"/>
  <c r="N14" i="5"/>
  <c r="O14" i="5"/>
  <c r="P14" i="5"/>
  <c r="Q14" i="5"/>
  <c r="R14" i="5"/>
  <c r="S14" i="5"/>
  <c r="T14" i="5"/>
  <c r="I15" i="5"/>
  <c r="J15" i="5"/>
  <c r="K15" i="5"/>
  <c r="L15" i="5"/>
  <c r="M15" i="5"/>
  <c r="N15" i="5"/>
  <c r="O15" i="5"/>
  <c r="P15" i="5"/>
  <c r="Q15" i="5"/>
  <c r="R15" i="5"/>
  <c r="S15" i="5"/>
  <c r="T15" i="5"/>
  <c r="I16" i="5"/>
  <c r="J16" i="5"/>
  <c r="K16" i="5"/>
  <c r="L16" i="5"/>
  <c r="M16" i="5"/>
  <c r="N16" i="5"/>
  <c r="O16" i="5"/>
  <c r="P16" i="5"/>
  <c r="Q16" i="5"/>
  <c r="R16" i="5"/>
  <c r="S16" i="5"/>
  <c r="T16" i="5"/>
  <c r="I17" i="5"/>
  <c r="J17" i="5"/>
  <c r="K17" i="5"/>
  <c r="L17" i="5"/>
  <c r="M17" i="5"/>
  <c r="N17" i="5"/>
  <c r="O17" i="5"/>
  <c r="P17" i="5"/>
  <c r="Q17" i="5"/>
  <c r="R17" i="5"/>
  <c r="S17" i="5"/>
  <c r="T17" i="5"/>
  <c r="I18" i="5"/>
  <c r="J18" i="5"/>
  <c r="K18" i="5"/>
  <c r="L18" i="5"/>
  <c r="M18" i="5"/>
  <c r="N18" i="5"/>
  <c r="O18" i="5"/>
  <c r="P18" i="5"/>
  <c r="Q18" i="5"/>
  <c r="R18" i="5"/>
  <c r="S18" i="5"/>
  <c r="T18" i="5"/>
  <c r="I19" i="5"/>
  <c r="J19" i="5"/>
  <c r="K19" i="5"/>
  <c r="L19" i="5"/>
  <c r="M19" i="5"/>
  <c r="N19" i="5"/>
  <c r="O19" i="5"/>
  <c r="P19" i="5"/>
  <c r="Q19" i="5"/>
  <c r="R19" i="5"/>
  <c r="S19" i="5"/>
  <c r="T19" i="5"/>
  <c r="I20" i="5"/>
  <c r="J20" i="5"/>
  <c r="K20" i="5"/>
  <c r="L20" i="5"/>
  <c r="M20" i="5"/>
  <c r="N20" i="5"/>
  <c r="O20" i="5"/>
  <c r="P20" i="5"/>
  <c r="Q20" i="5"/>
  <c r="R20" i="5"/>
  <c r="S20" i="5"/>
  <c r="T20" i="5"/>
  <c r="I21" i="5"/>
  <c r="J21" i="5"/>
  <c r="K21" i="5"/>
  <c r="L21" i="5"/>
  <c r="M21" i="5"/>
  <c r="N21" i="5"/>
  <c r="O21" i="5"/>
  <c r="P21" i="5"/>
  <c r="Q21" i="5"/>
  <c r="R21" i="5"/>
  <c r="S21" i="5"/>
  <c r="T21" i="5"/>
  <c r="I22" i="5"/>
  <c r="J22" i="5"/>
  <c r="K22" i="5"/>
  <c r="L22" i="5"/>
  <c r="M22" i="5"/>
  <c r="N22" i="5"/>
  <c r="O22" i="5"/>
  <c r="P22" i="5"/>
  <c r="Q22" i="5"/>
  <c r="R22" i="5"/>
  <c r="S22" i="5"/>
  <c r="T22" i="5"/>
  <c r="I23" i="5"/>
  <c r="J23" i="5"/>
  <c r="K23" i="5"/>
  <c r="L23" i="5"/>
  <c r="M23" i="5"/>
  <c r="N23" i="5"/>
  <c r="O23" i="5"/>
  <c r="P23" i="5"/>
  <c r="Q23" i="5"/>
  <c r="R23" i="5"/>
  <c r="S23" i="5"/>
  <c r="T23" i="5"/>
  <c r="I24" i="5"/>
  <c r="J24" i="5"/>
  <c r="K24" i="5"/>
  <c r="L24" i="5"/>
  <c r="M24" i="5"/>
  <c r="N24" i="5"/>
  <c r="O24" i="5"/>
  <c r="P24" i="5"/>
  <c r="Q24" i="5"/>
  <c r="R24" i="5"/>
  <c r="S24" i="5"/>
  <c r="T24" i="5"/>
  <c r="I25" i="5"/>
  <c r="J25" i="5"/>
  <c r="K25" i="5"/>
  <c r="L25" i="5"/>
  <c r="M25" i="5"/>
  <c r="N25" i="5"/>
  <c r="O25" i="5"/>
  <c r="P25" i="5"/>
  <c r="Q25" i="5"/>
  <c r="R25" i="5"/>
  <c r="S25" i="5"/>
  <c r="T25" i="5"/>
  <c r="I26" i="5"/>
  <c r="J26" i="5"/>
  <c r="K26" i="5"/>
  <c r="L26" i="5"/>
  <c r="M26" i="5"/>
  <c r="N26" i="5"/>
  <c r="O26" i="5"/>
  <c r="P26" i="5"/>
  <c r="Q26" i="5"/>
  <c r="R26" i="5"/>
  <c r="S26" i="5"/>
  <c r="T26" i="5"/>
  <c r="I27" i="5"/>
  <c r="J27" i="5"/>
  <c r="K27" i="5"/>
  <c r="L27" i="5"/>
  <c r="M27" i="5"/>
  <c r="N27" i="5"/>
  <c r="O27" i="5"/>
  <c r="P27" i="5"/>
  <c r="Q27" i="5"/>
  <c r="R27" i="5"/>
  <c r="S27" i="5"/>
  <c r="T27" i="5"/>
  <c r="I28" i="5"/>
  <c r="J28" i="5"/>
  <c r="K28" i="5"/>
  <c r="L28" i="5"/>
  <c r="M28" i="5"/>
  <c r="N28" i="5"/>
  <c r="O28" i="5"/>
  <c r="P28" i="5"/>
  <c r="Q28" i="5"/>
  <c r="R28" i="5"/>
  <c r="S28" i="5"/>
  <c r="T28" i="5"/>
  <c r="I29" i="5"/>
  <c r="J29" i="5"/>
  <c r="K29" i="5"/>
  <c r="L29" i="5"/>
  <c r="M29" i="5"/>
  <c r="N29" i="5"/>
  <c r="O29" i="5"/>
  <c r="P29" i="5"/>
  <c r="Q29" i="5"/>
  <c r="R29" i="5"/>
  <c r="S29" i="5"/>
  <c r="T29" i="5"/>
  <c r="I30" i="5"/>
  <c r="J30" i="5"/>
  <c r="K30" i="5"/>
  <c r="L30" i="5"/>
  <c r="M30" i="5"/>
  <c r="N30" i="5"/>
  <c r="O30" i="5"/>
  <c r="P30" i="5"/>
  <c r="Q30" i="5"/>
  <c r="R30" i="5"/>
  <c r="S30" i="5"/>
  <c r="T30" i="5"/>
  <c r="I31" i="5"/>
  <c r="J31" i="5"/>
  <c r="K31" i="5"/>
  <c r="L31" i="5"/>
  <c r="M31" i="5"/>
  <c r="N31" i="5"/>
  <c r="O31" i="5"/>
  <c r="P31" i="5"/>
  <c r="Q31" i="5"/>
  <c r="R31" i="5"/>
  <c r="S31" i="5"/>
  <c r="T31" i="5"/>
  <c r="I32" i="5"/>
  <c r="J32" i="5"/>
  <c r="K32" i="5"/>
  <c r="L32" i="5"/>
  <c r="M32" i="5"/>
  <c r="N32" i="5"/>
  <c r="O32" i="5"/>
  <c r="P32" i="5"/>
  <c r="Q32" i="5"/>
  <c r="R32" i="5"/>
  <c r="S32" i="5"/>
  <c r="T32" i="5"/>
  <c r="I33" i="5"/>
  <c r="J33" i="5"/>
  <c r="K33" i="5"/>
  <c r="L33" i="5"/>
  <c r="M33" i="5"/>
  <c r="N33" i="5"/>
  <c r="O33" i="5"/>
  <c r="P33" i="5"/>
  <c r="Q33" i="5"/>
  <c r="R33" i="5"/>
  <c r="S33" i="5"/>
  <c r="T33" i="5"/>
  <c r="I34" i="5"/>
  <c r="J34" i="5"/>
  <c r="K34" i="5"/>
  <c r="L34" i="5"/>
  <c r="M34" i="5"/>
  <c r="N34" i="5"/>
  <c r="O34" i="5"/>
  <c r="P34" i="5"/>
  <c r="Q34" i="5"/>
  <c r="R34" i="5"/>
  <c r="S34" i="5"/>
  <c r="T34" i="5"/>
  <c r="I35" i="5"/>
  <c r="J35" i="5"/>
  <c r="K35" i="5"/>
  <c r="L35" i="5"/>
  <c r="M35" i="5"/>
  <c r="N35" i="5"/>
  <c r="O35" i="5"/>
  <c r="P35" i="5"/>
  <c r="Q35" i="5"/>
  <c r="R35" i="5"/>
  <c r="S35" i="5"/>
  <c r="T35" i="5"/>
  <c r="I36" i="5"/>
  <c r="J36" i="5"/>
  <c r="K36" i="5"/>
  <c r="L36" i="5"/>
  <c r="M36" i="5"/>
  <c r="N36" i="5"/>
  <c r="O36" i="5"/>
  <c r="P36" i="5"/>
  <c r="Q36" i="5"/>
  <c r="R36" i="5"/>
  <c r="S36" i="5"/>
  <c r="T36" i="5"/>
  <c r="I37" i="5"/>
  <c r="J37" i="5"/>
  <c r="K37" i="5"/>
  <c r="L37" i="5"/>
  <c r="M37" i="5"/>
  <c r="N37" i="5"/>
  <c r="O37" i="5"/>
  <c r="P37" i="5"/>
  <c r="Q37" i="5"/>
  <c r="R37" i="5"/>
  <c r="S37" i="5"/>
  <c r="T37" i="5"/>
  <c r="I38" i="5"/>
  <c r="J38" i="5"/>
  <c r="K38" i="5"/>
  <c r="L38" i="5"/>
  <c r="M38" i="5"/>
  <c r="N38" i="5"/>
  <c r="O38" i="5"/>
  <c r="P38" i="5"/>
  <c r="Q38" i="5"/>
  <c r="R38" i="5"/>
  <c r="S38" i="5"/>
  <c r="T38" i="5"/>
  <c r="I39" i="5"/>
  <c r="J39" i="5"/>
  <c r="K39" i="5"/>
  <c r="L39" i="5"/>
  <c r="M39" i="5"/>
  <c r="N39" i="5"/>
  <c r="O39" i="5"/>
  <c r="P39" i="5"/>
  <c r="Q39" i="5"/>
  <c r="R39" i="5"/>
  <c r="S39" i="5"/>
  <c r="T39" i="5"/>
  <c r="I40" i="5"/>
  <c r="J40" i="5"/>
  <c r="K40" i="5"/>
  <c r="L40" i="5"/>
  <c r="M40" i="5"/>
  <c r="N40" i="5"/>
  <c r="O40" i="5"/>
  <c r="P40" i="5"/>
  <c r="Q40" i="5"/>
  <c r="R40" i="5"/>
  <c r="S40" i="5"/>
  <c r="T40" i="5"/>
  <c r="I41" i="5"/>
  <c r="J41" i="5"/>
  <c r="K41" i="5"/>
  <c r="L41" i="5"/>
  <c r="M41" i="5"/>
  <c r="N41" i="5"/>
  <c r="O41" i="5"/>
  <c r="P41" i="5"/>
  <c r="Q41" i="5"/>
  <c r="R41" i="5"/>
  <c r="S41" i="5"/>
  <c r="T41" i="5"/>
  <c r="I42" i="5"/>
  <c r="J42" i="5"/>
  <c r="K42" i="5"/>
  <c r="L42" i="5"/>
  <c r="M42" i="5"/>
  <c r="N42" i="5"/>
  <c r="O42" i="5"/>
  <c r="P42" i="5"/>
  <c r="Q42" i="5"/>
  <c r="R42" i="5"/>
  <c r="S42" i="5"/>
  <c r="T42" i="5"/>
  <c r="I43" i="5"/>
  <c r="J43" i="5"/>
  <c r="K43" i="5"/>
  <c r="L43" i="5"/>
  <c r="M43" i="5"/>
  <c r="N43" i="5"/>
  <c r="O43" i="5"/>
  <c r="P43" i="5"/>
  <c r="Q43" i="5"/>
  <c r="R43" i="5"/>
  <c r="S43" i="5"/>
  <c r="T43" i="5"/>
  <c r="I44" i="5"/>
  <c r="J44" i="5"/>
  <c r="K44" i="5"/>
  <c r="L44" i="5"/>
  <c r="M44" i="5"/>
  <c r="N44" i="5"/>
  <c r="O44" i="5"/>
  <c r="P44" i="5"/>
  <c r="Q44" i="5"/>
  <c r="R44" i="5"/>
  <c r="S44" i="5"/>
  <c r="T44" i="5"/>
  <c r="I45" i="5"/>
  <c r="J45" i="5"/>
  <c r="K45" i="5"/>
  <c r="L45" i="5"/>
  <c r="M45" i="5"/>
  <c r="N45" i="5"/>
  <c r="O45" i="5"/>
  <c r="P45" i="5"/>
  <c r="Q45" i="5"/>
  <c r="R45" i="5"/>
  <c r="S45" i="5"/>
  <c r="T45" i="5"/>
  <c r="I46" i="5"/>
  <c r="J46" i="5"/>
  <c r="K46" i="5"/>
  <c r="L46" i="5"/>
  <c r="M46" i="5"/>
  <c r="N46" i="5"/>
  <c r="O46" i="5"/>
  <c r="P46" i="5"/>
  <c r="Q46" i="5"/>
  <c r="R46" i="5"/>
  <c r="S46" i="5"/>
  <c r="T46" i="5"/>
  <c r="I47" i="5"/>
  <c r="J47" i="5"/>
  <c r="K47" i="5"/>
  <c r="L47" i="5"/>
  <c r="M47" i="5"/>
  <c r="N47" i="5"/>
  <c r="O47" i="5"/>
  <c r="P47" i="5"/>
  <c r="Q47" i="5"/>
  <c r="R47" i="5"/>
  <c r="S47" i="5"/>
  <c r="T47" i="5"/>
  <c r="I48" i="5"/>
  <c r="J48" i="5"/>
  <c r="K48" i="5"/>
  <c r="L48" i="5"/>
  <c r="M48" i="5"/>
  <c r="N48" i="5"/>
  <c r="O48" i="5"/>
  <c r="P48" i="5"/>
  <c r="Q48" i="5"/>
  <c r="R48" i="5"/>
  <c r="S48" i="5"/>
  <c r="T48" i="5"/>
  <c r="I49" i="5"/>
  <c r="J49" i="5"/>
  <c r="K49" i="5"/>
  <c r="L49" i="5"/>
  <c r="M49" i="5"/>
  <c r="N49" i="5"/>
  <c r="O49" i="5"/>
  <c r="P49" i="5"/>
  <c r="Q49" i="5"/>
  <c r="R49" i="5"/>
  <c r="S49" i="5"/>
  <c r="T49" i="5"/>
  <c r="I50" i="5"/>
  <c r="J50" i="5"/>
  <c r="K50" i="5"/>
  <c r="L50" i="5"/>
  <c r="M50" i="5"/>
  <c r="N50" i="5"/>
  <c r="O50" i="5"/>
  <c r="P50" i="5"/>
  <c r="Q50" i="5"/>
  <c r="R50" i="5"/>
  <c r="S50" i="5"/>
  <c r="T50" i="5"/>
  <c r="I51" i="5"/>
  <c r="J51" i="5"/>
  <c r="K51" i="5"/>
  <c r="L51" i="5"/>
  <c r="M51" i="5"/>
  <c r="N51" i="5"/>
  <c r="O51" i="5"/>
  <c r="P51" i="5"/>
  <c r="Q51" i="5"/>
  <c r="R51" i="5"/>
  <c r="S51" i="5"/>
  <c r="T51" i="5"/>
  <c r="I52" i="5"/>
  <c r="J52" i="5"/>
  <c r="K52" i="5"/>
  <c r="L52" i="5"/>
  <c r="M52" i="5"/>
  <c r="N52" i="5"/>
  <c r="O52" i="5"/>
  <c r="P52" i="5"/>
  <c r="Q52" i="5"/>
  <c r="R52" i="5"/>
  <c r="S52" i="5"/>
  <c r="T52" i="5"/>
  <c r="I53" i="5"/>
  <c r="J53" i="5"/>
  <c r="K53" i="5"/>
  <c r="L53" i="5"/>
  <c r="M53" i="5"/>
  <c r="N53" i="5"/>
  <c r="O53" i="5"/>
  <c r="P53" i="5"/>
  <c r="Q53" i="5"/>
  <c r="R53" i="5"/>
  <c r="S53" i="5"/>
  <c r="T53" i="5"/>
  <c r="I54" i="5"/>
  <c r="J54" i="5"/>
  <c r="K54" i="5"/>
  <c r="L54" i="5"/>
  <c r="M54" i="5"/>
  <c r="N54" i="5"/>
  <c r="O54" i="5"/>
  <c r="P54" i="5"/>
  <c r="Q54" i="5"/>
  <c r="R54" i="5"/>
  <c r="S54" i="5"/>
  <c r="T54" i="5"/>
  <c r="I55" i="5"/>
  <c r="J55" i="5"/>
  <c r="K55" i="5"/>
  <c r="L55" i="5"/>
  <c r="M55" i="5"/>
  <c r="N55" i="5"/>
  <c r="O55" i="5"/>
  <c r="P55" i="5"/>
  <c r="Q55" i="5"/>
  <c r="R55" i="5"/>
  <c r="S55" i="5"/>
  <c r="T55" i="5"/>
  <c r="I56" i="5"/>
  <c r="J56" i="5"/>
  <c r="K56" i="5"/>
  <c r="L56" i="5"/>
  <c r="M56" i="5"/>
  <c r="N56" i="5"/>
  <c r="O56" i="5"/>
  <c r="P56" i="5"/>
  <c r="Q56" i="5"/>
  <c r="R56" i="5"/>
  <c r="S56" i="5"/>
  <c r="T56" i="5"/>
  <c r="I57" i="5"/>
  <c r="J57" i="5"/>
  <c r="K57" i="5"/>
  <c r="L57" i="5"/>
  <c r="M57" i="5"/>
  <c r="N57" i="5"/>
  <c r="O57" i="5"/>
  <c r="P57" i="5"/>
  <c r="Q57" i="5"/>
  <c r="R57" i="5"/>
  <c r="S57" i="5"/>
  <c r="T57" i="5"/>
  <c r="I58" i="5"/>
  <c r="J58" i="5"/>
  <c r="K58" i="5"/>
  <c r="L58" i="5"/>
  <c r="M58" i="5"/>
  <c r="N58" i="5"/>
  <c r="O58" i="5"/>
  <c r="P58" i="5"/>
  <c r="Q58" i="5"/>
  <c r="R58" i="5"/>
  <c r="S58" i="5"/>
  <c r="T58" i="5"/>
  <c r="I59" i="5"/>
  <c r="J59" i="5"/>
  <c r="K59" i="5"/>
  <c r="L59" i="5"/>
  <c r="M59" i="5"/>
  <c r="N59" i="5"/>
  <c r="O59" i="5"/>
  <c r="P59" i="5"/>
  <c r="Q59" i="5"/>
  <c r="R59" i="5"/>
  <c r="S59" i="5"/>
  <c r="T59" i="5"/>
  <c r="I60" i="5"/>
  <c r="J60" i="5"/>
  <c r="K60" i="5"/>
  <c r="L60" i="5"/>
  <c r="M60" i="5"/>
  <c r="N60" i="5"/>
  <c r="O60" i="5"/>
  <c r="P60" i="5"/>
  <c r="Q60" i="5"/>
  <c r="R60" i="5"/>
  <c r="S60" i="5"/>
  <c r="T60" i="5"/>
  <c r="I61" i="5"/>
  <c r="J61" i="5"/>
  <c r="K61" i="5"/>
  <c r="L61" i="5"/>
  <c r="M61" i="5"/>
  <c r="N61" i="5"/>
  <c r="O61" i="5"/>
  <c r="P61" i="5"/>
  <c r="Q61" i="5"/>
  <c r="R61" i="5"/>
  <c r="S61" i="5"/>
  <c r="T61" i="5"/>
  <c r="I62" i="5"/>
  <c r="J62" i="5"/>
  <c r="K62" i="5"/>
  <c r="L62" i="5"/>
  <c r="M62" i="5"/>
  <c r="N62" i="5"/>
  <c r="O62" i="5"/>
  <c r="P62" i="5"/>
  <c r="Q62" i="5"/>
  <c r="R62" i="5"/>
  <c r="S62" i="5"/>
  <c r="T62" i="5"/>
  <c r="I63" i="5"/>
  <c r="J63" i="5"/>
  <c r="K63" i="5"/>
  <c r="L63" i="5"/>
  <c r="M63" i="5"/>
  <c r="N63" i="5"/>
  <c r="O63" i="5"/>
  <c r="P63" i="5"/>
  <c r="Q63" i="5"/>
  <c r="R63" i="5"/>
  <c r="S63" i="5"/>
  <c r="T63" i="5"/>
  <c r="I64" i="5"/>
  <c r="J64" i="5"/>
  <c r="K64" i="5"/>
  <c r="L64" i="5"/>
  <c r="M64" i="5"/>
  <c r="N64" i="5"/>
  <c r="O64" i="5"/>
  <c r="P64" i="5"/>
  <c r="Q64" i="5"/>
  <c r="R64" i="5"/>
  <c r="S64" i="5"/>
  <c r="T64" i="5"/>
  <c r="I65" i="5"/>
  <c r="J65" i="5"/>
  <c r="K65" i="5"/>
  <c r="L65" i="5"/>
  <c r="M65" i="5"/>
  <c r="N65" i="5"/>
  <c r="O65" i="5"/>
  <c r="P65" i="5"/>
  <c r="Q65" i="5"/>
  <c r="R65" i="5"/>
  <c r="S65" i="5"/>
  <c r="T65" i="5"/>
  <c r="I66" i="5"/>
  <c r="J66" i="5"/>
  <c r="K66" i="5"/>
  <c r="L66" i="5"/>
  <c r="M66" i="5"/>
  <c r="N66" i="5"/>
  <c r="O66" i="5"/>
  <c r="P66" i="5"/>
  <c r="Q66" i="5"/>
  <c r="R66" i="5"/>
  <c r="S66" i="5"/>
  <c r="T66" i="5"/>
  <c r="I67" i="5"/>
  <c r="J67" i="5"/>
  <c r="K67" i="5"/>
  <c r="L67" i="5"/>
  <c r="M67" i="5"/>
  <c r="N67" i="5"/>
  <c r="O67" i="5"/>
  <c r="P67" i="5"/>
  <c r="Q67" i="5"/>
  <c r="R67" i="5"/>
  <c r="S67" i="5"/>
  <c r="T67" i="5"/>
  <c r="I68" i="5"/>
  <c r="J68" i="5"/>
  <c r="K68" i="5"/>
  <c r="L68" i="5"/>
  <c r="M68" i="5"/>
  <c r="N68" i="5"/>
  <c r="O68" i="5"/>
  <c r="P68" i="5"/>
  <c r="Q68" i="5"/>
  <c r="R68" i="5"/>
  <c r="S68" i="5"/>
  <c r="T68" i="5"/>
  <c r="I69" i="5"/>
  <c r="J69" i="5"/>
  <c r="K69" i="5"/>
  <c r="L69" i="5"/>
  <c r="M69" i="5"/>
  <c r="N69" i="5"/>
  <c r="O69" i="5"/>
  <c r="P69" i="5"/>
  <c r="Q69" i="5"/>
  <c r="R69" i="5"/>
  <c r="S69" i="5"/>
  <c r="T69" i="5"/>
  <c r="I70" i="5"/>
  <c r="J70" i="5"/>
  <c r="K70" i="5"/>
  <c r="L70" i="5"/>
  <c r="M70" i="5"/>
  <c r="N70" i="5"/>
  <c r="O70" i="5"/>
  <c r="P70" i="5"/>
  <c r="Q70" i="5"/>
  <c r="R70" i="5"/>
  <c r="S70" i="5"/>
  <c r="T70" i="5"/>
  <c r="I71" i="5"/>
  <c r="J71" i="5"/>
  <c r="K71" i="5"/>
  <c r="L71" i="5"/>
  <c r="M71" i="5"/>
  <c r="N71" i="5"/>
  <c r="O71" i="5"/>
  <c r="P71" i="5"/>
  <c r="Q71" i="5"/>
  <c r="R71" i="5"/>
  <c r="S71" i="5"/>
  <c r="T71" i="5"/>
  <c r="I72" i="5"/>
  <c r="J72" i="5"/>
  <c r="K72" i="5"/>
  <c r="L72" i="5"/>
  <c r="M72" i="5"/>
  <c r="N72" i="5"/>
  <c r="O72" i="5"/>
  <c r="P72" i="5"/>
  <c r="Q72" i="5"/>
  <c r="R72" i="5"/>
  <c r="S72" i="5"/>
  <c r="T72" i="5"/>
  <c r="I73" i="5"/>
  <c r="J73" i="5"/>
  <c r="K73" i="5"/>
  <c r="L73" i="5"/>
  <c r="M73" i="5"/>
  <c r="N73" i="5"/>
  <c r="O73" i="5"/>
  <c r="P73" i="5"/>
  <c r="Q73" i="5"/>
  <c r="R73" i="5"/>
  <c r="S73" i="5"/>
  <c r="T73" i="5"/>
  <c r="I74" i="5"/>
  <c r="J74" i="5"/>
  <c r="K74" i="5"/>
  <c r="L74" i="5"/>
  <c r="M74" i="5"/>
  <c r="N74" i="5"/>
  <c r="O74" i="5"/>
  <c r="P74" i="5"/>
  <c r="Q74" i="5"/>
  <c r="R74" i="5"/>
  <c r="S74" i="5"/>
  <c r="T74" i="5"/>
  <c r="I75" i="5"/>
  <c r="J75" i="5"/>
  <c r="K75" i="5"/>
  <c r="L75" i="5"/>
  <c r="M75" i="5"/>
  <c r="N75" i="5"/>
  <c r="O75" i="5"/>
  <c r="P75" i="5"/>
  <c r="Q75" i="5"/>
  <c r="R75" i="5"/>
  <c r="S75" i="5"/>
  <c r="T75" i="5"/>
  <c r="I76" i="5"/>
  <c r="J76" i="5"/>
  <c r="K76" i="5"/>
  <c r="L76" i="5"/>
  <c r="M76" i="5"/>
  <c r="N76" i="5"/>
  <c r="O76" i="5"/>
  <c r="P76" i="5"/>
  <c r="Q76" i="5"/>
  <c r="R76" i="5"/>
  <c r="S76" i="5"/>
  <c r="T76" i="5"/>
  <c r="I77" i="5"/>
  <c r="J77" i="5"/>
  <c r="K77" i="5"/>
  <c r="L77" i="5"/>
  <c r="M77" i="5"/>
  <c r="N77" i="5"/>
  <c r="O77" i="5"/>
  <c r="P77" i="5"/>
  <c r="Q77" i="5"/>
  <c r="R77" i="5"/>
  <c r="S77" i="5"/>
  <c r="T77" i="5"/>
  <c r="I78" i="5"/>
  <c r="J78" i="5"/>
  <c r="K78" i="5"/>
  <c r="L78" i="5"/>
  <c r="M78" i="5"/>
  <c r="N78" i="5"/>
  <c r="O78" i="5"/>
  <c r="P78" i="5"/>
  <c r="Q78" i="5"/>
  <c r="R78" i="5"/>
  <c r="S78" i="5"/>
  <c r="T78" i="5"/>
  <c r="I79" i="5"/>
  <c r="J79" i="5"/>
  <c r="K79" i="5"/>
  <c r="L79" i="5"/>
  <c r="M79" i="5"/>
  <c r="N79" i="5"/>
  <c r="O79" i="5"/>
  <c r="P79" i="5"/>
  <c r="Q79" i="5"/>
  <c r="R79" i="5"/>
  <c r="S79" i="5"/>
  <c r="T79" i="5"/>
  <c r="I80" i="5"/>
  <c r="J80" i="5"/>
  <c r="K80" i="5"/>
  <c r="L80" i="5"/>
  <c r="M80" i="5"/>
  <c r="N80" i="5"/>
  <c r="O80" i="5"/>
  <c r="P80" i="5"/>
  <c r="Q80" i="5"/>
  <c r="R80" i="5"/>
  <c r="S80" i="5"/>
  <c r="T80" i="5"/>
  <c r="I81" i="5"/>
  <c r="J81" i="5"/>
  <c r="K81" i="5"/>
  <c r="L81" i="5"/>
  <c r="M81" i="5"/>
  <c r="N81" i="5"/>
  <c r="O81" i="5"/>
  <c r="P81" i="5"/>
  <c r="Q81" i="5"/>
  <c r="R81" i="5"/>
  <c r="S81" i="5"/>
  <c r="T81" i="5"/>
  <c r="I82" i="5"/>
  <c r="J82" i="5"/>
  <c r="K82" i="5"/>
  <c r="L82" i="5"/>
  <c r="M82" i="5"/>
  <c r="N82" i="5"/>
  <c r="O82" i="5"/>
  <c r="P82" i="5"/>
  <c r="Q82" i="5"/>
  <c r="R82" i="5"/>
  <c r="S82" i="5"/>
  <c r="T82" i="5"/>
  <c r="I83" i="5"/>
  <c r="J83" i="5"/>
  <c r="K83" i="5"/>
  <c r="L83" i="5"/>
  <c r="M83" i="5"/>
  <c r="N83" i="5"/>
  <c r="O83" i="5"/>
  <c r="P83" i="5"/>
  <c r="Q83" i="5"/>
  <c r="R83" i="5"/>
  <c r="S83" i="5"/>
  <c r="T83" i="5"/>
  <c r="I84" i="5"/>
  <c r="J84" i="5"/>
  <c r="K84" i="5"/>
  <c r="L84" i="5"/>
  <c r="M84" i="5"/>
  <c r="N84" i="5"/>
  <c r="O84" i="5"/>
  <c r="P84" i="5"/>
  <c r="Q84" i="5"/>
  <c r="R84" i="5"/>
  <c r="S84" i="5"/>
  <c r="T84" i="5"/>
  <c r="I85" i="5"/>
  <c r="J85" i="5"/>
  <c r="K85" i="5"/>
  <c r="L85" i="5"/>
  <c r="M85" i="5"/>
  <c r="N85" i="5"/>
  <c r="O85" i="5"/>
  <c r="P85" i="5"/>
  <c r="Q85" i="5"/>
  <c r="R85" i="5"/>
  <c r="S85" i="5"/>
  <c r="T85" i="5"/>
  <c r="I86" i="5"/>
  <c r="J86" i="5"/>
  <c r="K86" i="5"/>
  <c r="L86" i="5"/>
  <c r="M86" i="5"/>
  <c r="N86" i="5"/>
  <c r="O86" i="5"/>
  <c r="P86" i="5"/>
  <c r="Q86" i="5"/>
  <c r="R86" i="5"/>
  <c r="S86" i="5"/>
  <c r="T86" i="5"/>
  <c r="I87" i="5"/>
  <c r="J87" i="5"/>
  <c r="K87" i="5"/>
  <c r="L87" i="5"/>
  <c r="M87" i="5"/>
  <c r="N87" i="5"/>
  <c r="O87" i="5"/>
  <c r="P87" i="5"/>
  <c r="Q87" i="5"/>
  <c r="R87" i="5"/>
  <c r="S87" i="5"/>
  <c r="T87" i="5"/>
  <c r="I88" i="5"/>
  <c r="J88" i="5"/>
  <c r="K88" i="5"/>
  <c r="L88" i="5"/>
  <c r="M88" i="5"/>
  <c r="N88" i="5"/>
  <c r="O88" i="5"/>
  <c r="P88" i="5"/>
  <c r="Q88" i="5"/>
  <c r="R88" i="5"/>
  <c r="S88" i="5"/>
  <c r="T88" i="5"/>
  <c r="I89" i="5"/>
  <c r="J89" i="5"/>
  <c r="K89" i="5"/>
  <c r="L89" i="5"/>
  <c r="M89" i="5"/>
  <c r="N89" i="5"/>
  <c r="O89" i="5"/>
  <c r="P89" i="5"/>
  <c r="Q89" i="5"/>
  <c r="R89" i="5"/>
  <c r="S89" i="5"/>
  <c r="T89" i="5"/>
  <c r="I90" i="5"/>
  <c r="J90" i="5"/>
  <c r="K90" i="5"/>
  <c r="L90" i="5"/>
  <c r="M90" i="5"/>
  <c r="N90" i="5"/>
  <c r="O90" i="5"/>
  <c r="P90" i="5"/>
  <c r="Q90" i="5"/>
  <c r="R90" i="5"/>
  <c r="S90" i="5"/>
  <c r="T90" i="5"/>
  <c r="I91" i="5"/>
  <c r="J91" i="5"/>
  <c r="K91" i="5"/>
  <c r="L91" i="5"/>
  <c r="M91" i="5"/>
  <c r="N91" i="5"/>
  <c r="O91" i="5"/>
  <c r="P91" i="5"/>
  <c r="Q91" i="5"/>
  <c r="R91" i="5"/>
  <c r="S91" i="5"/>
  <c r="T91" i="5"/>
  <c r="I92" i="5"/>
  <c r="J92" i="5"/>
  <c r="K92" i="5"/>
  <c r="L92" i="5"/>
  <c r="M92" i="5"/>
  <c r="N92" i="5"/>
  <c r="O92" i="5"/>
  <c r="P92" i="5"/>
  <c r="Q92" i="5"/>
  <c r="R92" i="5"/>
  <c r="S92" i="5"/>
  <c r="T92" i="5"/>
  <c r="I93" i="5"/>
  <c r="J93" i="5"/>
  <c r="K93" i="5"/>
  <c r="L93" i="5"/>
  <c r="M93" i="5"/>
  <c r="N93" i="5"/>
  <c r="O93" i="5"/>
  <c r="P93" i="5"/>
  <c r="Q93" i="5"/>
  <c r="R93" i="5"/>
  <c r="S93" i="5"/>
  <c r="T93" i="5"/>
  <c r="I94" i="5"/>
  <c r="J94" i="5"/>
  <c r="K94" i="5"/>
  <c r="L94" i="5"/>
  <c r="M94" i="5"/>
  <c r="N94" i="5"/>
  <c r="O94" i="5"/>
  <c r="P94" i="5"/>
  <c r="Q94" i="5"/>
  <c r="R94" i="5"/>
  <c r="S94" i="5"/>
  <c r="T94" i="5"/>
  <c r="I95" i="5"/>
  <c r="J95" i="5"/>
  <c r="K95" i="5"/>
  <c r="L95" i="5"/>
  <c r="M95" i="5"/>
  <c r="N95" i="5"/>
  <c r="O95" i="5"/>
  <c r="P95" i="5"/>
  <c r="Q95" i="5"/>
  <c r="R95" i="5"/>
  <c r="S95" i="5"/>
  <c r="T95" i="5"/>
  <c r="I96" i="5"/>
  <c r="J96" i="5"/>
  <c r="K96" i="5"/>
  <c r="L96" i="5"/>
  <c r="M96" i="5"/>
  <c r="N96" i="5"/>
  <c r="O96" i="5"/>
  <c r="P96" i="5"/>
  <c r="Q96" i="5"/>
  <c r="R96" i="5"/>
  <c r="S96" i="5"/>
  <c r="T96" i="5"/>
  <c r="I97" i="5"/>
  <c r="J97" i="5"/>
  <c r="K97" i="5"/>
  <c r="L97" i="5"/>
  <c r="M97" i="5"/>
  <c r="N97" i="5"/>
  <c r="O97" i="5"/>
  <c r="P97" i="5"/>
  <c r="Q97" i="5"/>
  <c r="R97" i="5"/>
  <c r="S97" i="5"/>
  <c r="T97" i="5"/>
  <c r="I98" i="5"/>
  <c r="J98" i="5"/>
  <c r="K98" i="5"/>
  <c r="L98" i="5"/>
  <c r="M98" i="5"/>
  <c r="N98" i="5"/>
  <c r="O98" i="5"/>
  <c r="P98" i="5"/>
  <c r="Q98" i="5"/>
  <c r="R98" i="5"/>
  <c r="S98" i="5"/>
  <c r="T98" i="5"/>
  <c r="I99" i="5"/>
  <c r="J99" i="5"/>
  <c r="K99" i="5"/>
  <c r="L99" i="5"/>
  <c r="M99" i="5"/>
  <c r="N99" i="5"/>
  <c r="O99" i="5"/>
  <c r="P99" i="5"/>
  <c r="Q99" i="5"/>
  <c r="R99" i="5"/>
  <c r="S99" i="5"/>
  <c r="T99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J4" i="5"/>
  <c r="K4" i="5"/>
  <c r="L4" i="5"/>
  <c r="M4" i="5"/>
  <c r="N4" i="5"/>
  <c r="O4" i="5"/>
  <c r="P4" i="5"/>
  <c r="Q4" i="5"/>
  <c r="R4" i="5"/>
  <c r="S4" i="5"/>
  <c r="T4" i="5"/>
  <c r="I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4" i="4"/>
  <c r="V17" i="4"/>
  <c r="V5" i="4"/>
  <c r="V6" i="4"/>
  <c r="V7" i="4"/>
  <c r="V8" i="4"/>
  <c r="V9" i="4"/>
  <c r="V10" i="4"/>
  <c r="V11" i="4"/>
  <c r="V12" i="4"/>
  <c r="V13" i="4"/>
  <c r="V14" i="4"/>
  <c r="V15" i="4"/>
  <c r="V16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4" i="4"/>
  <c r="I5" i="4"/>
  <c r="J5" i="4"/>
  <c r="K5" i="4"/>
  <c r="L5" i="4"/>
  <c r="M5" i="4"/>
  <c r="N5" i="4"/>
  <c r="O5" i="4"/>
  <c r="P5" i="4"/>
  <c r="Q5" i="4"/>
  <c r="R5" i="4"/>
  <c r="S5" i="4"/>
  <c r="T5" i="4"/>
  <c r="I6" i="4"/>
  <c r="J6" i="4"/>
  <c r="K6" i="4"/>
  <c r="L6" i="4"/>
  <c r="M6" i="4"/>
  <c r="N6" i="4"/>
  <c r="O6" i="4"/>
  <c r="P6" i="4"/>
  <c r="Q6" i="4"/>
  <c r="R6" i="4"/>
  <c r="S6" i="4"/>
  <c r="T6" i="4"/>
  <c r="I7" i="4"/>
  <c r="J7" i="4"/>
  <c r="K7" i="4"/>
  <c r="L7" i="4"/>
  <c r="M7" i="4"/>
  <c r="N7" i="4"/>
  <c r="O7" i="4"/>
  <c r="P7" i="4"/>
  <c r="Q7" i="4"/>
  <c r="R7" i="4"/>
  <c r="S7" i="4"/>
  <c r="T7" i="4"/>
  <c r="I8" i="4"/>
  <c r="K8" i="4"/>
  <c r="L8" i="4"/>
  <c r="M8" i="4"/>
  <c r="N8" i="4"/>
  <c r="O8" i="4"/>
  <c r="P8" i="4"/>
  <c r="Q8" i="4"/>
  <c r="R8" i="4"/>
  <c r="S8" i="4"/>
  <c r="T8" i="4"/>
  <c r="I9" i="4"/>
  <c r="J9" i="4"/>
  <c r="K9" i="4"/>
  <c r="L9" i="4"/>
  <c r="M9" i="4"/>
  <c r="N9" i="4"/>
  <c r="O9" i="4"/>
  <c r="P9" i="4"/>
  <c r="Q9" i="4"/>
  <c r="R9" i="4"/>
  <c r="S9" i="4"/>
  <c r="T9" i="4"/>
  <c r="I10" i="4"/>
  <c r="J10" i="4"/>
  <c r="K10" i="4"/>
  <c r="L10" i="4"/>
  <c r="M10" i="4"/>
  <c r="N10" i="4"/>
  <c r="O10" i="4"/>
  <c r="P10" i="4"/>
  <c r="Q10" i="4"/>
  <c r="R10" i="4"/>
  <c r="S10" i="4"/>
  <c r="T10" i="4"/>
  <c r="I11" i="4"/>
  <c r="J11" i="4"/>
  <c r="K11" i="4"/>
  <c r="L11" i="4"/>
  <c r="M11" i="4"/>
  <c r="N11" i="4"/>
  <c r="O11" i="4"/>
  <c r="P11" i="4"/>
  <c r="Q11" i="4"/>
  <c r="R11" i="4"/>
  <c r="S11" i="4"/>
  <c r="T11" i="4"/>
  <c r="I12" i="4"/>
  <c r="J12" i="4"/>
  <c r="K12" i="4"/>
  <c r="L12" i="4"/>
  <c r="M12" i="4"/>
  <c r="N12" i="4"/>
  <c r="O12" i="4"/>
  <c r="P12" i="4"/>
  <c r="Q12" i="4"/>
  <c r="R12" i="4"/>
  <c r="S12" i="4"/>
  <c r="T12" i="4"/>
  <c r="I13" i="4"/>
  <c r="J13" i="4"/>
  <c r="K13" i="4"/>
  <c r="L13" i="4"/>
  <c r="M13" i="4"/>
  <c r="N13" i="4"/>
  <c r="O13" i="4"/>
  <c r="P13" i="4"/>
  <c r="Q13" i="4"/>
  <c r="R13" i="4"/>
  <c r="S13" i="4"/>
  <c r="T13" i="4"/>
  <c r="I14" i="4"/>
  <c r="J14" i="4"/>
  <c r="K14" i="4"/>
  <c r="L14" i="4"/>
  <c r="M14" i="4"/>
  <c r="N14" i="4"/>
  <c r="O14" i="4"/>
  <c r="P14" i="4"/>
  <c r="Q14" i="4"/>
  <c r="R14" i="4"/>
  <c r="S14" i="4"/>
  <c r="T14" i="4"/>
  <c r="I15" i="4"/>
  <c r="J15" i="4"/>
  <c r="K15" i="4"/>
  <c r="L15" i="4"/>
  <c r="M15" i="4"/>
  <c r="N15" i="4"/>
  <c r="O15" i="4"/>
  <c r="P15" i="4"/>
  <c r="Q15" i="4"/>
  <c r="R15" i="4"/>
  <c r="S15" i="4"/>
  <c r="T15" i="4"/>
  <c r="I16" i="4"/>
  <c r="J16" i="4"/>
  <c r="K16" i="4"/>
  <c r="L16" i="4"/>
  <c r="M16" i="4"/>
  <c r="N16" i="4"/>
  <c r="O16" i="4"/>
  <c r="P16" i="4"/>
  <c r="Q16" i="4"/>
  <c r="R16" i="4"/>
  <c r="S16" i="4"/>
  <c r="T16" i="4"/>
  <c r="I17" i="4"/>
  <c r="J17" i="4"/>
  <c r="K17" i="4"/>
  <c r="L17" i="4"/>
  <c r="M17" i="4"/>
  <c r="N17" i="4"/>
  <c r="O17" i="4"/>
  <c r="P17" i="4"/>
  <c r="Q17" i="4"/>
  <c r="R17" i="4"/>
  <c r="S17" i="4"/>
  <c r="T17" i="4"/>
  <c r="I18" i="4"/>
  <c r="J18" i="4"/>
  <c r="K18" i="4"/>
  <c r="L18" i="4"/>
  <c r="M18" i="4"/>
  <c r="N18" i="4"/>
  <c r="O18" i="4"/>
  <c r="P18" i="4"/>
  <c r="Q18" i="4"/>
  <c r="R18" i="4"/>
  <c r="S18" i="4"/>
  <c r="T18" i="4"/>
  <c r="I19" i="4"/>
  <c r="J19" i="4"/>
  <c r="K19" i="4"/>
  <c r="L19" i="4"/>
  <c r="M19" i="4"/>
  <c r="N19" i="4"/>
  <c r="O19" i="4"/>
  <c r="P19" i="4"/>
  <c r="Q19" i="4"/>
  <c r="R19" i="4"/>
  <c r="S19" i="4"/>
  <c r="T19" i="4"/>
  <c r="I20" i="4"/>
  <c r="J20" i="4"/>
  <c r="K20" i="4"/>
  <c r="L20" i="4"/>
  <c r="M20" i="4"/>
  <c r="N20" i="4"/>
  <c r="O20" i="4"/>
  <c r="P20" i="4"/>
  <c r="Q20" i="4"/>
  <c r="R20" i="4"/>
  <c r="S20" i="4"/>
  <c r="T20" i="4"/>
  <c r="I21" i="4"/>
  <c r="J21" i="4"/>
  <c r="K21" i="4"/>
  <c r="L21" i="4"/>
  <c r="M21" i="4"/>
  <c r="N21" i="4"/>
  <c r="O21" i="4"/>
  <c r="P21" i="4"/>
  <c r="Q21" i="4"/>
  <c r="R21" i="4"/>
  <c r="S21" i="4"/>
  <c r="T21" i="4"/>
  <c r="I22" i="4"/>
  <c r="J22" i="4"/>
  <c r="K22" i="4"/>
  <c r="L22" i="4"/>
  <c r="M22" i="4"/>
  <c r="N22" i="4"/>
  <c r="O22" i="4"/>
  <c r="P22" i="4"/>
  <c r="Q22" i="4"/>
  <c r="R22" i="4"/>
  <c r="S22" i="4"/>
  <c r="T22" i="4"/>
  <c r="I23" i="4"/>
  <c r="J23" i="4"/>
  <c r="K23" i="4"/>
  <c r="L23" i="4"/>
  <c r="M23" i="4"/>
  <c r="N23" i="4"/>
  <c r="O23" i="4"/>
  <c r="P23" i="4"/>
  <c r="Q23" i="4"/>
  <c r="R23" i="4"/>
  <c r="S23" i="4"/>
  <c r="T23" i="4"/>
  <c r="I24" i="4"/>
  <c r="J24" i="4"/>
  <c r="K24" i="4"/>
  <c r="L24" i="4"/>
  <c r="M24" i="4"/>
  <c r="N24" i="4"/>
  <c r="O24" i="4"/>
  <c r="P24" i="4"/>
  <c r="Q24" i="4"/>
  <c r="R24" i="4"/>
  <c r="S24" i="4"/>
  <c r="T24" i="4"/>
  <c r="I25" i="4"/>
  <c r="J25" i="4"/>
  <c r="K25" i="4"/>
  <c r="L25" i="4"/>
  <c r="M25" i="4"/>
  <c r="N25" i="4"/>
  <c r="O25" i="4"/>
  <c r="P25" i="4"/>
  <c r="Q25" i="4"/>
  <c r="R25" i="4"/>
  <c r="S25" i="4"/>
  <c r="T25" i="4"/>
  <c r="I26" i="4"/>
  <c r="J26" i="4"/>
  <c r="K26" i="4"/>
  <c r="L26" i="4"/>
  <c r="M26" i="4"/>
  <c r="N26" i="4"/>
  <c r="O26" i="4"/>
  <c r="P26" i="4"/>
  <c r="Q26" i="4"/>
  <c r="R26" i="4"/>
  <c r="S26" i="4"/>
  <c r="T26" i="4"/>
  <c r="I27" i="4"/>
  <c r="J27" i="4"/>
  <c r="K27" i="4"/>
  <c r="L27" i="4"/>
  <c r="M27" i="4"/>
  <c r="N27" i="4"/>
  <c r="O27" i="4"/>
  <c r="P27" i="4"/>
  <c r="Q27" i="4"/>
  <c r="R27" i="4"/>
  <c r="S27" i="4"/>
  <c r="T27" i="4"/>
  <c r="I28" i="4"/>
  <c r="J28" i="4"/>
  <c r="K28" i="4"/>
  <c r="L28" i="4"/>
  <c r="M28" i="4"/>
  <c r="N28" i="4"/>
  <c r="O28" i="4"/>
  <c r="P28" i="4"/>
  <c r="Q28" i="4"/>
  <c r="R28" i="4"/>
  <c r="S28" i="4"/>
  <c r="T28" i="4"/>
  <c r="I29" i="4"/>
  <c r="J29" i="4"/>
  <c r="K29" i="4"/>
  <c r="L29" i="4"/>
  <c r="M29" i="4"/>
  <c r="N29" i="4"/>
  <c r="O29" i="4"/>
  <c r="P29" i="4"/>
  <c r="Q29" i="4"/>
  <c r="R29" i="4"/>
  <c r="S29" i="4"/>
  <c r="T29" i="4"/>
  <c r="I30" i="4"/>
  <c r="J30" i="4"/>
  <c r="K30" i="4"/>
  <c r="L30" i="4"/>
  <c r="M30" i="4"/>
  <c r="N30" i="4"/>
  <c r="O30" i="4"/>
  <c r="P30" i="4"/>
  <c r="Q30" i="4"/>
  <c r="R30" i="4"/>
  <c r="S30" i="4"/>
  <c r="T30" i="4"/>
  <c r="I31" i="4"/>
  <c r="J31" i="4"/>
  <c r="K31" i="4"/>
  <c r="L31" i="4"/>
  <c r="M31" i="4"/>
  <c r="N31" i="4"/>
  <c r="O31" i="4"/>
  <c r="P31" i="4"/>
  <c r="Q31" i="4"/>
  <c r="R31" i="4"/>
  <c r="S31" i="4"/>
  <c r="T31" i="4"/>
  <c r="I32" i="4"/>
  <c r="J32" i="4"/>
  <c r="K32" i="4"/>
  <c r="L32" i="4"/>
  <c r="M32" i="4"/>
  <c r="N32" i="4"/>
  <c r="O32" i="4"/>
  <c r="P32" i="4"/>
  <c r="Q32" i="4"/>
  <c r="R32" i="4"/>
  <c r="S32" i="4"/>
  <c r="T32" i="4"/>
  <c r="I33" i="4"/>
  <c r="J33" i="4"/>
  <c r="K33" i="4"/>
  <c r="L33" i="4"/>
  <c r="M33" i="4"/>
  <c r="N33" i="4"/>
  <c r="O33" i="4"/>
  <c r="P33" i="4"/>
  <c r="Q33" i="4"/>
  <c r="R33" i="4"/>
  <c r="S33" i="4"/>
  <c r="T33" i="4"/>
  <c r="I34" i="4"/>
  <c r="J34" i="4"/>
  <c r="K34" i="4"/>
  <c r="L34" i="4"/>
  <c r="M34" i="4"/>
  <c r="N34" i="4"/>
  <c r="O34" i="4"/>
  <c r="P34" i="4"/>
  <c r="Q34" i="4"/>
  <c r="R34" i="4"/>
  <c r="S34" i="4"/>
  <c r="T34" i="4"/>
  <c r="I35" i="4"/>
  <c r="J35" i="4"/>
  <c r="K35" i="4"/>
  <c r="L35" i="4"/>
  <c r="M35" i="4"/>
  <c r="N35" i="4"/>
  <c r="O35" i="4"/>
  <c r="P35" i="4"/>
  <c r="Q35" i="4"/>
  <c r="R35" i="4"/>
  <c r="S35" i="4"/>
  <c r="T35" i="4"/>
  <c r="I36" i="4"/>
  <c r="J36" i="4"/>
  <c r="K36" i="4"/>
  <c r="L36" i="4"/>
  <c r="M36" i="4"/>
  <c r="N36" i="4"/>
  <c r="O36" i="4"/>
  <c r="P36" i="4"/>
  <c r="Q36" i="4"/>
  <c r="R36" i="4"/>
  <c r="S36" i="4"/>
  <c r="T36" i="4"/>
  <c r="I37" i="4"/>
  <c r="J37" i="4"/>
  <c r="K37" i="4"/>
  <c r="L37" i="4"/>
  <c r="M37" i="4"/>
  <c r="N37" i="4"/>
  <c r="O37" i="4"/>
  <c r="P37" i="4"/>
  <c r="Q37" i="4"/>
  <c r="R37" i="4"/>
  <c r="S37" i="4"/>
  <c r="T37" i="4"/>
  <c r="I38" i="4"/>
  <c r="J38" i="4"/>
  <c r="K38" i="4"/>
  <c r="L38" i="4"/>
  <c r="M38" i="4"/>
  <c r="N38" i="4"/>
  <c r="O38" i="4"/>
  <c r="P38" i="4"/>
  <c r="Q38" i="4"/>
  <c r="R38" i="4"/>
  <c r="S38" i="4"/>
  <c r="T38" i="4"/>
  <c r="I39" i="4"/>
  <c r="J39" i="4"/>
  <c r="K39" i="4"/>
  <c r="L39" i="4"/>
  <c r="M39" i="4"/>
  <c r="N39" i="4"/>
  <c r="O39" i="4"/>
  <c r="P39" i="4"/>
  <c r="Q39" i="4"/>
  <c r="R39" i="4"/>
  <c r="S39" i="4"/>
  <c r="T39" i="4"/>
  <c r="I40" i="4"/>
  <c r="J40" i="4"/>
  <c r="K40" i="4"/>
  <c r="L40" i="4"/>
  <c r="M40" i="4"/>
  <c r="N40" i="4"/>
  <c r="O40" i="4"/>
  <c r="P40" i="4"/>
  <c r="Q40" i="4"/>
  <c r="R40" i="4"/>
  <c r="S40" i="4"/>
  <c r="T40" i="4"/>
  <c r="I41" i="4"/>
  <c r="J41" i="4"/>
  <c r="K41" i="4"/>
  <c r="L41" i="4"/>
  <c r="M41" i="4"/>
  <c r="N41" i="4"/>
  <c r="O41" i="4"/>
  <c r="P41" i="4"/>
  <c r="Q41" i="4"/>
  <c r="R41" i="4"/>
  <c r="S41" i="4"/>
  <c r="T41" i="4"/>
  <c r="I42" i="4"/>
  <c r="J42" i="4"/>
  <c r="K42" i="4"/>
  <c r="L42" i="4"/>
  <c r="M42" i="4"/>
  <c r="N42" i="4"/>
  <c r="O42" i="4"/>
  <c r="P42" i="4"/>
  <c r="Q42" i="4"/>
  <c r="R42" i="4"/>
  <c r="S42" i="4"/>
  <c r="T42" i="4"/>
  <c r="I43" i="4"/>
  <c r="J43" i="4"/>
  <c r="K43" i="4"/>
  <c r="L43" i="4"/>
  <c r="M43" i="4"/>
  <c r="N43" i="4"/>
  <c r="O43" i="4"/>
  <c r="P43" i="4"/>
  <c r="Q43" i="4"/>
  <c r="R43" i="4"/>
  <c r="S43" i="4"/>
  <c r="T43" i="4"/>
  <c r="I44" i="4"/>
  <c r="J44" i="4"/>
  <c r="K44" i="4"/>
  <c r="L44" i="4"/>
  <c r="M44" i="4"/>
  <c r="N44" i="4"/>
  <c r="O44" i="4"/>
  <c r="P44" i="4"/>
  <c r="Q44" i="4"/>
  <c r="R44" i="4"/>
  <c r="S44" i="4"/>
  <c r="T44" i="4"/>
  <c r="I45" i="4"/>
  <c r="J45" i="4"/>
  <c r="K45" i="4"/>
  <c r="L45" i="4"/>
  <c r="M45" i="4"/>
  <c r="N45" i="4"/>
  <c r="O45" i="4"/>
  <c r="P45" i="4"/>
  <c r="Q45" i="4"/>
  <c r="R45" i="4"/>
  <c r="S45" i="4"/>
  <c r="T45" i="4"/>
  <c r="I46" i="4"/>
  <c r="J46" i="4"/>
  <c r="K46" i="4"/>
  <c r="L46" i="4"/>
  <c r="M46" i="4"/>
  <c r="N46" i="4"/>
  <c r="O46" i="4"/>
  <c r="P46" i="4"/>
  <c r="Q46" i="4"/>
  <c r="R46" i="4"/>
  <c r="S46" i="4"/>
  <c r="T46" i="4"/>
  <c r="I47" i="4"/>
  <c r="J47" i="4"/>
  <c r="K47" i="4"/>
  <c r="L47" i="4"/>
  <c r="M47" i="4"/>
  <c r="N47" i="4"/>
  <c r="O47" i="4"/>
  <c r="P47" i="4"/>
  <c r="Q47" i="4"/>
  <c r="R47" i="4"/>
  <c r="S47" i="4"/>
  <c r="T47" i="4"/>
  <c r="I48" i="4"/>
  <c r="J48" i="4"/>
  <c r="K48" i="4"/>
  <c r="L48" i="4"/>
  <c r="M48" i="4"/>
  <c r="N48" i="4"/>
  <c r="O48" i="4"/>
  <c r="P48" i="4"/>
  <c r="Q48" i="4"/>
  <c r="R48" i="4"/>
  <c r="S48" i="4"/>
  <c r="T48" i="4"/>
  <c r="I49" i="4"/>
  <c r="J49" i="4"/>
  <c r="K49" i="4"/>
  <c r="L49" i="4"/>
  <c r="M49" i="4"/>
  <c r="N49" i="4"/>
  <c r="O49" i="4"/>
  <c r="P49" i="4"/>
  <c r="Q49" i="4"/>
  <c r="R49" i="4"/>
  <c r="S49" i="4"/>
  <c r="T49" i="4"/>
  <c r="I50" i="4"/>
  <c r="J50" i="4"/>
  <c r="K50" i="4"/>
  <c r="L50" i="4"/>
  <c r="M50" i="4"/>
  <c r="N50" i="4"/>
  <c r="O50" i="4"/>
  <c r="P50" i="4"/>
  <c r="Q50" i="4"/>
  <c r="R50" i="4"/>
  <c r="S50" i="4"/>
  <c r="T50" i="4"/>
  <c r="I51" i="4"/>
  <c r="J51" i="4"/>
  <c r="K51" i="4"/>
  <c r="L51" i="4"/>
  <c r="M51" i="4"/>
  <c r="N51" i="4"/>
  <c r="O51" i="4"/>
  <c r="P51" i="4"/>
  <c r="Q51" i="4"/>
  <c r="R51" i="4"/>
  <c r="S51" i="4"/>
  <c r="T51" i="4"/>
  <c r="I52" i="4"/>
  <c r="J52" i="4"/>
  <c r="K52" i="4"/>
  <c r="L52" i="4"/>
  <c r="M52" i="4"/>
  <c r="N52" i="4"/>
  <c r="O52" i="4"/>
  <c r="P52" i="4"/>
  <c r="Q52" i="4"/>
  <c r="R52" i="4"/>
  <c r="S52" i="4"/>
  <c r="T52" i="4"/>
  <c r="I53" i="4"/>
  <c r="J53" i="4"/>
  <c r="K53" i="4"/>
  <c r="L53" i="4"/>
  <c r="M53" i="4"/>
  <c r="N53" i="4"/>
  <c r="O53" i="4"/>
  <c r="P53" i="4"/>
  <c r="Q53" i="4"/>
  <c r="R53" i="4"/>
  <c r="S53" i="4"/>
  <c r="T53" i="4"/>
  <c r="I54" i="4"/>
  <c r="J54" i="4"/>
  <c r="K54" i="4"/>
  <c r="L54" i="4"/>
  <c r="M54" i="4"/>
  <c r="N54" i="4"/>
  <c r="O54" i="4"/>
  <c r="P54" i="4"/>
  <c r="Q54" i="4"/>
  <c r="R54" i="4"/>
  <c r="S54" i="4"/>
  <c r="T54" i="4"/>
  <c r="I55" i="4"/>
  <c r="J55" i="4"/>
  <c r="K55" i="4"/>
  <c r="L55" i="4"/>
  <c r="M55" i="4"/>
  <c r="N55" i="4"/>
  <c r="O55" i="4"/>
  <c r="P55" i="4"/>
  <c r="Q55" i="4"/>
  <c r="R55" i="4"/>
  <c r="S55" i="4"/>
  <c r="T55" i="4"/>
  <c r="I56" i="4"/>
  <c r="J56" i="4"/>
  <c r="K56" i="4"/>
  <c r="L56" i="4"/>
  <c r="M56" i="4"/>
  <c r="N56" i="4"/>
  <c r="O56" i="4"/>
  <c r="P56" i="4"/>
  <c r="Q56" i="4"/>
  <c r="R56" i="4"/>
  <c r="S56" i="4"/>
  <c r="T56" i="4"/>
  <c r="I57" i="4"/>
  <c r="J57" i="4"/>
  <c r="K57" i="4"/>
  <c r="L57" i="4"/>
  <c r="M57" i="4"/>
  <c r="N57" i="4"/>
  <c r="O57" i="4"/>
  <c r="P57" i="4"/>
  <c r="Q57" i="4"/>
  <c r="R57" i="4"/>
  <c r="S57" i="4"/>
  <c r="T57" i="4"/>
  <c r="I58" i="4"/>
  <c r="J58" i="4"/>
  <c r="K58" i="4"/>
  <c r="L58" i="4"/>
  <c r="M58" i="4"/>
  <c r="N58" i="4"/>
  <c r="O58" i="4"/>
  <c r="P58" i="4"/>
  <c r="Q58" i="4"/>
  <c r="R58" i="4"/>
  <c r="S58" i="4"/>
  <c r="T58" i="4"/>
  <c r="I59" i="4"/>
  <c r="J59" i="4"/>
  <c r="K59" i="4"/>
  <c r="L59" i="4"/>
  <c r="M59" i="4"/>
  <c r="N59" i="4"/>
  <c r="O59" i="4"/>
  <c r="P59" i="4"/>
  <c r="Q59" i="4"/>
  <c r="R59" i="4"/>
  <c r="S59" i="4"/>
  <c r="T59" i="4"/>
  <c r="I60" i="4"/>
  <c r="J60" i="4"/>
  <c r="K60" i="4"/>
  <c r="L60" i="4"/>
  <c r="M60" i="4"/>
  <c r="N60" i="4"/>
  <c r="O60" i="4"/>
  <c r="P60" i="4"/>
  <c r="Q60" i="4"/>
  <c r="R60" i="4"/>
  <c r="S60" i="4"/>
  <c r="T60" i="4"/>
  <c r="I61" i="4"/>
  <c r="J61" i="4"/>
  <c r="K61" i="4"/>
  <c r="L61" i="4"/>
  <c r="M61" i="4"/>
  <c r="N61" i="4"/>
  <c r="O61" i="4"/>
  <c r="P61" i="4"/>
  <c r="Q61" i="4"/>
  <c r="R61" i="4"/>
  <c r="S61" i="4"/>
  <c r="T61" i="4"/>
  <c r="I62" i="4"/>
  <c r="J62" i="4"/>
  <c r="K62" i="4"/>
  <c r="L62" i="4"/>
  <c r="M62" i="4"/>
  <c r="N62" i="4"/>
  <c r="O62" i="4"/>
  <c r="P62" i="4"/>
  <c r="Q62" i="4"/>
  <c r="R62" i="4"/>
  <c r="S62" i="4"/>
  <c r="T62" i="4"/>
  <c r="I63" i="4"/>
  <c r="J63" i="4"/>
  <c r="K63" i="4"/>
  <c r="L63" i="4"/>
  <c r="M63" i="4"/>
  <c r="N63" i="4"/>
  <c r="O63" i="4"/>
  <c r="P63" i="4"/>
  <c r="Q63" i="4"/>
  <c r="R63" i="4"/>
  <c r="S63" i="4"/>
  <c r="T63" i="4"/>
  <c r="I64" i="4"/>
  <c r="J64" i="4"/>
  <c r="K64" i="4"/>
  <c r="L64" i="4"/>
  <c r="M64" i="4"/>
  <c r="N64" i="4"/>
  <c r="O64" i="4"/>
  <c r="P64" i="4"/>
  <c r="Q64" i="4"/>
  <c r="R64" i="4"/>
  <c r="S64" i="4"/>
  <c r="T64" i="4"/>
  <c r="I65" i="4"/>
  <c r="J65" i="4"/>
  <c r="K65" i="4"/>
  <c r="L65" i="4"/>
  <c r="M65" i="4"/>
  <c r="N65" i="4"/>
  <c r="O65" i="4"/>
  <c r="P65" i="4"/>
  <c r="Q65" i="4"/>
  <c r="R65" i="4"/>
  <c r="S65" i="4"/>
  <c r="T65" i="4"/>
  <c r="I66" i="4"/>
  <c r="J66" i="4"/>
  <c r="K66" i="4"/>
  <c r="L66" i="4"/>
  <c r="M66" i="4"/>
  <c r="N66" i="4"/>
  <c r="O66" i="4"/>
  <c r="P66" i="4"/>
  <c r="Q66" i="4"/>
  <c r="R66" i="4"/>
  <c r="S66" i="4"/>
  <c r="T66" i="4"/>
  <c r="I67" i="4"/>
  <c r="J67" i="4"/>
  <c r="K67" i="4"/>
  <c r="L67" i="4"/>
  <c r="M67" i="4"/>
  <c r="N67" i="4"/>
  <c r="O67" i="4"/>
  <c r="P67" i="4"/>
  <c r="Q67" i="4"/>
  <c r="R67" i="4"/>
  <c r="S67" i="4"/>
  <c r="T67" i="4"/>
  <c r="I68" i="4"/>
  <c r="J68" i="4"/>
  <c r="K68" i="4"/>
  <c r="L68" i="4"/>
  <c r="M68" i="4"/>
  <c r="N68" i="4"/>
  <c r="O68" i="4"/>
  <c r="P68" i="4"/>
  <c r="Q68" i="4"/>
  <c r="R68" i="4"/>
  <c r="S68" i="4"/>
  <c r="T68" i="4"/>
  <c r="I69" i="4"/>
  <c r="J69" i="4"/>
  <c r="K69" i="4"/>
  <c r="L69" i="4"/>
  <c r="M69" i="4"/>
  <c r="N69" i="4"/>
  <c r="O69" i="4"/>
  <c r="P69" i="4"/>
  <c r="Q69" i="4"/>
  <c r="R69" i="4"/>
  <c r="S69" i="4"/>
  <c r="T69" i="4"/>
  <c r="I70" i="4"/>
  <c r="J70" i="4"/>
  <c r="K70" i="4"/>
  <c r="L70" i="4"/>
  <c r="M70" i="4"/>
  <c r="N70" i="4"/>
  <c r="O70" i="4"/>
  <c r="P70" i="4"/>
  <c r="Q70" i="4"/>
  <c r="R70" i="4"/>
  <c r="S70" i="4"/>
  <c r="T70" i="4"/>
  <c r="I71" i="4"/>
  <c r="J71" i="4"/>
  <c r="K71" i="4"/>
  <c r="L71" i="4"/>
  <c r="M71" i="4"/>
  <c r="N71" i="4"/>
  <c r="O71" i="4"/>
  <c r="P71" i="4"/>
  <c r="Q71" i="4"/>
  <c r="R71" i="4"/>
  <c r="S71" i="4"/>
  <c r="T71" i="4"/>
  <c r="I72" i="4"/>
  <c r="J72" i="4"/>
  <c r="K72" i="4"/>
  <c r="L72" i="4"/>
  <c r="M72" i="4"/>
  <c r="N72" i="4"/>
  <c r="O72" i="4"/>
  <c r="P72" i="4"/>
  <c r="Q72" i="4"/>
  <c r="R72" i="4"/>
  <c r="S72" i="4"/>
  <c r="T72" i="4"/>
  <c r="I73" i="4"/>
  <c r="J73" i="4"/>
  <c r="K73" i="4"/>
  <c r="L73" i="4"/>
  <c r="M73" i="4"/>
  <c r="N73" i="4"/>
  <c r="O73" i="4"/>
  <c r="P73" i="4"/>
  <c r="Q73" i="4"/>
  <c r="R73" i="4"/>
  <c r="S73" i="4"/>
  <c r="T73" i="4"/>
  <c r="I74" i="4"/>
  <c r="J74" i="4"/>
  <c r="K74" i="4"/>
  <c r="L74" i="4"/>
  <c r="M74" i="4"/>
  <c r="N74" i="4"/>
  <c r="O74" i="4"/>
  <c r="P74" i="4"/>
  <c r="Q74" i="4"/>
  <c r="R74" i="4"/>
  <c r="S74" i="4"/>
  <c r="T74" i="4"/>
  <c r="I75" i="4"/>
  <c r="J75" i="4"/>
  <c r="K75" i="4"/>
  <c r="L75" i="4"/>
  <c r="M75" i="4"/>
  <c r="N75" i="4"/>
  <c r="O75" i="4"/>
  <c r="P75" i="4"/>
  <c r="Q75" i="4"/>
  <c r="R75" i="4"/>
  <c r="S75" i="4"/>
  <c r="T75" i="4"/>
  <c r="I76" i="4"/>
  <c r="J76" i="4"/>
  <c r="K76" i="4"/>
  <c r="L76" i="4"/>
  <c r="M76" i="4"/>
  <c r="N76" i="4"/>
  <c r="O76" i="4"/>
  <c r="P76" i="4"/>
  <c r="Q76" i="4"/>
  <c r="R76" i="4"/>
  <c r="S76" i="4"/>
  <c r="T76" i="4"/>
  <c r="I77" i="4"/>
  <c r="J77" i="4"/>
  <c r="K77" i="4"/>
  <c r="L77" i="4"/>
  <c r="M77" i="4"/>
  <c r="N77" i="4"/>
  <c r="O77" i="4"/>
  <c r="P77" i="4"/>
  <c r="Q77" i="4"/>
  <c r="R77" i="4"/>
  <c r="S77" i="4"/>
  <c r="T77" i="4"/>
  <c r="I78" i="4"/>
  <c r="J78" i="4"/>
  <c r="K78" i="4"/>
  <c r="L78" i="4"/>
  <c r="M78" i="4"/>
  <c r="N78" i="4"/>
  <c r="O78" i="4"/>
  <c r="P78" i="4"/>
  <c r="Q78" i="4"/>
  <c r="R78" i="4"/>
  <c r="S78" i="4"/>
  <c r="T78" i="4"/>
  <c r="I79" i="4"/>
  <c r="J79" i="4"/>
  <c r="K79" i="4"/>
  <c r="L79" i="4"/>
  <c r="M79" i="4"/>
  <c r="N79" i="4"/>
  <c r="O79" i="4"/>
  <c r="P79" i="4"/>
  <c r="Q79" i="4"/>
  <c r="R79" i="4"/>
  <c r="S79" i="4"/>
  <c r="T79" i="4"/>
  <c r="I80" i="4"/>
  <c r="J80" i="4"/>
  <c r="K80" i="4"/>
  <c r="L80" i="4"/>
  <c r="M80" i="4"/>
  <c r="N80" i="4"/>
  <c r="O80" i="4"/>
  <c r="P80" i="4"/>
  <c r="Q80" i="4"/>
  <c r="R80" i="4"/>
  <c r="S80" i="4"/>
  <c r="T80" i="4"/>
  <c r="I81" i="4"/>
  <c r="J81" i="4"/>
  <c r="K81" i="4"/>
  <c r="L81" i="4"/>
  <c r="M81" i="4"/>
  <c r="N81" i="4"/>
  <c r="O81" i="4"/>
  <c r="P81" i="4"/>
  <c r="Q81" i="4"/>
  <c r="R81" i="4"/>
  <c r="S81" i="4"/>
  <c r="T81" i="4"/>
  <c r="I82" i="4"/>
  <c r="J82" i="4"/>
  <c r="K82" i="4"/>
  <c r="L82" i="4"/>
  <c r="M82" i="4"/>
  <c r="N82" i="4"/>
  <c r="O82" i="4"/>
  <c r="P82" i="4"/>
  <c r="Q82" i="4"/>
  <c r="R82" i="4"/>
  <c r="S82" i="4"/>
  <c r="T82" i="4"/>
  <c r="I83" i="4"/>
  <c r="J83" i="4"/>
  <c r="K83" i="4"/>
  <c r="L83" i="4"/>
  <c r="M83" i="4"/>
  <c r="N83" i="4"/>
  <c r="O83" i="4"/>
  <c r="P83" i="4"/>
  <c r="Q83" i="4"/>
  <c r="R83" i="4"/>
  <c r="S83" i="4"/>
  <c r="T83" i="4"/>
  <c r="I84" i="4"/>
  <c r="J84" i="4"/>
  <c r="K84" i="4"/>
  <c r="L84" i="4"/>
  <c r="M84" i="4"/>
  <c r="N84" i="4"/>
  <c r="O84" i="4"/>
  <c r="P84" i="4"/>
  <c r="Q84" i="4"/>
  <c r="R84" i="4"/>
  <c r="S84" i="4"/>
  <c r="T84" i="4"/>
  <c r="I85" i="4"/>
  <c r="J85" i="4"/>
  <c r="K85" i="4"/>
  <c r="L85" i="4"/>
  <c r="M85" i="4"/>
  <c r="N85" i="4"/>
  <c r="O85" i="4"/>
  <c r="P85" i="4"/>
  <c r="Q85" i="4"/>
  <c r="R85" i="4"/>
  <c r="S85" i="4"/>
  <c r="T85" i="4"/>
  <c r="I86" i="4"/>
  <c r="J86" i="4"/>
  <c r="K86" i="4"/>
  <c r="L86" i="4"/>
  <c r="M86" i="4"/>
  <c r="N86" i="4"/>
  <c r="O86" i="4"/>
  <c r="P86" i="4"/>
  <c r="Q86" i="4"/>
  <c r="R86" i="4"/>
  <c r="S86" i="4"/>
  <c r="T86" i="4"/>
  <c r="I87" i="4"/>
  <c r="J87" i="4"/>
  <c r="K87" i="4"/>
  <c r="L87" i="4"/>
  <c r="M87" i="4"/>
  <c r="N87" i="4"/>
  <c r="O87" i="4"/>
  <c r="P87" i="4"/>
  <c r="Q87" i="4"/>
  <c r="R87" i="4"/>
  <c r="S87" i="4"/>
  <c r="T87" i="4"/>
  <c r="I88" i="4"/>
  <c r="J88" i="4"/>
  <c r="K88" i="4"/>
  <c r="L88" i="4"/>
  <c r="M88" i="4"/>
  <c r="N88" i="4"/>
  <c r="O88" i="4"/>
  <c r="P88" i="4"/>
  <c r="Q88" i="4"/>
  <c r="R88" i="4"/>
  <c r="S88" i="4"/>
  <c r="T88" i="4"/>
  <c r="I89" i="4"/>
  <c r="J89" i="4"/>
  <c r="K89" i="4"/>
  <c r="L89" i="4"/>
  <c r="M89" i="4"/>
  <c r="N89" i="4"/>
  <c r="O89" i="4"/>
  <c r="P89" i="4"/>
  <c r="Q89" i="4"/>
  <c r="R89" i="4"/>
  <c r="S89" i="4"/>
  <c r="T89" i="4"/>
  <c r="I90" i="4"/>
  <c r="J90" i="4"/>
  <c r="K90" i="4"/>
  <c r="L90" i="4"/>
  <c r="M90" i="4"/>
  <c r="N90" i="4"/>
  <c r="O90" i="4"/>
  <c r="P90" i="4"/>
  <c r="Q90" i="4"/>
  <c r="R90" i="4"/>
  <c r="S90" i="4"/>
  <c r="T90" i="4"/>
  <c r="I91" i="4"/>
  <c r="J91" i="4"/>
  <c r="K91" i="4"/>
  <c r="L91" i="4"/>
  <c r="M91" i="4"/>
  <c r="N91" i="4"/>
  <c r="O91" i="4"/>
  <c r="P91" i="4"/>
  <c r="Q91" i="4"/>
  <c r="R91" i="4"/>
  <c r="S91" i="4"/>
  <c r="T91" i="4"/>
  <c r="I92" i="4"/>
  <c r="J92" i="4"/>
  <c r="K92" i="4"/>
  <c r="L92" i="4"/>
  <c r="M92" i="4"/>
  <c r="N92" i="4"/>
  <c r="O92" i="4"/>
  <c r="P92" i="4"/>
  <c r="Q92" i="4"/>
  <c r="R92" i="4"/>
  <c r="S92" i="4"/>
  <c r="T92" i="4"/>
  <c r="I93" i="4"/>
  <c r="J93" i="4"/>
  <c r="K93" i="4"/>
  <c r="L93" i="4"/>
  <c r="M93" i="4"/>
  <c r="N93" i="4"/>
  <c r="O93" i="4"/>
  <c r="P93" i="4"/>
  <c r="Q93" i="4"/>
  <c r="R93" i="4"/>
  <c r="S93" i="4"/>
  <c r="T93" i="4"/>
  <c r="I94" i="4"/>
  <c r="J94" i="4"/>
  <c r="K94" i="4"/>
  <c r="L94" i="4"/>
  <c r="M94" i="4"/>
  <c r="N94" i="4"/>
  <c r="O94" i="4"/>
  <c r="P94" i="4"/>
  <c r="Q94" i="4"/>
  <c r="R94" i="4"/>
  <c r="S94" i="4"/>
  <c r="T94" i="4"/>
  <c r="I95" i="4"/>
  <c r="J95" i="4"/>
  <c r="K95" i="4"/>
  <c r="L95" i="4"/>
  <c r="M95" i="4"/>
  <c r="N95" i="4"/>
  <c r="O95" i="4"/>
  <c r="P95" i="4"/>
  <c r="Q95" i="4"/>
  <c r="R95" i="4"/>
  <c r="S95" i="4"/>
  <c r="T95" i="4"/>
  <c r="I96" i="4"/>
  <c r="J96" i="4"/>
  <c r="K96" i="4"/>
  <c r="L96" i="4"/>
  <c r="M96" i="4"/>
  <c r="N96" i="4"/>
  <c r="O96" i="4"/>
  <c r="P96" i="4"/>
  <c r="Q96" i="4"/>
  <c r="R96" i="4"/>
  <c r="S96" i="4"/>
  <c r="T96" i="4"/>
  <c r="I97" i="4"/>
  <c r="J97" i="4"/>
  <c r="K97" i="4"/>
  <c r="L97" i="4"/>
  <c r="M97" i="4"/>
  <c r="N97" i="4"/>
  <c r="O97" i="4"/>
  <c r="P97" i="4"/>
  <c r="Q97" i="4"/>
  <c r="R97" i="4"/>
  <c r="S97" i="4"/>
  <c r="T97" i="4"/>
  <c r="I98" i="4"/>
  <c r="J98" i="4"/>
  <c r="K98" i="4"/>
  <c r="L98" i="4"/>
  <c r="M98" i="4"/>
  <c r="N98" i="4"/>
  <c r="O98" i="4"/>
  <c r="P98" i="4"/>
  <c r="Q98" i="4"/>
  <c r="R98" i="4"/>
  <c r="S98" i="4"/>
  <c r="T98" i="4"/>
  <c r="I99" i="4"/>
  <c r="J99" i="4"/>
  <c r="K99" i="4"/>
  <c r="L99" i="4"/>
  <c r="M99" i="4"/>
  <c r="N99" i="4"/>
  <c r="O99" i="4"/>
  <c r="P99" i="4"/>
  <c r="Q99" i="4"/>
  <c r="R99" i="4"/>
  <c r="S99" i="4"/>
  <c r="T99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J4" i="4"/>
  <c r="K4" i="4"/>
  <c r="L4" i="4"/>
  <c r="M4" i="4"/>
  <c r="N4" i="4"/>
  <c r="O4" i="4"/>
  <c r="P4" i="4"/>
  <c r="Q4" i="4"/>
  <c r="R4" i="4"/>
  <c r="S4" i="4"/>
  <c r="T4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4" i="4"/>
  <c r="N11" i="9" l="1"/>
  <c r="R36" i="9"/>
  <c r="Q39" i="9"/>
  <c r="O67" i="9"/>
  <c r="K74" i="9"/>
  <c r="N78" i="9"/>
  <c r="R156" i="9"/>
  <c r="N220" i="9"/>
  <c r="R247" i="9"/>
  <c r="I250" i="9"/>
  <c r="I268" i="9"/>
  <c r="O11" i="9"/>
  <c r="T36" i="9"/>
  <c r="R39" i="9"/>
  <c r="N42" i="9"/>
  <c r="S45" i="9"/>
  <c r="P67" i="9"/>
  <c r="J73" i="9"/>
  <c r="L74" i="9"/>
  <c r="O79" i="9"/>
  <c r="Q119" i="9"/>
  <c r="L219" i="9"/>
  <c r="O220" i="9"/>
  <c r="T247" i="9"/>
  <c r="R250" i="9"/>
  <c r="R265" i="9"/>
  <c r="J268" i="9"/>
  <c r="S11" i="9"/>
  <c r="P28" i="9"/>
  <c r="S31" i="9"/>
  <c r="T45" i="9"/>
  <c r="Q73" i="9"/>
  <c r="N74" i="9"/>
  <c r="S79" i="9"/>
  <c r="L87" i="9"/>
  <c r="T119" i="9"/>
  <c r="N121" i="9"/>
  <c r="S130" i="9"/>
  <c r="L195" i="9"/>
  <c r="M217" i="9"/>
  <c r="M219" i="9"/>
  <c r="P220" i="9"/>
  <c r="S250" i="9"/>
  <c r="R268" i="9"/>
  <c r="P19" i="9"/>
  <c r="R28" i="9"/>
  <c r="T29" i="9"/>
  <c r="L50" i="9"/>
  <c r="R73" i="9"/>
  <c r="O74" i="9"/>
  <c r="I79" i="9"/>
  <c r="T79" i="9"/>
  <c r="M87" i="9"/>
  <c r="J102" i="9"/>
  <c r="M104" i="9"/>
  <c r="M106" i="9"/>
  <c r="T121" i="9"/>
  <c r="T130" i="9"/>
  <c r="R172" i="9"/>
  <c r="R182" i="9"/>
  <c r="M195" i="9"/>
  <c r="L208" i="9"/>
  <c r="N217" i="9"/>
  <c r="O219" i="9"/>
  <c r="T220" i="9"/>
  <c r="S232" i="9"/>
  <c r="R245" i="9"/>
  <c r="S252" i="9"/>
  <c r="R19" i="9"/>
  <c r="N50" i="9"/>
  <c r="T74" i="9"/>
  <c r="J79" i="9"/>
  <c r="P102" i="9"/>
  <c r="N106" i="9"/>
  <c r="S172" i="9"/>
  <c r="N195" i="9"/>
  <c r="M208" i="9"/>
  <c r="O217" i="9"/>
  <c r="P219" i="9"/>
  <c r="L32" i="9"/>
  <c r="R35" i="9"/>
  <c r="M46" i="9"/>
  <c r="R54" i="9"/>
  <c r="T66" i="9"/>
  <c r="K79" i="9"/>
  <c r="P85" i="9"/>
  <c r="R102" i="9"/>
  <c r="N120" i="9"/>
  <c r="N157" i="9"/>
  <c r="P170" i="9"/>
  <c r="L186" i="9"/>
  <c r="O195" i="9"/>
  <c r="N208" i="9"/>
  <c r="S219" i="9"/>
  <c r="M8" i="9"/>
  <c r="K29" i="9"/>
  <c r="O30" i="9"/>
  <c r="N32" i="9"/>
  <c r="O41" i="9"/>
  <c r="P48" i="9"/>
  <c r="S54" i="9"/>
  <c r="N63" i="9"/>
  <c r="P68" i="9"/>
  <c r="L79" i="9"/>
  <c r="M84" i="9"/>
  <c r="S118" i="9"/>
  <c r="O120" i="9"/>
  <c r="M122" i="9"/>
  <c r="R131" i="9"/>
  <c r="J150" i="9"/>
  <c r="O157" i="9"/>
  <c r="L160" i="9"/>
  <c r="K163" i="9"/>
  <c r="O168" i="9"/>
  <c r="M179" i="9"/>
  <c r="M186" i="9"/>
  <c r="Q195" i="9"/>
  <c r="P206" i="9"/>
  <c r="O208" i="9"/>
  <c r="K232" i="9"/>
  <c r="M244" i="9"/>
  <c r="Q253" i="9"/>
  <c r="Q260" i="9"/>
  <c r="P13" i="9"/>
  <c r="I55" i="9"/>
  <c r="T97" i="9"/>
  <c r="R97" i="9"/>
  <c r="P97" i="9"/>
  <c r="O97" i="9"/>
  <c r="N255" i="9"/>
  <c r="T255" i="9"/>
  <c r="R255" i="9"/>
  <c r="Q255" i="9"/>
  <c r="P21" i="9"/>
  <c r="O21" i="9"/>
  <c r="N21" i="9"/>
  <c r="M21" i="9"/>
  <c r="M22" i="9"/>
  <c r="N22" i="9"/>
  <c r="P77" i="9"/>
  <c r="S91" i="9"/>
  <c r="P91" i="9"/>
  <c r="O91" i="9"/>
  <c r="L91" i="9"/>
  <c r="K91" i="9"/>
  <c r="J91" i="9"/>
  <c r="I91" i="9"/>
  <c r="P216" i="9"/>
  <c r="T216" i="9"/>
  <c r="M216" i="9"/>
  <c r="P242" i="9"/>
  <c r="R242" i="9"/>
  <c r="M242" i="9"/>
  <c r="L242" i="9"/>
  <c r="K242" i="9"/>
  <c r="J242" i="9"/>
  <c r="I242" i="9"/>
  <c r="O255" i="9"/>
  <c r="P259" i="9"/>
  <c r="M259" i="9"/>
  <c r="N10" i="9"/>
  <c r="P10" i="9"/>
  <c r="O111" i="9"/>
  <c r="R111" i="9"/>
  <c r="R202" i="9"/>
  <c r="Q202" i="9"/>
  <c r="P202" i="9"/>
  <c r="N202" i="9"/>
  <c r="M202" i="9"/>
  <c r="K202" i="9"/>
  <c r="O9" i="9"/>
  <c r="S9" i="9"/>
  <c r="P9" i="9"/>
  <c r="L9" i="9"/>
  <c r="O22" i="9"/>
  <c r="Q91" i="9"/>
  <c r="T123" i="9"/>
  <c r="R123" i="9"/>
  <c r="P123" i="9"/>
  <c r="M138" i="9"/>
  <c r="P138" i="9"/>
  <c r="N138" i="9"/>
  <c r="L138" i="9"/>
  <c r="K138" i="9"/>
  <c r="J138" i="9"/>
  <c r="R197" i="9"/>
  <c r="O197" i="9"/>
  <c r="N197" i="9"/>
  <c r="M197" i="9"/>
  <c r="K197" i="9"/>
  <c r="J197" i="9"/>
  <c r="I197" i="9"/>
  <c r="S242" i="9"/>
  <c r="S165" i="9"/>
  <c r="R165" i="9"/>
  <c r="Q165" i="9"/>
  <c r="O210" i="9"/>
  <c r="S210" i="9"/>
  <c r="P210" i="9"/>
  <c r="N210" i="9"/>
  <c r="M210" i="9"/>
  <c r="L210" i="9"/>
  <c r="J210" i="9"/>
  <c r="T10" i="9"/>
  <c r="S115" i="9"/>
  <c r="R115" i="9"/>
  <c r="P115" i="9"/>
  <c r="M115" i="9"/>
  <c r="L115" i="9"/>
  <c r="L21" i="9"/>
  <c r="P55" i="9"/>
  <c r="R55" i="9"/>
  <c r="O55" i="9"/>
  <c r="N55" i="9"/>
  <c r="M55" i="9"/>
  <c r="L55" i="9"/>
  <c r="K55" i="9"/>
  <c r="T187" i="9"/>
  <c r="M187" i="9"/>
  <c r="L187" i="9"/>
  <c r="K187" i="9"/>
  <c r="M194" i="9"/>
  <c r="R194" i="9"/>
  <c r="P194" i="9"/>
  <c r="O194" i="9"/>
  <c r="N194" i="9"/>
  <c r="P237" i="9"/>
  <c r="Q237" i="9"/>
  <c r="O237" i="9"/>
  <c r="M237" i="9"/>
  <c r="L237" i="9"/>
  <c r="I9" i="9"/>
  <c r="P22" i="9"/>
  <c r="T91" i="9"/>
  <c r="N123" i="9"/>
  <c r="P197" i="9"/>
  <c r="T223" i="9"/>
  <c r="Q223" i="9"/>
  <c r="K223" i="9"/>
  <c r="T242" i="9"/>
  <c r="T16" i="9"/>
  <c r="M16" i="9"/>
  <c r="P71" i="9"/>
  <c r="N71" i="9"/>
  <c r="P111" i="9"/>
  <c r="N16" i="9"/>
  <c r="J115" i="9"/>
  <c r="N95" i="9"/>
  <c r="T95" i="9"/>
  <c r="Q95" i="9"/>
  <c r="P95" i="9"/>
  <c r="M95" i="9"/>
  <c r="Q152" i="9"/>
  <c r="S197" i="9"/>
  <c r="M231" i="9"/>
  <c r="T231" i="9"/>
  <c r="S231" i="9"/>
  <c r="P231" i="9"/>
  <c r="J231" i="9"/>
  <c r="Q11" i="9"/>
  <c r="S39" i="9"/>
  <c r="N48" i="9"/>
  <c r="N87" i="9"/>
  <c r="O106" i="9"/>
  <c r="O122" i="9"/>
  <c r="T157" i="9"/>
  <c r="T250" i="9"/>
  <c r="O87" i="9"/>
  <c r="R106" i="9"/>
  <c r="R122" i="9"/>
  <c r="L225" i="9"/>
  <c r="J246" i="9"/>
  <c r="I247" i="9"/>
  <c r="I258" i="9"/>
  <c r="I261" i="9"/>
  <c r="O266" i="9"/>
  <c r="I31" i="9"/>
  <c r="I39" i="9"/>
  <c r="N56" i="9"/>
  <c r="R87" i="9"/>
  <c r="I94" i="9"/>
  <c r="I106" i="9"/>
  <c r="S106" i="9"/>
  <c r="I122" i="9"/>
  <c r="S122" i="9"/>
  <c r="L131" i="9"/>
  <c r="S151" i="9"/>
  <c r="M153" i="9"/>
  <c r="O162" i="9"/>
  <c r="K173" i="9"/>
  <c r="M185" i="9"/>
  <c r="K204" i="9"/>
  <c r="L206" i="9"/>
  <c r="P212" i="9"/>
  <c r="P215" i="9"/>
  <c r="M225" i="9"/>
  <c r="P235" i="9"/>
  <c r="K240" i="9"/>
  <c r="K246" i="9"/>
  <c r="J247" i="9"/>
  <c r="P248" i="9"/>
  <c r="J250" i="9"/>
  <c r="R254" i="9"/>
  <c r="J258" i="9"/>
  <c r="K261" i="9"/>
  <c r="J31" i="9"/>
  <c r="P32" i="9"/>
  <c r="I35" i="9"/>
  <c r="J39" i="9"/>
  <c r="T54" i="9"/>
  <c r="L65" i="9"/>
  <c r="J66" i="9"/>
  <c r="O76" i="9"/>
  <c r="O78" i="9"/>
  <c r="I87" i="9"/>
  <c r="S87" i="9"/>
  <c r="L92" i="9"/>
  <c r="J94" i="9"/>
  <c r="J103" i="9"/>
  <c r="J106" i="9"/>
  <c r="T106" i="9"/>
  <c r="K112" i="9"/>
  <c r="O114" i="9"/>
  <c r="I118" i="9"/>
  <c r="K121" i="9"/>
  <c r="J122" i="9"/>
  <c r="T122" i="9"/>
  <c r="K128" i="9"/>
  <c r="M131" i="9"/>
  <c r="M148" i="9"/>
  <c r="L150" i="9"/>
  <c r="N153" i="9"/>
  <c r="S155" i="9"/>
  <c r="J157" i="9"/>
  <c r="O160" i="9"/>
  <c r="S163" i="9"/>
  <c r="K168" i="9"/>
  <c r="L173" i="9"/>
  <c r="Q185" i="9"/>
  <c r="N186" i="9"/>
  <c r="Q189" i="9"/>
  <c r="Q201" i="9"/>
  <c r="N204" i="9"/>
  <c r="M206" i="9"/>
  <c r="S215" i="9"/>
  <c r="N225" i="9"/>
  <c r="M246" i="9"/>
  <c r="L247" i="9"/>
  <c r="Q248" i="9"/>
  <c r="K250" i="9"/>
  <c r="T252" i="9"/>
  <c r="S254" i="9"/>
  <c r="O258" i="9"/>
  <c r="L261" i="9"/>
  <c r="Q269" i="9"/>
  <c r="I11" i="9"/>
  <c r="N12" i="9"/>
  <c r="Q31" i="9"/>
  <c r="P35" i="9"/>
  <c r="K39" i="9"/>
  <c r="M65" i="9"/>
  <c r="K66" i="9"/>
  <c r="P76" i="9"/>
  <c r="J84" i="9"/>
  <c r="J87" i="9"/>
  <c r="T87" i="9"/>
  <c r="N92" i="9"/>
  <c r="P94" i="9"/>
  <c r="N103" i="9"/>
  <c r="K106" i="9"/>
  <c r="S110" i="9"/>
  <c r="N112" i="9"/>
  <c r="P118" i="9"/>
  <c r="L121" i="9"/>
  <c r="K122" i="9"/>
  <c r="L128" i="9"/>
  <c r="L130" i="9"/>
  <c r="O131" i="9"/>
  <c r="O137" i="9"/>
  <c r="M150" i="9"/>
  <c r="K157" i="9"/>
  <c r="P160" i="9"/>
  <c r="L168" i="9"/>
  <c r="O172" i="9"/>
  <c r="M173" i="9"/>
  <c r="R185" i="9"/>
  <c r="O186" i="9"/>
  <c r="R201" i="9"/>
  <c r="N206" i="9"/>
  <c r="L224" i="9"/>
  <c r="O225" i="9"/>
  <c r="I244" i="9"/>
  <c r="R246" i="9"/>
  <c r="O247" i="9"/>
  <c r="L250" i="9"/>
  <c r="R258" i="9"/>
  <c r="N261" i="9"/>
  <c r="O8" i="9"/>
  <c r="N20" i="9"/>
  <c r="Q23" i="9"/>
  <c r="K48" i="9"/>
  <c r="O65" i="9"/>
  <c r="S66" i="9"/>
  <c r="J74" i="9"/>
  <c r="J75" i="9"/>
  <c r="R79" i="9"/>
  <c r="O85" i="9"/>
  <c r="K87" i="9"/>
  <c r="R94" i="9"/>
  <c r="I102" i="9"/>
  <c r="L106" i="9"/>
  <c r="Q118" i="9"/>
  <c r="M121" i="9"/>
  <c r="L122" i="9"/>
  <c r="M128" i="9"/>
  <c r="P131" i="9"/>
  <c r="N150" i="9"/>
  <c r="L157" i="9"/>
  <c r="S160" i="9"/>
  <c r="S166" i="9"/>
  <c r="N168" i="9"/>
  <c r="N173" i="9"/>
  <c r="P186" i="9"/>
  <c r="O206" i="9"/>
  <c r="J208" i="9"/>
  <c r="L217" i="9"/>
  <c r="K220" i="9"/>
  <c r="J244" i="9"/>
  <c r="N245" i="9"/>
  <c r="S246" i="9"/>
  <c r="Q247" i="9"/>
  <c r="M250" i="9"/>
  <c r="I252" i="9"/>
  <c r="S258" i="9"/>
  <c r="M260" i="9"/>
  <c r="Q261" i="9"/>
  <c r="P38" i="9"/>
  <c r="T38" i="9"/>
  <c r="O38" i="9"/>
  <c r="S82" i="9"/>
  <c r="R82" i="9"/>
  <c r="Q82" i="9"/>
  <c r="J82" i="9"/>
  <c r="I82" i="9"/>
  <c r="P129" i="9"/>
  <c r="S129" i="9"/>
  <c r="J129" i="9"/>
  <c r="O129" i="9"/>
  <c r="N129" i="9"/>
  <c r="M129" i="9"/>
  <c r="L129" i="9"/>
  <c r="K129" i="9"/>
  <c r="T129" i="9"/>
  <c r="I129" i="9"/>
  <c r="Q139" i="9"/>
  <c r="K139" i="9"/>
  <c r="O139" i="9"/>
  <c r="N139" i="9"/>
  <c r="M139" i="9"/>
  <c r="L139" i="9"/>
  <c r="L37" i="9"/>
  <c r="K37" i="9"/>
  <c r="T37" i="9"/>
  <c r="I37" i="9"/>
  <c r="L49" i="9"/>
  <c r="Q129" i="9"/>
  <c r="M132" i="9"/>
  <c r="P132" i="9"/>
  <c r="O132" i="9"/>
  <c r="N132" i="9"/>
  <c r="N211" i="9"/>
  <c r="T211" i="9"/>
  <c r="P211" i="9"/>
  <c r="O211" i="9"/>
  <c r="M211" i="9"/>
  <c r="P11" i="9"/>
  <c r="T11" i="9"/>
  <c r="K11" i="9"/>
  <c r="R11" i="9"/>
  <c r="N13" i="9"/>
  <c r="I13" i="9"/>
  <c r="I19" i="9"/>
  <c r="T20" i="9"/>
  <c r="I23" i="9"/>
  <c r="P31" i="9"/>
  <c r="O31" i="9"/>
  <c r="N31" i="9"/>
  <c r="M31" i="9"/>
  <c r="T31" i="9"/>
  <c r="M37" i="9"/>
  <c r="L38" i="9"/>
  <c r="M42" i="9"/>
  <c r="O42" i="9"/>
  <c r="Q44" i="9"/>
  <c r="L46" i="9"/>
  <c r="K46" i="9"/>
  <c r="T46" i="9"/>
  <c r="J46" i="9"/>
  <c r="O46" i="9"/>
  <c r="K47" i="9"/>
  <c r="N51" i="9"/>
  <c r="Q53" i="9"/>
  <c r="N57" i="9"/>
  <c r="S57" i="9"/>
  <c r="P57" i="9"/>
  <c r="O57" i="9"/>
  <c r="M57" i="9"/>
  <c r="K57" i="9"/>
  <c r="T58" i="9"/>
  <c r="M83" i="9"/>
  <c r="R83" i="9"/>
  <c r="P83" i="9"/>
  <c r="O83" i="9"/>
  <c r="N83" i="9"/>
  <c r="K83" i="9"/>
  <c r="J83" i="9"/>
  <c r="P99" i="9"/>
  <c r="T99" i="9"/>
  <c r="R99" i="9"/>
  <c r="Q99" i="9"/>
  <c r="N99" i="9"/>
  <c r="R129" i="9"/>
  <c r="L132" i="9"/>
  <c r="T140" i="9"/>
  <c r="J140" i="9"/>
  <c r="S140" i="9"/>
  <c r="P140" i="9"/>
  <c r="O140" i="9"/>
  <c r="N140" i="9"/>
  <c r="M140" i="9"/>
  <c r="L140" i="9"/>
  <c r="P149" i="9"/>
  <c r="O149" i="9"/>
  <c r="N149" i="9"/>
  <c r="M149" i="9"/>
  <c r="S149" i="9"/>
  <c r="R149" i="9"/>
  <c r="Q149" i="9"/>
  <c r="L149" i="9"/>
  <c r="K149" i="9"/>
  <c r="J149" i="9"/>
  <c r="T178" i="9"/>
  <c r="P178" i="9"/>
  <c r="O178" i="9"/>
  <c r="N178" i="9"/>
  <c r="M178" i="9"/>
  <c r="L178" i="9"/>
  <c r="K211" i="9"/>
  <c r="Q18" i="9"/>
  <c r="K18" i="9"/>
  <c r="Q109" i="9"/>
  <c r="S109" i="9"/>
  <c r="R109" i="9"/>
  <c r="O40" i="9"/>
  <c r="T40" i="9"/>
  <c r="P40" i="9"/>
  <c r="N49" i="9"/>
  <c r="T49" i="9"/>
  <c r="P49" i="9"/>
  <c r="O49" i="9"/>
  <c r="K49" i="9"/>
  <c r="L18" i="9"/>
  <c r="K40" i="9"/>
  <c r="I47" i="9"/>
  <c r="N18" i="9"/>
  <c r="J19" i="9"/>
  <c r="L23" i="9"/>
  <c r="M28" i="9"/>
  <c r="L28" i="9"/>
  <c r="J28" i="9"/>
  <c r="N37" i="9"/>
  <c r="M38" i="9"/>
  <c r="M40" i="9"/>
  <c r="R44" i="9"/>
  <c r="L47" i="9"/>
  <c r="P51" i="9"/>
  <c r="I83" i="9"/>
  <c r="P107" i="9"/>
  <c r="K140" i="9"/>
  <c r="M143" i="9"/>
  <c r="Q143" i="9"/>
  <c r="P143" i="9"/>
  <c r="O143" i="9"/>
  <c r="L143" i="9"/>
  <c r="K143" i="9"/>
  <c r="I143" i="9"/>
  <c r="I149" i="9"/>
  <c r="S175" i="9"/>
  <c r="R175" i="9"/>
  <c r="Q175" i="9"/>
  <c r="P175" i="9"/>
  <c r="K175" i="9"/>
  <c r="J178" i="9"/>
  <c r="M5" i="9"/>
  <c r="P5" i="9"/>
  <c r="T18" i="9"/>
  <c r="J18" i="9"/>
  <c r="M58" i="9"/>
  <c r="O58" i="9"/>
  <c r="N58" i="9"/>
  <c r="L58" i="9"/>
  <c r="K58" i="9"/>
  <c r="K38" i="9"/>
  <c r="I44" i="9"/>
  <c r="M4" i="9"/>
  <c r="K10" i="9"/>
  <c r="O18" i="9"/>
  <c r="K19" i="9"/>
  <c r="M23" i="9"/>
  <c r="I28" i="9"/>
  <c r="L30" i="9"/>
  <c r="O37" i="9"/>
  <c r="N38" i="9"/>
  <c r="N40" i="9"/>
  <c r="Q47" i="9"/>
  <c r="P59" i="9"/>
  <c r="O59" i="9"/>
  <c r="N59" i="9"/>
  <c r="M59" i="9"/>
  <c r="R72" i="9"/>
  <c r="Q72" i="9"/>
  <c r="P72" i="9"/>
  <c r="J100" i="9"/>
  <c r="S100" i="9"/>
  <c r="R100" i="9"/>
  <c r="Q100" i="9"/>
  <c r="P100" i="9"/>
  <c r="L100" i="9"/>
  <c r="T149" i="9"/>
  <c r="N159" i="9"/>
  <c r="P159" i="9"/>
  <c r="M159" i="9"/>
  <c r="L159" i="9"/>
  <c r="K159" i="9"/>
  <c r="T159" i="9"/>
  <c r="S159" i="9"/>
  <c r="R159" i="9"/>
  <c r="O159" i="9"/>
  <c r="J159" i="9"/>
  <c r="I159" i="9"/>
  <c r="S164" i="9"/>
  <c r="R164" i="9"/>
  <c r="J175" i="9"/>
  <c r="O4" i="9"/>
  <c r="M9" i="9"/>
  <c r="M10" i="9"/>
  <c r="L11" i="9"/>
  <c r="R13" i="9"/>
  <c r="R18" i="9"/>
  <c r="M19" i="9"/>
  <c r="J20" i="9"/>
  <c r="N28" i="9"/>
  <c r="M30" i="9"/>
  <c r="K31" i="9"/>
  <c r="P37" i="9"/>
  <c r="P46" i="9"/>
  <c r="O56" i="9"/>
  <c r="L56" i="9"/>
  <c r="K56" i="9"/>
  <c r="T56" i="9"/>
  <c r="J56" i="9"/>
  <c r="S56" i="9"/>
  <c r="I56" i="9"/>
  <c r="P56" i="9"/>
  <c r="T57" i="9"/>
  <c r="I72" i="9"/>
  <c r="I100" i="9"/>
  <c r="P141" i="9"/>
  <c r="N141" i="9"/>
  <c r="O141" i="9"/>
  <c r="M141" i="9"/>
  <c r="L141" i="9"/>
  <c r="K141" i="9"/>
  <c r="T141" i="9"/>
  <c r="J141" i="9"/>
  <c r="S141" i="9"/>
  <c r="I141" i="9"/>
  <c r="L167" i="9"/>
  <c r="K167" i="9"/>
  <c r="S167" i="9"/>
  <c r="R167" i="9"/>
  <c r="P14" i="9"/>
  <c r="P47" i="9"/>
  <c r="O47" i="9"/>
  <c r="N47" i="9"/>
  <c r="M47" i="9"/>
  <c r="S47" i="9"/>
  <c r="J47" i="9"/>
  <c r="S53" i="9"/>
  <c r="P53" i="9"/>
  <c r="Q167" i="9"/>
  <c r="S19" i="9"/>
  <c r="P23" i="9"/>
  <c r="T23" i="9"/>
  <c r="K23" i="9"/>
  <c r="S23" i="9"/>
  <c r="J23" i="9"/>
  <c r="R23" i="9"/>
  <c r="N9" i="9"/>
  <c r="O10" i="9"/>
  <c r="M11" i="9"/>
  <c r="M12" i="9"/>
  <c r="L16" i="9"/>
  <c r="S18" i="9"/>
  <c r="N19" i="9"/>
  <c r="M20" i="9"/>
  <c r="O23" i="9"/>
  <c r="O28" i="9"/>
  <c r="N30" i="9"/>
  <c r="L31" i="9"/>
  <c r="S37" i="9"/>
  <c r="P39" i="9"/>
  <c r="N39" i="9"/>
  <c r="M39" i="9"/>
  <c r="L39" i="9"/>
  <c r="T39" i="9"/>
  <c r="N41" i="9"/>
  <c r="P41" i="9"/>
  <c r="L41" i="9"/>
  <c r="S46" i="9"/>
  <c r="T47" i="9"/>
  <c r="M56" i="9"/>
  <c r="P60" i="9"/>
  <c r="N60" i="9"/>
  <c r="R64" i="9"/>
  <c r="R134" i="9"/>
  <c r="Q134" i="9"/>
  <c r="Q141" i="9"/>
  <c r="Q63" i="9"/>
  <c r="R67" i="9"/>
  <c r="O71" i="9"/>
  <c r="T94" i="9"/>
  <c r="S102" i="9"/>
  <c r="T105" i="9"/>
  <c r="T111" i="9"/>
  <c r="P114" i="9"/>
  <c r="T114" i="9"/>
  <c r="K114" i="9"/>
  <c r="R114" i="9"/>
  <c r="P137" i="9"/>
  <c r="T137" i="9"/>
  <c r="K137" i="9"/>
  <c r="R137" i="9"/>
  <c r="P169" i="9"/>
  <c r="O169" i="9"/>
  <c r="N169" i="9"/>
  <c r="P199" i="9"/>
  <c r="O199" i="9"/>
  <c r="N199" i="9"/>
  <c r="S199" i="9"/>
  <c r="M199" i="9"/>
  <c r="L199" i="9"/>
  <c r="Q71" i="9"/>
  <c r="I111" i="9"/>
  <c r="I114" i="9"/>
  <c r="S114" i="9"/>
  <c r="S120" i="9"/>
  <c r="I137" i="9"/>
  <c r="S137" i="9"/>
  <c r="L146" i="9"/>
  <c r="J169" i="9"/>
  <c r="I199" i="9"/>
  <c r="R229" i="9"/>
  <c r="J229" i="9"/>
  <c r="L229" i="9"/>
  <c r="I67" i="9"/>
  <c r="N69" i="9"/>
  <c r="I71" i="9"/>
  <c r="R71" i="9"/>
  <c r="M86" i="9"/>
  <c r="J105" i="9"/>
  <c r="J111" i="9"/>
  <c r="P113" i="9"/>
  <c r="M113" i="9"/>
  <c r="J114" i="9"/>
  <c r="T120" i="9"/>
  <c r="O123" i="9"/>
  <c r="K123" i="9"/>
  <c r="J137" i="9"/>
  <c r="O144" i="9"/>
  <c r="O146" i="9"/>
  <c r="N151" i="9"/>
  <c r="M151" i="9"/>
  <c r="L151" i="9"/>
  <c r="K151" i="9"/>
  <c r="K169" i="9"/>
  <c r="P181" i="9"/>
  <c r="N181" i="9"/>
  <c r="M181" i="9"/>
  <c r="L181" i="9"/>
  <c r="S181" i="9"/>
  <c r="R181" i="9"/>
  <c r="Q181" i="9"/>
  <c r="O181" i="9"/>
  <c r="K181" i="9"/>
  <c r="P191" i="9"/>
  <c r="O191" i="9"/>
  <c r="M191" i="9"/>
  <c r="S191" i="9"/>
  <c r="Q191" i="9"/>
  <c r="K191" i="9"/>
  <c r="J191" i="9"/>
  <c r="P209" i="9"/>
  <c r="N209" i="9"/>
  <c r="M209" i="9"/>
  <c r="L209" i="9"/>
  <c r="T209" i="9"/>
  <c r="K209" i="9"/>
  <c r="S209" i="9"/>
  <c r="R209" i="9"/>
  <c r="Q209" i="9"/>
  <c r="O209" i="9"/>
  <c r="K229" i="9"/>
  <c r="S48" i="9"/>
  <c r="O50" i="9"/>
  <c r="Q55" i="9"/>
  <c r="K63" i="9"/>
  <c r="T63" i="9"/>
  <c r="R65" i="9"/>
  <c r="L66" i="9"/>
  <c r="K67" i="9"/>
  <c r="O69" i="9"/>
  <c r="J71" i="9"/>
  <c r="S71" i="9"/>
  <c r="P74" i="9"/>
  <c r="M75" i="9"/>
  <c r="L76" i="9"/>
  <c r="M77" i="9"/>
  <c r="L85" i="9"/>
  <c r="N86" i="9"/>
  <c r="O88" i="9"/>
  <c r="P88" i="9"/>
  <c r="P92" i="9"/>
  <c r="M94" i="9"/>
  <c r="P98" i="9"/>
  <c r="O98" i="9"/>
  <c r="R98" i="9"/>
  <c r="K102" i="9"/>
  <c r="O103" i="9"/>
  <c r="L103" i="9"/>
  <c r="P104" i="9"/>
  <c r="L104" i="9"/>
  <c r="M105" i="9"/>
  <c r="P108" i="9"/>
  <c r="L111" i="9"/>
  <c r="P112" i="9"/>
  <c r="L112" i="9"/>
  <c r="L113" i="9"/>
  <c r="L114" i="9"/>
  <c r="I119" i="9"/>
  <c r="I120" i="9"/>
  <c r="I123" i="9"/>
  <c r="S128" i="9"/>
  <c r="O130" i="9"/>
  <c r="M130" i="9"/>
  <c r="L137" i="9"/>
  <c r="R138" i="9"/>
  <c r="P144" i="9"/>
  <c r="P146" i="9"/>
  <c r="N148" i="9"/>
  <c r="J151" i="9"/>
  <c r="R154" i="9"/>
  <c r="L156" i="9"/>
  <c r="K156" i="9"/>
  <c r="J156" i="9"/>
  <c r="T158" i="9"/>
  <c r="R158" i="9"/>
  <c r="Q158" i="9"/>
  <c r="P162" i="9"/>
  <c r="P165" i="9"/>
  <c r="L165" i="9"/>
  <c r="T165" i="9"/>
  <c r="K165" i="9"/>
  <c r="M165" i="9"/>
  <c r="J165" i="9"/>
  <c r="I165" i="9"/>
  <c r="M169" i="9"/>
  <c r="K177" i="9"/>
  <c r="J177" i="9"/>
  <c r="S177" i="9"/>
  <c r="I177" i="9"/>
  <c r="R177" i="9"/>
  <c r="P177" i="9"/>
  <c r="O177" i="9"/>
  <c r="N177" i="9"/>
  <c r="I181" i="9"/>
  <c r="I191" i="9"/>
  <c r="T200" i="9"/>
  <c r="R200" i="9"/>
  <c r="P200" i="9"/>
  <c r="I209" i="9"/>
  <c r="O218" i="9"/>
  <c r="N218" i="9"/>
  <c r="M218" i="9"/>
  <c r="L218" i="9"/>
  <c r="K218" i="9"/>
  <c r="T218" i="9"/>
  <c r="R218" i="9"/>
  <c r="P218" i="9"/>
  <c r="T48" i="9"/>
  <c r="P50" i="9"/>
  <c r="L63" i="9"/>
  <c r="N66" i="9"/>
  <c r="M67" i="9"/>
  <c r="K71" i="9"/>
  <c r="T71" i="9"/>
  <c r="R74" i="9"/>
  <c r="N75" i="9"/>
  <c r="M76" i="9"/>
  <c r="N77" i="9"/>
  <c r="M85" i="9"/>
  <c r="O86" i="9"/>
  <c r="N94" i="9"/>
  <c r="M102" i="9"/>
  <c r="N105" i="9"/>
  <c r="Q108" i="9"/>
  <c r="Q110" i="9"/>
  <c r="M111" i="9"/>
  <c r="N113" i="9"/>
  <c r="M114" i="9"/>
  <c r="O115" i="9"/>
  <c r="N115" i="9"/>
  <c r="J119" i="9"/>
  <c r="K120" i="9"/>
  <c r="L123" i="9"/>
  <c r="T128" i="9"/>
  <c r="J130" i="9"/>
  <c r="N131" i="9"/>
  <c r="K131" i="9"/>
  <c r="M137" i="9"/>
  <c r="T138" i="9"/>
  <c r="Q142" i="9"/>
  <c r="Q144" i="9"/>
  <c r="Q146" i="9"/>
  <c r="R148" i="9"/>
  <c r="O151" i="9"/>
  <c r="M156" i="9"/>
  <c r="I158" i="9"/>
  <c r="Q162" i="9"/>
  <c r="N165" i="9"/>
  <c r="S169" i="9"/>
  <c r="Q171" i="9"/>
  <c r="P171" i="9"/>
  <c r="M177" i="9"/>
  <c r="J181" i="9"/>
  <c r="T207" i="9"/>
  <c r="Q207" i="9"/>
  <c r="J209" i="9"/>
  <c r="M32" i="9"/>
  <c r="J48" i="9"/>
  <c r="J55" i="9"/>
  <c r="S55" i="9"/>
  <c r="M63" i="9"/>
  <c r="J65" i="9"/>
  <c r="T65" i="9"/>
  <c r="O66" i="9"/>
  <c r="L71" i="9"/>
  <c r="I74" i="9"/>
  <c r="S74" i="9"/>
  <c r="Q79" i="9"/>
  <c r="N88" i="9"/>
  <c r="O94" i="9"/>
  <c r="J98" i="9"/>
  <c r="T98" i="9"/>
  <c r="N102" i="9"/>
  <c r="M103" i="9"/>
  <c r="N104" i="9"/>
  <c r="O105" i="9"/>
  <c r="N111" i="9"/>
  <c r="M112" i="9"/>
  <c r="O113" i="9"/>
  <c r="N114" i="9"/>
  <c r="I115" i="9"/>
  <c r="J118" i="9"/>
  <c r="L119" i="9"/>
  <c r="L120" i="9"/>
  <c r="M123" i="9"/>
  <c r="J128" i="9"/>
  <c r="K130" i="9"/>
  <c r="I131" i="9"/>
  <c r="Q133" i="9"/>
  <c r="N137" i="9"/>
  <c r="I138" i="9"/>
  <c r="R146" i="9"/>
  <c r="P151" i="9"/>
  <c r="Q153" i="9"/>
  <c r="P153" i="9"/>
  <c r="O153" i="9"/>
  <c r="P156" i="9"/>
  <c r="O165" i="9"/>
  <c r="T181" i="9"/>
  <c r="P192" i="9"/>
  <c r="O192" i="9"/>
  <c r="N192" i="9"/>
  <c r="L207" i="9"/>
  <c r="P189" i="9"/>
  <c r="L189" i="9"/>
  <c r="T189" i="9"/>
  <c r="K189" i="9"/>
  <c r="S189" i="9"/>
  <c r="J189" i="9"/>
  <c r="T190" i="9"/>
  <c r="S190" i="9"/>
  <c r="P201" i="9"/>
  <c r="N201" i="9"/>
  <c r="M201" i="9"/>
  <c r="L201" i="9"/>
  <c r="T201" i="9"/>
  <c r="O226" i="9"/>
  <c r="T226" i="9"/>
  <c r="S226" i="9"/>
  <c r="L226" i="9"/>
  <c r="K226" i="9"/>
  <c r="P228" i="9"/>
  <c r="M228" i="9"/>
  <c r="L228" i="9"/>
  <c r="T228" i="9"/>
  <c r="K228" i="9"/>
  <c r="S228" i="9"/>
  <c r="J228" i="9"/>
  <c r="O228" i="9"/>
  <c r="R180" i="9"/>
  <c r="P180" i="9"/>
  <c r="O180" i="9"/>
  <c r="I189" i="9"/>
  <c r="I190" i="9"/>
  <c r="I201" i="9"/>
  <c r="J226" i="9"/>
  <c r="I228" i="9"/>
  <c r="P150" i="9"/>
  <c r="S174" i="9"/>
  <c r="R174" i="9"/>
  <c r="M180" i="9"/>
  <c r="I184" i="9"/>
  <c r="M189" i="9"/>
  <c r="J190" i="9"/>
  <c r="R196" i="9"/>
  <c r="T198" i="9"/>
  <c r="Q198" i="9"/>
  <c r="J201" i="9"/>
  <c r="I205" i="9"/>
  <c r="O215" i="9"/>
  <c r="N215" i="9"/>
  <c r="M215" i="9"/>
  <c r="L215" i="9"/>
  <c r="N228" i="9"/>
  <c r="R150" i="9"/>
  <c r="P157" i="9"/>
  <c r="M157" i="9"/>
  <c r="R157" i="9"/>
  <c r="M160" i="9"/>
  <c r="K160" i="9"/>
  <c r="P174" i="9"/>
  <c r="N180" i="9"/>
  <c r="R184" i="9"/>
  <c r="P188" i="9"/>
  <c r="N188" i="9"/>
  <c r="M188" i="9"/>
  <c r="N189" i="9"/>
  <c r="Q190" i="9"/>
  <c r="S196" i="9"/>
  <c r="K201" i="9"/>
  <c r="I215" i="9"/>
  <c r="P224" i="9"/>
  <c r="O224" i="9"/>
  <c r="N224" i="9"/>
  <c r="M224" i="9"/>
  <c r="T224" i="9"/>
  <c r="J224" i="9"/>
  <c r="Q228" i="9"/>
  <c r="Q238" i="9"/>
  <c r="P238" i="9"/>
  <c r="N238" i="9"/>
  <c r="L238" i="9"/>
  <c r="K238" i="9"/>
  <c r="J238" i="9"/>
  <c r="T238" i="9"/>
  <c r="I238" i="9"/>
  <c r="Q87" i="9"/>
  <c r="Q106" i="9"/>
  <c r="Q122" i="9"/>
  <c r="I150" i="9"/>
  <c r="S150" i="9"/>
  <c r="P152" i="9"/>
  <c r="I157" i="9"/>
  <c r="S157" i="9"/>
  <c r="J160" i="9"/>
  <c r="O170" i="9"/>
  <c r="N170" i="9"/>
  <c r="M170" i="9"/>
  <c r="Q174" i="9"/>
  <c r="P179" i="9"/>
  <c r="O179" i="9"/>
  <c r="N179" i="9"/>
  <c r="P187" i="9"/>
  <c r="O187" i="9"/>
  <c r="N187" i="9"/>
  <c r="L188" i="9"/>
  <c r="O189" i="9"/>
  <c r="R190" i="9"/>
  <c r="O198" i="9"/>
  <c r="O201" i="9"/>
  <c r="R204" i="9"/>
  <c r="Q204" i="9"/>
  <c r="K215" i="9"/>
  <c r="K224" i="9"/>
  <c r="R227" i="9"/>
  <c r="P227" i="9"/>
  <c r="O227" i="9"/>
  <c r="L227" i="9"/>
  <c r="R228" i="9"/>
  <c r="S238" i="9"/>
  <c r="T263" i="9"/>
  <c r="R231" i="9"/>
  <c r="R235" i="9"/>
  <c r="Q245" i="9"/>
  <c r="S253" i="9"/>
  <c r="Q258" i="9"/>
  <c r="O260" i="9"/>
  <c r="J262" i="9"/>
  <c r="I263" i="9"/>
  <c r="Q266" i="9"/>
  <c r="T268" i="9"/>
  <c r="S269" i="9"/>
  <c r="K262" i="9"/>
  <c r="J263" i="9"/>
  <c r="R266" i="9"/>
  <c r="T269" i="9"/>
  <c r="J235" i="9"/>
  <c r="S245" i="9"/>
  <c r="R260" i="9"/>
  <c r="M262" i="9"/>
  <c r="L263" i="9"/>
  <c r="I266" i="9"/>
  <c r="S266" i="9"/>
  <c r="Q217" i="9"/>
  <c r="S223" i="9"/>
  <c r="Q225" i="9"/>
  <c r="K231" i="9"/>
  <c r="L235" i="9"/>
  <c r="R237" i="9"/>
  <c r="P239" i="9"/>
  <c r="I245" i="9"/>
  <c r="T245" i="9"/>
  <c r="I253" i="9"/>
  <c r="K258" i="9"/>
  <c r="T258" i="9"/>
  <c r="I260" i="9"/>
  <c r="S260" i="9"/>
  <c r="R262" i="9"/>
  <c r="N263" i="9"/>
  <c r="J266" i="9"/>
  <c r="T266" i="9"/>
  <c r="L268" i="9"/>
  <c r="I269" i="9"/>
  <c r="R168" i="9"/>
  <c r="Q173" i="9"/>
  <c r="R186" i="9"/>
  <c r="S195" i="9"/>
  <c r="R206" i="9"/>
  <c r="I217" i="9"/>
  <c r="R217" i="9"/>
  <c r="I225" i="9"/>
  <c r="R225" i="9"/>
  <c r="L231" i="9"/>
  <c r="M235" i="9"/>
  <c r="I237" i="9"/>
  <c r="S237" i="9"/>
  <c r="R239" i="9"/>
  <c r="N242" i="9"/>
  <c r="O244" i="9"/>
  <c r="J245" i="9"/>
  <c r="N250" i="9"/>
  <c r="O252" i="9"/>
  <c r="K253" i="9"/>
  <c r="J254" i="9"/>
  <c r="I255" i="9"/>
  <c r="L258" i="9"/>
  <c r="J260" i="9"/>
  <c r="T260" i="9"/>
  <c r="S261" i="9"/>
  <c r="S262" i="9"/>
  <c r="O263" i="9"/>
  <c r="K266" i="9"/>
  <c r="M268" i="9"/>
  <c r="K269" i="9"/>
  <c r="J270" i="9"/>
  <c r="I168" i="9"/>
  <c r="S168" i="9"/>
  <c r="I173" i="9"/>
  <c r="R173" i="9"/>
  <c r="I186" i="9"/>
  <c r="T186" i="9"/>
  <c r="L194" i="9"/>
  <c r="I195" i="9"/>
  <c r="T195" i="9"/>
  <c r="I206" i="9"/>
  <c r="T206" i="9"/>
  <c r="K216" i="9"/>
  <c r="J217" i="9"/>
  <c r="S217" i="9"/>
  <c r="J219" i="9"/>
  <c r="J225" i="9"/>
  <c r="S225" i="9"/>
  <c r="N231" i="9"/>
  <c r="N235" i="9"/>
  <c r="J237" i="9"/>
  <c r="T237" i="9"/>
  <c r="O242" i="9"/>
  <c r="Q244" i="9"/>
  <c r="K245" i="9"/>
  <c r="O250" i="9"/>
  <c r="Q252" i="9"/>
  <c r="L253" i="9"/>
  <c r="K254" i="9"/>
  <c r="J255" i="9"/>
  <c r="M258" i="9"/>
  <c r="K260" i="9"/>
  <c r="T261" i="9"/>
  <c r="Q263" i="9"/>
  <c r="J265" i="9"/>
  <c r="L266" i="9"/>
  <c r="O268" i="9"/>
  <c r="L269" i="9"/>
  <c r="K270" i="9"/>
  <c r="J168" i="9"/>
  <c r="T168" i="9"/>
  <c r="J173" i="9"/>
  <c r="S173" i="9"/>
  <c r="K195" i="9"/>
  <c r="L216" i="9"/>
  <c r="K217" i="9"/>
  <c r="T217" i="9"/>
  <c r="K225" i="9"/>
  <c r="T225" i="9"/>
  <c r="O231" i="9"/>
  <c r="K237" i="9"/>
  <c r="Q242" i="9"/>
  <c r="R244" i="9"/>
  <c r="L245" i="9"/>
  <c r="Q250" i="9"/>
  <c r="R252" i="9"/>
  <c r="N253" i="9"/>
  <c r="M254" i="9"/>
  <c r="L255" i="9"/>
  <c r="N258" i="9"/>
  <c r="L260" i="9"/>
  <c r="R263" i="9"/>
  <c r="O265" i="9"/>
  <c r="N266" i="9"/>
  <c r="Q268" i="9"/>
  <c r="N269" i="9"/>
  <c r="M270" i="9"/>
  <c r="Q15" i="9"/>
  <c r="T6" i="9"/>
  <c r="L6" i="9"/>
  <c r="R7" i="9"/>
  <c r="Q14" i="9"/>
  <c r="I26" i="9"/>
  <c r="I147" i="9"/>
  <c r="P4" i="9"/>
  <c r="Q5" i="9"/>
  <c r="I6" i="9"/>
  <c r="R6" i="9"/>
  <c r="J7" i="9"/>
  <c r="P12" i="9"/>
  <c r="Q13" i="9"/>
  <c r="I14" i="9"/>
  <c r="R14" i="9"/>
  <c r="J15" i="9"/>
  <c r="R17" i="9"/>
  <c r="J17" i="9"/>
  <c r="Q17" i="9"/>
  <c r="I17" i="9"/>
  <c r="P17" i="9"/>
  <c r="O17" i="9"/>
  <c r="I25" i="9"/>
  <c r="J26" i="9"/>
  <c r="J27" i="9"/>
  <c r="M34" i="9"/>
  <c r="N34" i="9"/>
  <c r="L34" i="9"/>
  <c r="T34" i="9"/>
  <c r="K34" i="9"/>
  <c r="S34" i="9"/>
  <c r="J34" i="9"/>
  <c r="R34" i="9"/>
  <c r="I34" i="9"/>
  <c r="T43" i="9"/>
  <c r="L43" i="9"/>
  <c r="N43" i="9"/>
  <c r="M43" i="9"/>
  <c r="K43" i="9"/>
  <c r="S43" i="9"/>
  <c r="J43" i="9"/>
  <c r="R43" i="9"/>
  <c r="I43" i="9"/>
  <c r="S52" i="9"/>
  <c r="K52" i="9"/>
  <c r="N52" i="9"/>
  <c r="M52" i="9"/>
  <c r="L52" i="9"/>
  <c r="T52" i="9"/>
  <c r="J52" i="9"/>
  <c r="R52" i="9"/>
  <c r="I52" i="9"/>
  <c r="P62" i="9"/>
  <c r="I81" i="9"/>
  <c r="M90" i="9"/>
  <c r="O90" i="9"/>
  <c r="N90" i="9"/>
  <c r="L90" i="9"/>
  <c r="T90" i="9"/>
  <c r="K90" i="9"/>
  <c r="S90" i="9"/>
  <c r="J90" i="9"/>
  <c r="Q136" i="9"/>
  <c r="I136" i="9"/>
  <c r="P136" i="9"/>
  <c r="O136" i="9"/>
  <c r="N136" i="9"/>
  <c r="M136" i="9"/>
  <c r="T136" i="9"/>
  <c r="K136" i="9"/>
  <c r="S136" i="9"/>
  <c r="R136" i="9"/>
  <c r="L136" i="9"/>
  <c r="J136" i="9"/>
  <c r="S7" i="9"/>
  <c r="K7" i="9"/>
  <c r="M117" i="9"/>
  <c r="N117" i="9"/>
  <c r="L117" i="9"/>
  <c r="T117" i="9"/>
  <c r="K117" i="9"/>
  <c r="S117" i="9"/>
  <c r="J117" i="9"/>
  <c r="R117" i="9"/>
  <c r="Q117" i="9"/>
  <c r="P117" i="9"/>
  <c r="R15" i="9"/>
  <c r="O24" i="9"/>
  <c r="L24" i="9"/>
  <c r="T24" i="9"/>
  <c r="K24" i="9"/>
  <c r="S24" i="9"/>
  <c r="J24" i="9"/>
  <c r="R24" i="9"/>
  <c r="I24" i="9"/>
  <c r="Q4" i="9"/>
  <c r="I5" i="9"/>
  <c r="R5" i="9"/>
  <c r="J6" i="9"/>
  <c r="S6" i="9"/>
  <c r="L7" i="9"/>
  <c r="Q12" i="9"/>
  <c r="J14" i="9"/>
  <c r="S14" i="9"/>
  <c r="K17" i="9"/>
  <c r="N24" i="9"/>
  <c r="O25" i="9"/>
  <c r="P26" i="9"/>
  <c r="K27" i="9"/>
  <c r="N33" i="9"/>
  <c r="L33" i="9"/>
  <c r="T33" i="9"/>
  <c r="K33" i="9"/>
  <c r="S33" i="9"/>
  <c r="J33" i="9"/>
  <c r="R33" i="9"/>
  <c r="I33" i="9"/>
  <c r="O34" i="9"/>
  <c r="R61" i="9"/>
  <c r="J61" i="9"/>
  <c r="N61" i="9"/>
  <c r="M61" i="9"/>
  <c r="L61" i="9"/>
  <c r="T61" i="9"/>
  <c r="K61" i="9"/>
  <c r="S61" i="9"/>
  <c r="I61" i="9"/>
  <c r="R62" i="9"/>
  <c r="O80" i="9"/>
  <c r="M80" i="9"/>
  <c r="L80" i="9"/>
  <c r="T80" i="9"/>
  <c r="K80" i="9"/>
  <c r="S80" i="9"/>
  <c r="J80" i="9"/>
  <c r="R80" i="9"/>
  <c r="I80" i="9"/>
  <c r="P81" i="9"/>
  <c r="I90" i="9"/>
  <c r="T93" i="9"/>
  <c r="L93" i="9"/>
  <c r="P93" i="9"/>
  <c r="N93" i="9"/>
  <c r="M93" i="9"/>
  <c r="K93" i="9"/>
  <c r="J93" i="9"/>
  <c r="S93" i="9"/>
  <c r="I93" i="9"/>
  <c r="T15" i="9"/>
  <c r="L15" i="9"/>
  <c r="S15" i="9"/>
  <c r="Q6" i="9"/>
  <c r="I4" i="9"/>
  <c r="R4" i="9"/>
  <c r="J5" i="9"/>
  <c r="S5" i="9"/>
  <c r="K6" i="9"/>
  <c r="M7" i="9"/>
  <c r="Q10" i="9"/>
  <c r="I10" i="9"/>
  <c r="R10" i="9"/>
  <c r="I12" i="9"/>
  <c r="R12" i="9"/>
  <c r="J13" i="9"/>
  <c r="S13" i="9"/>
  <c r="K14" i="9"/>
  <c r="T14" i="9"/>
  <c r="M15" i="9"/>
  <c r="Q16" i="9"/>
  <c r="L17" i="9"/>
  <c r="P24" i="9"/>
  <c r="P25" i="9"/>
  <c r="Q26" i="9"/>
  <c r="Q27" i="9"/>
  <c r="M33" i="9"/>
  <c r="P34" i="9"/>
  <c r="P43" i="9"/>
  <c r="P52" i="9"/>
  <c r="O61" i="9"/>
  <c r="O64" i="9"/>
  <c r="P64" i="9"/>
  <c r="N64" i="9"/>
  <c r="M64" i="9"/>
  <c r="L64" i="9"/>
  <c r="T64" i="9"/>
  <c r="K64" i="9"/>
  <c r="N80" i="9"/>
  <c r="P90" i="9"/>
  <c r="O93" i="9"/>
  <c r="Q96" i="9"/>
  <c r="I96" i="9"/>
  <c r="T96" i="9"/>
  <c r="K96" i="9"/>
  <c r="P96" i="9"/>
  <c r="R96" i="9"/>
  <c r="O96" i="9"/>
  <c r="N96" i="9"/>
  <c r="M96" i="9"/>
  <c r="L96" i="9"/>
  <c r="R127" i="9"/>
  <c r="J127" i="9"/>
  <c r="P127" i="9"/>
  <c r="O127" i="9"/>
  <c r="N127" i="9"/>
  <c r="M127" i="9"/>
  <c r="T127" i="9"/>
  <c r="S127" i="9"/>
  <c r="Q127" i="9"/>
  <c r="L127" i="9"/>
  <c r="K127" i="9"/>
  <c r="R147" i="9"/>
  <c r="J147" i="9"/>
  <c r="O147" i="9"/>
  <c r="N147" i="9"/>
  <c r="S147" i="9"/>
  <c r="Q147" i="9"/>
  <c r="P147" i="9"/>
  <c r="M147" i="9"/>
  <c r="L147" i="9"/>
  <c r="K147" i="9"/>
  <c r="N81" i="9"/>
  <c r="O81" i="9"/>
  <c r="M81" i="9"/>
  <c r="L81" i="9"/>
  <c r="T81" i="9"/>
  <c r="K81" i="9"/>
  <c r="S81" i="9"/>
  <c r="J81" i="9"/>
  <c r="S126" i="9"/>
  <c r="K126" i="9"/>
  <c r="O126" i="9"/>
  <c r="N126" i="9"/>
  <c r="M126" i="9"/>
  <c r="L126" i="9"/>
  <c r="T126" i="9"/>
  <c r="R126" i="9"/>
  <c r="Q126" i="9"/>
  <c r="P126" i="9"/>
  <c r="J126" i="9"/>
  <c r="J4" i="9"/>
  <c r="S4" i="9"/>
  <c r="K5" i="9"/>
  <c r="T5" i="9"/>
  <c r="M6" i="9"/>
  <c r="N7" i="9"/>
  <c r="R9" i="9"/>
  <c r="J9" i="9"/>
  <c r="Q9" i="9"/>
  <c r="J10" i="9"/>
  <c r="S10" i="9"/>
  <c r="J12" i="9"/>
  <c r="S12" i="9"/>
  <c r="K13" i="9"/>
  <c r="T13" i="9"/>
  <c r="L14" i="9"/>
  <c r="N15" i="9"/>
  <c r="M17" i="9"/>
  <c r="Q24" i="9"/>
  <c r="R27" i="9"/>
  <c r="O33" i="9"/>
  <c r="Q34" i="9"/>
  <c r="S36" i="9"/>
  <c r="K36" i="9"/>
  <c r="P36" i="9"/>
  <c r="O36" i="9"/>
  <c r="N36" i="9"/>
  <c r="M36" i="9"/>
  <c r="L36" i="9"/>
  <c r="Q43" i="9"/>
  <c r="R45" i="9"/>
  <c r="J45" i="9"/>
  <c r="P45" i="9"/>
  <c r="O45" i="9"/>
  <c r="N45" i="9"/>
  <c r="M45" i="9"/>
  <c r="L45" i="9"/>
  <c r="Q52" i="9"/>
  <c r="Q54" i="9"/>
  <c r="I54" i="9"/>
  <c r="P54" i="9"/>
  <c r="O54" i="9"/>
  <c r="N54" i="9"/>
  <c r="M54" i="9"/>
  <c r="L54" i="9"/>
  <c r="P61" i="9"/>
  <c r="I64" i="9"/>
  <c r="Q70" i="9"/>
  <c r="I70" i="9"/>
  <c r="N70" i="9"/>
  <c r="M70" i="9"/>
  <c r="L70" i="9"/>
  <c r="T70" i="9"/>
  <c r="K70" i="9"/>
  <c r="S70" i="9"/>
  <c r="J70" i="9"/>
  <c r="P80" i="9"/>
  <c r="R81" i="9"/>
  <c r="N89" i="9"/>
  <c r="M89" i="9"/>
  <c r="L89" i="9"/>
  <c r="T89" i="9"/>
  <c r="K89" i="9"/>
  <c r="S89" i="9"/>
  <c r="J89" i="9"/>
  <c r="R89" i="9"/>
  <c r="I89" i="9"/>
  <c r="Q90" i="9"/>
  <c r="Q93" i="9"/>
  <c r="J96" i="9"/>
  <c r="N116" i="9"/>
  <c r="L116" i="9"/>
  <c r="T116" i="9"/>
  <c r="K116" i="9"/>
  <c r="S116" i="9"/>
  <c r="J116" i="9"/>
  <c r="R116" i="9"/>
  <c r="I116" i="9"/>
  <c r="Q116" i="9"/>
  <c r="P116" i="9"/>
  <c r="O116" i="9"/>
  <c r="I127" i="9"/>
  <c r="N183" i="9"/>
  <c r="M183" i="9"/>
  <c r="L183" i="9"/>
  <c r="T183" i="9"/>
  <c r="K183" i="9"/>
  <c r="R183" i="9"/>
  <c r="Q183" i="9"/>
  <c r="P183" i="9"/>
  <c r="O183" i="9"/>
  <c r="J183" i="9"/>
  <c r="I183" i="9"/>
  <c r="M26" i="9"/>
  <c r="O26" i="9"/>
  <c r="N26" i="9"/>
  <c r="L26" i="9"/>
  <c r="T26" i="9"/>
  <c r="K26" i="9"/>
  <c r="Q62" i="9"/>
  <c r="I62" i="9"/>
  <c r="O62" i="9"/>
  <c r="N62" i="9"/>
  <c r="M62" i="9"/>
  <c r="L62" i="9"/>
  <c r="T62" i="9"/>
  <c r="K62" i="9"/>
  <c r="I15" i="9"/>
  <c r="N25" i="9"/>
  <c r="M25" i="9"/>
  <c r="L25" i="9"/>
  <c r="T25" i="9"/>
  <c r="K25" i="9"/>
  <c r="S25" i="9"/>
  <c r="J25" i="9"/>
  <c r="I117" i="9"/>
  <c r="T161" i="9"/>
  <c r="L161" i="9"/>
  <c r="S161" i="9"/>
  <c r="J161" i="9"/>
  <c r="R161" i="9"/>
  <c r="I161" i="9"/>
  <c r="Q161" i="9"/>
  <c r="P161" i="9"/>
  <c r="O161" i="9"/>
  <c r="N161" i="9"/>
  <c r="M161" i="9"/>
  <c r="K161" i="9"/>
  <c r="K4" i="9"/>
  <c r="T4" i="9"/>
  <c r="L5" i="9"/>
  <c r="N6" i="9"/>
  <c r="O7" i="9"/>
  <c r="K12" i="9"/>
  <c r="T12" i="9"/>
  <c r="L13" i="9"/>
  <c r="N14" i="9"/>
  <c r="O15" i="9"/>
  <c r="S16" i="9"/>
  <c r="K16" i="9"/>
  <c r="R16" i="9"/>
  <c r="J16" i="9"/>
  <c r="P16" i="9"/>
  <c r="N17" i="9"/>
  <c r="R25" i="9"/>
  <c r="S26" i="9"/>
  <c r="P33" i="9"/>
  <c r="I36" i="9"/>
  <c r="I45" i="9"/>
  <c r="Q61" i="9"/>
  <c r="J64" i="9"/>
  <c r="O70" i="9"/>
  <c r="N73" i="9"/>
  <c r="P73" i="9"/>
  <c r="O73" i="9"/>
  <c r="M73" i="9"/>
  <c r="L73" i="9"/>
  <c r="T73" i="9"/>
  <c r="K73" i="9"/>
  <c r="Q80" i="9"/>
  <c r="O89" i="9"/>
  <c r="R90" i="9"/>
  <c r="R93" i="9"/>
  <c r="S96" i="9"/>
  <c r="M101" i="9"/>
  <c r="P101" i="9"/>
  <c r="O101" i="9"/>
  <c r="N101" i="9"/>
  <c r="L101" i="9"/>
  <c r="T101" i="9"/>
  <c r="S101" i="9"/>
  <c r="R101" i="9"/>
  <c r="Q101" i="9"/>
  <c r="K101" i="9"/>
  <c r="S183" i="9"/>
  <c r="Q7" i="9"/>
  <c r="T27" i="9"/>
  <c r="L27" i="9"/>
  <c r="P27" i="9"/>
  <c r="O27" i="9"/>
  <c r="N27" i="9"/>
  <c r="M27" i="9"/>
  <c r="I7" i="9"/>
  <c r="I27" i="9"/>
  <c r="J62" i="9"/>
  <c r="L4" i="9"/>
  <c r="N5" i="9"/>
  <c r="O6" i="9"/>
  <c r="P7" i="9"/>
  <c r="S8" i="9"/>
  <c r="K8" i="9"/>
  <c r="R8" i="9"/>
  <c r="K9" i="9"/>
  <c r="T9" i="9"/>
  <c r="L10" i="9"/>
  <c r="L12" i="9"/>
  <c r="M13" i="9"/>
  <c r="O14" i="9"/>
  <c r="P15" i="9"/>
  <c r="I16" i="9"/>
  <c r="S17" i="9"/>
  <c r="Q33" i="9"/>
  <c r="T35" i="9"/>
  <c r="L35" i="9"/>
  <c r="O35" i="9"/>
  <c r="N35" i="9"/>
  <c r="M35" i="9"/>
  <c r="K35" i="9"/>
  <c r="S35" i="9"/>
  <c r="J35" i="9"/>
  <c r="J36" i="9"/>
  <c r="S44" i="9"/>
  <c r="K44" i="9"/>
  <c r="O44" i="9"/>
  <c r="N44" i="9"/>
  <c r="M44" i="9"/>
  <c r="L44" i="9"/>
  <c r="T44" i="9"/>
  <c r="J44" i="9"/>
  <c r="K45" i="9"/>
  <c r="R53" i="9"/>
  <c r="J53" i="9"/>
  <c r="O53" i="9"/>
  <c r="N53" i="9"/>
  <c r="M53" i="9"/>
  <c r="L53" i="9"/>
  <c r="T53" i="9"/>
  <c r="K53" i="9"/>
  <c r="K54" i="9"/>
  <c r="Q64" i="9"/>
  <c r="P70" i="9"/>
  <c r="O72" i="9"/>
  <c r="N72" i="9"/>
  <c r="M72" i="9"/>
  <c r="L72" i="9"/>
  <c r="T72" i="9"/>
  <c r="K72" i="9"/>
  <c r="S72" i="9"/>
  <c r="J72" i="9"/>
  <c r="I73" i="9"/>
  <c r="M82" i="9"/>
  <c r="P82" i="9"/>
  <c r="O82" i="9"/>
  <c r="N82" i="9"/>
  <c r="L82" i="9"/>
  <c r="T82" i="9"/>
  <c r="K82" i="9"/>
  <c r="P89" i="9"/>
  <c r="I101" i="9"/>
  <c r="T125" i="9"/>
  <c r="L125" i="9"/>
  <c r="N125" i="9"/>
  <c r="M125" i="9"/>
  <c r="K125" i="9"/>
  <c r="S125" i="9"/>
  <c r="J125" i="9"/>
  <c r="R125" i="9"/>
  <c r="Q125" i="9"/>
  <c r="P125" i="9"/>
  <c r="O125" i="9"/>
  <c r="I125" i="9"/>
  <c r="M176" i="9"/>
  <c r="P176" i="9"/>
  <c r="O176" i="9"/>
  <c r="N176" i="9"/>
  <c r="S176" i="9"/>
  <c r="R176" i="9"/>
  <c r="Q176" i="9"/>
  <c r="L176" i="9"/>
  <c r="K176" i="9"/>
  <c r="J176" i="9"/>
  <c r="T176" i="9"/>
  <c r="Q42" i="9"/>
  <c r="T51" i="9"/>
  <c r="L51" i="9"/>
  <c r="Q51" i="9"/>
  <c r="S60" i="9"/>
  <c r="K60" i="9"/>
  <c r="Q60" i="9"/>
  <c r="R69" i="9"/>
  <c r="J69" i="9"/>
  <c r="Q69" i="9"/>
  <c r="Q78" i="9"/>
  <c r="I78" i="9"/>
  <c r="R78" i="9"/>
  <c r="Q88" i="9"/>
  <c r="M124" i="9"/>
  <c r="L124" i="9"/>
  <c r="T124" i="9"/>
  <c r="K124" i="9"/>
  <c r="S124" i="9"/>
  <c r="J124" i="9"/>
  <c r="R124" i="9"/>
  <c r="I124" i="9"/>
  <c r="R135" i="9"/>
  <c r="J135" i="9"/>
  <c r="O135" i="9"/>
  <c r="N135" i="9"/>
  <c r="M135" i="9"/>
  <c r="L135" i="9"/>
  <c r="S135" i="9"/>
  <c r="Q22" i="9"/>
  <c r="I22" i="9"/>
  <c r="R22" i="9"/>
  <c r="Q32" i="9"/>
  <c r="Q41" i="9"/>
  <c r="I42" i="9"/>
  <c r="R42" i="9"/>
  <c r="Q50" i="9"/>
  <c r="I51" i="9"/>
  <c r="R51" i="9"/>
  <c r="T59" i="9"/>
  <c r="L59" i="9"/>
  <c r="Q59" i="9"/>
  <c r="I60" i="9"/>
  <c r="R60" i="9"/>
  <c r="S68" i="9"/>
  <c r="K68" i="9"/>
  <c r="Q68" i="9"/>
  <c r="I69" i="9"/>
  <c r="S69" i="9"/>
  <c r="R77" i="9"/>
  <c r="J77" i="9"/>
  <c r="Q77" i="9"/>
  <c r="J78" i="9"/>
  <c r="S78" i="9"/>
  <c r="Q86" i="9"/>
  <c r="I86" i="9"/>
  <c r="R86" i="9"/>
  <c r="I88" i="9"/>
  <c r="R88" i="9"/>
  <c r="M92" i="9"/>
  <c r="O92" i="9"/>
  <c r="R92" i="9"/>
  <c r="Q97" i="9"/>
  <c r="I97" i="9"/>
  <c r="M97" i="9"/>
  <c r="S97" i="9"/>
  <c r="J97" i="9"/>
  <c r="M109" i="9"/>
  <c r="O109" i="9"/>
  <c r="N109" i="9"/>
  <c r="L109" i="9"/>
  <c r="T109" i="9"/>
  <c r="K109" i="9"/>
  <c r="T110" i="9"/>
  <c r="L110" i="9"/>
  <c r="P110" i="9"/>
  <c r="O110" i="9"/>
  <c r="N110" i="9"/>
  <c r="M110" i="9"/>
  <c r="S134" i="9"/>
  <c r="K134" i="9"/>
  <c r="N134" i="9"/>
  <c r="M134" i="9"/>
  <c r="L134" i="9"/>
  <c r="T134" i="9"/>
  <c r="J134" i="9"/>
  <c r="I135" i="9"/>
  <c r="T145" i="9"/>
  <c r="L145" i="9"/>
  <c r="M145" i="9"/>
  <c r="P145" i="9"/>
  <c r="O145" i="9"/>
  <c r="N145" i="9"/>
  <c r="K145" i="9"/>
  <c r="J145" i="9"/>
  <c r="S145" i="9"/>
  <c r="I145" i="9"/>
  <c r="R21" i="9"/>
  <c r="J21" i="9"/>
  <c r="Q21" i="9"/>
  <c r="J22" i="9"/>
  <c r="S22" i="9"/>
  <c r="Q30" i="9"/>
  <c r="I30" i="9"/>
  <c r="R30" i="9"/>
  <c r="I32" i="9"/>
  <c r="R32" i="9"/>
  <c r="Q40" i="9"/>
  <c r="I41" i="9"/>
  <c r="R41" i="9"/>
  <c r="J42" i="9"/>
  <c r="S42" i="9"/>
  <c r="Q49" i="9"/>
  <c r="I50" i="9"/>
  <c r="R50" i="9"/>
  <c r="J51" i="9"/>
  <c r="S51" i="9"/>
  <c r="Q58" i="9"/>
  <c r="I59" i="9"/>
  <c r="R59" i="9"/>
  <c r="J60" i="9"/>
  <c r="T60" i="9"/>
  <c r="P66" i="9"/>
  <c r="T67" i="9"/>
  <c r="L67" i="9"/>
  <c r="Q67" i="9"/>
  <c r="I68" i="9"/>
  <c r="R68" i="9"/>
  <c r="K69" i="9"/>
  <c r="T69" i="9"/>
  <c r="S76" i="9"/>
  <c r="K76" i="9"/>
  <c r="Q76" i="9"/>
  <c r="I77" i="9"/>
  <c r="S77" i="9"/>
  <c r="K78" i="9"/>
  <c r="T78" i="9"/>
  <c r="R85" i="9"/>
  <c r="J85" i="9"/>
  <c r="Q85" i="9"/>
  <c r="J86" i="9"/>
  <c r="S86" i="9"/>
  <c r="J88" i="9"/>
  <c r="S88" i="9"/>
  <c r="I92" i="9"/>
  <c r="S92" i="9"/>
  <c r="R95" i="9"/>
  <c r="J95" i="9"/>
  <c r="S95" i="9"/>
  <c r="I95" i="9"/>
  <c r="O95" i="9"/>
  <c r="K97" i="9"/>
  <c r="O99" i="9"/>
  <c r="M99" i="9"/>
  <c r="L99" i="9"/>
  <c r="S99" i="9"/>
  <c r="J99" i="9"/>
  <c r="O107" i="9"/>
  <c r="L107" i="9"/>
  <c r="T107" i="9"/>
  <c r="K107" i="9"/>
  <c r="S107" i="9"/>
  <c r="J107" i="9"/>
  <c r="R107" i="9"/>
  <c r="I107" i="9"/>
  <c r="N108" i="9"/>
  <c r="M108" i="9"/>
  <c r="L108" i="9"/>
  <c r="T108" i="9"/>
  <c r="K108" i="9"/>
  <c r="S108" i="9"/>
  <c r="J108" i="9"/>
  <c r="I109" i="9"/>
  <c r="I110" i="9"/>
  <c r="O124" i="9"/>
  <c r="T133" i="9"/>
  <c r="L133" i="9"/>
  <c r="M133" i="9"/>
  <c r="K133" i="9"/>
  <c r="S133" i="9"/>
  <c r="J133" i="9"/>
  <c r="R133" i="9"/>
  <c r="I133" i="9"/>
  <c r="I134" i="9"/>
  <c r="K135" i="9"/>
  <c r="Q145" i="9"/>
  <c r="P18" i="9"/>
  <c r="S20" i="9"/>
  <c r="K20" i="9"/>
  <c r="Q20" i="9"/>
  <c r="I21" i="9"/>
  <c r="S21" i="9"/>
  <c r="K22" i="9"/>
  <c r="T22" i="9"/>
  <c r="R29" i="9"/>
  <c r="J29" i="9"/>
  <c r="Q29" i="9"/>
  <c r="J30" i="9"/>
  <c r="S30" i="9"/>
  <c r="J32" i="9"/>
  <c r="S32" i="9"/>
  <c r="Q38" i="9"/>
  <c r="I38" i="9"/>
  <c r="R38" i="9"/>
  <c r="I40" i="9"/>
  <c r="R40" i="9"/>
  <c r="J41" i="9"/>
  <c r="S41" i="9"/>
  <c r="K42" i="9"/>
  <c r="T42" i="9"/>
  <c r="Q48" i="9"/>
  <c r="I49" i="9"/>
  <c r="R49" i="9"/>
  <c r="J50" i="9"/>
  <c r="S50" i="9"/>
  <c r="K51" i="9"/>
  <c r="Q57" i="9"/>
  <c r="I58" i="9"/>
  <c r="R58" i="9"/>
  <c r="J59" i="9"/>
  <c r="S59" i="9"/>
  <c r="L60" i="9"/>
  <c r="Q66" i="9"/>
  <c r="J68" i="9"/>
  <c r="T68" i="9"/>
  <c r="L69" i="9"/>
  <c r="T75" i="9"/>
  <c r="L75" i="9"/>
  <c r="Q75" i="9"/>
  <c r="I76" i="9"/>
  <c r="R76" i="9"/>
  <c r="K77" i="9"/>
  <c r="T77" i="9"/>
  <c r="L78" i="9"/>
  <c r="S84" i="9"/>
  <c r="K84" i="9"/>
  <c r="Q84" i="9"/>
  <c r="I85" i="9"/>
  <c r="S85" i="9"/>
  <c r="K86" i="9"/>
  <c r="T86" i="9"/>
  <c r="K88" i="9"/>
  <c r="T88" i="9"/>
  <c r="J92" i="9"/>
  <c r="T92" i="9"/>
  <c r="K95" i="9"/>
  <c r="L97" i="9"/>
  <c r="I99" i="9"/>
  <c r="M107" i="9"/>
  <c r="I108" i="9"/>
  <c r="J109" i="9"/>
  <c r="J110" i="9"/>
  <c r="P124" i="9"/>
  <c r="N133" i="9"/>
  <c r="O134" i="9"/>
  <c r="P135" i="9"/>
  <c r="R145" i="9"/>
  <c r="I18" i="9"/>
  <c r="T19" i="9"/>
  <c r="L19" i="9"/>
  <c r="Q19" i="9"/>
  <c r="I20" i="9"/>
  <c r="R20" i="9"/>
  <c r="K21" i="9"/>
  <c r="T21" i="9"/>
  <c r="L22" i="9"/>
  <c r="S28" i="9"/>
  <c r="K28" i="9"/>
  <c r="Q28" i="9"/>
  <c r="I29" i="9"/>
  <c r="S29" i="9"/>
  <c r="K30" i="9"/>
  <c r="T30" i="9"/>
  <c r="K32" i="9"/>
  <c r="T32" i="9"/>
  <c r="R37" i="9"/>
  <c r="J37" i="9"/>
  <c r="Q37" i="9"/>
  <c r="J38" i="9"/>
  <c r="S38" i="9"/>
  <c r="J40" i="9"/>
  <c r="S40" i="9"/>
  <c r="K41" i="9"/>
  <c r="T41" i="9"/>
  <c r="L42" i="9"/>
  <c r="Q46" i="9"/>
  <c r="I46" i="9"/>
  <c r="R46" i="9"/>
  <c r="I48" i="9"/>
  <c r="R48" i="9"/>
  <c r="J49" i="9"/>
  <c r="S49" i="9"/>
  <c r="K50" i="9"/>
  <c r="T50" i="9"/>
  <c r="M51" i="9"/>
  <c r="Q56" i="9"/>
  <c r="I57" i="9"/>
  <c r="R57" i="9"/>
  <c r="J58" i="9"/>
  <c r="S58" i="9"/>
  <c r="K59" i="9"/>
  <c r="M60" i="9"/>
  <c r="Q65" i="9"/>
  <c r="I66" i="9"/>
  <c r="R66" i="9"/>
  <c r="J67" i="9"/>
  <c r="S67" i="9"/>
  <c r="L68" i="9"/>
  <c r="M69" i="9"/>
  <c r="Q74" i="9"/>
  <c r="I75" i="9"/>
  <c r="R75" i="9"/>
  <c r="J76" i="9"/>
  <c r="T76" i="9"/>
  <c r="L77" i="9"/>
  <c r="M78" i="9"/>
  <c r="T83" i="9"/>
  <c r="L83" i="9"/>
  <c r="Q83" i="9"/>
  <c r="I84" i="9"/>
  <c r="R84" i="9"/>
  <c r="K85" i="9"/>
  <c r="T85" i="9"/>
  <c r="L86" i="9"/>
  <c r="L88" i="9"/>
  <c r="N91" i="9"/>
  <c r="M91" i="9"/>
  <c r="R91" i="9"/>
  <c r="K92" i="9"/>
  <c r="L95" i="9"/>
  <c r="N97" i="9"/>
  <c r="K99" i="9"/>
  <c r="N100" i="9"/>
  <c r="O100" i="9"/>
  <c r="M100" i="9"/>
  <c r="T100" i="9"/>
  <c r="K100" i="9"/>
  <c r="N107" i="9"/>
  <c r="O108" i="9"/>
  <c r="P109" i="9"/>
  <c r="K110" i="9"/>
  <c r="T118" i="9"/>
  <c r="L118" i="9"/>
  <c r="O118" i="9"/>
  <c r="N118" i="9"/>
  <c r="M118" i="9"/>
  <c r="K118" i="9"/>
  <c r="S119" i="9"/>
  <c r="K119" i="9"/>
  <c r="P119" i="9"/>
  <c r="O119" i="9"/>
  <c r="N119" i="9"/>
  <c r="M119" i="9"/>
  <c r="Q124" i="9"/>
  <c r="O133" i="9"/>
  <c r="P134" i="9"/>
  <c r="Q135" i="9"/>
  <c r="S154" i="9"/>
  <c r="K154" i="9"/>
  <c r="M154" i="9"/>
  <c r="L154" i="9"/>
  <c r="Q154" i="9"/>
  <c r="P154" i="9"/>
  <c r="O154" i="9"/>
  <c r="N154" i="9"/>
  <c r="J154" i="9"/>
  <c r="I154" i="9"/>
  <c r="O142" i="9"/>
  <c r="R142" i="9"/>
  <c r="I142" i="9"/>
  <c r="S142" i="9"/>
  <c r="O158" i="9"/>
  <c r="P158" i="9"/>
  <c r="N158" i="9"/>
  <c r="S158" i="9"/>
  <c r="Q164" i="9"/>
  <c r="I164" i="9"/>
  <c r="N164" i="9"/>
  <c r="M164" i="9"/>
  <c r="T164" i="9"/>
  <c r="O166" i="9"/>
  <c r="N166" i="9"/>
  <c r="M166" i="9"/>
  <c r="L166" i="9"/>
  <c r="T166" i="9"/>
  <c r="M184" i="9"/>
  <c r="O184" i="9"/>
  <c r="N184" i="9"/>
  <c r="L184" i="9"/>
  <c r="T184" i="9"/>
  <c r="T193" i="9"/>
  <c r="L193" i="9"/>
  <c r="R193" i="9"/>
  <c r="J193" i="9"/>
  <c r="P193" i="9"/>
  <c r="O193" i="9"/>
  <c r="N193" i="9"/>
  <c r="M193" i="9"/>
  <c r="S214" i="9"/>
  <c r="K214" i="9"/>
  <c r="P214" i="9"/>
  <c r="O214" i="9"/>
  <c r="N214" i="9"/>
  <c r="M214" i="9"/>
  <c r="L214" i="9"/>
  <c r="T214" i="9"/>
  <c r="R214" i="9"/>
  <c r="Q214" i="9"/>
  <c r="J214" i="9"/>
  <c r="I214" i="9"/>
  <c r="R243" i="9"/>
  <c r="J243" i="9"/>
  <c r="Q243" i="9"/>
  <c r="I243" i="9"/>
  <c r="O243" i="9"/>
  <c r="T243" i="9"/>
  <c r="L243" i="9"/>
  <c r="S243" i="9"/>
  <c r="K243" i="9"/>
  <c r="P243" i="9"/>
  <c r="N243" i="9"/>
  <c r="J142" i="9"/>
  <c r="T142" i="9"/>
  <c r="M152" i="9"/>
  <c r="S152" i="9"/>
  <c r="J152" i="9"/>
  <c r="R152" i="9"/>
  <c r="I152" i="9"/>
  <c r="J164" i="9"/>
  <c r="I166" i="9"/>
  <c r="N203" i="9"/>
  <c r="M203" i="9"/>
  <c r="T203" i="9"/>
  <c r="K203" i="9"/>
  <c r="P203" i="9"/>
  <c r="O203" i="9"/>
  <c r="L203" i="9"/>
  <c r="J203" i="9"/>
  <c r="I203" i="9"/>
  <c r="Q236" i="9"/>
  <c r="I236" i="9"/>
  <c r="O236" i="9"/>
  <c r="L236" i="9"/>
  <c r="K236" i="9"/>
  <c r="S236" i="9"/>
  <c r="R236" i="9"/>
  <c r="P236" i="9"/>
  <c r="N236" i="9"/>
  <c r="M236" i="9"/>
  <c r="M243" i="9"/>
  <c r="Q105" i="9"/>
  <c r="I105" i="9"/>
  <c r="R105" i="9"/>
  <c r="O112" i="9"/>
  <c r="Q115" i="9"/>
  <c r="O121" i="9"/>
  <c r="Q132" i="9"/>
  <c r="K142" i="9"/>
  <c r="M144" i="9"/>
  <c r="T144" i="9"/>
  <c r="K144" i="9"/>
  <c r="R144" i="9"/>
  <c r="Q148" i="9"/>
  <c r="I148" i="9"/>
  <c r="P148" i="9"/>
  <c r="O148" i="9"/>
  <c r="T148" i="9"/>
  <c r="K152" i="9"/>
  <c r="R155" i="9"/>
  <c r="J155" i="9"/>
  <c r="N155" i="9"/>
  <c r="M155" i="9"/>
  <c r="T155" i="9"/>
  <c r="J158" i="9"/>
  <c r="S162" i="9"/>
  <c r="K162" i="9"/>
  <c r="L162" i="9"/>
  <c r="T162" i="9"/>
  <c r="J162" i="9"/>
  <c r="K164" i="9"/>
  <c r="J166" i="9"/>
  <c r="R171" i="9"/>
  <c r="J171" i="9"/>
  <c r="L171" i="9"/>
  <c r="T171" i="9"/>
  <c r="K171" i="9"/>
  <c r="S171" i="9"/>
  <c r="I171" i="9"/>
  <c r="O174" i="9"/>
  <c r="M174" i="9"/>
  <c r="L174" i="9"/>
  <c r="T174" i="9"/>
  <c r="K174" i="9"/>
  <c r="J184" i="9"/>
  <c r="T185" i="9"/>
  <c r="L185" i="9"/>
  <c r="P185" i="9"/>
  <c r="O185" i="9"/>
  <c r="N185" i="9"/>
  <c r="K193" i="9"/>
  <c r="Q203" i="9"/>
  <c r="J236" i="9"/>
  <c r="R104" i="9"/>
  <c r="J104" i="9"/>
  <c r="Q104" i="9"/>
  <c r="Q113" i="9"/>
  <c r="I113" i="9"/>
  <c r="R113" i="9"/>
  <c r="Q123" i="9"/>
  <c r="P130" i="9"/>
  <c r="Q131" i="9"/>
  <c r="I132" i="9"/>
  <c r="R132" i="9"/>
  <c r="L142" i="9"/>
  <c r="I144" i="9"/>
  <c r="S144" i="9"/>
  <c r="S146" i="9"/>
  <c r="K146" i="9"/>
  <c r="N146" i="9"/>
  <c r="M146" i="9"/>
  <c r="T146" i="9"/>
  <c r="J148" i="9"/>
  <c r="L152" i="9"/>
  <c r="I155" i="9"/>
  <c r="K158" i="9"/>
  <c r="I162" i="9"/>
  <c r="L164" i="9"/>
  <c r="K166" i="9"/>
  <c r="N167" i="9"/>
  <c r="P167" i="9"/>
  <c r="O167" i="9"/>
  <c r="M167" i="9"/>
  <c r="T167" i="9"/>
  <c r="M171" i="9"/>
  <c r="Q172" i="9"/>
  <c r="I172" i="9"/>
  <c r="M172" i="9"/>
  <c r="L172" i="9"/>
  <c r="T172" i="9"/>
  <c r="K172" i="9"/>
  <c r="I174" i="9"/>
  <c r="K184" i="9"/>
  <c r="I185" i="9"/>
  <c r="Q193" i="9"/>
  <c r="R203" i="9"/>
  <c r="S222" i="9"/>
  <c r="K222" i="9"/>
  <c r="O222" i="9"/>
  <c r="N222" i="9"/>
  <c r="M222" i="9"/>
  <c r="L222" i="9"/>
  <c r="T222" i="9"/>
  <c r="J222" i="9"/>
  <c r="R222" i="9"/>
  <c r="Q222" i="9"/>
  <c r="T236" i="9"/>
  <c r="S103" i="9"/>
  <c r="K103" i="9"/>
  <c r="Q103" i="9"/>
  <c r="I104" i="9"/>
  <c r="S104" i="9"/>
  <c r="R112" i="9"/>
  <c r="J112" i="9"/>
  <c r="Q112" i="9"/>
  <c r="J113" i="9"/>
  <c r="S113" i="9"/>
  <c r="Q121" i="9"/>
  <c r="I121" i="9"/>
  <c r="R121" i="9"/>
  <c r="Q130" i="9"/>
  <c r="J132" i="9"/>
  <c r="S132" i="9"/>
  <c r="R139" i="9"/>
  <c r="J139" i="9"/>
  <c r="P139" i="9"/>
  <c r="S139" i="9"/>
  <c r="M142" i="9"/>
  <c r="J144" i="9"/>
  <c r="K148" i="9"/>
  <c r="N152" i="9"/>
  <c r="T153" i="9"/>
  <c r="L153" i="9"/>
  <c r="K153" i="9"/>
  <c r="S153" i="9"/>
  <c r="J153" i="9"/>
  <c r="K155" i="9"/>
  <c r="L158" i="9"/>
  <c r="M162" i="9"/>
  <c r="O164" i="9"/>
  <c r="P166" i="9"/>
  <c r="I167" i="9"/>
  <c r="N171" i="9"/>
  <c r="J172" i="9"/>
  <c r="J174" i="9"/>
  <c r="N175" i="9"/>
  <c r="O175" i="9"/>
  <c r="M175" i="9"/>
  <c r="L175" i="9"/>
  <c r="T175" i="9"/>
  <c r="P184" i="9"/>
  <c r="J185" i="9"/>
  <c r="S193" i="9"/>
  <c r="Q196" i="9"/>
  <c r="I196" i="9"/>
  <c r="O196" i="9"/>
  <c r="P196" i="9"/>
  <c r="N196" i="9"/>
  <c r="M196" i="9"/>
  <c r="L196" i="9"/>
  <c r="K196" i="9"/>
  <c r="S203" i="9"/>
  <c r="I222" i="9"/>
  <c r="M233" i="9"/>
  <c r="S233" i="9"/>
  <c r="K233" i="9"/>
  <c r="J233" i="9"/>
  <c r="T233" i="9"/>
  <c r="I233" i="9"/>
  <c r="R233" i="9"/>
  <c r="Q233" i="9"/>
  <c r="P233" i="9"/>
  <c r="O233" i="9"/>
  <c r="N233" i="9"/>
  <c r="S94" i="9"/>
  <c r="K94" i="9"/>
  <c r="Q94" i="9"/>
  <c r="T102" i="9"/>
  <c r="L102" i="9"/>
  <c r="Q102" i="9"/>
  <c r="I103" i="9"/>
  <c r="R103" i="9"/>
  <c r="K104" i="9"/>
  <c r="T104" i="9"/>
  <c r="L105" i="9"/>
  <c r="S111" i="9"/>
  <c r="K111" i="9"/>
  <c r="Q111" i="9"/>
  <c r="I112" i="9"/>
  <c r="S112" i="9"/>
  <c r="K113" i="9"/>
  <c r="T113" i="9"/>
  <c r="K115" i="9"/>
  <c r="T115" i="9"/>
  <c r="R120" i="9"/>
  <c r="J120" i="9"/>
  <c r="Q120" i="9"/>
  <c r="J121" i="9"/>
  <c r="S121" i="9"/>
  <c r="J123" i="9"/>
  <c r="S123" i="9"/>
  <c r="Q128" i="9"/>
  <c r="I128" i="9"/>
  <c r="R128" i="9"/>
  <c r="I130" i="9"/>
  <c r="R130" i="9"/>
  <c r="J131" i="9"/>
  <c r="S131" i="9"/>
  <c r="K132" i="9"/>
  <c r="T132" i="9"/>
  <c r="S138" i="9"/>
  <c r="O138" i="9"/>
  <c r="Q138" i="9"/>
  <c r="I139" i="9"/>
  <c r="T139" i="9"/>
  <c r="N142" i="9"/>
  <c r="N143" i="9"/>
  <c r="S143" i="9"/>
  <c r="J143" i="9"/>
  <c r="R143" i="9"/>
  <c r="L144" i="9"/>
  <c r="J146" i="9"/>
  <c r="L148" i="9"/>
  <c r="O152" i="9"/>
  <c r="I153" i="9"/>
  <c r="L155" i="9"/>
  <c r="Q156" i="9"/>
  <c r="I156" i="9"/>
  <c r="O156" i="9"/>
  <c r="N156" i="9"/>
  <c r="T156" i="9"/>
  <c r="M158" i="9"/>
  <c r="N162" i="9"/>
  <c r="R163" i="9"/>
  <c r="J163" i="9"/>
  <c r="M163" i="9"/>
  <c r="L163" i="9"/>
  <c r="T163" i="9"/>
  <c r="P164" i="9"/>
  <c r="Q166" i="9"/>
  <c r="J167" i="9"/>
  <c r="O171" i="9"/>
  <c r="N172" i="9"/>
  <c r="N174" i="9"/>
  <c r="I175" i="9"/>
  <c r="Q180" i="9"/>
  <c r="I180" i="9"/>
  <c r="L180" i="9"/>
  <c r="T180" i="9"/>
  <c r="K180" i="9"/>
  <c r="S180" i="9"/>
  <c r="J180" i="9"/>
  <c r="O182" i="9"/>
  <c r="L182" i="9"/>
  <c r="T182" i="9"/>
  <c r="K182" i="9"/>
  <c r="S182" i="9"/>
  <c r="J182" i="9"/>
  <c r="Q184" i="9"/>
  <c r="K185" i="9"/>
  <c r="O190" i="9"/>
  <c r="M190" i="9"/>
  <c r="P190" i="9"/>
  <c r="N190" i="9"/>
  <c r="L190" i="9"/>
  <c r="K190" i="9"/>
  <c r="J196" i="9"/>
  <c r="T205" i="9"/>
  <c r="L205" i="9"/>
  <c r="P205" i="9"/>
  <c r="N205" i="9"/>
  <c r="M205" i="9"/>
  <c r="S205" i="9"/>
  <c r="R205" i="9"/>
  <c r="Q205" i="9"/>
  <c r="O205" i="9"/>
  <c r="K205" i="9"/>
  <c r="P222" i="9"/>
  <c r="L233" i="9"/>
  <c r="T221" i="9"/>
  <c r="L221" i="9"/>
  <c r="N221" i="9"/>
  <c r="M221" i="9"/>
  <c r="K221" i="9"/>
  <c r="S221" i="9"/>
  <c r="J221" i="9"/>
  <c r="R221" i="9"/>
  <c r="I221" i="9"/>
  <c r="M256" i="9"/>
  <c r="T256" i="9"/>
  <c r="L256" i="9"/>
  <c r="R256" i="9"/>
  <c r="J256" i="9"/>
  <c r="O256" i="9"/>
  <c r="N256" i="9"/>
  <c r="S256" i="9"/>
  <c r="Q256" i="9"/>
  <c r="P256" i="9"/>
  <c r="K256" i="9"/>
  <c r="M192" i="9"/>
  <c r="S192" i="9"/>
  <c r="K192" i="9"/>
  <c r="R192" i="9"/>
  <c r="S198" i="9"/>
  <c r="K198" i="9"/>
  <c r="R198" i="9"/>
  <c r="I198" i="9"/>
  <c r="P198" i="9"/>
  <c r="Q200" i="9"/>
  <c r="I200" i="9"/>
  <c r="L200" i="9"/>
  <c r="S200" i="9"/>
  <c r="J200" i="9"/>
  <c r="T213" i="9"/>
  <c r="L213" i="9"/>
  <c r="O213" i="9"/>
  <c r="N213" i="9"/>
  <c r="M213" i="9"/>
  <c r="K213" i="9"/>
  <c r="S213" i="9"/>
  <c r="J213" i="9"/>
  <c r="O221" i="9"/>
  <c r="N230" i="9"/>
  <c r="P230" i="9"/>
  <c r="O230" i="9"/>
  <c r="M230" i="9"/>
  <c r="L230" i="9"/>
  <c r="K230" i="9"/>
  <c r="J230" i="9"/>
  <c r="T230" i="9"/>
  <c r="I230" i="9"/>
  <c r="T234" i="9"/>
  <c r="L234" i="9"/>
  <c r="R234" i="9"/>
  <c r="J234" i="9"/>
  <c r="O234" i="9"/>
  <c r="N234" i="9"/>
  <c r="Q234" i="9"/>
  <c r="P234" i="9"/>
  <c r="M234" i="9"/>
  <c r="K234" i="9"/>
  <c r="I234" i="9"/>
  <c r="I256" i="9"/>
  <c r="S170" i="9"/>
  <c r="K170" i="9"/>
  <c r="Q170" i="9"/>
  <c r="R179" i="9"/>
  <c r="J179" i="9"/>
  <c r="Q179" i="9"/>
  <c r="Q188" i="9"/>
  <c r="I188" i="9"/>
  <c r="O188" i="9"/>
  <c r="S188" i="9"/>
  <c r="I192" i="9"/>
  <c r="T192" i="9"/>
  <c r="J198" i="9"/>
  <c r="K200" i="9"/>
  <c r="M204" i="9"/>
  <c r="O204" i="9"/>
  <c r="L204" i="9"/>
  <c r="T204" i="9"/>
  <c r="S204" i="9"/>
  <c r="M212" i="9"/>
  <c r="N212" i="9"/>
  <c r="T212" i="9"/>
  <c r="K212" i="9"/>
  <c r="S212" i="9"/>
  <c r="J212" i="9"/>
  <c r="R212" i="9"/>
  <c r="I212" i="9"/>
  <c r="I213" i="9"/>
  <c r="P221" i="9"/>
  <c r="Q230" i="9"/>
  <c r="S234" i="9"/>
  <c r="Q151" i="9"/>
  <c r="Q160" i="9"/>
  <c r="T169" i="9"/>
  <c r="L169" i="9"/>
  <c r="Q169" i="9"/>
  <c r="I170" i="9"/>
  <c r="R170" i="9"/>
  <c r="S178" i="9"/>
  <c r="K178" i="9"/>
  <c r="Q178" i="9"/>
  <c r="I179" i="9"/>
  <c r="S179" i="9"/>
  <c r="R187" i="9"/>
  <c r="J187" i="9"/>
  <c r="Q187" i="9"/>
  <c r="J188" i="9"/>
  <c r="T188" i="9"/>
  <c r="J192" i="9"/>
  <c r="S194" i="9"/>
  <c r="K194" i="9"/>
  <c r="Q194" i="9"/>
  <c r="I194" i="9"/>
  <c r="T194" i="9"/>
  <c r="L198" i="9"/>
  <c r="M200" i="9"/>
  <c r="O202" i="9"/>
  <c r="L202" i="9"/>
  <c r="S202" i="9"/>
  <c r="J202" i="9"/>
  <c r="T202" i="9"/>
  <c r="I204" i="9"/>
  <c r="R207" i="9"/>
  <c r="J207" i="9"/>
  <c r="S207" i="9"/>
  <c r="I207" i="9"/>
  <c r="P207" i="9"/>
  <c r="O207" i="9"/>
  <c r="N207" i="9"/>
  <c r="L212" i="9"/>
  <c r="P213" i="9"/>
  <c r="Q221" i="9"/>
  <c r="R223" i="9"/>
  <c r="J223" i="9"/>
  <c r="P223" i="9"/>
  <c r="O223" i="9"/>
  <c r="N223" i="9"/>
  <c r="M223" i="9"/>
  <c r="L223" i="9"/>
  <c r="R230" i="9"/>
  <c r="Q140" i="9"/>
  <c r="I140" i="9"/>
  <c r="R140" i="9"/>
  <c r="Q150" i="9"/>
  <c r="I151" i="9"/>
  <c r="R151" i="9"/>
  <c r="Q159" i="9"/>
  <c r="I160" i="9"/>
  <c r="R160" i="9"/>
  <c r="Q168" i="9"/>
  <c r="I169" i="9"/>
  <c r="R169" i="9"/>
  <c r="J170" i="9"/>
  <c r="T170" i="9"/>
  <c r="T177" i="9"/>
  <c r="L177" i="9"/>
  <c r="Q177" i="9"/>
  <c r="I178" i="9"/>
  <c r="R178" i="9"/>
  <c r="K179" i="9"/>
  <c r="T179" i="9"/>
  <c r="S186" i="9"/>
  <c r="K186" i="9"/>
  <c r="Q186" i="9"/>
  <c r="I187" i="9"/>
  <c r="S187" i="9"/>
  <c r="K188" i="9"/>
  <c r="N191" i="9"/>
  <c r="T191" i="9"/>
  <c r="L191" i="9"/>
  <c r="R191" i="9"/>
  <c r="L192" i="9"/>
  <c r="J194" i="9"/>
  <c r="M198" i="9"/>
  <c r="N200" i="9"/>
  <c r="I202" i="9"/>
  <c r="J204" i="9"/>
  <c r="K207" i="9"/>
  <c r="O212" i="9"/>
  <c r="Q213" i="9"/>
  <c r="I223" i="9"/>
  <c r="S230" i="9"/>
  <c r="Q211" i="9"/>
  <c r="N216" i="9"/>
  <c r="Q220" i="9"/>
  <c r="M226" i="9"/>
  <c r="P229" i="9"/>
  <c r="T257" i="9"/>
  <c r="L257" i="9"/>
  <c r="S257" i="9"/>
  <c r="K257" i="9"/>
  <c r="Q257" i="9"/>
  <c r="I257" i="9"/>
  <c r="N257" i="9"/>
  <c r="M257" i="9"/>
  <c r="R257" i="9"/>
  <c r="P257" i="9"/>
  <c r="Q210" i="9"/>
  <c r="I211" i="9"/>
  <c r="R211" i="9"/>
  <c r="O216" i="9"/>
  <c r="Q219" i="9"/>
  <c r="I220" i="9"/>
  <c r="R220" i="9"/>
  <c r="N226" i="9"/>
  <c r="Q227" i="9"/>
  <c r="N227" i="9"/>
  <c r="M227" i="9"/>
  <c r="S227" i="9"/>
  <c r="Q229" i="9"/>
  <c r="O239" i="9"/>
  <c r="N239" i="9"/>
  <c r="T239" i="9"/>
  <c r="L239" i="9"/>
  <c r="K239" i="9"/>
  <c r="J239" i="9"/>
  <c r="I239" i="9"/>
  <c r="T241" i="9"/>
  <c r="L241" i="9"/>
  <c r="S241" i="9"/>
  <c r="K241" i="9"/>
  <c r="Q241" i="9"/>
  <c r="I241" i="9"/>
  <c r="N241" i="9"/>
  <c r="P241" i="9"/>
  <c r="O241" i="9"/>
  <c r="M241" i="9"/>
  <c r="J257" i="9"/>
  <c r="P195" i="9"/>
  <c r="R199" i="9"/>
  <c r="J199" i="9"/>
  <c r="Q199" i="9"/>
  <c r="Q208" i="9"/>
  <c r="I208" i="9"/>
  <c r="R208" i="9"/>
  <c r="I210" i="9"/>
  <c r="R210" i="9"/>
  <c r="J211" i="9"/>
  <c r="S211" i="9"/>
  <c r="Q218" i="9"/>
  <c r="I219" i="9"/>
  <c r="R219" i="9"/>
  <c r="J220" i="9"/>
  <c r="S220" i="9"/>
  <c r="P226" i="9"/>
  <c r="I227" i="9"/>
  <c r="T227" i="9"/>
  <c r="M239" i="9"/>
  <c r="J241" i="9"/>
  <c r="O257" i="9"/>
  <c r="Q216" i="9"/>
  <c r="I216" i="9"/>
  <c r="R216" i="9"/>
  <c r="Q226" i="9"/>
  <c r="O229" i="9"/>
  <c r="N229" i="9"/>
  <c r="M229" i="9"/>
  <c r="S229" i="9"/>
  <c r="M240" i="9"/>
  <c r="T240" i="9"/>
  <c r="L240" i="9"/>
  <c r="R240" i="9"/>
  <c r="J240" i="9"/>
  <c r="O240" i="9"/>
  <c r="Q240" i="9"/>
  <c r="P240" i="9"/>
  <c r="N240" i="9"/>
  <c r="R241" i="9"/>
  <c r="R251" i="9"/>
  <c r="J251" i="9"/>
  <c r="Q251" i="9"/>
  <c r="I251" i="9"/>
  <c r="O251" i="9"/>
  <c r="T251" i="9"/>
  <c r="L251" i="9"/>
  <c r="S251" i="9"/>
  <c r="K251" i="9"/>
  <c r="P251" i="9"/>
  <c r="N251" i="9"/>
  <c r="J195" i="9"/>
  <c r="T197" i="9"/>
  <c r="L197" i="9"/>
  <c r="Q197" i="9"/>
  <c r="K199" i="9"/>
  <c r="T199" i="9"/>
  <c r="S206" i="9"/>
  <c r="K206" i="9"/>
  <c r="Q206" i="9"/>
  <c r="K208" i="9"/>
  <c r="T208" i="9"/>
  <c r="K210" i="9"/>
  <c r="T210" i="9"/>
  <c r="L211" i="9"/>
  <c r="R215" i="9"/>
  <c r="J215" i="9"/>
  <c r="Q215" i="9"/>
  <c r="J216" i="9"/>
  <c r="S216" i="9"/>
  <c r="J218" i="9"/>
  <c r="S218" i="9"/>
  <c r="K219" i="9"/>
  <c r="T219" i="9"/>
  <c r="L220" i="9"/>
  <c r="Q224" i="9"/>
  <c r="I224" i="9"/>
  <c r="R224" i="9"/>
  <c r="I226" i="9"/>
  <c r="R226" i="9"/>
  <c r="K227" i="9"/>
  <c r="I229" i="9"/>
  <c r="T229" i="9"/>
  <c r="Q239" i="9"/>
  <c r="I240" i="9"/>
  <c r="M251" i="9"/>
  <c r="T249" i="9"/>
  <c r="L249" i="9"/>
  <c r="S249" i="9"/>
  <c r="K249" i="9"/>
  <c r="Q249" i="9"/>
  <c r="I249" i="9"/>
  <c r="N249" i="9"/>
  <c r="M249" i="9"/>
  <c r="R267" i="9"/>
  <c r="J267" i="9"/>
  <c r="Q267" i="9"/>
  <c r="I267" i="9"/>
  <c r="O267" i="9"/>
  <c r="N267" i="9"/>
  <c r="M267" i="9"/>
  <c r="T267" i="9"/>
  <c r="L267" i="9"/>
  <c r="S267" i="9"/>
  <c r="K267" i="9"/>
  <c r="M248" i="9"/>
  <c r="T248" i="9"/>
  <c r="L248" i="9"/>
  <c r="R248" i="9"/>
  <c r="J248" i="9"/>
  <c r="O248" i="9"/>
  <c r="N248" i="9"/>
  <c r="J249" i="9"/>
  <c r="M264" i="9"/>
  <c r="T264" i="9"/>
  <c r="L264" i="9"/>
  <c r="R264" i="9"/>
  <c r="J264" i="9"/>
  <c r="Q264" i="9"/>
  <c r="I264" i="9"/>
  <c r="O264" i="9"/>
  <c r="N264" i="9"/>
  <c r="P267" i="9"/>
  <c r="T232" i="9"/>
  <c r="L232" i="9"/>
  <c r="Q232" i="9"/>
  <c r="I248" i="9"/>
  <c r="O249" i="9"/>
  <c r="K264" i="9"/>
  <c r="Q231" i="9"/>
  <c r="I232" i="9"/>
  <c r="R232" i="9"/>
  <c r="S235" i="9"/>
  <c r="K235" i="9"/>
  <c r="Q235" i="9"/>
  <c r="I235" i="9"/>
  <c r="T235" i="9"/>
  <c r="O238" i="9"/>
  <c r="M238" i="9"/>
  <c r="R238" i="9"/>
  <c r="K248" i="9"/>
  <c r="P249" i="9"/>
  <c r="R259" i="9"/>
  <c r="J259" i="9"/>
  <c r="Q259" i="9"/>
  <c r="I259" i="9"/>
  <c r="O259" i="9"/>
  <c r="N259" i="9"/>
  <c r="T259" i="9"/>
  <c r="L259" i="9"/>
  <c r="S259" i="9"/>
  <c r="K259" i="9"/>
  <c r="P264" i="9"/>
  <c r="P246" i="9"/>
  <c r="P254" i="9"/>
  <c r="P262" i="9"/>
  <c r="M265" i="9"/>
  <c r="P270" i="9"/>
  <c r="I246" i="9"/>
  <c r="Q246" i="9"/>
  <c r="P247" i="9"/>
  <c r="J253" i="9"/>
  <c r="R253" i="9"/>
  <c r="I254" i="9"/>
  <c r="Q254" i="9"/>
  <c r="P255" i="9"/>
  <c r="J261" i="9"/>
  <c r="R261" i="9"/>
  <c r="I262" i="9"/>
  <c r="Q262" i="9"/>
  <c r="P263" i="9"/>
  <c r="N265" i="9"/>
  <c r="M266" i="9"/>
  <c r="K268" i="9"/>
  <c r="S268" i="9"/>
  <c r="J269" i="9"/>
  <c r="R269" i="9"/>
  <c r="I270" i="9"/>
  <c r="Q270" i="9"/>
  <c r="R270" i="9"/>
  <c r="P265" i="9"/>
  <c r="S270" i="9"/>
  <c r="N237" i="9"/>
  <c r="N244" i="9"/>
  <c r="M245" i="9"/>
  <c r="L246" i="9"/>
  <c r="T246" i="9"/>
  <c r="K247" i="9"/>
  <c r="S247" i="9"/>
  <c r="N252" i="9"/>
  <c r="M253" i="9"/>
  <c r="L254" i="9"/>
  <c r="T254" i="9"/>
  <c r="K255" i="9"/>
  <c r="S255" i="9"/>
  <c r="N260" i="9"/>
  <c r="M261" i="9"/>
  <c r="L262" i="9"/>
  <c r="T262" i="9"/>
  <c r="K263" i="9"/>
  <c r="S263" i="9"/>
  <c r="I265" i="9"/>
  <c r="Q265" i="9"/>
  <c r="N268" i="9"/>
  <c r="M269" i="9"/>
  <c r="L270" i="9"/>
  <c r="T270" i="9"/>
  <c r="O245" i="9"/>
  <c r="N246" i="9"/>
  <c r="M247" i="9"/>
  <c r="O253" i="9"/>
  <c r="N254" i="9"/>
  <c r="M255" i="9"/>
  <c r="O261" i="9"/>
  <c r="N262" i="9"/>
  <c r="K265" i="9"/>
  <c r="S265" i="9"/>
  <c r="O269" i="9"/>
  <c r="N270" i="9"/>
  <c r="L265" i="9"/>
  <c r="M244" i="8"/>
  <c r="P244" i="8"/>
  <c r="K244" i="8"/>
  <c r="S244" i="8"/>
  <c r="Q244" i="8"/>
  <c r="N244" i="8"/>
  <c r="P242" i="8"/>
  <c r="P245" i="8"/>
  <c r="L240" i="8"/>
  <c r="Q248" i="8"/>
  <c r="T244" i="8"/>
  <c r="I244" i="8"/>
  <c r="K254" i="8"/>
  <c r="K248" i="8"/>
  <c r="T242" i="8"/>
  <c r="Q241" i="8"/>
  <c r="S250" i="8"/>
  <c r="I248" i="8"/>
  <c r="R242" i="8"/>
  <c r="J223" i="8"/>
  <c r="T243" i="8"/>
  <c r="N242" i="8"/>
  <c r="Q247" i="8"/>
  <c r="R243" i="8"/>
  <c r="L242" i="8"/>
  <c r="J247" i="8"/>
  <c r="L244" i="8"/>
  <c r="M243" i="8"/>
  <c r="J242" i="8"/>
  <c r="S248" i="8"/>
  <c r="O241" i="8"/>
  <c r="O258" i="8"/>
  <c r="S231" i="8"/>
  <c r="N187" i="8"/>
  <c r="O119" i="8"/>
  <c r="K243" i="8"/>
  <c r="M241" i="8"/>
  <c r="S240" i="8"/>
  <c r="Q231" i="8"/>
  <c r="J178" i="8"/>
  <c r="J243" i="8"/>
  <c r="O242" i="8"/>
  <c r="L241" i="8"/>
  <c r="P240" i="8"/>
  <c r="L172" i="8"/>
  <c r="Q246" i="8"/>
  <c r="T241" i="8"/>
  <c r="J241" i="8"/>
  <c r="N240" i="8"/>
  <c r="Q254" i="8"/>
  <c r="I229" i="8"/>
  <c r="R248" i="8"/>
  <c r="R247" i="8"/>
  <c r="I246" i="8"/>
  <c r="S243" i="8"/>
  <c r="M242" i="8"/>
  <c r="R241" i="8"/>
  <c r="I241" i="8"/>
  <c r="M240" i="8"/>
  <c r="J237" i="8"/>
  <c r="L164" i="8"/>
  <c r="J252" i="8"/>
  <c r="I237" i="8"/>
  <c r="J219" i="8"/>
  <c r="P248" i="8"/>
  <c r="P247" i="8"/>
  <c r="P243" i="8"/>
  <c r="S242" i="8"/>
  <c r="K242" i="8"/>
  <c r="P241" i="8"/>
  <c r="K240" i="8"/>
  <c r="R233" i="8"/>
  <c r="R259" i="8"/>
  <c r="S249" i="8"/>
  <c r="Q233" i="8"/>
  <c r="R195" i="8"/>
  <c r="O130" i="8"/>
  <c r="J248" i="8"/>
  <c r="I247" i="8"/>
  <c r="L243" i="8"/>
  <c r="Q242" i="8"/>
  <c r="N241" i="8"/>
  <c r="T240" i="8"/>
  <c r="P246" i="8"/>
  <c r="O246" i="8"/>
  <c r="N245" i="8"/>
  <c r="O247" i="8"/>
  <c r="N246" i="8"/>
  <c r="M245" i="8"/>
  <c r="O248" i="8"/>
  <c r="N247" i="8"/>
  <c r="M246" i="8"/>
  <c r="T245" i="8"/>
  <c r="L245" i="8"/>
  <c r="R244" i="8"/>
  <c r="J244" i="8"/>
  <c r="Q243" i="8"/>
  <c r="I243" i="8"/>
  <c r="S241" i="8"/>
  <c r="R240" i="8"/>
  <c r="J240" i="8"/>
  <c r="O245" i="8"/>
  <c r="N248" i="8"/>
  <c r="M247" i="8"/>
  <c r="T246" i="8"/>
  <c r="L246" i="8"/>
  <c r="S245" i="8"/>
  <c r="K245" i="8"/>
  <c r="Q240" i="8"/>
  <c r="I240" i="8"/>
  <c r="M248" i="8"/>
  <c r="T247" i="8"/>
  <c r="L247" i="8"/>
  <c r="S246" i="8"/>
  <c r="K246" i="8"/>
  <c r="R245" i="8"/>
  <c r="J245" i="8"/>
  <c r="O243" i="8"/>
  <c r="T248" i="8"/>
  <c r="S247" i="8"/>
  <c r="R246" i="8"/>
  <c r="Q245" i="8"/>
  <c r="N224" i="8"/>
  <c r="Q212" i="8"/>
  <c r="J208" i="8"/>
  <c r="S200" i="8"/>
  <c r="L180" i="8"/>
  <c r="S116" i="8"/>
  <c r="N257" i="8"/>
  <c r="N228" i="8"/>
  <c r="Q192" i="8"/>
  <c r="M128" i="8"/>
  <c r="M257" i="8"/>
  <c r="I254" i="8"/>
  <c r="Q250" i="8"/>
  <c r="Q249" i="8"/>
  <c r="O238" i="8"/>
  <c r="N236" i="8"/>
  <c r="J233" i="8"/>
  <c r="S229" i="8"/>
  <c r="M228" i="8"/>
  <c r="O222" i="8"/>
  <c r="K216" i="8"/>
  <c r="R210" i="8"/>
  <c r="Q204" i="8"/>
  <c r="I200" i="8"/>
  <c r="N192" i="8"/>
  <c r="J184" i="8"/>
  <c r="Q176" i="8"/>
  <c r="Q168" i="8"/>
  <c r="L160" i="8"/>
  <c r="Q148" i="8"/>
  <c r="M140" i="8"/>
  <c r="K128" i="8"/>
  <c r="S96" i="8"/>
  <c r="I132" i="8"/>
  <c r="K233" i="8"/>
  <c r="S216" i="8"/>
  <c r="J200" i="8"/>
  <c r="J256" i="8"/>
  <c r="O253" i="8"/>
  <c r="K250" i="8"/>
  <c r="S237" i="8"/>
  <c r="M236" i="8"/>
  <c r="I233" i="8"/>
  <c r="R229" i="8"/>
  <c r="S227" i="8"/>
  <c r="O220" i="8"/>
  <c r="J216" i="8"/>
  <c r="P204" i="8"/>
  <c r="L198" i="8"/>
  <c r="N190" i="8"/>
  <c r="I184" i="8"/>
  <c r="L176" i="8"/>
  <c r="L168" i="8"/>
  <c r="R156" i="8"/>
  <c r="P148" i="8"/>
  <c r="P136" i="8"/>
  <c r="P96" i="8"/>
  <c r="R160" i="8"/>
  <c r="N140" i="8"/>
  <c r="O255" i="8"/>
  <c r="N253" i="8"/>
  <c r="J250" i="8"/>
  <c r="R237" i="8"/>
  <c r="Q235" i="8"/>
  <c r="O232" i="8"/>
  <c r="Q229" i="8"/>
  <c r="O226" i="8"/>
  <c r="N220" i="8"/>
  <c r="I216" i="8"/>
  <c r="T208" i="8"/>
  <c r="N204" i="8"/>
  <c r="Q196" i="8"/>
  <c r="N188" i="8"/>
  <c r="T174" i="8"/>
  <c r="N167" i="8"/>
  <c r="Q156" i="8"/>
  <c r="J148" i="8"/>
  <c r="N124" i="8"/>
  <c r="O257" i="8"/>
  <c r="M239" i="8"/>
  <c r="O228" i="8"/>
  <c r="T216" i="8"/>
  <c r="I208" i="8"/>
  <c r="T184" i="8"/>
  <c r="L152" i="8"/>
  <c r="J254" i="8"/>
  <c r="O236" i="8"/>
  <c r="R176" i="8"/>
  <c r="S254" i="8"/>
  <c r="M253" i="8"/>
  <c r="I250" i="8"/>
  <c r="Q237" i="8"/>
  <c r="J235" i="8"/>
  <c r="N232" i="8"/>
  <c r="K229" i="8"/>
  <c r="M220" i="8"/>
  <c r="M215" i="8"/>
  <c r="S208" i="8"/>
  <c r="S202" i="8"/>
  <c r="P196" i="8"/>
  <c r="L188" i="8"/>
  <c r="R180" i="8"/>
  <c r="R172" i="8"/>
  <c r="R164" i="8"/>
  <c r="L156" i="8"/>
  <c r="J144" i="8"/>
  <c r="Q132" i="8"/>
  <c r="R87" i="8"/>
  <c r="N239" i="8"/>
  <c r="Q152" i="8"/>
  <c r="M224" i="8"/>
  <c r="P212" i="8"/>
  <c r="K200" i="8"/>
  <c r="R192" i="8"/>
  <c r="R250" i="8"/>
  <c r="N212" i="8"/>
  <c r="K184" i="8"/>
  <c r="R168" i="8"/>
  <c r="Q160" i="8"/>
  <c r="S259" i="8"/>
  <c r="R254" i="8"/>
  <c r="Q252" i="8"/>
  <c r="O239" i="8"/>
  <c r="K237" i="8"/>
  <c r="S233" i="8"/>
  <c r="M232" i="8"/>
  <c r="J229" i="8"/>
  <c r="O224" i="8"/>
  <c r="Q219" i="8"/>
  <c r="K208" i="8"/>
  <c r="T200" i="8"/>
  <c r="N196" i="8"/>
  <c r="K188" i="8"/>
  <c r="Q180" i="8"/>
  <c r="Q172" i="8"/>
  <c r="Q164" i="8"/>
  <c r="R152" i="8"/>
  <c r="K249" i="8"/>
  <c r="K231" i="8"/>
  <c r="R227" i="8"/>
  <c r="S225" i="8"/>
  <c r="T209" i="8"/>
  <c r="M207" i="8"/>
  <c r="M205" i="8"/>
  <c r="P195" i="8"/>
  <c r="M187" i="8"/>
  <c r="N163" i="8"/>
  <c r="J13" i="8"/>
  <c r="R13" i="8"/>
  <c r="K13" i="8"/>
  <c r="S13" i="8"/>
  <c r="I13" i="8"/>
  <c r="L13" i="8"/>
  <c r="M13" i="8"/>
  <c r="N13" i="8"/>
  <c r="P13" i="8"/>
  <c r="Q13" i="8"/>
  <c r="T13" i="8"/>
  <c r="O13" i="8"/>
  <c r="J29" i="8"/>
  <c r="R29" i="8"/>
  <c r="K29" i="8"/>
  <c r="S29" i="8"/>
  <c r="I29" i="8"/>
  <c r="L29" i="8"/>
  <c r="M29" i="8"/>
  <c r="N29" i="8"/>
  <c r="O29" i="8"/>
  <c r="P29" i="8"/>
  <c r="Q29" i="8"/>
  <c r="T29" i="8"/>
  <c r="N41" i="8"/>
  <c r="O41" i="8"/>
  <c r="Q41" i="8"/>
  <c r="I41" i="8"/>
  <c r="R41" i="8"/>
  <c r="J41" i="8"/>
  <c r="S41" i="8"/>
  <c r="K41" i="8"/>
  <c r="L41" i="8"/>
  <c r="M41" i="8"/>
  <c r="P41" i="8"/>
  <c r="T41" i="8"/>
  <c r="N53" i="8"/>
  <c r="Q53" i="8"/>
  <c r="J53" i="8"/>
  <c r="S53" i="8"/>
  <c r="K53" i="8"/>
  <c r="T53" i="8"/>
  <c r="L53" i="8"/>
  <c r="I53" i="8"/>
  <c r="M53" i="8"/>
  <c r="O53" i="8"/>
  <c r="P53" i="8"/>
  <c r="R53" i="8"/>
  <c r="M65" i="8"/>
  <c r="O65" i="8"/>
  <c r="P65" i="8"/>
  <c r="I65" i="8"/>
  <c r="Q65" i="8"/>
  <c r="K65" i="8"/>
  <c r="L65" i="8"/>
  <c r="N65" i="8"/>
  <c r="R65" i="8"/>
  <c r="S65" i="8"/>
  <c r="T65" i="8"/>
  <c r="J65" i="8"/>
  <c r="M81" i="8"/>
  <c r="O81" i="8"/>
  <c r="P81" i="8"/>
  <c r="I81" i="8"/>
  <c r="Q81" i="8"/>
  <c r="K81" i="8"/>
  <c r="L81" i="8"/>
  <c r="R81" i="8"/>
  <c r="S81" i="8"/>
  <c r="T81" i="8"/>
  <c r="J81" i="8"/>
  <c r="N81" i="8"/>
  <c r="P97" i="8"/>
  <c r="I97" i="8"/>
  <c r="Q97" i="8"/>
  <c r="K97" i="8"/>
  <c r="S97" i="8"/>
  <c r="M97" i="8"/>
  <c r="N97" i="8"/>
  <c r="J97" i="8"/>
  <c r="L97" i="8"/>
  <c r="O97" i="8"/>
  <c r="R97" i="8"/>
  <c r="T97" i="8"/>
  <c r="P113" i="8"/>
  <c r="I113" i="8"/>
  <c r="Q113" i="8"/>
  <c r="K113" i="8"/>
  <c r="S113" i="8"/>
  <c r="M113" i="8"/>
  <c r="N113" i="8"/>
  <c r="J113" i="8"/>
  <c r="L113" i="8"/>
  <c r="O113" i="8"/>
  <c r="R113" i="8"/>
  <c r="T113" i="8"/>
  <c r="P129" i="8"/>
  <c r="K129" i="8"/>
  <c r="T129" i="8"/>
  <c r="L129" i="8"/>
  <c r="M129" i="8"/>
  <c r="N129" i="8"/>
  <c r="O129" i="8"/>
  <c r="I129" i="8"/>
  <c r="J129" i="8"/>
  <c r="Q129" i="8"/>
  <c r="R129" i="8"/>
  <c r="P145" i="8"/>
  <c r="K145" i="8"/>
  <c r="T145" i="8"/>
  <c r="L145" i="8"/>
  <c r="M145" i="8"/>
  <c r="N145" i="8"/>
  <c r="R145" i="8"/>
  <c r="S145" i="8"/>
  <c r="I145" i="8"/>
  <c r="I161" i="8"/>
  <c r="Q161" i="8"/>
  <c r="J161" i="8"/>
  <c r="R161" i="8"/>
  <c r="K161" i="8"/>
  <c r="S161" i="8"/>
  <c r="L161" i="8"/>
  <c r="T161" i="8"/>
  <c r="M161" i="8"/>
  <c r="N161" i="8"/>
  <c r="O161" i="8"/>
  <c r="I189" i="8"/>
  <c r="Q189" i="8"/>
  <c r="K189" i="8"/>
  <c r="S189" i="8"/>
  <c r="L189" i="8"/>
  <c r="T189" i="8"/>
  <c r="P189" i="8"/>
  <c r="R189" i="8"/>
  <c r="J189" i="8"/>
  <c r="I213" i="8"/>
  <c r="Q213" i="8"/>
  <c r="K213" i="8"/>
  <c r="S213" i="8"/>
  <c r="P213" i="8"/>
  <c r="R213" i="8"/>
  <c r="T213" i="8"/>
  <c r="J213" i="8"/>
  <c r="L213" i="8"/>
  <c r="N6" i="8"/>
  <c r="O6" i="8"/>
  <c r="I6" i="8"/>
  <c r="S6" i="8"/>
  <c r="J6" i="8"/>
  <c r="T6" i="8"/>
  <c r="K6" i="8"/>
  <c r="L6" i="8"/>
  <c r="P6" i="8"/>
  <c r="Q6" i="8"/>
  <c r="R6" i="8"/>
  <c r="M6" i="8"/>
  <c r="N10" i="8"/>
  <c r="O10" i="8"/>
  <c r="M10" i="8"/>
  <c r="P10" i="8"/>
  <c r="Q10" i="8"/>
  <c r="R10" i="8"/>
  <c r="J10" i="8"/>
  <c r="T10" i="8"/>
  <c r="K10" i="8"/>
  <c r="L10" i="8"/>
  <c r="S10" i="8"/>
  <c r="I10" i="8"/>
  <c r="N14" i="8"/>
  <c r="O14" i="8"/>
  <c r="I14" i="8"/>
  <c r="S14" i="8"/>
  <c r="J14" i="8"/>
  <c r="T14" i="8"/>
  <c r="K14" i="8"/>
  <c r="L14" i="8"/>
  <c r="P14" i="8"/>
  <c r="Q14" i="8"/>
  <c r="M14" i="8"/>
  <c r="R14" i="8"/>
  <c r="N18" i="8"/>
  <c r="O18" i="8"/>
  <c r="M18" i="8"/>
  <c r="P18" i="8"/>
  <c r="Q18" i="8"/>
  <c r="R18" i="8"/>
  <c r="J18" i="8"/>
  <c r="T18" i="8"/>
  <c r="K18" i="8"/>
  <c r="I18" i="8"/>
  <c r="L18" i="8"/>
  <c r="S18" i="8"/>
  <c r="N22" i="8"/>
  <c r="O22" i="8"/>
  <c r="I22" i="8"/>
  <c r="S22" i="8"/>
  <c r="J22" i="8"/>
  <c r="T22" i="8"/>
  <c r="K22" i="8"/>
  <c r="L22" i="8"/>
  <c r="P22" i="8"/>
  <c r="Q22" i="8"/>
  <c r="M22" i="8"/>
  <c r="R22" i="8"/>
  <c r="N26" i="8"/>
  <c r="O26" i="8"/>
  <c r="M26" i="8"/>
  <c r="P26" i="8"/>
  <c r="Q26" i="8"/>
  <c r="R26" i="8"/>
  <c r="J26" i="8"/>
  <c r="K26" i="8"/>
  <c r="I26" i="8"/>
  <c r="L26" i="8"/>
  <c r="S26" i="8"/>
  <c r="T26" i="8"/>
  <c r="N30" i="8"/>
  <c r="O30" i="8"/>
  <c r="I30" i="8"/>
  <c r="S30" i="8"/>
  <c r="J30" i="8"/>
  <c r="T30" i="8"/>
  <c r="K30" i="8"/>
  <c r="L30" i="8"/>
  <c r="P30" i="8"/>
  <c r="Q30" i="8"/>
  <c r="R30" i="8"/>
  <c r="M30" i="8"/>
  <c r="N34" i="8"/>
  <c r="I34" i="8"/>
  <c r="R34" i="8"/>
  <c r="Q34" i="8"/>
  <c r="J34" i="8"/>
  <c r="T34" i="8"/>
  <c r="K34" i="8"/>
  <c r="L34" i="8"/>
  <c r="M34" i="8"/>
  <c r="O34" i="8"/>
  <c r="P34" i="8"/>
  <c r="S34" i="8"/>
  <c r="N38" i="8"/>
  <c r="P38" i="8"/>
  <c r="K38" i="8"/>
  <c r="M38" i="8"/>
  <c r="O38" i="8"/>
  <c r="Q38" i="8"/>
  <c r="S38" i="8"/>
  <c r="T38" i="8"/>
  <c r="I38" i="8"/>
  <c r="J38" i="8"/>
  <c r="L38" i="8"/>
  <c r="R38" i="8"/>
  <c r="J42" i="8"/>
  <c r="R42" i="8"/>
  <c r="L42" i="8"/>
  <c r="N42" i="8"/>
  <c r="O42" i="8"/>
  <c r="P42" i="8"/>
  <c r="I42" i="8"/>
  <c r="K42" i="8"/>
  <c r="M42" i="8"/>
  <c r="Q42" i="8"/>
  <c r="S42" i="8"/>
  <c r="T42" i="8"/>
  <c r="J46" i="8"/>
  <c r="R46" i="8"/>
  <c r="I46" i="8"/>
  <c r="S46" i="8"/>
  <c r="L46" i="8"/>
  <c r="M46" i="8"/>
  <c r="N46" i="8"/>
  <c r="P46" i="8"/>
  <c r="Q46" i="8"/>
  <c r="T46" i="8"/>
  <c r="K46" i="8"/>
  <c r="O46" i="8"/>
  <c r="J50" i="8"/>
  <c r="R50" i="8"/>
  <c r="P50" i="8"/>
  <c r="I50" i="8"/>
  <c r="S50" i="8"/>
  <c r="K50" i="8"/>
  <c r="T50" i="8"/>
  <c r="L50" i="8"/>
  <c r="M50" i="8"/>
  <c r="N50" i="8"/>
  <c r="O50" i="8"/>
  <c r="Q50" i="8"/>
  <c r="J54" i="8"/>
  <c r="R54" i="8"/>
  <c r="N54" i="8"/>
  <c r="P54" i="8"/>
  <c r="Q54" i="8"/>
  <c r="I54" i="8"/>
  <c r="S54" i="8"/>
  <c r="L54" i="8"/>
  <c r="M54" i="8"/>
  <c r="O54" i="8"/>
  <c r="T54" i="8"/>
  <c r="K54" i="8"/>
  <c r="I58" i="8"/>
  <c r="Q58" i="8"/>
  <c r="K58" i="8"/>
  <c r="S58" i="8"/>
  <c r="L58" i="8"/>
  <c r="T58" i="8"/>
  <c r="M58" i="8"/>
  <c r="O58" i="8"/>
  <c r="P58" i="8"/>
  <c r="R58" i="8"/>
  <c r="J58" i="8"/>
  <c r="N58" i="8"/>
  <c r="I62" i="8"/>
  <c r="Q62" i="8"/>
  <c r="K62" i="8"/>
  <c r="S62" i="8"/>
  <c r="L62" i="8"/>
  <c r="T62" i="8"/>
  <c r="M62" i="8"/>
  <c r="O62" i="8"/>
  <c r="P62" i="8"/>
  <c r="R62" i="8"/>
  <c r="J62" i="8"/>
  <c r="N62" i="8"/>
  <c r="I66" i="8"/>
  <c r="Q66" i="8"/>
  <c r="K66" i="8"/>
  <c r="S66" i="8"/>
  <c r="L66" i="8"/>
  <c r="T66" i="8"/>
  <c r="M66" i="8"/>
  <c r="O66" i="8"/>
  <c r="P66" i="8"/>
  <c r="R66" i="8"/>
  <c r="J66" i="8"/>
  <c r="N66" i="8"/>
  <c r="I70" i="8"/>
  <c r="Q70" i="8"/>
  <c r="K70" i="8"/>
  <c r="S70" i="8"/>
  <c r="L70" i="8"/>
  <c r="T70" i="8"/>
  <c r="M70" i="8"/>
  <c r="O70" i="8"/>
  <c r="P70" i="8"/>
  <c r="R70" i="8"/>
  <c r="J70" i="8"/>
  <c r="N70" i="8"/>
  <c r="I74" i="8"/>
  <c r="Q74" i="8"/>
  <c r="K74" i="8"/>
  <c r="S74" i="8"/>
  <c r="L74" i="8"/>
  <c r="T74" i="8"/>
  <c r="M74" i="8"/>
  <c r="O74" i="8"/>
  <c r="P74" i="8"/>
  <c r="R74" i="8"/>
  <c r="J74" i="8"/>
  <c r="N74" i="8"/>
  <c r="I78" i="8"/>
  <c r="Q78" i="8"/>
  <c r="K78" i="8"/>
  <c r="S78" i="8"/>
  <c r="L78" i="8"/>
  <c r="T78" i="8"/>
  <c r="M78" i="8"/>
  <c r="O78" i="8"/>
  <c r="P78" i="8"/>
  <c r="J78" i="8"/>
  <c r="N78" i="8"/>
  <c r="R78" i="8"/>
  <c r="I82" i="8"/>
  <c r="Q82" i="8"/>
  <c r="K82" i="8"/>
  <c r="S82" i="8"/>
  <c r="L82" i="8"/>
  <c r="T82" i="8"/>
  <c r="M82" i="8"/>
  <c r="O82" i="8"/>
  <c r="P82" i="8"/>
  <c r="J82" i="8"/>
  <c r="N82" i="8"/>
  <c r="R82" i="8"/>
  <c r="L86" i="8"/>
  <c r="T86" i="8"/>
  <c r="M86" i="8"/>
  <c r="O86" i="8"/>
  <c r="I86" i="8"/>
  <c r="Q86" i="8"/>
  <c r="J86" i="8"/>
  <c r="R86" i="8"/>
  <c r="N86" i="8"/>
  <c r="P86" i="8"/>
  <c r="S86" i="8"/>
  <c r="K86" i="8"/>
  <c r="L90" i="8"/>
  <c r="T90" i="8"/>
  <c r="M90" i="8"/>
  <c r="O90" i="8"/>
  <c r="I90" i="8"/>
  <c r="Q90" i="8"/>
  <c r="J90" i="8"/>
  <c r="R90" i="8"/>
  <c r="K90" i="8"/>
  <c r="N90" i="8"/>
  <c r="P90" i="8"/>
  <c r="S90" i="8"/>
  <c r="L94" i="8"/>
  <c r="T94" i="8"/>
  <c r="M94" i="8"/>
  <c r="O94" i="8"/>
  <c r="I94" i="8"/>
  <c r="Q94" i="8"/>
  <c r="J94" i="8"/>
  <c r="R94" i="8"/>
  <c r="K94" i="8"/>
  <c r="N94" i="8"/>
  <c r="P94" i="8"/>
  <c r="S94" i="8"/>
  <c r="L98" i="8"/>
  <c r="T98" i="8"/>
  <c r="M98" i="8"/>
  <c r="O98" i="8"/>
  <c r="I98" i="8"/>
  <c r="Q98" i="8"/>
  <c r="J98" i="8"/>
  <c r="R98" i="8"/>
  <c r="S98" i="8"/>
  <c r="N98" i="8"/>
  <c r="P98" i="8"/>
  <c r="L102" i="8"/>
  <c r="T102" i="8"/>
  <c r="M102" i="8"/>
  <c r="O102" i="8"/>
  <c r="I102" i="8"/>
  <c r="Q102" i="8"/>
  <c r="J102" i="8"/>
  <c r="R102" i="8"/>
  <c r="N102" i="8"/>
  <c r="P102" i="8"/>
  <c r="S102" i="8"/>
  <c r="L106" i="8"/>
  <c r="T106" i="8"/>
  <c r="M106" i="8"/>
  <c r="O106" i="8"/>
  <c r="I106" i="8"/>
  <c r="Q106" i="8"/>
  <c r="J106" i="8"/>
  <c r="R106" i="8"/>
  <c r="K106" i="8"/>
  <c r="N106" i="8"/>
  <c r="P106" i="8"/>
  <c r="S106" i="8"/>
  <c r="L110" i="8"/>
  <c r="T110" i="8"/>
  <c r="M110" i="8"/>
  <c r="O110" i="8"/>
  <c r="I110" i="8"/>
  <c r="Q110" i="8"/>
  <c r="J110" i="8"/>
  <c r="R110" i="8"/>
  <c r="K110" i="8"/>
  <c r="N110" i="8"/>
  <c r="P110" i="8"/>
  <c r="L114" i="8"/>
  <c r="T114" i="8"/>
  <c r="M114" i="8"/>
  <c r="N114" i="8"/>
  <c r="O114" i="8"/>
  <c r="P114" i="8"/>
  <c r="Q114" i="8"/>
  <c r="R114" i="8"/>
  <c r="I114" i="8"/>
  <c r="J114" i="8"/>
  <c r="K114" i="8"/>
  <c r="L118" i="8"/>
  <c r="T118" i="8"/>
  <c r="M118" i="8"/>
  <c r="R118" i="8"/>
  <c r="I118" i="8"/>
  <c r="S118" i="8"/>
  <c r="J118" i="8"/>
  <c r="K118" i="8"/>
  <c r="N118" i="8"/>
  <c r="O118" i="8"/>
  <c r="P118" i="8"/>
  <c r="Q118" i="8"/>
  <c r="L122" i="8"/>
  <c r="T122" i="8"/>
  <c r="M122" i="8"/>
  <c r="N122" i="8"/>
  <c r="O122" i="8"/>
  <c r="P122" i="8"/>
  <c r="Q122" i="8"/>
  <c r="R122" i="8"/>
  <c r="S122" i="8"/>
  <c r="L126" i="8"/>
  <c r="T126" i="8"/>
  <c r="J126" i="8"/>
  <c r="S126" i="8"/>
  <c r="K126" i="8"/>
  <c r="M126" i="8"/>
  <c r="N126" i="8"/>
  <c r="O126" i="8"/>
  <c r="Q126" i="8"/>
  <c r="R126" i="8"/>
  <c r="L130" i="8"/>
  <c r="T130" i="8"/>
  <c r="Q130" i="8"/>
  <c r="I130" i="8"/>
  <c r="R130" i="8"/>
  <c r="J130" i="8"/>
  <c r="S130" i="8"/>
  <c r="K130" i="8"/>
  <c r="M130" i="8"/>
  <c r="P130" i="8"/>
  <c r="L134" i="8"/>
  <c r="T134" i="8"/>
  <c r="O134" i="8"/>
  <c r="P134" i="8"/>
  <c r="Q134" i="8"/>
  <c r="I134" i="8"/>
  <c r="R134" i="8"/>
  <c r="J134" i="8"/>
  <c r="S134" i="8"/>
  <c r="L138" i="8"/>
  <c r="T138" i="8"/>
  <c r="M138" i="8"/>
  <c r="N138" i="8"/>
  <c r="O138" i="8"/>
  <c r="P138" i="8"/>
  <c r="Q138" i="8"/>
  <c r="S138" i="8"/>
  <c r="I138" i="8"/>
  <c r="L142" i="8"/>
  <c r="T142" i="8"/>
  <c r="J142" i="8"/>
  <c r="S142" i="8"/>
  <c r="K142" i="8"/>
  <c r="M142" i="8"/>
  <c r="N142" i="8"/>
  <c r="Q142" i="8"/>
  <c r="R142" i="8"/>
  <c r="L146" i="8"/>
  <c r="T146" i="8"/>
  <c r="Q146" i="8"/>
  <c r="I146" i="8"/>
  <c r="R146" i="8"/>
  <c r="J146" i="8"/>
  <c r="S146" i="8"/>
  <c r="K146" i="8"/>
  <c r="M146" i="8"/>
  <c r="N146" i="8"/>
  <c r="O146" i="8"/>
  <c r="M150" i="8"/>
  <c r="N150" i="8"/>
  <c r="O150" i="8"/>
  <c r="P150" i="8"/>
  <c r="K150" i="8"/>
  <c r="L150" i="8"/>
  <c r="Q150" i="8"/>
  <c r="R150" i="8"/>
  <c r="S150" i="8"/>
  <c r="M154" i="8"/>
  <c r="N154" i="8"/>
  <c r="O154" i="8"/>
  <c r="P154" i="8"/>
  <c r="K154" i="8"/>
  <c r="L154" i="8"/>
  <c r="Q154" i="8"/>
  <c r="R154" i="8"/>
  <c r="S154" i="8"/>
  <c r="M158" i="8"/>
  <c r="N158" i="8"/>
  <c r="O158" i="8"/>
  <c r="P158" i="8"/>
  <c r="K158" i="8"/>
  <c r="L158" i="8"/>
  <c r="Q158" i="8"/>
  <c r="R158" i="8"/>
  <c r="S158" i="8"/>
  <c r="M162" i="8"/>
  <c r="N162" i="8"/>
  <c r="O162" i="8"/>
  <c r="P162" i="8"/>
  <c r="K162" i="8"/>
  <c r="L162" i="8"/>
  <c r="Q162" i="8"/>
  <c r="R162" i="8"/>
  <c r="S162" i="8"/>
  <c r="M166" i="8"/>
  <c r="N166" i="8"/>
  <c r="O166" i="8"/>
  <c r="P166" i="8"/>
  <c r="K166" i="8"/>
  <c r="L166" i="8"/>
  <c r="Q166" i="8"/>
  <c r="R166" i="8"/>
  <c r="S166" i="8"/>
  <c r="M170" i="8"/>
  <c r="N170" i="8"/>
  <c r="O170" i="8"/>
  <c r="P170" i="8"/>
  <c r="K170" i="8"/>
  <c r="L170" i="8"/>
  <c r="Q170" i="8"/>
  <c r="R170" i="8"/>
  <c r="S170" i="8"/>
  <c r="M174" i="8"/>
  <c r="N174" i="8"/>
  <c r="O174" i="8"/>
  <c r="P174" i="8"/>
  <c r="K174" i="8"/>
  <c r="L174" i="8"/>
  <c r="Q174" i="8"/>
  <c r="R174" i="8"/>
  <c r="S174" i="8"/>
  <c r="M178" i="8"/>
  <c r="N178" i="8"/>
  <c r="O178" i="8"/>
  <c r="P178" i="8"/>
  <c r="K178" i="8"/>
  <c r="L178" i="8"/>
  <c r="Q178" i="8"/>
  <c r="R178" i="8"/>
  <c r="S178" i="8"/>
  <c r="M182" i="8"/>
  <c r="O182" i="8"/>
  <c r="P182" i="8"/>
  <c r="K182" i="8"/>
  <c r="L182" i="8"/>
  <c r="N182" i="8"/>
  <c r="Q182" i="8"/>
  <c r="R182" i="8"/>
  <c r="M186" i="8"/>
  <c r="O186" i="8"/>
  <c r="P186" i="8"/>
  <c r="N186" i="8"/>
  <c r="Q186" i="8"/>
  <c r="R186" i="8"/>
  <c r="S186" i="8"/>
  <c r="I186" i="8"/>
  <c r="T186" i="8"/>
  <c r="M190" i="8"/>
  <c r="O190" i="8"/>
  <c r="P190" i="8"/>
  <c r="R190" i="8"/>
  <c r="S190" i="8"/>
  <c r="I190" i="8"/>
  <c r="T190" i="8"/>
  <c r="J190" i="8"/>
  <c r="K190" i="8"/>
  <c r="M194" i="8"/>
  <c r="O194" i="8"/>
  <c r="P194" i="8"/>
  <c r="I194" i="8"/>
  <c r="T194" i="8"/>
  <c r="J194" i="8"/>
  <c r="K194" i="8"/>
  <c r="L194" i="8"/>
  <c r="N194" i="8"/>
  <c r="M198" i="8"/>
  <c r="O198" i="8"/>
  <c r="P198" i="8"/>
  <c r="Q198" i="8"/>
  <c r="R198" i="8"/>
  <c r="I198" i="8"/>
  <c r="S198" i="8"/>
  <c r="J198" i="8"/>
  <c r="T198" i="8"/>
  <c r="M202" i="8"/>
  <c r="O202" i="8"/>
  <c r="J202" i="8"/>
  <c r="T202" i="8"/>
  <c r="K202" i="8"/>
  <c r="L202" i="8"/>
  <c r="N202" i="8"/>
  <c r="P202" i="8"/>
  <c r="M206" i="8"/>
  <c r="O206" i="8"/>
  <c r="P206" i="8"/>
  <c r="Q206" i="8"/>
  <c r="R206" i="8"/>
  <c r="I206" i="8"/>
  <c r="S206" i="8"/>
  <c r="J206" i="8"/>
  <c r="T206" i="8"/>
  <c r="M210" i="8"/>
  <c r="O210" i="8"/>
  <c r="J210" i="8"/>
  <c r="T210" i="8"/>
  <c r="K210" i="8"/>
  <c r="L210" i="8"/>
  <c r="N210" i="8"/>
  <c r="P210" i="8"/>
  <c r="M214" i="8"/>
  <c r="O214" i="8"/>
  <c r="P214" i="8"/>
  <c r="Q214" i="8"/>
  <c r="R214" i="8"/>
  <c r="I214" i="8"/>
  <c r="S214" i="8"/>
  <c r="J214" i="8"/>
  <c r="T214" i="8"/>
  <c r="P218" i="8"/>
  <c r="I218" i="8"/>
  <c r="Q218" i="8"/>
  <c r="J218" i="8"/>
  <c r="R218" i="8"/>
  <c r="K218" i="8"/>
  <c r="S218" i="8"/>
  <c r="L218" i="8"/>
  <c r="T218" i="8"/>
  <c r="P222" i="8"/>
  <c r="I222" i="8"/>
  <c r="Q222" i="8"/>
  <c r="J222" i="8"/>
  <c r="R222" i="8"/>
  <c r="K222" i="8"/>
  <c r="S222" i="8"/>
  <c r="L222" i="8"/>
  <c r="T222" i="8"/>
  <c r="P226" i="8"/>
  <c r="I226" i="8"/>
  <c r="Q226" i="8"/>
  <c r="J226" i="8"/>
  <c r="R226" i="8"/>
  <c r="K226" i="8"/>
  <c r="S226" i="8"/>
  <c r="L226" i="8"/>
  <c r="T226" i="8"/>
  <c r="P230" i="8"/>
  <c r="I230" i="8"/>
  <c r="Q230" i="8"/>
  <c r="J230" i="8"/>
  <c r="R230" i="8"/>
  <c r="K230" i="8"/>
  <c r="S230" i="8"/>
  <c r="L230" i="8"/>
  <c r="T230" i="8"/>
  <c r="P234" i="8"/>
  <c r="I234" i="8"/>
  <c r="Q234" i="8"/>
  <c r="J234" i="8"/>
  <c r="R234" i="8"/>
  <c r="K234" i="8"/>
  <c r="S234" i="8"/>
  <c r="L234" i="8"/>
  <c r="T234" i="8"/>
  <c r="P238" i="8"/>
  <c r="I238" i="8"/>
  <c r="Q238" i="8"/>
  <c r="J238" i="8"/>
  <c r="R238" i="8"/>
  <c r="K238" i="8"/>
  <c r="S238" i="8"/>
  <c r="L238" i="8"/>
  <c r="T238" i="8"/>
  <c r="P251" i="8"/>
  <c r="I251" i="8"/>
  <c r="Q251" i="8"/>
  <c r="J251" i="8"/>
  <c r="R251" i="8"/>
  <c r="K251" i="8"/>
  <c r="S251" i="8"/>
  <c r="L251" i="8"/>
  <c r="T251" i="8"/>
  <c r="P255" i="8"/>
  <c r="I255" i="8"/>
  <c r="Q255" i="8"/>
  <c r="J255" i="8"/>
  <c r="R255" i="8"/>
  <c r="K255" i="8"/>
  <c r="S255" i="8"/>
  <c r="L255" i="8"/>
  <c r="T255" i="8"/>
  <c r="P258" i="8"/>
  <c r="I258" i="8"/>
  <c r="Q258" i="8"/>
  <c r="J258" i="8"/>
  <c r="R258" i="8"/>
  <c r="K258" i="8"/>
  <c r="S258" i="8"/>
  <c r="L258" i="8"/>
  <c r="T258" i="8"/>
  <c r="Q259" i="8"/>
  <c r="S256" i="8"/>
  <c r="M255" i="8"/>
  <c r="O251" i="8"/>
  <c r="J249" i="8"/>
  <c r="M238" i="8"/>
  <c r="O234" i="8"/>
  <c r="J231" i="8"/>
  <c r="Q227" i="8"/>
  <c r="S223" i="8"/>
  <c r="M222" i="8"/>
  <c r="O218" i="8"/>
  <c r="L214" i="8"/>
  <c r="R211" i="8"/>
  <c r="R209" i="8"/>
  <c r="L207" i="8"/>
  <c r="Q202" i="8"/>
  <c r="O197" i="8"/>
  <c r="O189" i="8"/>
  <c r="I174" i="8"/>
  <c r="J170" i="8"/>
  <c r="T166" i="8"/>
  <c r="N159" i="8"/>
  <c r="J145" i="8"/>
  <c r="N134" i="8"/>
  <c r="S129" i="8"/>
  <c r="S110" i="8"/>
  <c r="J17" i="8"/>
  <c r="R17" i="8"/>
  <c r="K17" i="8"/>
  <c r="S17" i="8"/>
  <c r="O17" i="8"/>
  <c r="P17" i="8"/>
  <c r="Q17" i="8"/>
  <c r="T17" i="8"/>
  <c r="L17" i="8"/>
  <c r="M17" i="8"/>
  <c r="N17" i="8"/>
  <c r="I17" i="8"/>
  <c r="J33" i="8"/>
  <c r="R33" i="8"/>
  <c r="L33" i="8"/>
  <c r="M33" i="8"/>
  <c r="S33" i="8"/>
  <c r="I33" i="8"/>
  <c r="K33" i="8"/>
  <c r="N33" i="8"/>
  <c r="P33" i="8"/>
  <c r="Q33" i="8"/>
  <c r="T33" i="8"/>
  <c r="O33" i="8"/>
  <c r="N49" i="8"/>
  <c r="J49" i="8"/>
  <c r="S49" i="8"/>
  <c r="L49" i="8"/>
  <c r="M49" i="8"/>
  <c r="O49" i="8"/>
  <c r="Q49" i="8"/>
  <c r="R49" i="8"/>
  <c r="T49" i="8"/>
  <c r="I49" i="8"/>
  <c r="K49" i="8"/>
  <c r="P49" i="8"/>
  <c r="M77" i="8"/>
  <c r="O77" i="8"/>
  <c r="P77" i="8"/>
  <c r="I77" i="8"/>
  <c r="Q77" i="8"/>
  <c r="K77" i="8"/>
  <c r="L77" i="8"/>
  <c r="R77" i="8"/>
  <c r="S77" i="8"/>
  <c r="T77" i="8"/>
  <c r="J77" i="8"/>
  <c r="N77" i="8"/>
  <c r="P93" i="8"/>
  <c r="I93" i="8"/>
  <c r="Q93" i="8"/>
  <c r="K93" i="8"/>
  <c r="S93" i="8"/>
  <c r="M93" i="8"/>
  <c r="N93" i="8"/>
  <c r="O93" i="8"/>
  <c r="R93" i="8"/>
  <c r="T93" i="8"/>
  <c r="L93" i="8"/>
  <c r="P109" i="8"/>
  <c r="I109" i="8"/>
  <c r="Q109" i="8"/>
  <c r="K109" i="8"/>
  <c r="S109" i="8"/>
  <c r="M109" i="8"/>
  <c r="N109" i="8"/>
  <c r="O109" i="8"/>
  <c r="R109" i="8"/>
  <c r="T109" i="8"/>
  <c r="J109" i="8"/>
  <c r="L109" i="8"/>
  <c r="P117" i="8"/>
  <c r="I117" i="8"/>
  <c r="Q117" i="8"/>
  <c r="J117" i="8"/>
  <c r="T117" i="8"/>
  <c r="K117" i="8"/>
  <c r="L117" i="8"/>
  <c r="M117" i="8"/>
  <c r="N117" i="8"/>
  <c r="S117" i="8"/>
  <c r="P133" i="8"/>
  <c r="I133" i="8"/>
  <c r="R133" i="8"/>
  <c r="J133" i="8"/>
  <c r="S133" i="8"/>
  <c r="K133" i="8"/>
  <c r="T133" i="8"/>
  <c r="L133" i="8"/>
  <c r="M133" i="8"/>
  <c r="N133" i="8"/>
  <c r="O133" i="8"/>
  <c r="Q133" i="8"/>
  <c r="I149" i="8"/>
  <c r="Q149" i="8"/>
  <c r="J149" i="8"/>
  <c r="R149" i="8"/>
  <c r="K149" i="8"/>
  <c r="S149" i="8"/>
  <c r="L149" i="8"/>
  <c r="T149" i="8"/>
  <c r="M149" i="8"/>
  <c r="N149" i="8"/>
  <c r="O149" i="8"/>
  <c r="I173" i="8"/>
  <c r="Q173" i="8"/>
  <c r="J173" i="8"/>
  <c r="R173" i="8"/>
  <c r="K173" i="8"/>
  <c r="S173" i="8"/>
  <c r="L173" i="8"/>
  <c r="T173" i="8"/>
  <c r="M173" i="8"/>
  <c r="N173" i="8"/>
  <c r="O173" i="8"/>
  <c r="I185" i="8"/>
  <c r="Q185" i="8"/>
  <c r="K185" i="8"/>
  <c r="S185" i="8"/>
  <c r="L185" i="8"/>
  <c r="T185" i="8"/>
  <c r="N185" i="8"/>
  <c r="O185" i="8"/>
  <c r="P185" i="8"/>
  <c r="R185" i="8"/>
  <c r="I201" i="8"/>
  <c r="Q201" i="8"/>
  <c r="K201" i="8"/>
  <c r="S201" i="8"/>
  <c r="L201" i="8"/>
  <c r="M201" i="8"/>
  <c r="N201" i="8"/>
  <c r="O201" i="8"/>
  <c r="P201" i="8"/>
  <c r="L225" i="8"/>
  <c r="T225" i="8"/>
  <c r="M225" i="8"/>
  <c r="N225" i="8"/>
  <c r="O225" i="8"/>
  <c r="P225" i="8"/>
  <c r="Q145" i="8"/>
  <c r="N251" i="8"/>
  <c r="N234" i="8"/>
  <c r="Q225" i="8"/>
  <c r="S221" i="8"/>
  <c r="N218" i="8"/>
  <c r="K214" i="8"/>
  <c r="I202" i="8"/>
  <c r="N197" i="8"/>
  <c r="S194" i="8"/>
  <c r="N189" i="8"/>
  <c r="L186" i="8"/>
  <c r="P173" i="8"/>
  <c r="I170" i="8"/>
  <c r="J166" i="8"/>
  <c r="T162" i="8"/>
  <c r="M134" i="8"/>
  <c r="O117" i="8"/>
  <c r="J7" i="8"/>
  <c r="R7" i="8"/>
  <c r="K7" i="8"/>
  <c r="S7" i="8"/>
  <c r="Q7" i="8"/>
  <c r="T7" i="8"/>
  <c r="I7" i="8"/>
  <c r="L7" i="8"/>
  <c r="N7" i="8"/>
  <c r="O7" i="8"/>
  <c r="M7" i="8"/>
  <c r="P7" i="8"/>
  <c r="J11" i="8"/>
  <c r="R11" i="8"/>
  <c r="K11" i="8"/>
  <c r="S11" i="8"/>
  <c r="M11" i="8"/>
  <c r="N11" i="8"/>
  <c r="O11" i="8"/>
  <c r="P11" i="8"/>
  <c r="T11" i="8"/>
  <c r="I11" i="8"/>
  <c r="L11" i="8"/>
  <c r="Q11" i="8"/>
  <c r="J15" i="8"/>
  <c r="R15" i="8"/>
  <c r="K15" i="8"/>
  <c r="S15" i="8"/>
  <c r="Q15" i="8"/>
  <c r="T15" i="8"/>
  <c r="I15" i="8"/>
  <c r="L15" i="8"/>
  <c r="N15" i="8"/>
  <c r="O15" i="8"/>
  <c r="M15" i="8"/>
  <c r="P15" i="8"/>
  <c r="J19" i="8"/>
  <c r="R19" i="8"/>
  <c r="K19" i="8"/>
  <c r="S19" i="8"/>
  <c r="M19" i="8"/>
  <c r="N19" i="8"/>
  <c r="O19" i="8"/>
  <c r="P19" i="8"/>
  <c r="T19" i="8"/>
  <c r="I19" i="8"/>
  <c r="L19" i="8"/>
  <c r="Q19" i="8"/>
  <c r="J23" i="8"/>
  <c r="R23" i="8"/>
  <c r="K23" i="8"/>
  <c r="S23" i="8"/>
  <c r="Q23" i="8"/>
  <c r="T23" i="8"/>
  <c r="I23" i="8"/>
  <c r="L23" i="8"/>
  <c r="N23" i="8"/>
  <c r="O23" i="8"/>
  <c r="M23" i="8"/>
  <c r="P23" i="8"/>
  <c r="J27" i="8"/>
  <c r="R27" i="8"/>
  <c r="K27" i="8"/>
  <c r="S27" i="8"/>
  <c r="M27" i="8"/>
  <c r="N27" i="8"/>
  <c r="O27" i="8"/>
  <c r="L27" i="8"/>
  <c r="Q27" i="8"/>
  <c r="T27" i="8"/>
  <c r="I27" i="8"/>
  <c r="P27" i="8"/>
  <c r="J31" i="8"/>
  <c r="R31" i="8"/>
  <c r="K31" i="8"/>
  <c r="Q31" i="8"/>
  <c r="S31" i="8"/>
  <c r="I31" i="8"/>
  <c r="T31" i="8"/>
  <c r="O31" i="8"/>
  <c r="M31" i="8"/>
  <c r="N31" i="8"/>
  <c r="P31" i="8"/>
  <c r="L31" i="8"/>
  <c r="J35" i="8"/>
  <c r="R35" i="8"/>
  <c r="O35" i="8"/>
  <c r="P35" i="8"/>
  <c r="S35" i="8"/>
  <c r="I35" i="8"/>
  <c r="T35" i="8"/>
  <c r="K35" i="8"/>
  <c r="M35" i="8"/>
  <c r="N35" i="8"/>
  <c r="Q35" i="8"/>
  <c r="L35" i="8"/>
  <c r="J39" i="8"/>
  <c r="R39" i="8"/>
  <c r="M39" i="8"/>
  <c r="I39" i="8"/>
  <c r="T39" i="8"/>
  <c r="L39" i="8"/>
  <c r="N39" i="8"/>
  <c r="O39" i="8"/>
  <c r="K39" i="8"/>
  <c r="P39" i="8"/>
  <c r="Q39" i="8"/>
  <c r="S39" i="8"/>
  <c r="N43" i="8"/>
  <c r="I43" i="8"/>
  <c r="R43" i="8"/>
  <c r="K43" i="8"/>
  <c r="T43" i="8"/>
  <c r="L43" i="8"/>
  <c r="M43" i="8"/>
  <c r="P43" i="8"/>
  <c r="Q43" i="8"/>
  <c r="S43" i="8"/>
  <c r="J43" i="8"/>
  <c r="O43" i="8"/>
  <c r="N47" i="8"/>
  <c r="P47" i="8"/>
  <c r="I47" i="8"/>
  <c r="R47" i="8"/>
  <c r="J47" i="8"/>
  <c r="S47" i="8"/>
  <c r="K47" i="8"/>
  <c r="T47" i="8"/>
  <c r="L47" i="8"/>
  <c r="M47" i="8"/>
  <c r="O47" i="8"/>
  <c r="Q47" i="8"/>
  <c r="N51" i="8"/>
  <c r="M51" i="8"/>
  <c r="P51" i="8"/>
  <c r="Q51" i="8"/>
  <c r="I51" i="8"/>
  <c r="R51" i="8"/>
  <c r="K51" i="8"/>
  <c r="L51" i="8"/>
  <c r="O51" i="8"/>
  <c r="S51" i="8"/>
  <c r="T51" i="8"/>
  <c r="N55" i="8"/>
  <c r="K55" i="8"/>
  <c r="T55" i="8"/>
  <c r="M55" i="8"/>
  <c r="O55" i="8"/>
  <c r="P55" i="8"/>
  <c r="R55" i="8"/>
  <c r="S55" i="8"/>
  <c r="I55" i="8"/>
  <c r="J55" i="8"/>
  <c r="L55" i="8"/>
  <c r="Q55" i="8"/>
  <c r="M59" i="8"/>
  <c r="O59" i="8"/>
  <c r="P59" i="8"/>
  <c r="I59" i="8"/>
  <c r="Q59" i="8"/>
  <c r="S59" i="8"/>
  <c r="T59" i="8"/>
  <c r="J59" i="8"/>
  <c r="K59" i="8"/>
  <c r="L59" i="8"/>
  <c r="N59" i="8"/>
  <c r="M63" i="8"/>
  <c r="O63" i="8"/>
  <c r="P63" i="8"/>
  <c r="I63" i="8"/>
  <c r="Q63" i="8"/>
  <c r="S63" i="8"/>
  <c r="T63" i="8"/>
  <c r="J63" i="8"/>
  <c r="K63" i="8"/>
  <c r="L63" i="8"/>
  <c r="N63" i="8"/>
  <c r="R63" i="8"/>
  <c r="M67" i="8"/>
  <c r="O67" i="8"/>
  <c r="P67" i="8"/>
  <c r="I67" i="8"/>
  <c r="Q67" i="8"/>
  <c r="S67" i="8"/>
  <c r="T67" i="8"/>
  <c r="J67" i="8"/>
  <c r="K67" i="8"/>
  <c r="L67" i="8"/>
  <c r="N67" i="8"/>
  <c r="R67" i="8"/>
  <c r="M71" i="8"/>
  <c r="O71" i="8"/>
  <c r="P71" i="8"/>
  <c r="I71" i="8"/>
  <c r="Q71" i="8"/>
  <c r="S71" i="8"/>
  <c r="T71" i="8"/>
  <c r="J71" i="8"/>
  <c r="K71" i="8"/>
  <c r="L71" i="8"/>
  <c r="N71" i="8"/>
  <c r="R71" i="8"/>
  <c r="M75" i="8"/>
  <c r="O75" i="8"/>
  <c r="P75" i="8"/>
  <c r="I75" i="8"/>
  <c r="Q75" i="8"/>
  <c r="S75" i="8"/>
  <c r="T75" i="8"/>
  <c r="J75" i="8"/>
  <c r="K75" i="8"/>
  <c r="L75" i="8"/>
  <c r="N75" i="8"/>
  <c r="R75" i="8"/>
  <c r="M79" i="8"/>
  <c r="O79" i="8"/>
  <c r="P79" i="8"/>
  <c r="I79" i="8"/>
  <c r="Q79" i="8"/>
  <c r="S79" i="8"/>
  <c r="T79" i="8"/>
  <c r="J79" i="8"/>
  <c r="K79" i="8"/>
  <c r="L79" i="8"/>
  <c r="N79" i="8"/>
  <c r="M83" i="8"/>
  <c r="I83" i="8"/>
  <c r="P83" i="8"/>
  <c r="Q83" i="8"/>
  <c r="J83" i="8"/>
  <c r="S83" i="8"/>
  <c r="K83" i="8"/>
  <c r="T83" i="8"/>
  <c r="L83" i="8"/>
  <c r="N83" i="8"/>
  <c r="O83" i="8"/>
  <c r="P87" i="8"/>
  <c r="I87" i="8"/>
  <c r="Q87" i="8"/>
  <c r="K87" i="8"/>
  <c r="S87" i="8"/>
  <c r="M87" i="8"/>
  <c r="N87" i="8"/>
  <c r="J87" i="8"/>
  <c r="L87" i="8"/>
  <c r="P91" i="8"/>
  <c r="I91" i="8"/>
  <c r="Q91" i="8"/>
  <c r="K91" i="8"/>
  <c r="S91" i="8"/>
  <c r="M91" i="8"/>
  <c r="N91" i="8"/>
  <c r="R91" i="8"/>
  <c r="T91" i="8"/>
  <c r="J91" i="8"/>
  <c r="L91" i="8"/>
  <c r="P95" i="8"/>
  <c r="I95" i="8"/>
  <c r="Q95" i="8"/>
  <c r="K95" i="8"/>
  <c r="S95" i="8"/>
  <c r="M95" i="8"/>
  <c r="N95" i="8"/>
  <c r="L95" i="8"/>
  <c r="O95" i="8"/>
  <c r="R95" i="8"/>
  <c r="T95" i="8"/>
  <c r="J95" i="8"/>
  <c r="P99" i="8"/>
  <c r="I99" i="8"/>
  <c r="Q99" i="8"/>
  <c r="K99" i="8"/>
  <c r="S99" i="8"/>
  <c r="M99" i="8"/>
  <c r="N99" i="8"/>
  <c r="J99" i="8"/>
  <c r="L99" i="8"/>
  <c r="O99" i="8"/>
  <c r="R99" i="8"/>
  <c r="T99" i="8"/>
  <c r="P103" i="8"/>
  <c r="I103" i="8"/>
  <c r="Q103" i="8"/>
  <c r="K103" i="8"/>
  <c r="S103" i="8"/>
  <c r="M103" i="8"/>
  <c r="N103" i="8"/>
  <c r="J103" i="8"/>
  <c r="L103" i="8"/>
  <c r="O103" i="8"/>
  <c r="R103" i="8"/>
  <c r="T103" i="8"/>
  <c r="P107" i="8"/>
  <c r="I107" i="8"/>
  <c r="Q107" i="8"/>
  <c r="K107" i="8"/>
  <c r="S107" i="8"/>
  <c r="M107" i="8"/>
  <c r="N107" i="8"/>
  <c r="R107" i="8"/>
  <c r="T107" i="8"/>
  <c r="O107" i="8"/>
  <c r="P111" i="8"/>
  <c r="I111" i="8"/>
  <c r="Q111" i="8"/>
  <c r="K111" i="8"/>
  <c r="S111" i="8"/>
  <c r="M111" i="8"/>
  <c r="N111" i="8"/>
  <c r="L111" i="8"/>
  <c r="O111" i="8"/>
  <c r="R111" i="8"/>
  <c r="T111" i="8"/>
  <c r="P115" i="8"/>
  <c r="I115" i="8"/>
  <c r="Q115" i="8"/>
  <c r="L115" i="8"/>
  <c r="M115" i="8"/>
  <c r="N115" i="8"/>
  <c r="O115" i="8"/>
  <c r="R115" i="8"/>
  <c r="S115" i="8"/>
  <c r="T115" i="8"/>
  <c r="P119" i="8"/>
  <c r="I119" i="8"/>
  <c r="Q119" i="8"/>
  <c r="R119" i="8"/>
  <c r="S119" i="8"/>
  <c r="J119" i="8"/>
  <c r="T119" i="8"/>
  <c r="K119" i="8"/>
  <c r="L119" i="8"/>
  <c r="M119" i="8"/>
  <c r="P123" i="8"/>
  <c r="J123" i="8"/>
  <c r="S123" i="8"/>
  <c r="K123" i="8"/>
  <c r="T123" i="8"/>
  <c r="L123" i="8"/>
  <c r="M123" i="8"/>
  <c r="N123" i="8"/>
  <c r="I123" i="8"/>
  <c r="O123" i="8"/>
  <c r="Q123" i="8"/>
  <c r="P127" i="8"/>
  <c r="Q127" i="8"/>
  <c r="I127" i="8"/>
  <c r="R127" i="8"/>
  <c r="J127" i="8"/>
  <c r="S127" i="8"/>
  <c r="K127" i="8"/>
  <c r="T127" i="8"/>
  <c r="L127" i="8"/>
  <c r="M127" i="8"/>
  <c r="N127" i="8"/>
  <c r="O127" i="8"/>
  <c r="P131" i="8"/>
  <c r="N131" i="8"/>
  <c r="O131" i="8"/>
  <c r="Q131" i="8"/>
  <c r="I131" i="8"/>
  <c r="R131" i="8"/>
  <c r="J131" i="8"/>
  <c r="S131" i="8"/>
  <c r="K131" i="8"/>
  <c r="L131" i="8"/>
  <c r="M131" i="8"/>
  <c r="T131" i="8"/>
  <c r="P135" i="8"/>
  <c r="L135" i="8"/>
  <c r="M135" i="8"/>
  <c r="N135" i="8"/>
  <c r="O135" i="8"/>
  <c r="Q135" i="8"/>
  <c r="I135" i="8"/>
  <c r="J135" i="8"/>
  <c r="K135" i="8"/>
  <c r="R135" i="8"/>
  <c r="S135" i="8"/>
  <c r="P139" i="8"/>
  <c r="J139" i="8"/>
  <c r="S139" i="8"/>
  <c r="K139" i="8"/>
  <c r="T139" i="8"/>
  <c r="L139" i="8"/>
  <c r="M139" i="8"/>
  <c r="N139" i="8"/>
  <c r="I139" i="8"/>
  <c r="O139" i="8"/>
  <c r="Q139" i="8"/>
  <c r="R139" i="8"/>
  <c r="P143" i="8"/>
  <c r="Q143" i="8"/>
  <c r="I143" i="8"/>
  <c r="R143" i="8"/>
  <c r="J143" i="8"/>
  <c r="S143" i="8"/>
  <c r="K143" i="8"/>
  <c r="T143" i="8"/>
  <c r="L143" i="8"/>
  <c r="M143" i="8"/>
  <c r="N143" i="8"/>
  <c r="P147" i="8"/>
  <c r="N147" i="8"/>
  <c r="O147" i="8"/>
  <c r="Q147" i="8"/>
  <c r="I147" i="8"/>
  <c r="R147" i="8"/>
  <c r="L147" i="8"/>
  <c r="M147" i="8"/>
  <c r="S147" i="8"/>
  <c r="T147" i="8"/>
  <c r="I151" i="8"/>
  <c r="Q151" i="8"/>
  <c r="J151" i="8"/>
  <c r="R151" i="8"/>
  <c r="K151" i="8"/>
  <c r="S151" i="8"/>
  <c r="L151" i="8"/>
  <c r="T151" i="8"/>
  <c r="O151" i="8"/>
  <c r="P151" i="8"/>
  <c r="I155" i="8"/>
  <c r="Q155" i="8"/>
  <c r="J155" i="8"/>
  <c r="R155" i="8"/>
  <c r="K155" i="8"/>
  <c r="S155" i="8"/>
  <c r="L155" i="8"/>
  <c r="T155" i="8"/>
  <c r="O155" i="8"/>
  <c r="P155" i="8"/>
  <c r="I159" i="8"/>
  <c r="Q159" i="8"/>
  <c r="J159" i="8"/>
  <c r="R159" i="8"/>
  <c r="K159" i="8"/>
  <c r="S159" i="8"/>
  <c r="L159" i="8"/>
  <c r="T159" i="8"/>
  <c r="O159" i="8"/>
  <c r="P159" i="8"/>
  <c r="I163" i="8"/>
  <c r="Q163" i="8"/>
  <c r="J163" i="8"/>
  <c r="R163" i="8"/>
  <c r="K163" i="8"/>
  <c r="S163" i="8"/>
  <c r="L163" i="8"/>
  <c r="T163" i="8"/>
  <c r="O163" i="8"/>
  <c r="P163" i="8"/>
  <c r="I167" i="8"/>
  <c r="Q167" i="8"/>
  <c r="J167" i="8"/>
  <c r="R167" i="8"/>
  <c r="K167" i="8"/>
  <c r="S167" i="8"/>
  <c r="L167" i="8"/>
  <c r="T167" i="8"/>
  <c r="O167" i="8"/>
  <c r="P167" i="8"/>
  <c r="I171" i="8"/>
  <c r="Q171" i="8"/>
  <c r="J171" i="8"/>
  <c r="R171" i="8"/>
  <c r="K171" i="8"/>
  <c r="S171" i="8"/>
  <c r="L171" i="8"/>
  <c r="T171" i="8"/>
  <c r="O171" i="8"/>
  <c r="P171" i="8"/>
  <c r="I175" i="8"/>
  <c r="Q175" i="8"/>
  <c r="J175" i="8"/>
  <c r="R175" i="8"/>
  <c r="K175" i="8"/>
  <c r="S175" i="8"/>
  <c r="L175" i="8"/>
  <c r="T175" i="8"/>
  <c r="O175" i="8"/>
  <c r="P175" i="8"/>
  <c r="I179" i="8"/>
  <c r="Q179" i="8"/>
  <c r="J179" i="8"/>
  <c r="R179" i="8"/>
  <c r="K179" i="8"/>
  <c r="S179" i="8"/>
  <c r="L179" i="8"/>
  <c r="T179" i="8"/>
  <c r="O179" i="8"/>
  <c r="P179" i="8"/>
  <c r="I183" i="8"/>
  <c r="Q183" i="8"/>
  <c r="K183" i="8"/>
  <c r="S183" i="8"/>
  <c r="L183" i="8"/>
  <c r="T183" i="8"/>
  <c r="M183" i="8"/>
  <c r="N183" i="8"/>
  <c r="O183" i="8"/>
  <c r="P183" i="8"/>
  <c r="R183" i="8"/>
  <c r="I187" i="8"/>
  <c r="Q187" i="8"/>
  <c r="K187" i="8"/>
  <c r="S187" i="8"/>
  <c r="L187" i="8"/>
  <c r="T187" i="8"/>
  <c r="O187" i="8"/>
  <c r="P187" i="8"/>
  <c r="R187" i="8"/>
  <c r="I191" i="8"/>
  <c r="Q191" i="8"/>
  <c r="K191" i="8"/>
  <c r="S191" i="8"/>
  <c r="L191" i="8"/>
  <c r="T191" i="8"/>
  <c r="R191" i="8"/>
  <c r="J191" i="8"/>
  <c r="M191" i="8"/>
  <c r="I195" i="8"/>
  <c r="Q195" i="8"/>
  <c r="K195" i="8"/>
  <c r="S195" i="8"/>
  <c r="T195" i="8"/>
  <c r="J195" i="8"/>
  <c r="L195" i="8"/>
  <c r="M195" i="8"/>
  <c r="N195" i="8"/>
  <c r="I199" i="8"/>
  <c r="Q199" i="8"/>
  <c r="K199" i="8"/>
  <c r="S199" i="8"/>
  <c r="N199" i="8"/>
  <c r="O199" i="8"/>
  <c r="P199" i="8"/>
  <c r="R199" i="8"/>
  <c r="T199" i="8"/>
  <c r="I207" i="8"/>
  <c r="Q207" i="8"/>
  <c r="K207" i="8"/>
  <c r="S207" i="8"/>
  <c r="N207" i="8"/>
  <c r="O207" i="8"/>
  <c r="P207" i="8"/>
  <c r="R207" i="8"/>
  <c r="T207" i="8"/>
  <c r="I211" i="8"/>
  <c r="Q211" i="8"/>
  <c r="K211" i="8"/>
  <c r="S211" i="8"/>
  <c r="T211" i="8"/>
  <c r="J211" i="8"/>
  <c r="L211" i="8"/>
  <c r="M211" i="8"/>
  <c r="N211" i="8"/>
  <c r="I215" i="8"/>
  <c r="Q215" i="8"/>
  <c r="K215" i="8"/>
  <c r="S215" i="8"/>
  <c r="N215" i="8"/>
  <c r="O215" i="8"/>
  <c r="P215" i="8"/>
  <c r="R215" i="8"/>
  <c r="T215" i="8"/>
  <c r="L219" i="8"/>
  <c r="T219" i="8"/>
  <c r="M219" i="8"/>
  <c r="N219" i="8"/>
  <c r="O219" i="8"/>
  <c r="P219" i="8"/>
  <c r="L223" i="8"/>
  <c r="T223" i="8"/>
  <c r="M223" i="8"/>
  <c r="N223" i="8"/>
  <c r="O223" i="8"/>
  <c r="P223" i="8"/>
  <c r="L227" i="8"/>
  <c r="T227" i="8"/>
  <c r="M227" i="8"/>
  <c r="N227" i="8"/>
  <c r="O227" i="8"/>
  <c r="P227" i="8"/>
  <c r="L231" i="8"/>
  <c r="T231" i="8"/>
  <c r="M231" i="8"/>
  <c r="N231" i="8"/>
  <c r="O231" i="8"/>
  <c r="P231" i="8"/>
  <c r="L235" i="8"/>
  <c r="T235" i="8"/>
  <c r="M235" i="8"/>
  <c r="N235" i="8"/>
  <c r="O235" i="8"/>
  <c r="P235" i="8"/>
  <c r="L249" i="8"/>
  <c r="T249" i="8"/>
  <c r="M249" i="8"/>
  <c r="N249" i="8"/>
  <c r="O249" i="8"/>
  <c r="P249" i="8"/>
  <c r="L252" i="8"/>
  <c r="T252" i="8"/>
  <c r="M252" i="8"/>
  <c r="N252" i="8"/>
  <c r="O252" i="8"/>
  <c r="P252" i="8"/>
  <c r="L256" i="8"/>
  <c r="T256" i="8"/>
  <c r="M256" i="8"/>
  <c r="N256" i="8"/>
  <c r="O256" i="8"/>
  <c r="P256" i="8"/>
  <c r="L259" i="8"/>
  <c r="T259" i="8"/>
  <c r="M259" i="8"/>
  <c r="N259" i="8"/>
  <c r="O259" i="8"/>
  <c r="P259" i="8"/>
  <c r="J259" i="8"/>
  <c r="Q256" i="8"/>
  <c r="S252" i="8"/>
  <c r="M251" i="8"/>
  <c r="S235" i="8"/>
  <c r="M234" i="8"/>
  <c r="O230" i="8"/>
  <c r="J227" i="8"/>
  <c r="K225" i="8"/>
  <c r="Q223" i="8"/>
  <c r="S219" i="8"/>
  <c r="M218" i="8"/>
  <c r="O213" i="8"/>
  <c r="O211" i="8"/>
  <c r="N206" i="8"/>
  <c r="T201" i="8"/>
  <c r="M199" i="8"/>
  <c r="R194" i="8"/>
  <c r="P191" i="8"/>
  <c r="M189" i="8"/>
  <c r="K186" i="8"/>
  <c r="J183" i="8"/>
  <c r="I166" i="8"/>
  <c r="J162" i="8"/>
  <c r="T158" i="8"/>
  <c r="M155" i="8"/>
  <c r="N151" i="8"/>
  <c r="R138" i="8"/>
  <c r="K134" i="8"/>
  <c r="K122" i="8"/>
  <c r="J107" i="8"/>
  <c r="J93" i="8"/>
  <c r="R79" i="8"/>
  <c r="J5" i="8"/>
  <c r="R5" i="8"/>
  <c r="K5" i="8"/>
  <c r="S5" i="8"/>
  <c r="I5" i="8"/>
  <c r="L5" i="8"/>
  <c r="M5" i="8"/>
  <c r="N5" i="8"/>
  <c r="P5" i="8"/>
  <c r="Q5" i="8"/>
  <c r="O5" i="8"/>
  <c r="T5" i="8"/>
  <c r="J25" i="8"/>
  <c r="R25" i="8"/>
  <c r="K25" i="8"/>
  <c r="S25" i="8"/>
  <c r="O25" i="8"/>
  <c r="P25" i="8"/>
  <c r="Q25" i="8"/>
  <c r="T25" i="8"/>
  <c r="L25" i="8"/>
  <c r="M25" i="8"/>
  <c r="I25" i="8"/>
  <c r="N25" i="8"/>
  <c r="N45" i="8"/>
  <c r="L45" i="8"/>
  <c r="O45" i="8"/>
  <c r="P45" i="8"/>
  <c r="Q45" i="8"/>
  <c r="J45" i="8"/>
  <c r="K45" i="8"/>
  <c r="M45" i="8"/>
  <c r="R45" i="8"/>
  <c r="S45" i="8"/>
  <c r="T45" i="8"/>
  <c r="I45" i="8"/>
  <c r="M61" i="8"/>
  <c r="O61" i="8"/>
  <c r="P61" i="8"/>
  <c r="I61" i="8"/>
  <c r="Q61" i="8"/>
  <c r="K61" i="8"/>
  <c r="L61" i="8"/>
  <c r="N61" i="8"/>
  <c r="R61" i="8"/>
  <c r="S61" i="8"/>
  <c r="T61" i="8"/>
  <c r="M73" i="8"/>
  <c r="O73" i="8"/>
  <c r="P73" i="8"/>
  <c r="I73" i="8"/>
  <c r="Q73" i="8"/>
  <c r="K73" i="8"/>
  <c r="L73" i="8"/>
  <c r="N73" i="8"/>
  <c r="R73" i="8"/>
  <c r="S73" i="8"/>
  <c r="T73" i="8"/>
  <c r="J73" i="8"/>
  <c r="P89" i="8"/>
  <c r="I89" i="8"/>
  <c r="Q89" i="8"/>
  <c r="K89" i="8"/>
  <c r="S89" i="8"/>
  <c r="M89" i="8"/>
  <c r="N89" i="8"/>
  <c r="T89" i="8"/>
  <c r="J89" i="8"/>
  <c r="L89" i="8"/>
  <c r="O89" i="8"/>
  <c r="R89" i="8"/>
  <c r="P105" i="8"/>
  <c r="I105" i="8"/>
  <c r="Q105" i="8"/>
  <c r="K105" i="8"/>
  <c r="S105" i="8"/>
  <c r="M105" i="8"/>
  <c r="N105" i="8"/>
  <c r="T105" i="8"/>
  <c r="J105" i="8"/>
  <c r="L105" i="8"/>
  <c r="O105" i="8"/>
  <c r="P121" i="8"/>
  <c r="I121" i="8"/>
  <c r="Q121" i="8"/>
  <c r="N121" i="8"/>
  <c r="O121" i="8"/>
  <c r="R121" i="8"/>
  <c r="S121" i="8"/>
  <c r="J121" i="8"/>
  <c r="T121" i="8"/>
  <c r="K121" i="8"/>
  <c r="L121" i="8"/>
  <c r="M121" i="8"/>
  <c r="P137" i="8"/>
  <c r="O137" i="8"/>
  <c r="Q137" i="8"/>
  <c r="I137" i="8"/>
  <c r="R137" i="8"/>
  <c r="J137" i="8"/>
  <c r="S137" i="8"/>
  <c r="K137" i="8"/>
  <c r="T137" i="8"/>
  <c r="L137" i="8"/>
  <c r="M137" i="8"/>
  <c r="N137" i="8"/>
  <c r="I157" i="8"/>
  <c r="Q157" i="8"/>
  <c r="J157" i="8"/>
  <c r="R157" i="8"/>
  <c r="K157" i="8"/>
  <c r="S157" i="8"/>
  <c r="L157" i="8"/>
  <c r="T157" i="8"/>
  <c r="M157" i="8"/>
  <c r="N157" i="8"/>
  <c r="O157" i="8"/>
  <c r="I169" i="8"/>
  <c r="Q169" i="8"/>
  <c r="J169" i="8"/>
  <c r="R169" i="8"/>
  <c r="K169" i="8"/>
  <c r="S169" i="8"/>
  <c r="L169" i="8"/>
  <c r="T169" i="8"/>
  <c r="M169" i="8"/>
  <c r="N169" i="8"/>
  <c r="O169" i="8"/>
  <c r="I177" i="8"/>
  <c r="Q177" i="8"/>
  <c r="J177" i="8"/>
  <c r="R177" i="8"/>
  <c r="K177" i="8"/>
  <c r="S177" i="8"/>
  <c r="L177" i="8"/>
  <c r="T177" i="8"/>
  <c r="M177" i="8"/>
  <c r="N177" i="8"/>
  <c r="O177" i="8"/>
  <c r="I193" i="8"/>
  <c r="Q193" i="8"/>
  <c r="K193" i="8"/>
  <c r="S193" i="8"/>
  <c r="L193" i="8"/>
  <c r="T193" i="8"/>
  <c r="J193" i="8"/>
  <c r="M193" i="8"/>
  <c r="N193" i="8"/>
  <c r="I209" i="8"/>
  <c r="Q209" i="8"/>
  <c r="K209" i="8"/>
  <c r="S209" i="8"/>
  <c r="L209" i="8"/>
  <c r="M209" i="8"/>
  <c r="N209" i="8"/>
  <c r="O209" i="8"/>
  <c r="P209" i="8"/>
  <c r="L221" i="8"/>
  <c r="T221" i="8"/>
  <c r="M221" i="8"/>
  <c r="N221" i="8"/>
  <c r="O221" i="8"/>
  <c r="P221" i="8"/>
  <c r="I221" i="8"/>
  <c r="I203" i="8"/>
  <c r="Q203" i="8"/>
  <c r="K203" i="8"/>
  <c r="S203" i="8"/>
  <c r="T203" i="8"/>
  <c r="J203" i="8"/>
  <c r="L203" i="8"/>
  <c r="M203" i="8"/>
  <c r="N203" i="8"/>
  <c r="I259" i="8"/>
  <c r="K256" i="8"/>
  <c r="R252" i="8"/>
  <c r="R235" i="8"/>
  <c r="N230" i="8"/>
  <c r="I227" i="8"/>
  <c r="J225" i="8"/>
  <c r="K223" i="8"/>
  <c r="Q221" i="8"/>
  <c r="R219" i="8"/>
  <c r="N213" i="8"/>
  <c r="S210" i="8"/>
  <c r="L206" i="8"/>
  <c r="R203" i="8"/>
  <c r="R201" i="8"/>
  <c r="L199" i="8"/>
  <c r="Q194" i="8"/>
  <c r="O191" i="8"/>
  <c r="J186" i="8"/>
  <c r="T182" i="8"/>
  <c r="N179" i="8"/>
  <c r="I162" i="8"/>
  <c r="J158" i="8"/>
  <c r="T154" i="8"/>
  <c r="M151" i="8"/>
  <c r="K147" i="8"/>
  <c r="O143" i="8"/>
  <c r="K138" i="8"/>
  <c r="J122" i="8"/>
  <c r="K115" i="8"/>
  <c r="R105" i="8"/>
  <c r="J61" i="8"/>
  <c r="P203" i="8"/>
  <c r="J201" i="8"/>
  <c r="J199" i="8"/>
  <c r="R193" i="8"/>
  <c r="N191" i="8"/>
  <c r="M185" i="8"/>
  <c r="S182" i="8"/>
  <c r="M179" i="8"/>
  <c r="N175" i="8"/>
  <c r="P161" i="8"/>
  <c r="I158" i="8"/>
  <c r="J154" i="8"/>
  <c r="T150" i="8"/>
  <c r="J147" i="8"/>
  <c r="P142" i="8"/>
  <c r="J138" i="8"/>
  <c r="P126" i="8"/>
  <c r="I122" i="8"/>
  <c r="J115" i="8"/>
  <c r="K102" i="8"/>
  <c r="O91" i="8"/>
  <c r="R59" i="8"/>
  <c r="J9" i="8"/>
  <c r="R9" i="8"/>
  <c r="K9" i="8"/>
  <c r="S9" i="8"/>
  <c r="O9" i="8"/>
  <c r="P9" i="8"/>
  <c r="Q9" i="8"/>
  <c r="T9" i="8"/>
  <c r="L9" i="8"/>
  <c r="M9" i="8"/>
  <c r="I9" i="8"/>
  <c r="N9" i="8"/>
  <c r="J21" i="8"/>
  <c r="R21" i="8"/>
  <c r="K21" i="8"/>
  <c r="S21" i="8"/>
  <c r="I21" i="8"/>
  <c r="L21" i="8"/>
  <c r="M21" i="8"/>
  <c r="N21" i="8"/>
  <c r="P21" i="8"/>
  <c r="Q21" i="8"/>
  <c r="O21" i="8"/>
  <c r="T21" i="8"/>
  <c r="J37" i="8"/>
  <c r="R37" i="8"/>
  <c r="I37" i="8"/>
  <c r="S37" i="8"/>
  <c r="M37" i="8"/>
  <c r="O37" i="8"/>
  <c r="P37" i="8"/>
  <c r="Q37" i="8"/>
  <c r="K37" i="8"/>
  <c r="L37" i="8"/>
  <c r="N37" i="8"/>
  <c r="T37" i="8"/>
  <c r="M57" i="8"/>
  <c r="O57" i="8"/>
  <c r="P57" i="8"/>
  <c r="I57" i="8"/>
  <c r="Q57" i="8"/>
  <c r="K57" i="8"/>
  <c r="L57" i="8"/>
  <c r="N57" i="8"/>
  <c r="R57" i="8"/>
  <c r="S57" i="8"/>
  <c r="T57" i="8"/>
  <c r="J57" i="8"/>
  <c r="M69" i="8"/>
  <c r="O69" i="8"/>
  <c r="P69" i="8"/>
  <c r="I69" i="8"/>
  <c r="Q69" i="8"/>
  <c r="K69" i="8"/>
  <c r="L69" i="8"/>
  <c r="N69" i="8"/>
  <c r="R69" i="8"/>
  <c r="S69" i="8"/>
  <c r="T69" i="8"/>
  <c r="J69" i="8"/>
  <c r="P85" i="8"/>
  <c r="I85" i="8"/>
  <c r="Q85" i="8"/>
  <c r="K85" i="8"/>
  <c r="S85" i="8"/>
  <c r="M85" i="8"/>
  <c r="N85" i="8"/>
  <c r="J85" i="8"/>
  <c r="L85" i="8"/>
  <c r="O85" i="8"/>
  <c r="R85" i="8"/>
  <c r="T85" i="8"/>
  <c r="P101" i="8"/>
  <c r="I101" i="8"/>
  <c r="Q101" i="8"/>
  <c r="K101" i="8"/>
  <c r="S101" i="8"/>
  <c r="M101" i="8"/>
  <c r="N101" i="8"/>
  <c r="J101" i="8"/>
  <c r="L101" i="8"/>
  <c r="O101" i="8"/>
  <c r="P125" i="8"/>
  <c r="M125" i="8"/>
  <c r="N125" i="8"/>
  <c r="O125" i="8"/>
  <c r="Q125" i="8"/>
  <c r="I125" i="8"/>
  <c r="R125" i="8"/>
  <c r="J125" i="8"/>
  <c r="K125" i="8"/>
  <c r="L125" i="8"/>
  <c r="S125" i="8"/>
  <c r="P141" i="8"/>
  <c r="M141" i="8"/>
  <c r="N141" i="8"/>
  <c r="O141" i="8"/>
  <c r="Q141" i="8"/>
  <c r="I141" i="8"/>
  <c r="R141" i="8"/>
  <c r="J141" i="8"/>
  <c r="K141" i="8"/>
  <c r="L141" i="8"/>
  <c r="S141" i="8"/>
  <c r="T141" i="8"/>
  <c r="I153" i="8"/>
  <c r="Q153" i="8"/>
  <c r="J153" i="8"/>
  <c r="R153" i="8"/>
  <c r="K153" i="8"/>
  <c r="S153" i="8"/>
  <c r="L153" i="8"/>
  <c r="T153" i="8"/>
  <c r="M153" i="8"/>
  <c r="N153" i="8"/>
  <c r="O153" i="8"/>
  <c r="I165" i="8"/>
  <c r="Q165" i="8"/>
  <c r="J165" i="8"/>
  <c r="R165" i="8"/>
  <c r="K165" i="8"/>
  <c r="S165" i="8"/>
  <c r="L165" i="8"/>
  <c r="T165" i="8"/>
  <c r="M165" i="8"/>
  <c r="N165" i="8"/>
  <c r="O165" i="8"/>
  <c r="I181" i="8"/>
  <c r="Q181" i="8"/>
  <c r="J181" i="8"/>
  <c r="R181" i="8"/>
  <c r="K181" i="8"/>
  <c r="S181" i="8"/>
  <c r="L181" i="8"/>
  <c r="T181" i="8"/>
  <c r="M181" i="8"/>
  <c r="N181" i="8"/>
  <c r="O181" i="8"/>
  <c r="I197" i="8"/>
  <c r="Q197" i="8"/>
  <c r="K197" i="8"/>
  <c r="S197" i="8"/>
  <c r="P197" i="8"/>
  <c r="R197" i="8"/>
  <c r="T197" i="8"/>
  <c r="J197" i="8"/>
  <c r="L197" i="8"/>
  <c r="I205" i="8"/>
  <c r="Q205" i="8"/>
  <c r="K205" i="8"/>
  <c r="S205" i="8"/>
  <c r="P205" i="8"/>
  <c r="R205" i="8"/>
  <c r="T205" i="8"/>
  <c r="J205" i="8"/>
  <c r="L205" i="8"/>
  <c r="I217" i="8"/>
  <c r="K217" i="8"/>
  <c r="L217" i="8"/>
  <c r="T217" i="8"/>
  <c r="M217" i="8"/>
  <c r="N217" i="8"/>
  <c r="O217" i="8"/>
  <c r="P217" i="8"/>
  <c r="J217" i="8"/>
  <c r="O193" i="8"/>
  <c r="T125" i="8"/>
  <c r="Q4" i="8"/>
  <c r="J4" i="8"/>
  <c r="R4" i="8"/>
  <c r="K4" i="8"/>
  <c r="S4" i="8"/>
  <c r="L4" i="8"/>
  <c r="T4" i="8"/>
  <c r="M4" i="8"/>
  <c r="I4" i="8"/>
  <c r="N8" i="8"/>
  <c r="O8" i="8"/>
  <c r="Q8" i="8"/>
  <c r="R8" i="8"/>
  <c r="I8" i="8"/>
  <c r="S8" i="8"/>
  <c r="J8" i="8"/>
  <c r="T8" i="8"/>
  <c r="L8" i="8"/>
  <c r="M8" i="8"/>
  <c r="K8" i="8"/>
  <c r="P8" i="8"/>
  <c r="N12" i="8"/>
  <c r="O12" i="8"/>
  <c r="K12" i="8"/>
  <c r="L12" i="8"/>
  <c r="M12" i="8"/>
  <c r="P12" i="8"/>
  <c r="R12" i="8"/>
  <c r="I12" i="8"/>
  <c r="S12" i="8"/>
  <c r="J12" i="8"/>
  <c r="Q12" i="8"/>
  <c r="T12" i="8"/>
  <c r="N16" i="8"/>
  <c r="O16" i="8"/>
  <c r="Q16" i="8"/>
  <c r="R16" i="8"/>
  <c r="I16" i="8"/>
  <c r="S16" i="8"/>
  <c r="J16" i="8"/>
  <c r="T16" i="8"/>
  <c r="L16" i="8"/>
  <c r="M16" i="8"/>
  <c r="K16" i="8"/>
  <c r="P16" i="8"/>
  <c r="N20" i="8"/>
  <c r="O20" i="8"/>
  <c r="K20" i="8"/>
  <c r="L20" i="8"/>
  <c r="M20" i="8"/>
  <c r="P20" i="8"/>
  <c r="R20" i="8"/>
  <c r="I20" i="8"/>
  <c r="S20" i="8"/>
  <c r="T20" i="8"/>
  <c r="J20" i="8"/>
  <c r="Q20" i="8"/>
  <c r="N24" i="8"/>
  <c r="O24" i="8"/>
  <c r="Q24" i="8"/>
  <c r="R24" i="8"/>
  <c r="I24" i="8"/>
  <c r="S24" i="8"/>
  <c r="J24" i="8"/>
  <c r="T24" i="8"/>
  <c r="L24" i="8"/>
  <c r="M24" i="8"/>
  <c r="P24" i="8"/>
  <c r="K24" i="8"/>
  <c r="O4" i="8"/>
  <c r="I225" i="8"/>
  <c r="K221" i="8"/>
  <c r="R217" i="8"/>
  <c r="M213" i="8"/>
  <c r="N4" i="8"/>
  <c r="N258" i="8"/>
  <c r="I256" i="8"/>
  <c r="K252" i="8"/>
  <c r="R249" i="8"/>
  <c r="K235" i="8"/>
  <c r="R231" i="8"/>
  <c r="N226" i="8"/>
  <c r="I223" i="8"/>
  <c r="J221" i="8"/>
  <c r="K219" i="8"/>
  <c r="Q217" i="8"/>
  <c r="L215" i="8"/>
  <c r="Q210" i="8"/>
  <c r="O205" i="8"/>
  <c r="O203" i="8"/>
  <c r="N198" i="8"/>
  <c r="P193" i="8"/>
  <c r="Q190" i="8"/>
  <c r="J185" i="8"/>
  <c r="J182" i="8"/>
  <c r="T178" i="8"/>
  <c r="M175" i="8"/>
  <c r="N171" i="8"/>
  <c r="P157" i="8"/>
  <c r="I154" i="8"/>
  <c r="J150" i="8"/>
  <c r="P146" i="8"/>
  <c r="O142" i="8"/>
  <c r="I126" i="8"/>
  <c r="S114" i="8"/>
  <c r="T101" i="8"/>
  <c r="T87" i="8"/>
  <c r="J51" i="8"/>
  <c r="T257" i="8"/>
  <c r="L257" i="8"/>
  <c r="P254" i="8"/>
  <c r="T253" i="8"/>
  <c r="L253" i="8"/>
  <c r="P250" i="8"/>
  <c r="T239" i="8"/>
  <c r="L239" i="8"/>
  <c r="P237" i="8"/>
  <c r="T236" i="8"/>
  <c r="L236" i="8"/>
  <c r="P233" i="8"/>
  <c r="T232" i="8"/>
  <c r="L232" i="8"/>
  <c r="P229" i="8"/>
  <c r="T228" i="8"/>
  <c r="L228" i="8"/>
  <c r="T224" i="8"/>
  <c r="L224" i="8"/>
  <c r="T220" i="8"/>
  <c r="L220" i="8"/>
  <c r="N28" i="8"/>
  <c r="O28" i="8"/>
  <c r="K28" i="8"/>
  <c r="L28" i="8"/>
  <c r="M28" i="8"/>
  <c r="R28" i="8"/>
  <c r="T28" i="8"/>
  <c r="I28" i="8"/>
  <c r="P28" i="8"/>
  <c r="Q28" i="8"/>
  <c r="S28" i="8"/>
  <c r="J28" i="8"/>
  <c r="N32" i="8"/>
  <c r="O32" i="8"/>
  <c r="P32" i="8"/>
  <c r="Q32" i="8"/>
  <c r="S32" i="8"/>
  <c r="I32" i="8"/>
  <c r="J32" i="8"/>
  <c r="K32" i="8"/>
  <c r="L32" i="8"/>
  <c r="M32" i="8"/>
  <c r="R32" i="8"/>
  <c r="T32" i="8"/>
  <c r="N36" i="8"/>
  <c r="L36" i="8"/>
  <c r="O36" i="8"/>
  <c r="Q36" i="8"/>
  <c r="R36" i="8"/>
  <c r="I36" i="8"/>
  <c r="S36" i="8"/>
  <c r="J36" i="8"/>
  <c r="K36" i="8"/>
  <c r="M36" i="8"/>
  <c r="P36" i="8"/>
  <c r="J40" i="8"/>
  <c r="R40" i="8"/>
  <c r="Q40" i="8"/>
  <c r="K40" i="8"/>
  <c r="T40" i="8"/>
  <c r="L40" i="8"/>
  <c r="M40" i="8"/>
  <c r="O40" i="8"/>
  <c r="P40" i="8"/>
  <c r="S40" i="8"/>
  <c r="I40" i="8"/>
  <c r="N40" i="8"/>
  <c r="J44" i="8"/>
  <c r="R44" i="8"/>
  <c r="O44" i="8"/>
  <c r="Q44" i="8"/>
  <c r="I44" i="8"/>
  <c r="S44" i="8"/>
  <c r="K44" i="8"/>
  <c r="T44" i="8"/>
  <c r="L44" i="8"/>
  <c r="M44" i="8"/>
  <c r="N44" i="8"/>
  <c r="P44" i="8"/>
  <c r="J48" i="8"/>
  <c r="R48" i="8"/>
  <c r="M48" i="8"/>
  <c r="O48" i="8"/>
  <c r="P48" i="8"/>
  <c r="Q48" i="8"/>
  <c r="K48" i="8"/>
  <c r="L48" i="8"/>
  <c r="N48" i="8"/>
  <c r="S48" i="8"/>
  <c r="T48" i="8"/>
  <c r="J52" i="8"/>
  <c r="R52" i="8"/>
  <c r="K52" i="8"/>
  <c r="T52" i="8"/>
  <c r="M52" i="8"/>
  <c r="N52" i="8"/>
  <c r="O52" i="8"/>
  <c r="Q52" i="8"/>
  <c r="S52" i="8"/>
  <c r="I52" i="8"/>
  <c r="L52" i="8"/>
  <c r="P52" i="8"/>
  <c r="J56" i="8"/>
  <c r="Q56" i="8"/>
  <c r="K56" i="8"/>
  <c r="S56" i="8"/>
  <c r="L56" i="8"/>
  <c r="T56" i="8"/>
  <c r="M56" i="8"/>
  <c r="I56" i="8"/>
  <c r="N56" i="8"/>
  <c r="O56" i="8"/>
  <c r="P56" i="8"/>
  <c r="R56" i="8"/>
  <c r="I60" i="8"/>
  <c r="Q60" i="8"/>
  <c r="K60" i="8"/>
  <c r="S60" i="8"/>
  <c r="L60" i="8"/>
  <c r="T60" i="8"/>
  <c r="M60" i="8"/>
  <c r="J60" i="8"/>
  <c r="N60" i="8"/>
  <c r="O60" i="8"/>
  <c r="P60" i="8"/>
  <c r="R60" i="8"/>
  <c r="I64" i="8"/>
  <c r="Q64" i="8"/>
  <c r="K64" i="8"/>
  <c r="S64" i="8"/>
  <c r="L64" i="8"/>
  <c r="T64" i="8"/>
  <c r="M64" i="8"/>
  <c r="J64" i="8"/>
  <c r="N64" i="8"/>
  <c r="O64" i="8"/>
  <c r="P64" i="8"/>
  <c r="R64" i="8"/>
  <c r="I68" i="8"/>
  <c r="Q68" i="8"/>
  <c r="K68" i="8"/>
  <c r="S68" i="8"/>
  <c r="L68" i="8"/>
  <c r="T68" i="8"/>
  <c r="M68" i="8"/>
  <c r="J68" i="8"/>
  <c r="N68" i="8"/>
  <c r="O68" i="8"/>
  <c r="P68" i="8"/>
  <c r="R68" i="8"/>
  <c r="I72" i="8"/>
  <c r="Q72" i="8"/>
  <c r="K72" i="8"/>
  <c r="S72" i="8"/>
  <c r="L72" i="8"/>
  <c r="T72" i="8"/>
  <c r="M72" i="8"/>
  <c r="J72" i="8"/>
  <c r="N72" i="8"/>
  <c r="O72" i="8"/>
  <c r="P72" i="8"/>
  <c r="R72" i="8"/>
  <c r="I76" i="8"/>
  <c r="Q76" i="8"/>
  <c r="K76" i="8"/>
  <c r="S76" i="8"/>
  <c r="L76" i="8"/>
  <c r="T76" i="8"/>
  <c r="M76" i="8"/>
  <c r="J76" i="8"/>
  <c r="N76" i="8"/>
  <c r="O76" i="8"/>
  <c r="P76" i="8"/>
  <c r="R76" i="8"/>
  <c r="I80" i="8"/>
  <c r="Q80" i="8"/>
  <c r="K80" i="8"/>
  <c r="S80" i="8"/>
  <c r="L80" i="8"/>
  <c r="T80" i="8"/>
  <c r="M80" i="8"/>
  <c r="N80" i="8"/>
  <c r="O80" i="8"/>
  <c r="P80" i="8"/>
  <c r="R80" i="8"/>
  <c r="L84" i="8"/>
  <c r="T84" i="8"/>
  <c r="M84" i="8"/>
  <c r="O84" i="8"/>
  <c r="I84" i="8"/>
  <c r="Q84" i="8"/>
  <c r="J84" i="8"/>
  <c r="R84" i="8"/>
  <c r="P84" i="8"/>
  <c r="S84" i="8"/>
  <c r="L88" i="8"/>
  <c r="T88" i="8"/>
  <c r="M88" i="8"/>
  <c r="O88" i="8"/>
  <c r="I88" i="8"/>
  <c r="Q88" i="8"/>
  <c r="J88" i="8"/>
  <c r="R88" i="8"/>
  <c r="K88" i="8"/>
  <c r="N88" i="8"/>
  <c r="P88" i="8"/>
  <c r="S88" i="8"/>
  <c r="L92" i="8"/>
  <c r="T92" i="8"/>
  <c r="M92" i="8"/>
  <c r="O92" i="8"/>
  <c r="I92" i="8"/>
  <c r="Q92" i="8"/>
  <c r="J92" i="8"/>
  <c r="R92" i="8"/>
  <c r="K92" i="8"/>
  <c r="N92" i="8"/>
  <c r="P92" i="8"/>
  <c r="L96" i="8"/>
  <c r="T96" i="8"/>
  <c r="M96" i="8"/>
  <c r="O96" i="8"/>
  <c r="I96" i="8"/>
  <c r="Q96" i="8"/>
  <c r="J96" i="8"/>
  <c r="R96" i="8"/>
  <c r="K96" i="8"/>
  <c r="L100" i="8"/>
  <c r="T100" i="8"/>
  <c r="M100" i="8"/>
  <c r="O100" i="8"/>
  <c r="I100" i="8"/>
  <c r="Q100" i="8"/>
  <c r="J100" i="8"/>
  <c r="R100" i="8"/>
  <c r="P100" i="8"/>
  <c r="S100" i="8"/>
  <c r="L104" i="8"/>
  <c r="T104" i="8"/>
  <c r="M104" i="8"/>
  <c r="O104" i="8"/>
  <c r="I104" i="8"/>
  <c r="Q104" i="8"/>
  <c r="J104" i="8"/>
  <c r="R104" i="8"/>
  <c r="K104" i="8"/>
  <c r="N104" i="8"/>
  <c r="P104" i="8"/>
  <c r="S104" i="8"/>
  <c r="L108" i="8"/>
  <c r="T108" i="8"/>
  <c r="M108" i="8"/>
  <c r="O108" i="8"/>
  <c r="I108" i="8"/>
  <c r="Q108" i="8"/>
  <c r="J108" i="8"/>
  <c r="R108" i="8"/>
  <c r="K108" i="8"/>
  <c r="N108" i="8"/>
  <c r="P108" i="8"/>
  <c r="L112" i="8"/>
  <c r="T112" i="8"/>
  <c r="M112" i="8"/>
  <c r="O112" i="8"/>
  <c r="I112" i="8"/>
  <c r="Q112" i="8"/>
  <c r="J112" i="8"/>
  <c r="R112" i="8"/>
  <c r="K112" i="8"/>
  <c r="L116" i="8"/>
  <c r="T116" i="8"/>
  <c r="M116" i="8"/>
  <c r="J116" i="8"/>
  <c r="K116" i="8"/>
  <c r="N116" i="8"/>
  <c r="O116" i="8"/>
  <c r="P116" i="8"/>
  <c r="L120" i="8"/>
  <c r="T120" i="8"/>
  <c r="M120" i="8"/>
  <c r="P120" i="8"/>
  <c r="Q120" i="8"/>
  <c r="R120" i="8"/>
  <c r="I120" i="8"/>
  <c r="S120" i="8"/>
  <c r="J120" i="8"/>
  <c r="L124" i="8"/>
  <c r="T124" i="8"/>
  <c r="P124" i="8"/>
  <c r="Q124" i="8"/>
  <c r="I124" i="8"/>
  <c r="R124" i="8"/>
  <c r="J124" i="8"/>
  <c r="S124" i="8"/>
  <c r="K124" i="8"/>
  <c r="L128" i="8"/>
  <c r="T128" i="8"/>
  <c r="N128" i="8"/>
  <c r="O128" i="8"/>
  <c r="P128" i="8"/>
  <c r="Q128" i="8"/>
  <c r="I128" i="8"/>
  <c r="R128" i="8"/>
  <c r="L132" i="8"/>
  <c r="T132" i="8"/>
  <c r="K132" i="8"/>
  <c r="M132" i="8"/>
  <c r="N132" i="8"/>
  <c r="O132" i="8"/>
  <c r="P132" i="8"/>
  <c r="L136" i="8"/>
  <c r="T136" i="8"/>
  <c r="I136" i="8"/>
  <c r="R136" i="8"/>
  <c r="J136" i="8"/>
  <c r="S136" i="8"/>
  <c r="K136" i="8"/>
  <c r="M136" i="8"/>
  <c r="N136" i="8"/>
  <c r="L140" i="8"/>
  <c r="T140" i="8"/>
  <c r="P140" i="8"/>
  <c r="Q140" i="8"/>
  <c r="I140" i="8"/>
  <c r="R140" i="8"/>
  <c r="J140" i="8"/>
  <c r="S140" i="8"/>
  <c r="K140" i="8"/>
  <c r="L144" i="8"/>
  <c r="T144" i="8"/>
  <c r="N144" i="8"/>
  <c r="O144" i="8"/>
  <c r="P144" i="8"/>
  <c r="Q144" i="8"/>
  <c r="L148" i="8"/>
  <c r="T148" i="8"/>
  <c r="K148" i="8"/>
  <c r="M148" i="8"/>
  <c r="N148" i="8"/>
  <c r="O148" i="8"/>
  <c r="M152" i="8"/>
  <c r="N152" i="8"/>
  <c r="O152" i="8"/>
  <c r="P152" i="8"/>
  <c r="M156" i="8"/>
  <c r="N156" i="8"/>
  <c r="O156" i="8"/>
  <c r="P156" i="8"/>
  <c r="M160" i="8"/>
  <c r="N160" i="8"/>
  <c r="O160" i="8"/>
  <c r="P160" i="8"/>
  <c r="M164" i="8"/>
  <c r="N164" i="8"/>
  <c r="O164" i="8"/>
  <c r="P164" i="8"/>
  <c r="M168" i="8"/>
  <c r="N168" i="8"/>
  <c r="O168" i="8"/>
  <c r="P168" i="8"/>
  <c r="M172" i="8"/>
  <c r="N172" i="8"/>
  <c r="O172" i="8"/>
  <c r="P172" i="8"/>
  <c r="M176" i="8"/>
  <c r="N176" i="8"/>
  <c r="O176" i="8"/>
  <c r="P176" i="8"/>
  <c r="M180" i="8"/>
  <c r="N180" i="8"/>
  <c r="O180" i="8"/>
  <c r="P180" i="8"/>
  <c r="M184" i="8"/>
  <c r="O184" i="8"/>
  <c r="P184" i="8"/>
  <c r="M188" i="8"/>
  <c r="O188" i="8"/>
  <c r="P188" i="8"/>
  <c r="M192" i="8"/>
  <c r="O192" i="8"/>
  <c r="P192" i="8"/>
  <c r="M196" i="8"/>
  <c r="O196" i="8"/>
  <c r="M200" i="8"/>
  <c r="O200" i="8"/>
  <c r="M204" i="8"/>
  <c r="O204" i="8"/>
  <c r="M208" i="8"/>
  <c r="O208" i="8"/>
  <c r="M212" i="8"/>
  <c r="O212" i="8"/>
  <c r="M216" i="8"/>
  <c r="O216" i="8"/>
  <c r="S257" i="8"/>
  <c r="K257" i="8"/>
  <c r="O254" i="8"/>
  <c r="S253" i="8"/>
  <c r="K253" i="8"/>
  <c r="O250" i="8"/>
  <c r="S239" i="8"/>
  <c r="K239" i="8"/>
  <c r="O237" i="8"/>
  <c r="S236" i="8"/>
  <c r="K236" i="8"/>
  <c r="O233" i="8"/>
  <c r="S232" i="8"/>
  <c r="K232" i="8"/>
  <c r="O229" i="8"/>
  <c r="S228" i="8"/>
  <c r="K228" i="8"/>
  <c r="S224" i="8"/>
  <c r="K224" i="8"/>
  <c r="S220" i="8"/>
  <c r="K220" i="8"/>
  <c r="Q216" i="8"/>
  <c r="K212" i="8"/>
  <c r="Q208" i="8"/>
  <c r="K204" i="8"/>
  <c r="Q200" i="8"/>
  <c r="K196" i="8"/>
  <c r="K192" i="8"/>
  <c r="T188" i="8"/>
  <c r="I188" i="8"/>
  <c r="R184" i="8"/>
  <c r="J180" i="8"/>
  <c r="J176" i="8"/>
  <c r="J172" i="8"/>
  <c r="J168" i="8"/>
  <c r="J164" i="8"/>
  <c r="J160" i="8"/>
  <c r="J156" i="8"/>
  <c r="J152" i="8"/>
  <c r="S144" i="8"/>
  <c r="Q116" i="8"/>
  <c r="K100" i="8"/>
  <c r="I48" i="8"/>
  <c r="R257" i="8"/>
  <c r="J257" i="8"/>
  <c r="N254" i="8"/>
  <c r="R253" i="8"/>
  <c r="J253" i="8"/>
  <c r="N250" i="8"/>
  <c r="R239" i="8"/>
  <c r="J239" i="8"/>
  <c r="N237" i="8"/>
  <c r="R236" i="8"/>
  <c r="J236" i="8"/>
  <c r="N233" i="8"/>
  <c r="R232" i="8"/>
  <c r="J232" i="8"/>
  <c r="N229" i="8"/>
  <c r="R228" i="8"/>
  <c r="J228" i="8"/>
  <c r="R224" i="8"/>
  <c r="J224" i="8"/>
  <c r="R220" i="8"/>
  <c r="J220" i="8"/>
  <c r="P216" i="8"/>
  <c r="T212" i="8"/>
  <c r="J212" i="8"/>
  <c r="P208" i="8"/>
  <c r="T204" i="8"/>
  <c r="J204" i="8"/>
  <c r="P200" i="8"/>
  <c r="T196" i="8"/>
  <c r="J196" i="8"/>
  <c r="J192" i="8"/>
  <c r="S188" i="8"/>
  <c r="Q184" i="8"/>
  <c r="I180" i="8"/>
  <c r="I176" i="8"/>
  <c r="I172" i="8"/>
  <c r="I168" i="8"/>
  <c r="I164" i="8"/>
  <c r="I160" i="8"/>
  <c r="I156" i="8"/>
  <c r="I152" i="8"/>
  <c r="R144" i="8"/>
  <c r="I116" i="8"/>
  <c r="Q257" i="8"/>
  <c r="I257" i="8"/>
  <c r="M254" i="8"/>
  <c r="Q253" i="8"/>
  <c r="I253" i="8"/>
  <c r="M250" i="8"/>
  <c r="Q239" i="8"/>
  <c r="I239" i="8"/>
  <c r="M237" i="8"/>
  <c r="Q236" i="8"/>
  <c r="I236" i="8"/>
  <c r="M233" i="8"/>
  <c r="Q232" i="8"/>
  <c r="I232" i="8"/>
  <c r="M229" i="8"/>
  <c r="Q228" i="8"/>
  <c r="I228" i="8"/>
  <c r="Q224" i="8"/>
  <c r="I224" i="8"/>
  <c r="Q220" i="8"/>
  <c r="I220" i="8"/>
  <c r="N216" i="8"/>
  <c r="S212" i="8"/>
  <c r="I212" i="8"/>
  <c r="N208" i="8"/>
  <c r="S204" i="8"/>
  <c r="I204" i="8"/>
  <c r="N200" i="8"/>
  <c r="S196" i="8"/>
  <c r="I196" i="8"/>
  <c r="T192" i="8"/>
  <c r="I192" i="8"/>
  <c r="R188" i="8"/>
  <c r="N184" i="8"/>
  <c r="T180" i="8"/>
  <c r="T176" i="8"/>
  <c r="T172" i="8"/>
  <c r="T168" i="8"/>
  <c r="T164" i="8"/>
  <c r="T160" i="8"/>
  <c r="T156" i="8"/>
  <c r="T152" i="8"/>
  <c r="S148" i="8"/>
  <c r="M144" i="8"/>
  <c r="S132" i="8"/>
  <c r="O120" i="8"/>
  <c r="S112" i="8"/>
  <c r="S108" i="8"/>
  <c r="N84" i="8"/>
  <c r="T36" i="8"/>
  <c r="T254" i="8"/>
  <c r="T250" i="8"/>
  <c r="T237" i="8"/>
  <c r="T233" i="8"/>
  <c r="T229" i="8"/>
  <c r="L216" i="8"/>
  <c r="R212" i="8"/>
  <c r="L208" i="8"/>
  <c r="R204" i="8"/>
  <c r="L200" i="8"/>
  <c r="R196" i="8"/>
  <c r="S192" i="8"/>
  <c r="Q188" i="8"/>
  <c r="L184" i="8"/>
  <c r="S180" i="8"/>
  <c r="S176" i="8"/>
  <c r="S172" i="8"/>
  <c r="S168" i="8"/>
  <c r="S164" i="8"/>
  <c r="S160" i="8"/>
  <c r="S156" i="8"/>
  <c r="S152" i="8"/>
  <c r="R148" i="8"/>
  <c r="K144" i="8"/>
  <c r="Q136" i="8"/>
  <c r="R132" i="8"/>
  <c r="S128" i="8"/>
  <c r="O124" i="8"/>
  <c r="N120" i="8"/>
  <c r="P112" i="8"/>
  <c r="K84" i="8"/>
</calcChain>
</file>

<file path=xl/sharedStrings.xml><?xml version="1.0" encoding="utf-8"?>
<sst xmlns="http://schemas.openxmlformats.org/spreadsheetml/2006/main" count="510" uniqueCount="40">
  <si>
    <t>Annual Data</t>
  </si>
  <si>
    <t>Year</t>
  </si>
  <si>
    <t>Bottles</t>
  </si>
  <si>
    <t>Cans</t>
  </si>
  <si>
    <t>Draft</t>
  </si>
  <si>
    <t>Total Barrels</t>
  </si>
  <si>
    <t>na</t>
  </si>
  <si>
    <t>BOTTLES</t>
  </si>
  <si>
    <t>CANS</t>
  </si>
  <si>
    <t>DRAFT</t>
  </si>
  <si>
    <t>TOTAL</t>
  </si>
  <si>
    <t>Month</t>
  </si>
  <si>
    <t>Adjyear</t>
  </si>
  <si>
    <t>Estimate</t>
  </si>
  <si>
    <t>Outliers</t>
  </si>
  <si>
    <t>SUMMARY OUTPUT</t>
  </si>
  <si>
    <t>Regression Statistics</t>
  </si>
  <si>
    <t>Multiple R</t>
  </si>
  <si>
    <t>R Square</t>
  </si>
  <si>
    <t>`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</si>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</sst>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2" applyBorder="1" applyAlignment="1">
      <alignment horizontal="left"/>
    </xf>
    <xf numFmtId="0" fontId="2" fillId="0" borderId="1" xfId="2" applyBorder="1" applyAlignment="1">
      <alignment horizontal="center"/>
    </xf>
    <xf numFmtId="0" fontId="2" fillId="0" borderId="0" xfId="2" applyAlignment="1">
      <alignment horizontal="center"/>
    </xf>
    <xf numFmtId="0" fontId="2" fillId="0" borderId="2" xfId="2" applyBorder="1" applyAlignment="1">
      <alignment wrapText="1"/>
    </xf>
    <xf numFmtId="0" fontId="2" fillId="0" borderId="3" xfId="2" applyBorder="1" applyAlignment="1">
      <alignment wrapText="1"/>
    </xf>
    <xf numFmtId="164" fontId="2" fillId="0" borderId="3" xfId="1" applyNumberFormat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horizontal="right" wrapText="1"/>
    </xf>
    <xf numFmtId="164" fontId="2" fillId="0" borderId="0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4" xfId="2" applyBorder="1" applyAlignment="1">
      <alignment wrapText="1"/>
    </xf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Continuous"/>
    </xf>
    <xf numFmtId="10" fontId="0" fillId="2" borderId="0" xfId="3" applyNumberFormat="1" applyFont="1" applyFill="1" applyBorder="1" applyAlignment="1"/>
    <xf numFmtId="1" fontId="0" fillId="0" borderId="0" xfId="0" applyNumberFormat="1"/>
    <xf numFmtId="1" fontId="0" fillId="0" borderId="1" xfId="0" applyNumberFormat="1" applyBorder="1"/>
    <xf numFmtId="1" fontId="0" fillId="2" borderId="0" xfId="0" applyNumberFormat="1" applyFill="1"/>
    <xf numFmtId="1" fontId="0" fillId="2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2" fontId="0" fillId="3" borderId="0" xfId="0" applyNumberFormat="1" applyFill="1"/>
    <xf numFmtId="0" fontId="0" fillId="4" borderId="0" xfId="0" applyFill="1"/>
    <xf numFmtId="10" fontId="0" fillId="4" borderId="0" xfId="3" applyNumberFormat="1" applyFont="1" applyFill="1" applyBorder="1" applyAlignment="1"/>
    <xf numFmtId="2" fontId="0" fillId="5" borderId="0" xfId="0" applyNumberFormat="1" applyFill="1"/>
    <xf numFmtId="1" fontId="0" fillId="4" borderId="0" xfId="0" applyNumberFormat="1" applyFill="1"/>
    <xf numFmtId="165" fontId="0" fillId="0" borderId="0" xfId="0" applyNumberFormat="1"/>
    <xf numFmtId="0" fontId="0" fillId="4" borderId="1" xfId="0" applyFill="1" applyBorder="1"/>
    <xf numFmtId="2" fontId="0" fillId="6" borderId="0" xfId="0" applyNumberFormat="1" applyFill="1"/>
    <xf numFmtId="10" fontId="0" fillId="0" borderId="0" xfId="3" applyNumberFormat="1" applyFont="1" applyFill="1" applyBorder="1" applyAlignment="1"/>
    <xf numFmtId="1" fontId="0" fillId="4" borderId="1" xfId="0" applyNumberFormat="1" applyFill="1" applyBorder="1"/>
  </cellXfs>
  <cellStyles count="4">
    <cellStyle name="Comma" xfId="1" builtinId="3"/>
    <cellStyle name="Normal" xfId="0" builtinId="0"/>
    <cellStyle name="Normal_Monthly Imports" xfId="2" xr:uid="{21915168-EEF0-4463-876B-F1649229E9B7}"/>
    <cellStyle name="Percent" xfId="3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Bottles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9538794047361"/>
          <c:y val="0.14283356703699707"/>
          <c:w val="0.79188910761154852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Bottles'!$B$4:$B$273</c:f>
              <c:numCache>
                <c:formatCode>m/d/yyyy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41426</c:v>
                </c:pt>
                <c:pt idx="157">
                  <c:v>41456</c:v>
                </c:pt>
                <c:pt idx="158">
                  <c:v>41487</c:v>
                </c:pt>
                <c:pt idx="159">
                  <c:v>41518</c:v>
                </c:pt>
                <c:pt idx="160">
                  <c:v>41579</c:v>
                </c:pt>
                <c:pt idx="161">
                  <c:v>41609</c:v>
                </c:pt>
                <c:pt idx="162">
                  <c:v>41640</c:v>
                </c:pt>
                <c:pt idx="163">
                  <c:v>41671</c:v>
                </c:pt>
                <c:pt idx="164">
                  <c:v>41699</c:v>
                </c:pt>
                <c:pt idx="165">
                  <c:v>41730</c:v>
                </c:pt>
                <c:pt idx="166">
                  <c:v>41760</c:v>
                </c:pt>
                <c:pt idx="167">
                  <c:v>41791</c:v>
                </c:pt>
                <c:pt idx="168">
                  <c:v>41821</c:v>
                </c:pt>
                <c:pt idx="169">
                  <c:v>41852</c:v>
                </c:pt>
                <c:pt idx="170">
                  <c:v>41883</c:v>
                </c:pt>
                <c:pt idx="171">
                  <c:v>41913</c:v>
                </c:pt>
                <c:pt idx="172">
                  <c:v>41944</c:v>
                </c:pt>
                <c:pt idx="173">
                  <c:v>41974</c:v>
                </c:pt>
                <c:pt idx="174">
                  <c:v>42005</c:v>
                </c:pt>
                <c:pt idx="175">
                  <c:v>42036</c:v>
                </c:pt>
                <c:pt idx="176">
                  <c:v>42064</c:v>
                </c:pt>
                <c:pt idx="177">
                  <c:v>42095</c:v>
                </c:pt>
                <c:pt idx="178">
                  <c:v>42125</c:v>
                </c:pt>
                <c:pt idx="179">
                  <c:v>42156</c:v>
                </c:pt>
                <c:pt idx="180">
                  <c:v>42186</c:v>
                </c:pt>
                <c:pt idx="181">
                  <c:v>42217</c:v>
                </c:pt>
                <c:pt idx="182">
                  <c:v>42248</c:v>
                </c:pt>
                <c:pt idx="183">
                  <c:v>42278</c:v>
                </c:pt>
                <c:pt idx="184">
                  <c:v>42309</c:v>
                </c:pt>
                <c:pt idx="185">
                  <c:v>42339</c:v>
                </c:pt>
                <c:pt idx="186">
                  <c:v>42370</c:v>
                </c:pt>
                <c:pt idx="187">
                  <c:v>42401</c:v>
                </c:pt>
                <c:pt idx="188">
                  <c:v>42430</c:v>
                </c:pt>
                <c:pt idx="189">
                  <c:v>42461</c:v>
                </c:pt>
                <c:pt idx="190">
                  <c:v>42491</c:v>
                </c:pt>
                <c:pt idx="191">
                  <c:v>42522</c:v>
                </c:pt>
                <c:pt idx="192">
                  <c:v>42552</c:v>
                </c:pt>
                <c:pt idx="193">
                  <c:v>42583</c:v>
                </c:pt>
                <c:pt idx="194">
                  <c:v>42614</c:v>
                </c:pt>
                <c:pt idx="195">
                  <c:v>42644</c:v>
                </c:pt>
                <c:pt idx="196">
                  <c:v>42675</c:v>
                </c:pt>
                <c:pt idx="197">
                  <c:v>42705</c:v>
                </c:pt>
                <c:pt idx="198">
                  <c:v>42736</c:v>
                </c:pt>
                <c:pt idx="199">
                  <c:v>42767</c:v>
                </c:pt>
                <c:pt idx="200">
                  <c:v>42795</c:v>
                </c:pt>
                <c:pt idx="201">
                  <c:v>42826</c:v>
                </c:pt>
                <c:pt idx="202">
                  <c:v>42856</c:v>
                </c:pt>
                <c:pt idx="203">
                  <c:v>42887</c:v>
                </c:pt>
                <c:pt idx="204">
                  <c:v>42917</c:v>
                </c:pt>
                <c:pt idx="205">
                  <c:v>42948</c:v>
                </c:pt>
                <c:pt idx="206">
                  <c:v>42979</c:v>
                </c:pt>
                <c:pt idx="207">
                  <c:v>43009</c:v>
                </c:pt>
                <c:pt idx="208">
                  <c:v>43040</c:v>
                </c:pt>
                <c:pt idx="209">
                  <c:v>43070</c:v>
                </c:pt>
                <c:pt idx="210">
                  <c:v>43101</c:v>
                </c:pt>
                <c:pt idx="211">
                  <c:v>43132</c:v>
                </c:pt>
                <c:pt idx="212">
                  <c:v>43160</c:v>
                </c:pt>
                <c:pt idx="213">
                  <c:v>43191</c:v>
                </c:pt>
                <c:pt idx="214">
                  <c:v>43221</c:v>
                </c:pt>
                <c:pt idx="215">
                  <c:v>43252</c:v>
                </c:pt>
                <c:pt idx="216">
                  <c:v>43282</c:v>
                </c:pt>
                <c:pt idx="217">
                  <c:v>43313</c:v>
                </c:pt>
                <c:pt idx="218">
                  <c:v>43344</c:v>
                </c:pt>
                <c:pt idx="219">
                  <c:v>43374</c:v>
                </c:pt>
                <c:pt idx="220">
                  <c:v>43405</c:v>
                </c:pt>
                <c:pt idx="221">
                  <c:v>43435</c:v>
                </c:pt>
                <c:pt idx="222">
                  <c:v>43466</c:v>
                </c:pt>
                <c:pt idx="223">
                  <c:v>43497</c:v>
                </c:pt>
                <c:pt idx="224">
                  <c:v>43525</c:v>
                </c:pt>
                <c:pt idx="225">
                  <c:v>43556</c:v>
                </c:pt>
                <c:pt idx="226">
                  <c:v>43586</c:v>
                </c:pt>
                <c:pt idx="227">
                  <c:v>43617</c:v>
                </c:pt>
                <c:pt idx="228">
                  <c:v>43647</c:v>
                </c:pt>
                <c:pt idx="229">
                  <c:v>43678</c:v>
                </c:pt>
                <c:pt idx="230">
                  <c:v>43709</c:v>
                </c:pt>
                <c:pt idx="231">
                  <c:v>43739</c:v>
                </c:pt>
                <c:pt idx="232">
                  <c:v>43770</c:v>
                </c:pt>
                <c:pt idx="233">
                  <c:v>43800</c:v>
                </c:pt>
                <c:pt idx="234">
                  <c:v>43831</c:v>
                </c:pt>
                <c:pt idx="235">
                  <c:v>43862</c:v>
                </c:pt>
                <c:pt idx="236">
                  <c:v>43891</c:v>
                </c:pt>
                <c:pt idx="237">
                  <c:v>43922</c:v>
                </c:pt>
                <c:pt idx="238">
                  <c:v>43952</c:v>
                </c:pt>
                <c:pt idx="239">
                  <c:v>43983</c:v>
                </c:pt>
                <c:pt idx="240">
                  <c:v>44013</c:v>
                </c:pt>
                <c:pt idx="241">
                  <c:v>44044</c:v>
                </c:pt>
                <c:pt idx="242">
                  <c:v>44075</c:v>
                </c:pt>
                <c:pt idx="243">
                  <c:v>44105</c:v>
                </c:pt>
                <c:pt idx="244">
                  <c:v>44136</c:v>
                </c:pt>
                <c:pt idx="245">
                  <c:v>44166</c:v>
                </c:pt>
                <c:pt idx="246">
                  <c:v>44197</c:v>
                </c:pt>
                <c:pt idx="247">
                  <c:v>44228</c:v>
                </c:pt>
                <c:pt idx="248">
                  <c:v>44256</c:v>
                </c:pt>
                <c:pt idx="249">
                  <c:v>44287</c:v>
                </c:pt>
                <c:pt idx="250">
                  <c:v>44317</c:v>
                </c:pt>
                <c:pt idx="251">
                  <c:v>44348</c:v>
                </c:pt>
                <c:pt idx="252">
                  <c:v>44378</c:v>
                </c:pt>
                <c:pt idx="253">
                  <c:v>44409</c:v>
                </c:pt>
                <c:pt idx="254">
                  <c:v>44440</c:v>
                </c:pt>
                <c:pt idx="255">
                  <c:v>44470</c:v>
                </c:pt>
                <c:pt idx="256">
                  <c:v>44501</c:v>
                </c:pt>
                <c:pt idx="257">
                  <c:v>44531</c:v>
                </c:pt>
                <c:pt idx="258">
                  <c:v>44562</c:v>
                </c:pt>
                <c:pt idx="259">
                  <c:v>44593</c:v>
                </c:pt>
                <c:pt idx="260">
                  <c:v>44621</c:v>
                </c:pt>
                <c:pt idx="261">
                  <c:v>44652</c:v>
                </c:pt>
                <c:pt idx="262">
                  <c:v>44682</c:v>
                </c:pt>
                <c:pt idx="263">
                  <c:v>44713</c:v>
                </c:pt>
                <c:pt idx="264">
                  <c:v>44743</c:v>
                </c:pt>
                <c:pt idx="265">
                  <c:v>44774</c:v>
                </c:pt>
                <c:pt idx="266">
                  <c:v>44805</c:v>
                </c:pt>
                <c:pt idx="267">
                  <c:v>44835</c:v>
                </c:pt>
                <c:pt idx="268">
                  <c:v>44866</c:v>
                </c:pt>
                <c:pt idx="269">
                  <c:v>44896</c:v>
                </c:pt>
              </c:numCache>
            </c:numRef>
          </c:xVal>
          <c:yVal>
            <c:numRef>
              <c:f>'Monthly Bottles'!$C$4:$C$273</c:f>
              <c:numCache>
                <c:formatCode>General</c:formatCode>
                <c:ptCount val="270"/>
                <c:pt idx="0">
                  <c:v>826057</c:v>
                </c:pt>
                <c:pt idx="1">
                  <c:v>1087714</c:v>
                </c:pt>
                <c:pt idx="2">
                  <c:v>1324485</c:v>
                </c:pt>
                <c:pt idx="3">
                  <c:v>1247057</c:v>
                </c:pt>
                <c:pt idx="4">
                  <c:v>1462492</c:v>
                </c:pt>
                <c:pt idx="5">
                  <c:v>1490523</c:v>
                </c:pt>
                <c:pt idx="6">
                  <c:v>1549932</c:v>
                </c:pt>
                <c:pt idx="7">
                  <c:v>1239079</c:v>
                </c:pt>
                <c:pt idx="8">
                  <c:v>1061438</c:v>
                </c:pt>
                <c:pt idx="9">
                  <c:v>1165509</c:v>
                </c:pt>
                <c:pt idx="10">
                  <c:v>1091678</c:v>
                </c:pt>
                <c:pt idx="11">
                  <c:v>985718</c:v>
                </c:pt>
                <c:pt idx="12">
                  <c:v>951989</c:v>
                </c:pt>
                <c:pt idx="13">
                  <c:v>1192032</c:v>
                </c:pt>
                <c:pt idx="14">
                  <c:v>1406502</c:v>
                </c:pt>
                <c:pt idx="15">
                  <c:v>1321528</c:v>
                </c:pt>
                <c:pt idx="16">
                  <c:v>1550291</c:v>
                </c:pt>
                <c:pt idx="17">
                  <c:v>1575828</c:v>
                </c:pt>
                <c:pt idx="18">
                  <c:v>1606877</c:v>
                </c:pt>
                <c:pt idx="19">
                  <c:v>1685228</c:v>
                </c:pt>
                <c:pt idx="20">
                  <c:v>1231474</c:v>
                </c:pt>
                <c:pt idx="21">
                  <c:v>1292423</c:v>
                </c:pt>
                <c:pt idx="22">
                  <c:v>1153162</c:v>
                </c:pt>
                <c:pt idx="23">
                  <c:v>1072434</c:v>
                </c:pt>
                <c:pt idx="24">
                  <c:v>1264836</c:v>
                </c:pt>
                <c:pt idx="25">
                  <c:v>1182559</c:v>
                </c:pt>
                <c:pt idx="26">
                  <c:v>1592608</c:v>
                </c:pt>
                <c:pt idx="27">
                  <c:v>1540415</c:v>
                </c:pt>
                <c:pt idx="28">
                  <c:v>1764079</c:v>
                </c:pt>
                <c:pt idx="29">
                  <c:v>1665360</c:v>
                </c:pt>
                <c:pt idx="30">
                  <c:v>1574716</c:v>
                </c:pt>
                <c:pt idx="31">
                  <c:v>1524278</c:v>
                </c:pt>
                <c:pt idx="32">
                  <c:v>1248786</c:v>
                </c:pt>
                <c:pt idx="33">
                  <c:v>1406427</c:v>
                </c:pt>
                <c:pt idx="34">
                  <c:v>1185280</c:v>
                </c:pt>
                <c:pt idx="35">
                  <c:v>1300820</c:v>
                </c:pt>
                <c:pt idx="36">
                  <c:v>1232833</c:v>
                </c:pt>
                <c:pt idx="37">
                  <c:v>1352604</c:v>
                </c:pt>
                <c:pt idx="38">
                  <c:v>1678888</c:v>
                </c:pt>
                <c:pt idx="39">
                  <c:v>1733675</c:v>
                </c:pt>
                <c:pt idx="40">
                  <c:v>1743540</c:v>
                </c:pt>
                <c:pt idx="41">
                  <c:v>1630512</c:v>
                </c:pt>
                <c:pt idx="42">
                  <c:v>1740909</c:v>
                </c:pt>
                <c:pt idx="43">
                  <c:v>1537726</c:v>
                </c:pt>
                <c:pt idx="44">
                  <c:v>1365795</c:v>
                </c:pt>
                <c:pt idx="45">
                  <c:v>1514058</c:v>
                </c:pt>
                <c:pt idx="46">
                  <c:v>1379409</c:v>
                </c:pt>
                <c:pt idx="47">
                  <c:v>1254662</c:v>
                </c:pt>
                <c:pt idx="48">
                  <c:v>1091726</c:v>
                </c:pt>
                <c:pt idx="49">
                  <c:v>1253855</c:v>
                </c:pt>
                <c:pt idx="50">
                  <c:v>1549400</c:v>
                </c:pt>
                <c:pt idx="51">
                  <c:v>1724925</c:v>
                </c:pt>
                <c:pt idx="52">
                  <c:v>1618012</c:v>
                </c:pt>
                <c:pt idx="53">
                  <c:v>1822414</c:v>
                </c:pt>
                <c:pt idx="54">
                  <c:v>1748674</c:v>
                </c:pt>
                <c:pt idx="55">
                  <c:v>1465290</c:v>
                </c:pt>
                <c:pt idx="56">
                  <c:v>1565438</c:v>
                </c:pt>
                <c:pt idx="57">
                  <c:v>1589225</c:v>
                </c:pt>
                <c:pt idx="58">
                  <c:v>1607884</c:v>
                </c:pt>
                <c:pt idx="59">
                  <c:v>1430553</c:v>
                </c:pt>
                <c:pt idx="60">
                  <c:v>1068394</c:v>
                </c:pt>
                <c:pt idx="61">
                  <c:v>1233487</c:v>
                </c:pt>
                <c:pt idx="62">
                  <c:v>1614375</c:v>
                </c:pt>
                <c:pt idx="63">
                  <c:v>1648860</c:v>
                </c:pt>
                <c:pt idx="64">
                  <c:v>1815051</c:v>
                </c:pt>
                <c:pt idx="65">
                  <c:v>1922928</c:v>
                </c:pt>
                <c:pt idx="66">
                  <c:v>1921002</c:v>
                </c:pt>
                <c:pt idx="67">
                  <c:v>1702925</c:v>
                </c:pt>
                <c:pt idx="68">
                  <c:v>1461418</c:v>
                </c:pt>
                <c:pt idx="69">
                  <c:v>1405947</c:v>
                </c:pt>
                <c:pt idx="70">
                  <c:v>1506850</c:v>
                </c:pt>
                <c:pt idx="71">
                  <c:v>1495529</c:v>
                </c:pt>
                <c:pt idx="72">
                  <c:v>1148064</c:v>
                </c:pt>
                <c:pt idx="73">
                  <c:v>1405620</c:v>
                </c:pt>
                <c:pt idx="74">
                  <c:v>1727463</c:v>
                </c:pt>
                <c:pt idx="75">
                  <c:v>1769004</c:v>
                </c:pt>
                <c:pt idx="76">
                  <c:v>1886624</c:v>
                </c:pt>
                <c:pt idx="77">
                  <c:v>1957219</c:v>
                </c:pt>
                <c:pt idx="78">
                  <c:v>1739560</c:v>
                </c:pt>
                <c:pt idx="79">
                  <c:v>1807247</c:v>
                </c:pt>
                <c:pt idx="80">
                  <c:v>1709562</c:v>
                </c:pt>
                <c:pt idx="81">
                  <c:v>1671253</c:v>
                </c:pt>
                <c:pt idx="82">
                  <c:v>1646074</c:v>
                </c:pt>
                <c:pt idx="83">
                  <c:v>1408377</c:v>
                </c:pt>
                <c:pt idx="84">
                  <c:v>1485527</c:v>
                </c:pt>
                <c:pt idx="85">
                  <c:v>1522172</c:v>
                </c:pt>
                <c:pt idx="86">
                  <c:v>1929937</c:v>
                </c:pt>
                <c:pt idx="87">
                  <c:v>2005345</c:v>
                </c:pt>
                <c:pt idx="88">
                  <c:v>2132094</c:v>
                </c:pt>
                <c:pt idx="89">
                  <c:v>1952508</c:v>
                </c:pt>
                <c:pt idx="90">
                  <c:v>2002269</c:v>
                </c:pt>
                <c:pt idx="91">
                  <c:v>2051133</c:v>
                </c:pt>
                <c:pt idx="92">
                  <c:v>1921692</c:v>
                </c:pt>
                <c:pt idx="93">
                  <c:v>2193821</c:v>
                </c:pt>
                <c:pt idx="94">
                  <c:v>1950367</c:v>
                </c:pt>
                <c:pt idx="95">
                  <c:v>1982936</c:v>
                </c:pt>
                <c:pt idx="96">
                  <c:v>1928603</c:v>
                </c:pt>
                <c:pt idx="97">
                  <c:v>1668851</c:v>
                </c:pt>
                <c:pt idx="98">
                  <c:v>1822975</c:v>
                </c:pt>
                <c:pt idx="99">
                  <c:v>1873004</c:v>
                </c:pt>
                <c:pt idx="100">
                  <c:v>2264269</c:v>
                </c:pt>
                <c:pt idx="101">
                  <c:v>2152109</c:v>
                </c:pt>
                <c:pt idx="102">
                  <c:v>2188062</c:v>
                </c:pt>
                <c:pt idx="103">
                  <c:v>2081025</c:v>
                </c:pt>
                <c:pt idx="104">
                  <c:v>1639319</c:v>
                </c:pt>
                <c:pt idx="105">
                  <c:v>1792744</c:v>
                </c:pt>
                <c:pt idx="106">
                  <c:v>1732923</c:v>
                </c:pt>
                <c:pt idx="107">
                  <c:v>1769044</c:v>
                </c:pt>
                <c:pt idx="108">
                  <c:v>1348161</c:v>
                </c:pt>
                <c:pt idx="109">
                  <c:v>1532114</c:v>
                </c:pt>
                <c:pt idx="110">
                  <c:v>1883383</c:v>
                </c:pt>
                <c:pt idx="111">
                  <c:v>2027475</c:v>
                </c:pt>
                <c:pt idx="112">
                  <c:v>2120083</c:v>
                </c:pt>
                <c:pt idx="113">
                  <c:v>2081886</c:v>
                </c:pt>
                <c:pt idx="114">
                  <c:v>2123213</c:v>
                </c:pt>
                <c:pt idx="115">
                  <c:v>1994510</c:v>
                </c:pt>
                <c:pt idx="116">
                  <c:v>1622859</c:v>
                </c:pt>
                <c:pt idx="117">
                  <c:v>1775175</c:v>
                </c:pt>
                <c:pt idx="118">
                  <c:v>1671873</c:v>
                </c:pt>
                <c:pt idx="119">
                  <c:v>1487433</c:v>
                </c:pt>
                <c:pt idx="120">
                  <c:v>1050889</c:v>
                </c:pt>
                <c:pt idx="121">
                  <c:v>1260017</c:v>
                </c:pt>
                <c:pt idx="122">
                  <c:v>1886056</c:v>
                </c:pt>
                <c:pt idx="123">
                  <c:v>1907451</c:v>
                </c:pt>
                <c:pt idx="124">
                  <c:v>1733347</c:v>
                </c:pt>
                <c:pt idx="125">
                  <c:v>2018553</c:v>
                </c:pt>
                <c:pt idx="126">
                  <c:v>1862691</c:v>
                </c:pt>
                <c:pt idx="127">
                  <c:v>1722982</c:v>
                </c:pt>
                <c:pt idx="128">
                  <c:v>1532991</c:v>
                </c:pt>
                <c:pt idx="129">
                  <c:v>1487343</c:v>
                </c:pt>
                <c:pt idx="130">
                  <c:v>1302468</c:v>
                </c:pt>
                <c:pt idx="131">
                  <c:v>1263962</c:v>
                </c:pt>
                <c:pt idx="132">
                  <c:v>1273286</c:v>
                </c:pt>
                <c:pt idx="133">
                  <c:v>1395287</c:v>
                </c:pt>
                <c:pt idx="134">
                  <c:v>1808255</c:v>
                </c:pt>
                <c:pt idx="135">
                  <c:v>1669004</c:v>
                </c:pt>
                <c:pt idx="136">
                  <c:v>1736725</c:v>
                </c:pt>
                <c:pt idx="137">
                  <c:v>1970880</c:v>
                </c:pt>
                <c:pt idx="138">
                  <c:v>1934517</c:v>
                </c:pt>
                <c:pt idx="139">
                  <c:v>1983225</c:v>
                </c:pt>
                <c:pt idx="140">
                  <c:v>1795496</c:v>
                </c:pt>
                <c:pt idx="141">
                  <c:v>1654223</c:v>
                </c:pt>
                <c:pt idx="142">
                  <c:v>1265106</c:v>
                </c:pt>
                <c:pt idx="143">
                  <c:v>1398925</c:v>
                </c:pt>
                <c:pt idx="144">
                  <c:v>1463002</c:v>
                </c:pt>
                <c:pt idx="145">
                  <c:v>1572261</c:v>
                </c:pt>
                <c:pt idx="146">
                  <c:v>1897278</c:v>
                </c:pt>
                <c:pt idx="147">
                  <c:v>1726696</c:v>
                </c:pt>
                <c:pt idx="148">
                  <c:v>1998284</c:v>
                </c:pt>
                <c:pt idx="149">
                  <c:v>1853292</c:v>
                </c:pt>
                <c:pt idx="150">
                  <c:v>1741244</c:v>
                </c:pt>
                <c:pt idx="151">
                  <c:v>1578608</c:v>
                </c:pt>
                <c:pt idx="152">
                  <c:v>1407616</c:v>
                </c:pt>
                <c:pt idx="153">
                  <c:v>1530204</c:v>
                </c:pt>
                <c:pt idx="154">
                  <c:v>1488205</c:v>
                </c:pt>
                <c:pt idx="155">
                  <c:v>1394879</c:v>
                </c:pt>
                <c:pt idx="156">
                  <c:v>1621335</c:v>
                </c:pt>
                <c:pt idx="157">
                  <c:v>1764668</c:v>
                </c:pt>
                <c:pt idx="158">
                  <c:v>1516002</c:v>
                </c:pt>
                <c:pt idx="159">
                  <c:v>1468950</c:v>
                </c:pt>
                <c:pt idx="160">
                  <c:v>1549417</c:v>
                </c:pt>
                <c:pt idx="161">
                  <c:v>1367203</c:v>
                </c:pt>
                <c:pt idx="162">
                  <c:v>1366133</c:v>
                </c:pt>
                <c:pt idx="163">
                  <c:v>1429675</c:v>
                </c:pt>
                <c:pt idx="164">
                  <c:v>1761078</c:v>
                </c:pt>
                <c:pt idx="165">
                  <c:v>1883486</c:v>
                </c:pt>
                <c:pt idx="166">
                  <c:v>1921426</c:v>
                </c:pt>
                <c:pt idx="167">
                  <c:v>1948850</c:v>
                </c:pt>
                <c:pt idx="168">
                  <c:v>2023922</c:v>
                </c:pt>
                <c:pt idx="169">
                  <c:v>1758451</c:v>
                </c:pt>
                <c:pt idx="170">
                  <c:v>1708649</c:v>
                </c:pt>
                <c:pt idx="171">
                  <c:v>1684852</c:v>
                </c:pt>
                <c:pt idx="172">
                  <c:v>1426509</c:v>
                </c:pt>
                <c:pt idx="173">
                  <c:v>1329017</c:v>
                </c:pt>
                <c:pt idx="174">
                  <c:v>1503292</c:v>
                </c:pt>
                <c:pt idx="175">
                  <c:v>1550271</c:v>
                </c:pt>
                <c:pt idx="176">
                  <c:v>1860166</c:v>
                </c:pt>
                <c:pt idx="177">
                  <c:v>1983455</c:v>
                </c:pt>
                <c:pt idx="178">
                  <c:v>1935060</c:v>
                </c:pt>
                <c:pt idx="179">
                  <c:v>1868391</c:v>
                </c:pt>
                <c:pt idx="180">
                  <c:v>1818390</c:v>
                </c:pt>
                <c:pt idx="181">
                  <c:v>1734400</c:v>
                </c:pt>
                <c:pt idx="182">
                  <c:v>1606988</c:v>
                </c:pt>
                <c:pt idx="183">
                  <c:v>1622353</c:v>
                </c:pt>
                <c:pt idx="184">
                  <c:v>1658433</c:v>
                </c:pt>
                <c:pt idx="185">
                  <c:v>1667047</c:v>
                </c:pt>
                <c:pt idx="186">
                  <c:v>1573732</c:v>
                </c:pt>
                <c:pt idx="187">
                  <c:v>1767441</c:v>
                </c:pt>
                <c:pt idx="188">
                  <c:v>1921561</c:v>
                </c:pt>
                <c:pt idx="189">
                  <c:v>2149940</c:v>
                </c:pt>
                <c:pt idx="190">
                  <c:v>2144213</c:v>
                </c:pt>
                <c:pt idx="191">
                  <c:v>2119636</c:v>
                </c:pt>
                <c:pt idx="192">
                  <c:v>1816804</c:v>
                </c:pt>
                <c:pt idx="193">
                  <c:v>1670411</c:v>
                </c:pt>
                <c:pt idx="194">
                  <c:v>1716506</c:v>
                </c:pt>
                <c:pt idx="195">
                  <c:v>1681922</c:v>
                </c:pt>
                <c:pt idx="196">
                  <c:v>1730346</c:v>
                </c:pt>
                <c:pt idx="197">
                  <c:v>1706860</c:v>
                </c:pt>
                <c:pt idx="198">
                  <c:v>1780668</c:v>
                </c:pt>
                <c:pt idx="199">
                  <c:v>1818050</c:v>
                </c:pt>
                <c:pt idx="200">
                  <c:v>2004780</c:v>
                </c:pt>
                <c:pt idx="201">
                  <c:v>2000209</c:v>
                </c:pt>
                <c:pt idx="202">
                  <c:v>2004615</c:v>
                </c:pt>
                <c:pt idx="203">
                  <c:v>1966587</c:v>
                </c:pt>
                <c:pt idx="204">
                  <c:v>2018818</c:v>
                </c:pt>
                <c:pt idx="205">
                  <c:v>2037230</c:v>
                </c:pt>
                <c:pt idx="206">
                  <c:v>1643118</c:v>
                </c:pt>
                <c:pt idx="207">
                  <c:v>1908977</c:v>
                </c:pt>
                <c:pt idx="208">
                  <c:v>1820874</c:v>
                </c:pt>
                <c:pt idx="209">
                  <c:v>1809886</c:v>
                </c:pt>
                <c:pt idx="210">
                  <c:v>1827345</c:v>
                </c:pt>
                <c:pt idx="211">
                  <c:v>1683450</c:v>
                </c:pt>
                <c:pt idx="212">
                  <c:v>1930571</c:v>
                </c:pt>
                <c:pt idx="213">
                  <c:v>1984787</c:v>
                </c:pt>
                <c:pt idx="214">
                  <c:v>2243151</c:v>
                </c:pt>
                <c:pt idx="215">
                  <c:v>2073535</c:v>
                </c:pt>
                <c:pt idx="216">
                  <c:v>2158310</c:v>
                </c:pt>
                <c:pt idx="217">
                  <c:v>2057926</c:v>
                </c:pt>
                <c:pt idx="218">
                  <c:v>1850147</c:v>
                </c:pt>
                <c:pt idx="219">
                  <c:v>1873161</c:v>
                </c:pt>
                <c:pt idx="220">
                  <c:v>1611951</c:v>
                </c:pt>
                <c:pt idx="221">
                  <c:v>1701192</c:v>
                </c:pt>
                <c:pt idx="222">
                  <c:v>1549971</c:v>
                </c:pt>
                <c:pt idx="223">
                  <c:v>1613245</c:v>
                </c:pt>
                <c:pt idx="224">
                  <c:v>2138046</c:v>
                </c:pt>
                <c:pt idx="225">
                  <c:v>2237886</c:v>
                </c:pt>
                <c:pt idx="226">
                  <c:v>2220788</c:v>
                </c:pt>
                <c:pt idx="227">
                  <c:v>2070349</c:v>
                </c:pt>
                <c:pt idx="228">
                  <c:v>2188978</c:v>
                </c:pt>
                <c:pt idx="229">
                  <c:v>1839150</c:v>
                </c:pt>
                <c:pt idx="230">
                  <c:v>1787275</c:v>
                </c:pt>
                <c:pt idx="231">
                  <c:v>1980380</c:v>
                </c:pt>
                <c:pt idx="232">
                  <c:v>1775600</c:v>
                </c:pt>
                <c:pt idx="233">
                  <c:v>1406877</c:v>
                </c:pt>
                <c:pt idx="234">
                  <c:v>1820891</c:v>
                </c:pt>
                <c:pt idx="235">
                  <c:v>1670460</c:v>
                </c:pt>
                <c:pt idx="236">
                  <c:v>2073103</c:v>
                </c:pt>
                <c:pt idx="237">
                  <c:v>1836664</c:v>
                </c:pt>
                <c:pt idx="238">
                  <c:v>1379929</c:v>
                </c:pt>
                <c:pt idx="239">
                  <c:v>1832422</c:v>
                </c:pt>
                <c:pt idx="240">
                  <c:v>2335909</c:v>
                </c:pt>
                <c:pt idx="241">
                  <c:v>2327996</c:v>
                </c:pt>
                <c:pt idx="242">
                  <c:v>2212443</c:v>
                </c:pt>
                <c:pt idx="243">
                  <c:v>2208443</c:v>
                </c:pt>
                <c:pt idx="244">
                  <c:v>2303252</c:v>
                </c:pt>
                <c:pt idx="245">
                  <c:v>1770713</c:v>
                </c:pt>
                <c:pt idx="246">
                  <c:v>2062343</c:v>
                </c:pt>
                <c:pt idx="247">
                  <c:v>1513216</c:v>
                </c:pt>
                <c:pt idx="248">
                  <c:v>1930916</c:v>
                </c:pt>
                <c:pt idx="249">
                  <c:v>2091970</c:v>
                </c:pt>
                <c:pt idx="250">
                  <c:v>2083208</c:v>
                </c:pt>
                <c:pt idx="251">
                  <c:v>2246011</c:v>
                </c:pt>
                <c:pt idx="252">
                  <c:v>2219967</c:v>
                </c:pt>
                <c:pt idx="253">
                  <c:v>2219967</c:v>
                </c:pt>
                <c:pt idx="254">
                  <c:v>1864300</c:v>
                </c:pt>
                <c:pt idx="255">
                  <c:v>2018232</c:v>
                </c:pt>
                <c:pt idx="256">
                  <c:v>2090904</c:v>
                </c:pt>
                <c:pt idx="257">
                  <c:v>1854157</c:v>
                </c:pt>
                <c:pt idx="258">
                  <c:v>1915930</c:v>
                </c:pt>
                <c:pt idx="259">
                  <c:v>1697247</c:v>
                </c:pt>
                <c:pt idx="260">
                  <c:v>2186091</c:v>
                </c:pt>
                <c:pt idx="261">
                  <c:v>2264546</c:v>
                </c:pt>
                <c:pt idx="262">
                  <c:v>2229859</c:v>
                </c:pt>
                <c:pt idx="263">
                  <c:v>2267916</c:v>
                </c:pt>
                <c:pt idx="264">
                  <c:v>2155520</c:v>
                </c:pt>
                <c:pt idx="265">
                  <c:v>2156647</c:v>
                </c:pt>
                <c:pt idx="266">
                  <c:v>2179139</c:v>
                </c:pt>
                <c:pt idx="267">
                  <c:v>2046806</c:v>
                </c:pt>
                <c:pt idx="268">
                  <c:v>1775659</c:v>
                </c:pt>
                <c:pt idx="269">
                  <c:v>1886853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8-2747-811B-4472CBE55A25}"/>
            </c:ext>
          </c:extLst>
        </c:ser>
        <c:ser>
          <c:idx val="1"/>
          <c:order val="1"/>
          <c:spPr>
            <a:ln w="635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'Monthly Bottles'!$B$4:$B$273</c:f>
              <c:numCache>
                <c:formatCode>m/d/yyyy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41426</c:v>
                </c:pt>
                <c:pt idx="157">
                  <c:v>41456</c:v>
                </c:pt>
                <c:pt idx="158">
                  <c:v>41487</c:v>
                </c:pt>
                <c:pt idx="159">
                  <c:v>41518</c:v>
                </c:pt>
                <c:pt idx="160">
                  <c:v>41579</c:v>
                </c:pt>
                <c:pt idx="161">
                  <c:v>41609</c:v>
                </c:pt>
                <c:pt idx="162">
                  <c:v>41640</c:v>
                </c:pt>
                <c:pt idx="163">
                  <c:v>41671</c:v>
                </c:pt>
                <c:pt idx="164">
                  <c:v>41699</c:v>
                </c:pt>
                <c:pt idx="165">
                  <c:v>41730</c:v>
                </c:pt>
                <c:pt idx="166">
                  <c:v>41760</c:v>
                </c:pt>
                <c:pt idx="167">
                  <c:v>41791</c:v>
                </c:pt>
                <c:pt idx="168">
                  <c:v>41821</c:v>
                </c:pt>
                <c:pt idx="169">
                  <c:v>41852</c:v>
                </c:pt>
                <c:pt idx="170">
                  <c:v>41883</c:v>
                </c:pt>
                <c:pt idx="171">
                  <c:v>41913</c:v>
                </c:pt>
                <c:pt idx="172">
                  <c:v>41944</c:v>
                </c:pt>
                <c:pt idx="173">
                  <c:v>41974</c:v>
                </c:pt>
                <c:pt idx="174">
                  <c:v>42005</c:v>
                </c:pt>
                <c:pt idx="175">
                  <c:v>42036</c:v>
                </c:pt>
                <c:pt idx="176">
                  <c:v>42064</c:v>
                </c:pt>
                <c:pt idx="177">
                  <c:v>42095</c:v>
                </c:pt>
                <c:pt idx="178">
                  <c:v>42125</c:v>
                </c:pt>
                <c:pt idx="179">
                  <c:v>42156</c:v>
                </c:pt>
                <c:pt idx="180">
                  <c:v>42186</c:v>
                </c:pt>
                <c:pt idx="181">
                  <c:v>42217</c:v>
                </c:pt>
                <c:pt idx="182">
                  <c:v>42248</c:v>
                </c:pt>
                <c:pt idx="183">
                  <c:v>42278</c:v>
                </c:pt>
                <c:pt idx="184">
                  <c:v>42309</c:v>
                </c:pt>
                <c:pt idx="185">
                  <c:v>42339</c:v>
                </c:pt>
                <c:pt idx="186">
                  <c:v>42370</c:v>
                </c:pt>
                <c:pt idx="187">
                  <c:v>42401</c:v>
                </c:pt>
                <c:pt idx="188">
                  <c:v>42430</c:v>
                </c:pt>
                <c:pt idx="189">
                  <c:v>42461</c:v>
                </c:pt>
                <c:pt idx="190">
                  <c:v>42491</c:v>
                </c:pt>
                <c:pt idx="191">
                  <c:v>42522</c:v>
                </c:pt>
                <c:pt idx="192">
                  <c:v>42552</c:v>
                </c:pt>
                <c:pt idx="193">
                  <c:v>42583</c:v>
                </c:pt>
                <c:pt idx="194">
                  <c:v>42614</c:v>
                </c:pt>
                <c:pt idx="195">
                  <c:v>42644</c:v>
                </c:pt>
                <c:pt idx="196">
                  <c:v>42675</c:v>
                </c:pt>
                <c:pt idx="197">
                  <c:v>42705</c:v>
                </c:pt>
                <c:pt idx="198">
                  <c:v>42736</c:v>
                </c:pt>
                <c:pt idx="199">
                  <c:v>42767</c:v>
                </c:pt>
                <c:pt idx="200">
                  <c:v>42795</c:v>
                </c:pt>
                <c:pt idx="201">
                  <c:v>42826</c:v>
                </c:pt>
                <c:pt idx="202">
                  <c:v>42856</c:v>
                </c:pt>
                <c:pt idx="203">
                  <c:v>42887</c:v>
                </c:pt>
                <c:pt idx="204">
                  <c:v>42917</c:v>
                </c:pt>
                <c:pt idx="205">
                  <c:v>42948</c:v>
                </c:pt>
                <c:pt idx="206">
                  <c:v>42979</c:v>
                </c:pt>
                <c:pt idx="207">
                  <c:v>43009</c:v>
                </c:pt>
                <c:pt idx="208">
                  <c:v>43040</c:v>
                </c:pt>
                <c:pt idx="209">
                  <c:v>43070</c:v>
                </c:pt>
                <c:pt idx="210">
                  <c:v>43101</c:v>
                </c:pt>
                <c:pt idx="211">
                  <c:v>43132</c:v>
                </c:pt>
                <c:pt idx="212">
                  <c:v>43160</c:v>
                </c:pt>
                <c:pt idx="213">
                  <c:v>43191</c:v>
                </c:pt>
                <c:pt idx="214">
                  <c:v>43221</c:v>
                </c:pt>
                <c:pt idx="215">
                  <c:v>43252</c:v>
                </c:pt>
                <c:pt idx="216">
                  <c:v>43282</c:v>
                </c:pt>
                <c:pt idx="217">
                  <c:v>43313</c:v>
                </c:pt>
                <c:pt idx="218">
                  <c:v>43344</c:v>
                </c:pt>
                <c:pt idx="219">
                  <c:v>43374</c:v>
                </c:pt>
                <c:pt idx="220">
                  <c:v>43405</c:v>
                </c:pt>
                <c:pt idx="221">
                  <c:v>43435</c:v>
                </c:pt>
                <c:pt idx="222">
                  <c:v>43466</c:v>
                </c:pt>
                <c:pt idx="223">
                  <c:v>43497</c:v>
                </c:pt>
                <c:pt idx="224">
                  <c:v>43525</c:v>
                </c:pt>
                <c:pt idx="225">
                  <c:v>43556</c:v>
                </c:pt>
                <c:pt idx="226">
                  <c:v>43586</c:v>
                </c:pt>
                <c:pt idx="227">
                  <c:v>43617</c:v>
                </c:pt>
                <c:pt idx="228">
                  <c:v>43647</c:v>
                </c:pt>
                <c:pt idx="229">
                  <c:v>43678</c:v>
                </c:pt>
                <c:pt idx="230">
                  <c:v>43709</c:v>
                </c:pt>
                <c:pt idx="231">
                  <c:v>43739</c:v>
                </c:pt>
                <c:pt idx="232">
                  <c:v>43770</c:v>
                </c:pt>
                <c:pt idx="233">
                  <c:v>43800</c:v>
                </c:pt>
                <c:pt idx="234">
                  <c:v>43831</c:v>
                </c:pt>
                <c:pt idx="235">
                  <c:v>43862</c:v>
                </c:pt>
                <c:pt idx="236">
                  <c:v>43891</c:v>
                </c:pt>
                <c:pt idx="237">
                  <c:v>43922</c:v>
                </c:pt>
                <c:pt idx="238">
                  <c:v>43952</c:v>
                </c:pt>
                <c:pt idx="239">
                  <c:v>43983</c:v>
                </c:pt>
                <c:pt idx="240">
                  <c:v>44013</c:v>
                </c:pt>
                <c:pt idx="241">
                  <c:v>44044</c:v>
                </c:pt>
                <c:pt idx="242">
                  <c:v>44075</c:v>
                </c:pt>
                <c:pt idx="243">
                  <c:v>44105</c:v>
                </c:pt>
                <c:pt idx="244">
                  <c:v>44136</c:v>
                </c:pt>
                <c:pt idx="245">
                  <c:v>44166</c:v>
                </c:pt>
                <c:pt idx="246">
                  <c:v>44197</c:v>
                </c:pt>
                <c:pt idx="247">
                  <c:v>44228</c:v>
                </c:pt>
                <c:pt idx="248">
                  <c:v>44256</c:v>
                </c:pt>
                <c:pt idx="249">
                  <c:v>44287</c:v>
                </c:pt>
                <c:pt idx="250">
                  <c:v>44317</c:v>
                </c:pt>
                <c:pt idx="251">
                  <c:v>44348</c:v>
                </c:pt>
                <c:pt idx="252">
                  <c:v>44378</c:v>
                </c:pt>
                <c:pt idx="253">
                  <c:v>44409</c:v>
                </c:pt>
                <c:pt idx="254">
                  <c:v>44440</c:v>
                </c:pt>
                <c:pt idx="255">
                  <c:v>44470</c:v>
                </c:pt>
                <c:pt idx="256">
                  <c:v>44501</c:v>
                </c:pt>
                <c:pt idx="257">
                  <c:v>44531</c:v>
                </c:pt>
                <c:pt idx="258">
                  <c:v>44562</c:v>
                </c:pt>
                <c:pt idx="259">
                  <c:v>44593</c:v>
                </c:pt>
                <c:pt idx="260">
                  <c:v>44621</c:v>
                </c:pt>
                <c:pt idx="261">
                  <c:v>44652</c:v>
                </c:pt>
                <c:pt idx="262">
                  <c:v>44682</c:v>
                </c:pt>
                <c:pt idx="263">
                  <c:v>44713</c:v>
                </c:pt>
                <c:pt idx="264">
                  <c:v>44743</c:v>
                </c:pt>
                <c:pt idx="265">
                  <c:v>44774</c:v>
                </c:pt>
                <c:pt idx="266">
                  <c:v>44805</c:v>
                </c:pt>
                <c:pt idx="267">
                  <c:v>44835</c:v>
                </c:pt>
                <c:pt idx="268">
                  <c:v>44866</c:v>
                </c:pt>
                <c:pt idx="269">
                  <c:v>44896</c:v>
                </c:pt>
              </c:numCache>
            </c:numRef>
          </c:xVal>
          <c:yVal>
            <c:numRef>
              <c:f>'Monthly Bottles'!$V$4:$V$273</c:f>
              <c:numCache>
                <c:formatCode>0</c:formatCode>
                <c:ptCount val="270"/>
                <c:pt idx="0">
                  <c:v>1180440.4677894663</c:v>
                </c:pt>
                <c:pt idx="1">
                  <c:v>1180440.4677894663</c:v>
                </c:pt>
                <c:pt idx="2">
                  <c:v>1523534.7800819301</c:v>
                </c:pt>
                <c:pt idx="3">
                  <c:v>1555328.6437182939</c:v>
                </c:pt>
                <c:pt idx="4">
                  <c:v>1617135.8255364755</c:v>
                </c:pt>
                <c:pt idx="5">
                  <c:v>1623412.2616647547</c:v>
                </c:pt>
                <c:pt idx="6">
                  <c:v>1628886.5225343201</c:v>
                </c:pt>
                <c:pt idx="7">
                  <c:v>1518298.8703604066</c:v>
                </c:pt>
                <c:pt idx="8">
                  <c:v>1340471.1747082323</c:v>
                </c:pt>
                <c:pt idx="9">
                  <c:v>1413333.0073546572</c:v>
                </c:pt>
                <c:pt idx="10">
                  <c:v>1302333.1312299722</c:v>
                </c:pt>
                <c:pt idx="11">
                  <c:v>1180440.4677894663</c:v>
                </c:pt>
                <c:pt idx="12">
                  <c:v>1206184.0494689746</c:v>
                </c:pt>
                <c:pt idx="13">
                  <c:v>1206184.0494689746</c:v>
                </c:pt>
                <c:pt idx="14">
                  <c:v>1549278.3617614382</c:v>
                </c:pt>
                <c:pt idx="15">
                  <c:v>1581072.225397802</c:v>
                </c:pt>
                <c:pt idx="16">
                  <c:v>1642879.4072159836</c:v>
                </c:pt>
                <c:pt idx="17">
                  <c:v>1649155.8433442628</c:v>
                </c:pt>
                <c:pt idx="18">
                  <c:v>1654630.1042138282</c:v>
                </c:pt>
                <c:pt idx="19">
                  <c:v>1544042.4520399147</c:v>
                </c:pt>
                <c:pt idx="20">
                  <c:v>1366214.7563877404</c:v>
                </c:pt>
                <c:pt idx="21">
                  <c:v>1439076.5890341653</c:v>
                </c:pt>
                <c:pt idx="22">
                  <c:v>1328076.7129094806</c:v>
                </c:pt>
                <c:pt idx="23">
                  <c:v>1206184.0494689746</c:v>
                </c:pt>
                <c:pt idx="24">
                  <c:v>1231927.6311484827</c:v>
                </c:pt>
                <c:pt idx="25">
                  <c:v>1231927.6311484827</c:v>
                </c:pt>
                <c:pt idx="26">
                  <c:v>1575021.9434409468</c:v>
                </c:pt>
                <c:pt idx="27">
                  <c:v>1606815.8070773105</c:v>
                </c:pt>
                <c:pt idx="28">
                  <c:v>1668622.9888954917</c:v>
                </c:pt>
                <c:pt idx="29">
                  <c:v>1674899.4250237711</c:v>
                </c:pt>
                <c:pt idx="30">
                  <c:v>1680373.6858933363</c:v>
                </c:pt>
                <c:pt idx="31">
                  <c:v>1569786.0337194232</c:v>
                </c:pt>
                <c:pt idx="32">
                  <c:v>1391958.3380672485</c:v>
                </c:pt>
                <c:pt idx="33">
                  <c:v>1464820.1707136736</c:v>
                </c:pt>
                <c:pt idx="34">
                  <c:v>1353820.2945889886</c:v>
                </c:pt>
                <c:pt idx="35">
                  <c:v>1231927.6311484827</c:v>
                </c:pt>
                <c:pt idx="36">
                  <c:v>1257671.212827991</c:v>
                </c:pt>
                <c:pt idx="37">
                  <c:v>1257671.212827991</c:v>
                </c:pt>
                <c:pt idx="38">
                  <c:v>1600765.5251204548</c:v>
                </c:pt>
                <c:pt idx="39">
                  <c:v>1632559.3887568186</c:v>
                </c:pt>
                <c:pt idx="40">
                  <c:v>1694366.570575</c:v>
                </c:pt>
                <c:pt idx="41">
                  <c:v>1700643.0067032794</c:v>
                </c:pt>
                <c:pt idx="42">
                  <c:v>1706117.2675728446</c:v>
                </c:pt>
                <c:pt idx="43">
                  <c:v>1595529.6153989313</c:v>
                </c:pt>
                <c:pt idx="44">
                  <c:v>1417701.919746757</c:v>
                </c:pt>
                <c:pt idx="45">
                  <c:v>1490563.7523931819</c:v>
                </c:pt>
                <c:pt idx="46">
                  <c:v>1379563.876268497</c:v>
                </c:pt>
                <c:pt idx="47">
                  <c:v>1257671.212827991</c:v>
                </c:pt>
                <c:pt idx="48">
                  <c:v>1283414.7945074993</c:v>
                </c:pt>
                <c:pt idx="49">
                  <c:v>1283414.7945074993</c:v>
                </c:pt>
                <c:pt idx="50">
                  <c:v>1626509.1067999629</c:v>
                </c:pt>
                <c:pt idx="51">
                  <c:v>1658302.9704363267</c:v>
                </c:pt>
                <c:pt idx="52">
                  <c:v>1720110.1522545083</c:v>
                </c:pt>
                <c:pt idx="53">
                  <c:v>1726386.5883827875</c:v>
                </c:pt>
                <c:pt idx="54">
                  <c:v>1731860.849252353</c:v>
                </c:pt>
                <c:pt idx="55">
                  <c:v>1621273.1970784394</c:v>
                </c:pt>
                <c:pt idx="56">
                  <c:v>1443445.5014262651</c:v>
                </c:pt>
                <c:pt idx="57">
                  <c:v>1516307.33407269</c:v>
                </c:pt>
                <c:pt idx="58">
                  <c:v>1405307.4579480053</c:v>
                </c:pt>
                <c:pt idx="59">
                  <c:v>1283414.7945074993</c:v>
                </c:pt>
                <c:pt idx="60">
                  <c:v>1309158.3761870074</c:v>
                </c:pt>
                <c:pt idx="61">
                  <c:v>1309158.3761870074</c:v>
                </c:pt>
                <c:pt idx="62">
                  <c:v>1652252.688479471</c:v>
                </c:pt>
                <c:pt idx="63">
                  <c:v>1684046.5521158348</c:v>
                </c:pt>
                <c:pt idx="64">
                  <c:v>1745853.7339340164</c:v>
                </c:pt>
                <c:pt idx="65">
                  <c:v>1752130.1700622956</c:v>
                </c:pt>
                <c:pt idx="66">
                  <c:v>1757604.430931861</c:v>
                </c:pt>
                <c:pt idx="67">
                  <c:v>1647016.7787579477</c:v>
                </c:pt>
                <c:pt idx="68">
                  <c:v>1469189.0831057732</c:v>
                </c:pt>
                <c:pt idx="69">
                  <c:v>1542050.9157521981</c:v>
                </c:pt>
                <c:pt idx="70">
                  <c:v>1431051.0396275134</c:v>
                </c:pt>
                <c:pt idx="71">
                  <c:v>1309158.3761870074</c:v>
                </c:pt>
                <c:pt idx="72">
                  <c:v>1334901.9578665155</c:v>
                </c:pt>
                <c:pt idx="73">
                  <c:v>1334901.9578665155</c:v>
                </c:pt>
                <c:pt idx="74">
                  <c:v>1677996.2701589796</c:v>
                </c:pt>
                <c:pt idx="75">
                  <c:v>1709790.1337953433</c:v>
                </c:pt>
                <c:pt idx="76">
                  <c:v>1771597.3156135245</c:v>
                </c:pt>
                <c:pt idx="77">
                  <c:v>1777873.7517418042</c:v>
                </c:pt>
                <c:pt idx="78">
                  <c:v>1783348.0126113691</c:v>
                </c:pt>
                <c:pt idx="79">
                  <c:v>1672760.3604374561</c:v>
                </c:pt>
                <c:pt idx="80">
                  <c:v>1494932.6647852813</c:v>
                </c:pt>
                <c:pt idx="81">
                  <c:v>1567794.4974317064</c:v>
                </c:pt>
                <c:pt idx="82">
                  <c:v>1456794.6213070215</c:v>
                </c:pt>
                <c:pt idx="83">
                  <c:v>1334901.9578665155</c:v>
                </c:pt>
                <c:pt idx="84">
                  <c:v>1360645.5395460238</c:v>
                </c:pt>
                <c:pt idx="85">
                  <c:v>1360645.5395460238</c:v>
                </c:pt>
                <c:pt idx="86">
                  <c:v>1703739.8518384877</c:v>
                </c:pt>
                <c:pt idx="87">
                  <c:v>1735533.7154748514</c:v>
                </c:pt>
                <c:pt idx="88">
                  <c:v>1797340.8972930331</c:v>
                </c:pt>
                <c:pt idx="89">
                  <c:v>1803617.3334213123</c:v>
                </c:pt>
                <c:pt idx="90">
                  <c:v>1809091.5942908777</c:v>
                </c:pt>
                <c:pt idx="91">
                  <c:v>1698503.9421169641</c:v>
                </c:pt>
                <c:pt idx="92">
                  <c:v>1520676.2464647898</c:v>
                </c:pt>
                <c:pt idx="93">
                  <c:v>1593538.0791112147</c:v>
                </c:pt>
                <c:pt idx="94">
                  <c:v>1482538.2029865298</c:v>
                </c:pt>
                <c:pt idx="95">
                  <c:v>1360645.5395460238</c:v>
                </c:pt>
                <c:pt idx="96">
                  <c:v>1386389.1212255321</c:v>
                </c:pt>
                <c:pt idx="97">
                  <c:v>1386389.1212255321</c:v>
                </c:pt>
                <c:pt idx="98">
                  <c:v>1729483.4335179958</c:v>
                </c:pt>
                <c:pt idx="99">
                  <c:v>1761277.2971543595</c:v>
                </c:pt>
                <c:pt idx="100">
                  <c:v>1823084.4789725412</c:v>
                </c:pt>
                <c:pt idx="101">
                  <c:v>1829360.9151008204</c:v>
                </c:pt>
                <c:pt idx="102">
                  <c:v>1834835.1759703858</c:v>
                </c:pt>
                <c:pt idx="103">
                  <c:v>1724247.5237964722</c:v>
                </c:pt>
                <c:pt idx="104">
                  <c:v>1546419.8281442979</c:v>
                </c:pt>
                <c:pt idx="105">
                  <c:v>1619281.6607907228</c:v>
                </c:pt>
                <c:pt idx="106">
                  <c:v>1508281.7846660381</c:v>
                </c:pt>
                <c:pt idx="107">
                  <c:v>1386389.1212255321</c:v>
                </c:pt>
                <c:pt idx="108">
                  <c:v>1412132.7029050402</c:v>
                </c:pt>
                <c:pt idx="109">
                  <c:v>1412132.7029050402</c:v>
                </c:pt>
                <c:pt idx="110">
                  <c:v>1755227.0151975038</c:v>
                </c:pt>
                <c:pt idx="111">
                  <c:v>1787020.8788338676</c:v>
                </c:pt>
                <c:pt idx="112">
                  <c:v>1848828.0606520493</c:v>
                </c:pt>
                <c:pt idx="113">
                  <c:v>1855104.4967803285</c:v>
                </c:pt>
                <c:pt idx="114">
                  <c:v>1860578.7576498939</c:v>
                </c:pt>
                <c:pt idx="115">
                  <c:v>1749991.1054759808</c:v>
                </c:pt>
                <c:pt idx="116">
                  <c:v>1572163.409823806</c:v>
                </c:pt>
                <c:pt idx="117">
                  <c:v>1645025.2424702309</c:v>
                </c:pt>
                <c:pt idx="118">
                  <c:v>1534025.3663455462</c:v>
                </c:pt>
                <c:pt idx="119">
                  <c:v>1412132.7029050402</c:v>
                </c:pt>
                <c:pt idx="120">
                  <c:v>1437876.2845845483</c:v>
                </c:pt>
                <c:pt idx="121">
                  <c:v>1437876.2845845483</c:v>
                </c:pt>
                <c:pt idx="122">
                  <c:v>1780970.5968770124</c:v>
                </c:pt>
                <c:pt idx="123">
                  <c:v>1812764.4605133762</c:v>
                </c:pt>
                <c:pt idx="124">
                  <c:v>1874571.6423315573</c:v>
                </c:pt>
                <c:pt idx="125">
                  <c:v>1880848.078459837</c:v>
                </c:pt>
                <c:pt idx="126">
                  <c:v>1886322.339329402</c:v>
                </c:pt>
                <c:pt idx="127">
                  <c:v>1775734.6871554889</c:v>
                </c:pt>
                <c:pt idx="128">
                  <c:v>1597906.9915033141</c:v>
                </c:pt>
                <c:pt idx="129">
                  <c:v>1670768.8241497392</c:v>
                </c:pt>
                <c:pt idx="130">
                  <c:v>1559768.9480250543</c:v>
                </c:pt>
                <c:pt idx="131">
                  <c:v>1437876.2845845483</c:v>
                </c:pt>
                <c:pt idx="132">
                  <c:v>1463619.8662640566</c:v>
                </c:pt>
                <c:pt idx="133">
                  <c:v>1463619.8662640566</c:v>
                </c:pt>
                <c:pt idx="134">
                  <c:v>1806714.1785565205</c:v>
                </c:pt>
                <c:pt idx="135">
                  <c:v>1838508.0421928843</c:v>
                </c:pt>
                <c:pt idx="136">
                  <c:v>1900315.2240110659</c:v>
                </c:pt>
                <c:pt idx="137">
                  <c:v>1906591.6601393451</c:v>
                </c:pt>
                <c:pt idx="138">
                  <c:v>1912065.9210089105</c:v>
                </c:pt>
                <c:pt idx="139">
                  <c:v>1801478.268834997</c:v>
                </c:pt>
                <c:pt idx="140">
                  <c:v>1623650.5731828227</c:v>
                </c:pt>
                <c:pt idx="141">
                  <c:v>1696512.4058292476</c:v>
                </c:pt>
                <c:pt idx="142">
                  <c:v>1585512.5297045626</c:v>
                </c:pt>
                <c:pt idx="143">
                  <c:v>1463619.8662640566</c:v>
                </c:pt>
                <c:pt idx="144">
                  <c:v>1489363.447943565</c:v>
                </c:pt>
                <c:pt idx="145">
                  <c:v>1489363.447943565</c:v>
                </c:pt>
                <c:pt idx="146">
                  <c:v>1832457.7602360286</c:v>
                </c:pt>
                <c:pt idx="147">
                  <c:v>1864251.6238723923</c:v>
                </c:pt>
                <c:pt idx="148">
                  <c:v>1926058.805690574</c:v>
                </c:pt>
                <c:pt idx="149">
                  <c:v>1932335.2418188532</c:v>
                </c:pt>
                <c:pt idx="150">
                  <c:v>1937809.5026884186</c:v>
                </c:pt>
                <c:pt idx="151">
                  <c:v>1827221.8505145051</c:v>
                </c:pt>
                <c:pt idx="152">
                  <c:v>1649394.1548623308</c:v>
                </c:pt>
                <c:pt idx="153">
                  <c:v>1722255.9875087556</c:v>
                </c:pt>
                <c:pt idx="154">
                  <c:v>1611256.1113840709</c:v>
                </c:pt>
                <c:pt idx="155">
                  <c:v>1489363.447943565</c:v>
                </c:pt>
                <c:pt idx="156">
                  <c:v>1983822.4051778698</c:v>
                </c:pt>
                <c:pt idx="157">
                  <c:v>1989296.6660474348</c:v>
                </c:pt>
                <c:pt idx="158">
                  <c:v>1878709.0138735217</c:v>
                </c:pt>
                <c:pt idx="159">
                  <c:v>1700881.3182213469</c:v>
                </c:pt>
                <c:pt idx="160">
                  <c:v>1662743.2747430871</c:v>
                </c:pt>
                <c:pt idx="161">
                  <c:v>1540850.6113025812</c:v>
                </c:pt>
                <c:pt idx="162">
                  <c:v>1566594.1929820895</c:v>
                </c:pt>
                <c:pt idx="163">
                  <c:v>1566594.1929820895</c:v>
                </c:pt>
                <c:pt idx="164">
                  <c:v>1909688.5052745533</c:v>
                </c:pt>
                <c:pt idx="165">
                  <c:v>1941482.3689109171</c:v>
                </c:pt>
                <c:pt idx="166">
                  <c:v>2003289.5507290987</c:v>
                </c:pt>
                <c:pt idx="167">
                  <c:v>2009565.9868573779</c:v>
                </c:pt>
                <c:pt idx="168">
                  <c:v>2015040.2477269433</c:v>
                </c:pt>
                <c:pt idx="169">
                  <c:v>1904452.5955530298</c:v>
                </c:pt>
                <c:pt idx="170">
                  <c:v>1726624.8999008555</c:v>
                </c:pt>
                <c:pt idx="171">
                  <c:v>1799486.7325472804</c:v>
                </c:pt>
                <c:pt idx="172">
                  <c:v>1688486.8564225954</c:v>
                </c:pt>
                <c:pt idx="173">
                  <c:v>1566594.1929820895</c:v>
                </c:pt>
                <c:pt idx="174">
                  <c:v>1592337.7746615978</c:v>
                </c:pt>
                <c:pt idx="175">
                  <c:v>1592337.7746615978</c:v>
                </c:pt>
                <c:pt idx="176">
                  <c:v>1935432.0869540614</c:v>
                </c:pt>
                <c:pt idx="177">
                  <c:v>1967225.9505904252</c:v>
                </c:pt>
                <c:pt idx="178">
                  <c:v>2029033.1324086068</c:v>
                </c:pt>
                <c:pt idx="179">
                  <c:v>2035309.568536886</c:v>
                </c:pt>
                <c:pt idx="180">
                  <c:v>2040783.8294064514</c:v>
                </c:pt>
                <c:pt idx="181">
                  <c:v>1930196.1772325379</c:v>
                </c:pt>
                <c:pt idx="182">
                  <c:v>1752368.4815803636</c:v>
                </c:pt>
                <c:pt idx="183">
                  <c:v>1825230.3142267885</c:v>
                </c:pt>
                <c:pt idx="184">
                  <c:v>1714230.4381021038</c:v>
                </c:pt>
                <c:pt idx="185">
                  <c:v>1592337.7746615978</c:v>
                </c:pt>
                <c:pt idx="186">
                  <c:v>1618081.3563411059</c:v>
                </c:pt>
                <c:pt idx="187">
                  <c:v>1618081.3563411059</c:v>
                </c:pt>
                <c:pt idx="188">
                  <c:v>1961175.6686335695</c:v>
                </c:pt>
                <c:pt idx="189">
                  <c:v>1992969.5322699333</c:v>
                </c:pt>
                <c:pt idx="190">
                  <c:v>2054776.7140881149</c:v>
                </c:pt>
                <c:pt idx="191">
                  <c:v>2061053.1502163941</c:v>
                </c:pt>
                <c:pt idx="192">
                  <c:v>2066527.4110859595</c:v>
                </c:pt>
                <c:pt idx="193">
                  <c:v>1955939.7589120464</c:v>
                </c:pt>
                <c:pt idx="194">
                  <c:v>1778112.0632598717</c:v>
                </c:pt>
                <c:pt idx="195">
                  <c:v>1850973.8959062966</c:v>
                </c:pt>
                <c:pt idx="196">
                  <c:v>1739974.0197816119</c:v>
                </c:pt>
                <c:pt idx="197">
                  <c:v>1618081.3563411059</c:v>
                </c:pt>
                <c:pt idx="198">
                  <c:v>1643824.938020614</c:v>
                </c:pt>
                <c:pt idx="199">
                  <c:v>1643824.938020614</c:v>
                </c:pt>
                <c:pt idx="200">
                  <c:v>1986919.2503130781</c:v>
                </c:pt>
                <c:pt idx="201">
                  <c:v>2018713.1139494418</c:v>
                </c:pt>
                <c:pt idx="202">
                  <c:v>2080520.295767623</c:v>
                </c:pt>
                <c:pt idx="203">
                  <c:v>2086796.7318959027</c:v>
                </c:pt>
                <c:pt idx="204">
                  <c:v>2092270.9927654676</c:v>
                </c:pt>
                <c:pt idx="205">
                  <c:v>1981683.3405915545</c:v>
                </c:pt>
                <c:pt idx="206">
                  <c:v>1803855.6449393798</c:v>
                </c:pt>
                <c:pt idx="207">
                  <c:v>1876717.4775858051</c:v>
                </c:pt>
                <c:pt idx="208">
                  <c:v>1765717.6014611199</c:v>
                </c:pt>
                <c:pt idx="209">
                  <c:v>1643824.938020614</c:v>
                </c:pt>
                <c:pt idx="210">
                  <c:v>1669568.5197001223</c:v>
                </c:pt>
                <c:pt idx="211">
                  <c:v>1669568.5197001223</c:v>
                </c:pt>
                <c:pt idx="212">
                  <c:v>2012662.8319925861</c:v>
                </c:pt>
                <c:pt idx="213">
                  <c:v>2044456.6956289499</c:v>
                </c:pt>
                <c:pt idx="214">
                  <c:v>2106263.8774471316</c:v>
                </c:pt>
                <c:pt idx="215">
                  <c:v>2112540.3135754107</c:v>
                </c:pt>
                <c:pt idx="216">
                  <c:v>2118014.5744449762</c:v>
                </c:pt>
                <c:pt idx="217">
                  <c:v>2007426.9222710626</c:v>
                </c:pt>
                <c:pt idx="218">
                  <c:v>1829599.2266188883</c:v>
                </c:pt>
                <c:pt idx="219">
                  <c:v>1902461.0592653132</c:v>
                </c:pt>
                <c:pt idx="220">
                  <c:v>1791461.183140628</c:v>
                </c:pt>
                <c:pt idx="221">
                  <c:v>1669568.5197001223</c:v>
                </c:pt>
                <c:pt idx="222">
                  <c:v>1695312.1013796306</c:v>
                </c:pt>
                <c:pt idx="223">
                  <c:v>1695312.1013796306</c:v>
                </c:pt>
                <c:pt idx="224">
                  <c:v>2038406.4136720942</c:v>
                </c:pt>
                <c:pt idx="225">
                  <c:v>2070200.277308458</c:v>
                </c:pt>
                <c:pt idx="226">
                  <c:v>2132007.4591266396</c:v>
                </c:pt>
                <c:pt idx="227">
                  <c:v>2138283.8952549188</c:v>
                </c:pt>
                <c:pt idx="228">
                  <c:v>2143758.1561244843</c:v>
                </c:pt>
                <c:pt idx="229">
                  <c:v>2033170.5039505707</c:v>
                </c:pt>
                <c:pt idx="230">
                  <c:v>1855342.8082983964</c:v>
                </c:pt>
                <c:pt idx="231">
                  <c:v>1928204.6409448213</c:v>
                </c:pt>
                <c:pt idx="232">
                  <c:v>1817204.7648201366</c:v>
                </c:pt>
                <c:pt idx="233">
                  <c:v>1695312.1013796306</c:v>
                </c:pt>
                <c:pt idx="234">
                  <c:v>1721055.6830591387</c:v>
                </c:pt>
                <c:pt idx="235">
                  <c:v>1721055.6830591387</c:v>
                </c:pt>
                <c:pt idx="236">
                  <c:v>2064149.9953516023</c:v>
                </c:pt>
                <c:pt idx="237">
                  <c:v>2095943.8589879661</c:v>
                </c:pt>
                <c:pt idx="238">
                  <c:v>2157751.0408061477</c:v>
                </c:pt>
                <c:pt idx="239">
                  <c:v>2164027.4769344269</c:v>
                </c:pt>
                <c:pt idx="240">
                  <c:v>2169501.7378039923</c:v>
                </c:pt>
                <c:pt idx="241">
                  <c:v>2058914.0856300793</c:v>
                </c:pt>
                <c:pt idx="242">
                  <c:v>1881086.3899779045</c:v>
                </c:pt>
                <c:pt idx="243">
                  <c:v>1953948.2226243294</c:v>
                </c:pt>
                <c:pt idx="244">
                  <c:v>1842948.3464996447</c:v>
                </c:pt>
                <c:pt idx="245">
                  <c:v>1721055.6830591387</c:v>
                </c:pt>
                <c:pt idx="246">
                  <c:v>1746799.2647386468</c:v>
                </c:pt>
                <c:pt idx="247">
                  <c:v>1746799.2647386468</c:v>
                </c:pt>
                <c:pt idx="248">
                  <c:v>2089893.5770311109</c:v>
                </c:pt>
                <c:pt idx="249">
                  <c:v>2121687.4406674746</c:v>
                </c:pt>
                <c:pt idx="250">
                  <c:v>2183494.6224856558</c:v>
                </c:pt>
                <c:pt idx="251">
                  <c:v>2189771.0586139355</c:v>
                </c:pt>
                <c:pt idx="252">
                  <c:v>2195245.3194835004</c:v>
                </c:pt>
                <c:pt idx="253">
                  <c:v>2084657.6673095874</c:v>
                </c:pt>
                <c:pt idx="254">
                  <c:v>1906829.9716574126</c:v>
                </c:pt>
                <c:pt idx="255">
                  <c:v>1979691.8043038379</c:v>
                </c:pt>
                <c:pt idx="256">
                  <c:v>1868691.9281791528</c:v>
                </c:pt>
                <c:pt idx="257">
                  <c:v>1746799.2647386468</c:v>
                </c:pt>
                <c:pt idx="258">
                  <c:v>1772542.8464181554</c:v>
                </c:pt>
                <c:pt idx="259">
                  <c:v>1772542.8464181554</c:v>
                </c:pt>
                <c:pt idx="260">
                  <c:v>2115637.158710619</c:v>
                </c:pt>
                <c:pt idx="261">
                  <c:v>2147431.0223469827</c:v>
                </c:pt>
                <c:pt idx="262">
                  <c:v>2209238.2041651644</c:v>
                </c:pt>
                <c:pt idx="263">
                  <c:v>2215514.6402934436</c:v>
                </c:pt>
                <c:pt idx="264">
                  <c:v>2220988.901163009</c:v>
                </c:pt>
                <c:pt idx="265">
                  <c:v>2110401.2489890954</c:v>
                </c:pt>
                <c:pt idx="266">
                  <c:v>1932573.5533369211</c:v>
                </c:pt>
                <c:pt idx="267">
                  <c:v>2005435.385983346</c:v>
                </c:pt>
                <c:pt idx="268">
                  <c:v>1894435.5098586613</c:v>
                </c:pt>
                <c:pt idx="269">
                  <c:v>1772542.8464181554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8-2747-811B-4472CBE5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912"/>
        <c:axId val="8348384"/>
      </c:scatterChart>
      <c:valAx>
        <c:axId val="8038912"/>
        <c:scaling>
          <c:orientation val="minMax"/>
          <c:max val="45000"/>
          <c:min val="36000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384"/>
        <c:crosses val="autoZero"/>
        <c:crossBetween val="midCat"/>
      </c:valAx>
      <c:valAx>
        <c:axId val="834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9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Cans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Cans'!$B$4:$B$273</c:f>
              <c:numCache>
                <c:formatCode>m/d/yyyy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41426</c:v>
                </c:pt>
                <c:pt idx="157">
                  <c:v>41456</c:v>
                </c:pt>
                <c:pt idx="158">
                  <c:v>41487</c:v>
                </c:pt>
                <c:pt idx="159">
                  <c:v>41518</c:v>
                </c:pt>
                <c:pt idx="160">
                  <c:v>41579</c:v>
                </c:pt>
                <c:pt idx="161">
                  <c:v>41609</c:v>
                </c:pt>
                <c:pt idx="162">
                  <c:v>41640</c:v>
                </c:pt>
                <c:pt idx="163">
                  <c:v>41671</c:v>
                </c:pt>
                <c:pt idx="164">
                  <c:v>41699</c:v>
                </c:pt>
                <c:pt idx="165">
                  <c:v>41730</c:v>
                </c:pt>
                <c:pt idx="166">
                  <c:v>41760</c:v>
                </c:pt>
                <c:pt idx="167">
                  <c:v>41791</c:v>
                </c:pt>
                <c:pt idx="168">
                  <c:v>41821</c:v>
                </c:pt>
                <c:pt idx="169">
                  <c:v>41852</c:v>
                </c:pt>
                <c:pt idx="170">
                  <c:v>41883</c:v>
                </c:pt>
                <c:pt idx="171">
                  <c:v>41913</c:v>
                </c:pt>
                <c:pt idx="172">
                  <c:v>41944</c:v>
                </c:pt>
                <c:pt idx="173">
                  <c:v>41974</c:v>
                </c:pt>
                <c:pt idx="174">
                  <c:v>42005</c:v>
                </c:pt>
                <c:pt idx="175">
                  <c:v>42036</c:v>
                </c:pt>
                <c:pt idx="176">
                  <c:v>42064</c:v>
                </c:pt>
                <c:pt idx="177">
                  <c:v>42095</c:v>
                </c:pt>
                <c:pt idx="178">
                  <c:v>42125</c:v>
                </c:pt>
                <c:pt idx="179">
                  <c:v>42156</c:v>
                </c:pt>
                <c:pt idx="180">
                  <c:v>42186</c:v>
                </c:pt>
                <c:pt idx="181">
                  <c:v>42217</c:v>
                </c:pt>
                <c:pt idx="182">
                  <c:v>42248</c:v>
                </c:pt>
                <c:pt idx="183">
                  <c:v>42278</c:v>
                </c:pt>
                <c:pt idx="184">
                  <c:v>42309</c:v>
                </c:pt>
                <c:pt idx="185">
                  <c:v>42339</c:v>
                </c:pt>
                <c:pt idx="186">
                  <c:v>42370</c:v>
                </c:pt>
                <c:pt idx="187">
                  <c:v>42401</c:v>
                </c:pt>
                <c:pt idx="188">
                  <c:v>42430</c:v>
                </c:pt>
                <c:pt idx="189">
                  <c:v>42461</c:v>
                </c:pt>
                <c:pt idx="190">
                  <c:v>42491</c:v>
                </c:pt>
                <c:pt idx="191">
                  <c:v>42522</c:v>
                </c:pt>
                <c:pt idx="192">
                  <c:v>42552</c:v>
                </c:pt>
                <c:pt idx="193">
                  <c:v>42583</c:v>
                </c:pt>
                <c:pt idx="194">
                  <c:v>42614</c:v>
                </c:pt>
                <c:pt idx="195">
                  <c:v>42644</c:v>
                </c:pt>
                <c:pt idx="196">
                  <c:v>42675</c:v>
                </c:pt>
                <c:pt idx="197">
                  <c:v>42705</c:v>
                </c:pt>
                <c:pt idx="198">
                  <c:v>42736</c:v>
                </c:pt>
                <c:pt idx="199">
                  <c:v>42767</c:v>
                </c:pt>
                <c:pt idx="200">
                  <c:v>42795</c:v>
                </c:pt>
                <c:pt idx="201">
                  <c:v>42826</c:v>
                </c:pt>
                <c:pt idx="202">
                  <c:v>42856</c:v>
                </c:pt>
                <c:pt idx="203">
                  <c:v>42887</c:v>
                </c:pt>
                <c:pt idx="204">
                  <c:v>42917</c:v>
                </c:pt>
                <c:pt idx="205">
                  <c:v>42948</c:v>
                </c:pt>
                <c:pt idx="206">
                  <c:v>42979</c:v>
                </c:pt>
                <c:pt idx="207">
                  <c:v>43009</c:v>
                </c:pt>
                <c:pt idx="208">
                  <c:v>43040</c:v>
                </c:pt>
                <c:pt idx="209">
                  <c:v>43070</c:v>
                </c:pt>
                <c:pt idx="210">
                  <c:v>43101</c:v>
                </c:pt>
                <c:pt idx="211">
                  <c:v>43132</c:v>
                </c:pt>
                <c:pt idx="212">
                  <c:v>43160</c:v>
                </c:pt>
                <c:pt idx="213">
                  <c:v>43191</c:v>
                </c:pt>
                <c:pt idx="214">
                  <c:v>43221</c:v>
                </c:pt>
                <c:pt idx="215">
                  <c:v>43252</c:v>
                </c:pt>
                <c:pt idx="216">
                  <c:v>43282</c:v>
                </c:pt>
                <c:pt idx="217">
                  <c:v>43313</c:v>
                </c:pt>
                <c:pt idx="218">
                  <c:v>43344</c:v>
                </c:pt>
                <c:pt idx="219">
                  <c:v>43374</c:v>
                </c:pt>
                <c:pt idx="220">
                  <c:v>43405</c:v>
                </c:pt>
                <c:pt idx="221">
                  <c:v>43435</c:v>
                </c:pt>
                <c:pt idx="222">
                  <c:v>43466</c:v>
                </c:pt>
                <c:pt idx="223">
                  <c:v>43497</c:v>
                </c:pt>
                <c:pt idx="224">
                  <c:v>43525</c:v>
                </c:pt>
                <c:pt idx="225">
                  <c:v>43556</c:v>
                </c:pt>
                <c:pt idx="226">
                  <c:v>43586</c:v>
                </c:pt>
                <c:pt idx="227">
                  <c:v>43617</c:v>
                </c:pt>
                <c:pt idx="228">
                  <c:v>43647</c:v>
                </c:pt>
                <c:pt idx="229">
                  <c:v>43678</c:v>
                </c:pt>
                <c:pt idx="230">
                  <c:v>43709</c:v>
                </c:pt>
                <c:pt idx="231">
                  <c:v>43739</c:v>
                </c:pt>
                <c:pt idx="232">
                  <c:v>43770</c:v>
                </c:pt>
                <c:pt idx="233">
                  <c:v>43800</c:v>
                </c:pt>
                <c:pt idx="234">
                  <c:v>43831</c:v>
                </c:pt>
                <c:pt idx="235">
                  <c:v>43862</c:v>
                </c:pt>
                <c:pt idx="236">
                  <c:v>43891</c:v>
                </c:pt>
                <c:pt idx="237">
                  <c:v>43922</c:v>
                </c:pt>
                <c:pt idx="238">
                  <c:v>43952</c:v>
                </c:pt>
                <c:pt idx="239">
                  <c:v>43983</c:v>
                </c:pt>
                <c:pt idx="240">
                  <c:v>44013</c:v>
                </c:pt>
                <c:pt idx="241">
                  <c:v>44044</c:v>
                </c:pt>
                <c:pt idx="242">
                  <c:v>44075</c:v>
                </c:pt>
                <c:pt idx="243">
                  <c:v>44105</c:v>
                </c:pt>
                <c:pt idx="244">
                  <c:v>44136</c:v>
                </c:pt>
                <c:pt idx="245">
                  <c:v>44166</c:v>
                </c:pt>
                <c:pt idx="246">
                  <c:v>44197</c:v>
                </c:pt>
                <c:pt idx="247">
                  <c:v>44228</c:v>
                </c:pt>
                <c:pt idx="248">
                  <c:v>44256</c:v>
                </c:pt>
                <c:pt idx="249">
                  <c:v>44287</c:v>
                </c:pt>
                <c:pt idx="250">
                  <c:v>44317</c:v>
                </c:pt>
                <c:pt idx="251">
                  <c:v>44348</c:v>
                </c:pt>
                <c:pt idx="252">
                  <c:v>44378</c:v>
                </c:pt>
                <c:pt idx="253">
                  <c:v>44409</c:v>
                </c:pt>
                <c:pt idx="254">
                  <c:v>44440</c:v>
                </c:pt>
                <c:pt idx="255">
                  <c:v>44470</c:v>
                </c:pt>
                <c:pt idx="256">
                  <c:v>44501</c:v>
                </c:pt>
                <c:pt idx="257">
                  <c:v>44531</c:v>
                </c:pt>
                <c:pt idx="258">
                  <c:v>44562</c:v>
                </c:pt>
                <c:pt idx="259">
                  <c:v>44593</c:v>
                </c:pt>
                <c:pt idx="260">
                  <c:v>44621</c:v>
                </c:pt>
                <c:pt idx="261">
                  <c:v>44652</c:v>
                </c:pt>
                <c:pt idx="262">
                  <c:v>44682</c:v>
                </c:pt>
                <c:pt idx="263">
                  <c:v>44713</c:v>
                </c:pt>
                <c:pt idx="264">
                  <c:v>44743</c:v>
                </c:pt>
                <c:pt idx="265">
                  <c:v>44774</c:v>
                </c:pt>
                <c:pt idx="266">
                  <c:v>44805</c:v>
                </c:pt>
                <c:pt idx="267">
                  <c:v>44835</c:v>
                </c:pt>
                <c:pt idx="268">
                  <c:v>44866</c:v>
                </c:pt>
                <c:pt idx="269">
                  <c:v>44896</c:v>
                </c:pt>
              </c:numCache>
            </c:numRef>
          </c:xVal>
          <c:yVal>
            <c:numRef>
              <c:f>'Monthly Cans'!$D$4:$D$273</c:f>
              <c:numCache>
                <c:formatCode>General</c:formatCode>
                <c:ptCount val="270"/>
                <c:pt idx="0">
                  <c:v>104134</c:v>
                </c:pt>
                <c:pt idx="1">
                  <c:v>124258</c:v>
                </c:pt>
                <c:pt idx="2">
                  <c:v>163630</c:v>
                </c:pt>
                <c:pt idx="3">
                  <c:v>191144</c:v>
                </c:pt>
                <c:pt idx="4">
                  <c:v>212968</c:v>
                </c:pt>
                <c:pt idx="5">
                  <c:v>249086</c:v>
                </c:pt>
                <c:pt idx="6">
                  <c:v>222549</c:v>
                </c:pt>
                <c:pt idx="7">
                  <c:v>219684</c:v>
                </c:pt>
                <c:pt idx="8">
                  <c:v>183182</c:v>
                </c:pt>
                <c:pt idx="9">
                  <c:v>145402</c:v>
                </c:pt>
                <c:pt idx="10">
                  <c:v>151699</c:v>
                </c:pt>
                <c:pt idx="11">
                  <c:v>155869</c:v>
                </c:pt>
                <c:pt idx="12">
                  <c:v>127989</c:v>
                </c:pt>
                <c:pt idx="13">
                  <c:v>172215</c:v>
                </c:pt>
                <c:pt idx="14">
                  <c:v>175953</c:v>
                </c:pt>
                <c:pt idx="15">
                  <c:v>202021</c:v>
                </c:pt>
                <c:pt idx="16">
                  <c:v>240349</c:v>
                </c:pt>
                <c:pt idx="17">
                  <c:v>303070</c:v>
                </c:pt>
                <c:pt idx="18">
                  <c:v>284767</c:v>
                </c:pt>
                <c:pt idx="19">
                  <c:v>290997</c:v>
                </c:pt>
                <c:pt idx="20">
                  <c:v>240107</c:v>
                </c:pt>
                <c:pt idx="21">
                  <c:v>217154</c:v>
                </c:pt>
                <c:pt idx="22">
                  <c:v>159147</c:v>
                </c:pt>
                <c:pt idx="23">
                  <c:v>194518</c:v>
                </c:pt>
                <c:pt idx="24">
                  <c:v>156071</c:v>
                </c:pt>
                <c:pt idx="25">
                  <c:v>155715</c:v>
                </c:pt>
                <c:pt idx="26">
                  <c:v>203455</c:v>
                </c:pt>
                <c:pt idx="27">
                  <c:v>226042</c:v>
                </c:pt>
                <c:pt idx="28">
                  <c:v>309855</c:v>
                </c:pt>
                <c:pt idx="29">
                  <c:v>318692</c:v>
                </c:pt>
                <c:pt idx="30">
                  <c:v>325323</c:v>
                </c:pt>
                <c:pt idx="31">
                  <c:v>297647</c:v>
                </c:pt>
                <c:pt idx="32">
                  <c:v>206340</c:v>
                </c:pt>
                <c:pt idx="33">
                  <c:v>233752</c:v>
                </c:pt>
                <c:pt idx="34">
                  <c:v>162579</c:v>
                </c:pt>
                <c:pt idx="35">
                  <c:v>243017</c:v>
                </c:pt>
                <c:pt idx="36">
                  <c:v>173903</c:v>
                </c:pt>
                <c:pt idx="37">
                  <c:v>191575</c:v>
                </c:pt>
                <c:pt idx="38">
                  <c:v>213469</c:v>
                </c:pt>
                <c:pt idx="39">
                  <c:v>294571</c:v>
                </c:pt>
                <c:pt idx="40">
                  <c:v>325531</c:v>
                </c:pt>
                <c:pt idx="41">
                  <c:v>310823</c:v>
                </c:pt>
                <c:pt idx="42">
                  <c:v>356212</c:v>
                </c:pt>
                <c:pt idx="43">
                  <c:v>339868</c:v>
                </c:pt>
                <c:pt idx="44">
                  <c:v>278853</c:v>
                </c:pt>
                <c:pt idx="45">
                  <c:v>237283</c:v>
                </c:pt>
                <c:pt idx="46">
                  <c:v>207575</c:v>
                </c:pt>
                <c:pt idx="47">
                  <c:v>238771</c:v>
                </c:pt>
                <c:pt idx="48">
                  <c:v>161762</c:v>
                </c:pt>
                <c:pt idx="49">
                  <c:v>175960</c:v>
                </c:pt>
                <c:pt idx="50">
                  <c:v>242949</c:v>
                </c:pt>
                <c:pt idx="51">
                  <c:v>283032</c:v>
                </c:pt>
                <c:pt idx="52">
                  <c:v>307862</c:v>
                </c:pt>
                <c:pt idx="53">
                  <c:v>325721</c:v>
                </c:pt>
                <c:pt idx="54">
                  <c:v>377048</c:v>
                </c:pt>
                <c:pt idx="55">
                  <c:v>309975</c:v>
                </c:pt>
                <c:pt idx="56">
                  <c:v>282314</c:v>
                </c:pt>
                <c:pt idx="57">
                  <c:v>253661</c:v>
                </c:pt>
                <c:pt idx="58">
                  <c:v>223709</c:v>
                </c:pt>
                <c:pt idx="59">
                  <c:v>204394</c:v>
                </c:pt>
                <c:pt idx="60">
                  <c:v>194856</c:v>
                </c:pt>
                <c:pt idx="61">
                  <c:v>233774</c:v>
                </c:pt>
                <c:pt idx="62">
                  <c:v>243331</c:v>
                </c:pt>
                <c:pt idx="63">
                  <c:v>289198</c:v>
                </c:pt>
                <c:pt idx="64">
                  <c:v>326991</c:v>
                </c:pt>
                <c:pt idx="65">
                  <c:v>393736</c:v>
                </c:pt>
                <c:pt idx="66">
                  <c:v>332807</c:v>
                </c:pt>
                <c:pt idx="67">
                  <c:v>323497</c:v>
                </c:pt>
                <c:pt idx="68">
                  <c:v>249571</c:v>
                </c:pt>
                <c:pt idx="69">
                  <c:v>224178</c:v>
                </c:pt>
                <c:pt idx="70">
                  <c:v>239533</c:v>
                </c:pt>
                <c:pt idx="71">
                  <c:v>202811</c:v>
                </c:pt>
                <c:pt idx="72">
                  <c:v>202777</c:v>
                </c:pt>
                <c:pt idx="73">
                  <c:v>201489</c:v>
                </c:pt>
                <c:pt idx="74">
                  <c:v>270133</c:v>
                </c:pt>
                <c:pt idx="75">
                  <c:v>422465</c:v>
                </c:pt>
                <c:pt idx="76">
                  <c:v>320321</c:v>
                </c:pt>
                <c:pt idx="77">
                  <c:v>341100</c:v>
                </c:pt>
                <c:pt idx="78">
                  <c:v>337684</c:v>
                </c:pt>
                <c:pt idx="79">
                  <c:v>392508</c:v>
                </c:pt>
                <c:pt idx="80">
                  <c:v>320944</c:v>
                </c:pt>
                <c:pt idx="81">
                  <c:v>288751</c:v>
                </c:pt>
                <c:pt idx="82">
                  <c:v>285312</c:v>
                </c:pt>
                <c:pt idx="83">
                  <c:v>205816</c:v>
                </c:pt>
                <c:pt idx="84">
                  <c:v>229410</c:v>
                </c:pt>
                <c:pt idx="85">
                  <c:v>261195</c:v>
                </c:pt>
                <c:pt idx="86">
                  <c:v>343691</c:v>
                </c:pt>
                <c:pt idx="87">
                  <c:v>339476</c:v>
                </c:pt>
                <c:pt idx="88">
                  <c:v>392103</c:v>
                </c:pt>
                <c:pt idx="89">
                  <c:v>394578</c:v>
                </c:pt>
                <c:pt idx="90">
                  <c:v>411256</c:v>
                </c:pt>
                <c:pt idx="91">
                  <c:v>374882</c:v>
                </c:pt>
                <c:pt idx="92">
                  <c:v>289743</c:v>
                </c:pt>
                <c:pt idx="93">
                  <c:v>320404</c:v>
                </c:pt>
                <c:pt idx="94">
                  <c:v>319266</c:v>
                </c:pt>
                <c:pt idx="95">
                  <c:v>294692</c:v>
                </c:pt>
                <c:pt idx="96">
                  <c:v>270229</c:v>
                </c:pt>
                <c:pt idx="97">
                  <c:v>279016</c:v>
                </c:pt>
                <c:pt idx="98">
                  <c:v>332252</c:v>
                </c:pt>
                <c:pt idx="99">
                  <c:v>398322</c:v>
                </c:pt>
                <c:pt idx="100">
                  <c:v>459033</c:v>
                </c:pt>
                <c:pt idx="101">
                  <c:v>467880</c:v>
                </c:pt>
                <c:pt idx="102">
                  <c:v>434907</c:v>
                </c:pt>
                <c:pt idx="103">
                  <c:v>390411</c:v>
                </c:pt>
                <c:pt idx="104">
                  <c:v>306902</c:v>
                </c:pt>
                <c:pt idx="105">
                  <c:v>328568</c:v>
                </c:pt>
                <c:pt idx="106">
                  <c:v>356983</c:v>
                </c:pt>
                <c:pt idx="107">
                  <c:v>307656</c:v>
                </c:pt>
                <c:pt idx="108">
                  <c:v>275687</c:v>
                </c:pt>
                <c:pt idx="109">
                  <c:v>310035</c:v>
                </c:pt>
                <c:pt idx="110">
                  <c:v>329677</c:v>
                </c:pt>
                <c:pt idx="111">
                  <c:v>454706</c:v>
                </c:pt>
                <c:pt idx="112">
                  <c:v>414686</c:v>
                </c:pt>
                <c:pt idx="113">
                  <c:v>457223</c:v>
                </c:pt>
                <c:pt idx="114">
                  <c:v>435546</c:v>
                </c:pt>
                <c:pt idx="115">
                  <c:v>421029</c:v>
                </c:pt>
                <c:pt idx="116">
                  <c:v>323275</c:v>
                </c:pt>
                <c:pt idx="117">
                  <c:v>382949</c:v>
                </c:pt>
                <c:pt idx="118">
                  <c:v>326748</c:v>
                </c:pt>
                <c:pt idx="119">
                  <c:v>322590</c:v>
                </c:pt>
                <c:pt idx="120">
                  <c:v>240620</c:v>
                </c:pt>
                <c:pt idx="121">
                  <c:v>295275</c:v>
                </c:pt>
                <c:pt idx="122">
                  <c:v>414898</c:v>
                </c:pt>
                <c:pt idx="123">
                  <c:v>430804</c:v>
                </c:pt>
                <c:pt idx="124">
                  <c:v>492628</c:v>
                </c:pt>
                <c:pt idx="125">
                  <c:v>485655</c:v>
                </c:pt>
                <c:pt idx="126">
                  <c:v>487443</c:v>
                </c:pt>
                <c:pt idx="127">
                  <c:v>429584</c:v>
                </c:pt>
                <c:pt idx="128">
                  <c:v>425118</c:v>
                </c:pt>
                <c:pt idx="129">
                  <c:v>389619</c:v>
                </c:pt>
                <c:pt idx="130">
                  <c:v>340212</c:v>
                </c:pt>
                <c:pt idx="131">
                  <c:v>314577</c:v>
                </c:pt>
                <c:pt idx="132">
                  <c:v>281286</c:v>
                </c:pt>
                <c:pt idx="133">
                  <c:v>320295</c:v>
                </c:pt>
                <c:pt idx="134">
                  <c:v>472894</c:v>
                </c:pt>
                <c:pt idx="135">
                  <c:v>477190</c:v>
                </c:pt>
                <c:pt idx="136">
                  <c:v>481433</c:v>
                </c:pt>
                <c:pt idx="137">
                  <c:v>467261</c:v>
                </c:pt>
                <c:pt idx="138">
                  <c:v>511903</c:v>
                </c:pt>
                <c:pt idx="139">
                  <c:v>531174</c:v>
                </c:pt>
                <c:pt idx="140">
                  <c:v>422568</c:v>
                </c:pt>
                <c:pt idx="141">
                  <c:v>431371</c:v>
                </c:pt>
                <c:pt idx="142">
                  <c:v>322730</c:v>
                </c:pt>
                <c:pt idx="143">
                  <c:v>326686</c:v>
                </c:pt>
                <c:pt idx="144">
                  <c:v>294209</c:v>
                </c:pt>
                <c:pt idx="145">
                  <c:v>356179</c:v>
                </c:pt>
                <c:pt idx="146">
                  <c:v>529124</c:v>
                </c:pt>
                <c:pt idx="147">
                  <c:v>494247</c:v>
                </c:pt>
                <c:pt idx="148">
                  <c:v>578668</c:v>
                </c:pt>
                <c:pt idx="149">
                  <c:v>508370</c:v>
                </c:pt>
                <c:pt idx="150">
                  <c:v>454436</c:v>
                </c:pt>
                <c:pt idx="151">
                  <c:v>497844</c:v>
                </c:pt>
                <c:pt idx="152">
                  <c:v>428340</c:v>
                </c:pt>
                <c:pt idx="153">
                  <c:v>412493</c:v>
                </c:pt>
                <c:pt idx="154">
                  <c:v>347594</c:v>
                </c:pt>
                <c:pt idx="155">
                  <c:v>378577</c:v>
                </c:pt>
                <c:pt idx="156">
                  <c:v>555043</c:v>
                </c:pt>
                <c:pt idx="157">
                  <c:v>574177</c:v>
                </c:pt>
                <c:pt idx="158">
                  <c:v>521641</c:v>
                </c:pt>
                <c:pt idx="159">
                  <c:v>435971</c:v>
                </c:pt>
                <c:pt idx="160">
                  <c:v>408100</c:v>
                </c:pt>
                <c:pt idx="161">
                  <c:v>392411</c:v>
                </c:pt>
                <c:pt idx="162">
                  <c:v>420008</c:v>
                </c:pt>
                <c:pt idx="163">
                  <c:v>425583</c:v>
                </c:pt>
                <c:pt idx="164">
                  <c:v>602708</c:v>
                </c:pt>
                <c:pt idx="165">
                  <c:v>648827</c:v>
                </c:pt>
                <c:pt idx="166">
                  <c:v>639519</c:v>
                </c:pt>
                <c:pt idx="167">
                  <c:v>700707</c:v>
                </c:pt>
                <c:pt idx="168">
                  <c:v>709734</c:v>
                </c:pt>
                <c:pt idx="169">
                  <c:v>630937</c:v>
                </c:pt>
                <c:pt idx="170">
                  <c:v>544968</c:v>
                </c:pt>
                <c:pt idx="171">
                  <c:v>519919</c:v>
                </c:pt>
                <c:pt idx="172">
                  <c:v>472312</c:v>
                </c:pt>
                <c:pt idx="173">
                  <c:v>407183</c:v>
                </c:pt>
                <c:pt idx="174">
                  <c:v>618987</c:v>
                </c:pt>
                <c:pt idx="175">
                  <c:v>645033</c:v>
                </c:pt>
                <c:pt idx="176">
                  <c:v>657724</c:v>
                </c:pt>
                <c:pt idx="177">
                  <c:v>697072</c:v>
                </c:pt>
                <c:pt idx="178">
                  <c:v>732187</c:v>
                </c:pt>
                <c:pt idx="179">
                  <c:v>754971</c:v>
                </c:pt>
                <c:pt idx="180">
                  <c:v>656442</c:v>
                </c:pt>
                <c:pt idx="181">
                  <c:v>684821</c:v>
                </c:pt>
                <c:pt idx="182">
                  <c:v>659428</c:v>
                </c:pt>
                <c:pt idx="183">
                  <c:v>610023</c:v>
                </c:pt>
                <c:pt idx="184">
                  <c:v>554005</c:v>
                </c:pt>
                <c:pt idx="185">
                  <c:v>556693</c:v>
                </c:pt>
                <c:pt idx="186">
                  <c:v>632330</c:v>
                </c:pt>
                <c:pt idx="187">
                  <c:v>726655</c:v>
                </c:pt>
                <c:pt idx="188">
                  <c:v>732153</c:v>
                </c:pt>
                <c:pt idx="189">
                  <c:v>804213</c:v>
                </c:pt>
                <c:pt idx="190">
                  <c:v>830758</c:v>
                </c:pt>
                <c:pt idx="191">
                  <c:v>736108</c:v>
                </c:pt>
                <c:pt idx="192">
                  <c:v>761207</c:v>
                </c:pt>
                <c:pt idx="193">
                  <c:v>830367</c:v>
                </c:pt>
                <c:pt idx="194">
                  <c:v>855843</c:v>
                </c:pt>
                <c:pt idx="195">
                  <c:v>605159</c:v>
                </c:pt>
                <c:pt idx="196">
                  <c:v>598708</c:v>
                </c:pt>
                <c:pt idx="197">
                  <c:v>683665</c:v>
                </c:pt>
                <c:pt idx="198">
                  <c:v>666447</c:v>
                </c:pt>
                <c:pt idx="199">
                  <c:v>668433</c:v>
                </c:pt>
                <c:pt idx="200">
                  <c:v>732156</c:v>
                </c:pt>
                <c:pt idx="201">
                  <c:v>689208</c:v>
                </c:pt>
                <c:pt idx="202">
                  <c:v>975351</c:v>
                </c:pt>
                <c:pt idx="203">
                  <c:v>901179</c:v>
                </c:pt>
                <c:pt idx="204">
                  <c:v>834691</c:v>
                </c:pt>
                <c:pt idx="205">
                  <c:v>954590</c:v>
                </c:pt>
                <c:pt idx="206">
                  <c:v>706470</c:v>
                </c:pt>
                <c:pt idx="207">
                  <c:v>711534</c:v>
                </c:pt>
                <c:pt idx="208">
                  <c:v>535363</c:v>
                </c:pt>
                <c:pt idx="209">
                  <c:v>650869</c:v>
                </c:pt>
                <c:pt idx="210">
                  <c:v>758142</c:v>
                </c:pt>
                <c:pt idx="211">
                  <c:v>728273</c:v>
                </c:pt>
                <c:pt idx="212">
                  <c:v>879007</c:v>
                </c:pt>
                <c:pt idx="213">
                  <c:v>1001527</c:v>
                </c:pt>
                <c:pt idx="214">
                  <c:v>971265</c:v>
                </c:pt>
                <c:pt idx="215">
                  <c:v>898599</c:v>
                </c:pt>
                <c:pt idx="216">
                  <c:v>936712</c:v>
                </c:pt>
                <c:pt idx="217">
                  <c:v>952596</c:v>
                </c:pt>
                <c:pt idx="218">
                  <c:v>726707</c:v>
                </c:pt>
                <c:pt idx="219">
                  <c:v>715872</c:v>
                </c:pt>
                <c:pt idx="220">
                  <c:v>741467</c:v>
                </c:pt>
                <c:pt idx="221">
                  <c:v>682619</c:v>
                </c:pt>
                <c:pt idx="222">
                  <c:v>711234</c:v>
                </c:pt>
                <c:pt idx="223">
                  <c:v>734219</c:v>
                </c:pt>
                <c:pt idx="224">
                  <c:v>956907</c:v>
                </c:pt>
                <c:pt idx="225">
                  <c:v>1001957</c:v>
                </c:pt>
                <c:pt idx="226">
                  <c:v>1100436</c:v>
                </c:pt>
                <c:pt idx="227">
                  <c:v>1033991</c:v>
                </c:pt>
                <c:pt idx="228">
                  <c:v>1121488</c:v>
                </c:pt>
                <c:pt idx="229">
                  <c:v>926100</c:v>
                </c:pt>
                <c:pt idx="230">
                  <c:v>853763</c:v>
                </c:pt>
                <c:pt idx="231">
                  <c:v>888867</c:v>
                </c:pt>
                <c:pt idx="232">
                  <c:v>805675</c:v>
                </c:pt>
                <c:pt idx="233">
                  <c:v>615933</c:v>
                </c:pt>
                <c:pt idx="234">
                  <c:v>820419</c:v>
                </c:pt>
                <c:pt idx="235">
                  <c:v>801852</c:v>
                </c:pt>
                <c:pt idx="236">
                  <c:v>888794</c:v>
                </c:pt>
                <c:pt idx="237">
                  <c:v>784413</c:v>
                </c:pt>
                <c:pt idx="238">
                  <c:v>624224</c:v>
                </c:pt>
                <c:pt idx="239">
                  <c:v>953769</c:v>
                </c:pt>
                <c:pt idx="240">
                  <c:v>1049953</c:v>
                </c:pt>
                <c:pt idx="241">
                  <c:v>1119160</c:v>
                </c:pt>
                <c:pt idx="242">
                  <c:v>1012572</c:v>
                </c:pt>
                <c:pt idx="243">
                  <c:v>1113099</c:v>
                </c:pt>
                <c:pt idx="244">
                  <c:v>1049620</c:v>
                </c:pt>
                <c:pt idx="245">
                  <c:v>1024186</c:v>
                </c:pt>
                <c:pt idx="246">
                  <c:v>958974</c:v>
                </c:pt>
                <c:pt idx="247">
                  <c:v>903072</c:v>
                </c:pt>
                <c:pt idx="248">
                  <c:v>1009612</c:v>
                </c:pt>
                <c:pt idx="249">
                  <c:v>1162439</c:v>
                </c:pt>
                <c:pt idx="250">
                  <c:v>1200617</c:v>
                </c:pt>
                <c:pt idx="251">
                  <c:v>1252315</c:v>
                </c:pt>
                <c:pt idx="252">
                  <c:v>1157924</c:v>
                </c:pt>
                <c:pt idx="253">
                  <c:v>1157924</c:v>
                </c:pt>
                <c:pt idx="254">
                  <c:v>1195751</c:v>
                </c:pt>
                <c:pt idx="255">
                  <c:v>1195045</c:v>
                </c:pt>
                <c:pt idx="256">
                  <c:v>1049462</c:v>
                </c:pt>
                <c:pt idx="257">
                  <c:v>940287</c:v>
                </c:pt>
                <c:pt idx="258">
                  <c:v>1002972</c:v>
                </c:pt>
                <c:pt idx="259">
                  <c:v>1081977</c:v>
                </c:pt>
                <c:pt idx="260">
                  <c:v>1164325</c:v>
                </c:pt>
                <c:pt idx="261">
                  <c:v>1108731</c:v>
                </c:pt>
                <c:pt idx="262">
                  <c:v>1101888</c:v>
                </c:pt>
                <c:pt idx="263">
                  <c:v>1221078</c:v>
                </c:pt>
                <c:pt idx="264">
                  <c:v>1245832</c:v>
                </c:pt>
                <c:pt idx="265">
                  <c:v>1345772</c:v>
                </c:pt>
                <c:pt idx="266">
                  <c:v>1309579</c:v>
                </c:pt>
                <c:pt idx="267">
                  <c:v>1147106</c:v>
                </c:pt>
                <c:pt idx="268">
                  <c:v>1003292</c:v>
                </c:pt>
                <c:pt idx="269">
                  <c:v>1062630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C-6044-9D08-FC4B597F87EA}"/>
            </c:ext>
          </c:extLst>
        </c:ser>
        <c:ser>
          <c:idx val="1"/>
          <c:order val="1"/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'Monthly Cans'!$B$4:$B$273</c:f>
              <c:numCache>
                <c:formatCode>m/d/yyyy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41426</c:v>
                </c:pt>
                <c:pt idx="157">
                  <c:v>41456</c:v>
                </c:pt>
                <c:pt idx="158">
                  <c:v>41487</c:v>
                </c:pt>
                <c:pt idx="159">
                  <c:v>41518</c:v>
                </c:pt>
                <c:pt idx="160">
                  <c:v>41579</c:v>
                </c:pt>
                <c:pt idx="161">
                  <c:v>41609</c:v>
                </c:pt>
                <c:pt idx="162">
                  <c:v>41640</c:v>
                </c:pt>
                <c:pt idx="163">
                  <c:v>41671</c:v>
                </c:pt>
                <c:pt idx="164">
                  <c:v>41699</c:v>
                </c:pt>
                <c:pt idx="165">
                  <c:v>41730</c:v>
                </c:pt>
                <c:pt idx="166">
                  <c:v>41760</c:v>
                </c:pt>
                <c:pt idx="167">
                  <c:v>41791</c:v>
                </c:pt>
                <c:pt idx="168">
                  <c:v>41821</c:v>
                </c:pt>
                <c:pt idx="169">
                  <c:v>41852</c:v>
                </c:pt>
                <c:pt idx="170">
                  <c:v>41883</c:v>
                </c:pt>
                <c:pt idx="171">
                  <c:v>41913</c:v>
                </c:pt>
                <c:pt idx="172">
                  <c:v>41944</c:v>
                </c:pt>
                <c:pt idx="173">
                  <c:v>41974</c:v>
                </c:pt>
                <c:pt idx="174">
                  <c:v>42005</c:v>
                </c:pt>
                <c:pt idx="175">
                  <c:v>42036</c:v>
                </c:pt>
                <c:pt idx="176">
                  <c:v>42064</c:v>
                </c:pt>
                <c:pt idx="177">
                  <c:v>42095</c:v>
                </c:pt>
                <c:pt idx="178">
                  <c:v>42125</c:v>
                </c:pt>
                <c:pt idx="179">
                  <c:v>42156</c:v>
                </c:pt>
                <c:pt idx="180">
                  <c:v>42186</c:v>
                </c:pt>
                <c:pt idx="181">
                  <c:v>42217</c:v>
                </c:pt>
                <c:pt idx="182">
                  <c:v>42248</c:v>
                </c:pt>
                <c:pt idx="183">
                  <c:v>42278</c:v>
                </c:pt>
                <c:pt idx="184">
                  <c:v>42309</c:v>
                </c:pt>
                <c:pt idx="185">
                  <c:v>42339</c:v>
                </c:pt>
                <c:pt idx="186">
                  <c:v>42370</c:v>
                </c:pt>
                <c:pt idx="187">
                  <c:v>42401</c:v>
                </c:pt>
                <c:pt idx="188">
                  <c:v>42430</c:v>
                </c:pt>
                <c:pt idx="189">
                  <c:v>42461</c:v>
                </c:pt>
                <c:pt idx="190">
                  <c:v>42491</c:v>
                </c:pt>
                <c:pt idx="191">
                  <c:v>42522</c:v>
                </c:pt>
                <c:pt idx="192">
                  <c:v>42552</c:v>
                </c:pt>
                <c:pt idx="193">
                  <c:v>42583</c:v>
                </c:pt>
                <c:pt idx="194">
                  <c:v>42614</c:v>
                </c:pt>
                <c:pt idx="195">
                  <c:v>42644</c:v>
                </c:pt>
                <c:pt idx="196">
                  <c:v>42675</c:v>
                </c:pt>
                <c:pt idx="197">
                  <c:v>42705</c:v>
                </c:pt>
                <c:pt idx="198">
                  <c:v>42736</c:v>
                </c:pt>
                <c:pt idx="199">
                  <c:v>42767</c:v>
                </c:pt>
                <c:pt idx="200">
                  <c:v>42795</c:v>
                </c:pt>
                <c:pt idx="201">
                  <c:v>42826</c:v>
                </c:pt>
                <c:pt idx="202">
                  <c:v>42856</c:v>
                </c:pt>
                <c:pt idx="203">
                  <c:v>42887</c:v>
                </c:pt>
                <c:pt idx="204">
                  <c:v>42917</c:v>
                </c:pt>
                <c:pt idx="205">
                  <c:v>42948</c:v>
                </c:pt>
                <c:pt idx="206">
                  <c:v>42979</c:v>
                </c:pt>
                <c:pt idx="207">
                  <c:v>43009</c:v>
                </c:pt>
                <c:pt idx="208">
                  <c:v>43040</c:v>
                </c:pt>
                <c:pt idx="209">
                  <c:v>43070</c:v>
                </c:pt>
                <c:pt idx="210">
                  <c:v>43101</c:v>
                </c:pt>
                <c:pt idx="211">
                  <c:v>43132</c:v>
                </c:pt>
                <c:pt idx="212">
                  <c:v>43160</c:v>
                </c:pt>
                <c:pt idx="213">
                  <c:v>43191</c:v>
                </c:pt>
                <c:pt idx="214">
                  <c:v>43221</c:v>
                </c:pt>
                <c:pt idx="215">
                  <c:v>43252</c:v>
                </c:pt>
                <c:pt idx="216">
                  <c:v>43282</c:v>
                </c:pt>
                <c:pt idx="217">
                  <c:v>43313</c:v>
                </c:pt>
                <c:pt idx="218">
                  <c:v>43344</c:v>
                </c:pt>
                <c:pt idx="219">
                  <c:v>43374</c:v>
                </c:pt>
                <c:pt idx="220">
                  <c:v>43405</c:v>
                </c:pt>
                <c:pt idx="221">
                  <c:v>43435</c:v>
                </c:pt>
                <c:pt idx="222">
                  <c:v>43466</c:v>
                </c:pt>
                <c:pt idx="223">
                  <c:v>43497</c:v>
                </c:pt>
                <c:pt idx="224">
                  <c:v>43525</c:v>
                </c:pt>
                <c:pt idx="225">
                  <c:v>43556</c:v>
                </c:pt>
                <c:pt idx="226">
                  <c:v>43586</c:v>
                </c:pt>
                <c:pt idx="227">
                  <c:v>43617</c:v>
                </c:pt>
                <c:pt idx="228">
                  <c:v>43647</c:v>
                </c:pt>
                <c:pt idx="229">
                  <c:v>43678</c:v>
                </c:pt>
                <c:pt idx="230">
                  <c:v>43709</c:v>
                </c:pt>
                <c:pt idx="231">
                  <c:v>43739</c:v>
                </c:pt>
                <c:pt idx="232">
                  <c:v>43770</c:v>
                </c:pt>
                <c:pt idx="233">
                  <c:v>43800</c:v>
                </c:pt>
                <c:pt idx="234">
                  <c:v>43831</c:v>
                </c:pt>
                <c:pt idx="235">
                  <c:v>43862</c:v>
                </c:pt>
                <c:pt idx="236">
                  <c:v>43891</c:v>
                </c:pt>
                <c:pt idx="237">
                  <c:v>43922</c:v>
                </c:pt>
                <c:pt idx="238">
                  <c:v>43952</c:v>
                </c:pt>
                <c:pt idx="239">
                  <c:v>43983</c:v>
                </c:pt>
                <c:pt idx="240">
                  <c:v>44013</c:v>
                </c:pt>
                <c:pt idx="241">
                  <c:v>44044</c:v>
                </c:pt>
                <c:pt idx="242">
                  <c:v>44075</c:v>
                </c:pt>
                <c:pt idx="243">
                  <c:v>44105</c:v>
                </c:pt>
                <c:pt idx="244">
                  <c:v>44136</c:v>
                </c:pt>
                <c:pt idx="245">
                  <c:v>44166</c:v>
                </c:pt>
                <c:pt idx="246">
                  <c:v>44197</c:v>
                </c:pt>
                <c:pt idx="247">
                  <c:v>44228</c:v>
                </c:pt>
                <c:pt idx="248">
                  <c:v>44256</c:v>
                </c:pt>
                <c:pt idx="249">
                  <c:v>44287</c:v>
                </c:pt>
                <c:pt idx="250">
                  <c:v>44317</c:v>
                </c:pt>
                <c:pt idx="251">
                  <c:v>44348</c:v>
                </c:pt>
                <c:pt idx="252">
                  <c:v>44378</c:v>
                </c:pt>
                <c:pt idx="253">
                  <c:v>44409</c:v>
                </c:pt>
                <c:pt idx="254">
                  <c:v>44440</c:v>
                </c:pt>
                <c:pt idx="255">
                  <c:v>44470</c:v>
                </c:pt>
                <c:pt idx="256">
                  <c:v>44501</c:v>
                </c:pt>
                <c:pt idx="257">
                  <c:v>44531</c:v>
                </c:pt>
                <c:pt idx="258">
                  <c:v>44562</c:v>
                </c:pt>
                <c:pt idx="259">
                  <c:v>44593</c:v>
                </c:pt>
                <c:pt idx="260">
                  <c:v>44621</c:v>
                </c:pt>
                <c:pt idx="261">
                  <c:v>44652</c:v>
                </c:pt>
                <c:pt idx="262">
                  <c:v>44682</c:v>
                </c:pt>
                <c:pt idx="263">
                  <c:v>44713</c:v>
                </c:pt>
                <c:pt idx="264">
                  <c:v>44743</c:v>
                </c:pt>
                <c:pt idx="265">
                  <c:v>44774</c:v>
                </c:pt>
                <c:pt idx="266">
                  <c:v>44805</c:v>
                </c:pt>
                <c:pt idx="267">
                  <c:v>44835</c:v>
                </c:pt>
                <c:pt idx="268">
                  <c:v>44866</c:v>
                </c:pt>
                <c:pt idx="269">
                  <c:v>44896</c:v>
                </c:pt>
              </c:numCache>
            </c:numRef>
          </c:xVal>
          <c:yVal>
            <c:numRef>
              <c:f>'Monthly Cans'!$V$4:$V$273</c:f>
              <c:numCache>
                <c:formatCode>General</c:formatCode>
                <c:ptCount val="270"/>
                <c:pt idx="0">
                  <c:v>-452.7744301315397</c:v>
                </c:pt>
                <c:pt idx="1">
                  <c:v>-452.7744301315397</c:v>
                </c:pt>
                <c:pt idx="2">
                  <c:v>81043.738814841839</c:v>
                </c:pt>
                <c:pt idx="3">
                  <c:v>119351.14790575113</c:v>
                </c:pt>
                <c:pt idx="4">
                  <c:v>148308.78426938737</c:v>
                </c:pt>
                <c:pt idx="5">
                  <c:v>161105.5389877205</c:v>
                </c:pt>
                <c:pt idx="6">
                  <c:v>160631.01724859083</c:v>
                </c:pt>
                <c:pt idx="7">
                  <c:v>157281.75637902494</c:v>
                </c:pt>
                <c:pt idx="8">
                  <c:v>84033.973770329263</c:v>
                </c:pt>
                <c:pt idx="9">
                  <c:v>72560.420633023838</c:v>
                </c:pt>
                <c:pt idx="10">
                  <c:v>-452.7744301315397</c:v>
                </c:pt>
                <c:pt idx="11">
                  <c:v>-452.7744301315397</c:v>
                </c:pt>
                <c:pt idx="12">
                  <c:v>38807.786799079156</c:v>
                </c:pt>
                <c:pt idx="13">
                  <c:v>38807.786799079156</c:v>
                </c:pt>
                <c:pt idx="14">
                  <c:v>120304.30004405254</c:v>
                </c:pt>
                <c:pt idx="15">
                  <c:v>158611.70913496183</c:v>
                </c:pt>
                <c:pt idx="16">
                  <c:v>187569.34549859806</c:v>
                </c:pt>
                <c:pt idx="17">
                  <c:v>200366.10021693131</c:v>
                </c:pt>
                <c:pt idx="18">
                  <c:v>199891.57847780152</c:v>
                </c:pt>
                <c:pt idx="19">
                  <c:v>196542.31760823564</c:v>
                </c:pt>
                <c:pt idx="20">
                  <c:v>123294.53499953996</c:v>
                </c:pt>
                <c:pt idx="21">
                  <c:v>111820.98186223453</c:v>
                </c:pt>
                <c:pt idx="22">
                  <c:v>38807.786799079156</c:v>
                </c:pt>
                <c:pt idx="23">
                  <c:v>38807.786799079156</c:v>
                </c:pt>
                <c:pt idx="24">
                  <c:v>78068.348028289969</c:v>
                </c:pt>
                <c:pt idx="25">
                  <c:v>78068.348028289969</c:v>
                </c:pt>
                <c:pt idx="26">
                  <c:v>159564.86127326335</c:v>
                </c:pt>
                <c:pt idx="27">
                  <c:v>197872.27036417264</c:v>
                </c:pt>
                <c:pt idx="28">
                  <c:v>226829.90672780888</c:v>
                </c:pt>
                <c:pt idx="29">
                  <c:v>239626.66144614213</c:v>
                </c:pt>
                <c:pt idx="30">
                  <c:v>239152.13970701233</c:v>
                </c:pt>
                <c:pt idx="31">
                  <c:v>235802.87883744645</c:v>
                </c:pt>
                <c:pt idx="32">
                  <c:v>162555.09622875077</c:v>
                </c:pt>
                <c:pt idx="33">
                  <c:v>151081.54309144535</c:v>
                </c:pt>
                <c:pt idx="34">
                  <c:v>78068.348028289969</c:v>
                </c:pt>
                <c:pt idx="35">
                  <c:v>78068.348028289969</c:v>
                </c:pt>
                <c:pt idx="36">
                  <c:v>117328.90925750078</c:v>
                </c:pt>
                <c:pt idx="37">
                  <c:v>117328.90925750078</c:v>
                </c:pt>
                <c:pt idx="38">
                  <c:v>198825.42250247416</c:v>
                </c:pt>
                <c:pt idx="39">
                  <c:v>237132.83159338345</c:v>
                </c:pt>
                <c:pt idx="40">
                  <c:v>266090.46795701969</c:v>
                </c:pt>
                <c:pt idx="41">
                  <c:v>278887.22267535294</c:v>
                </c:pt>
                <c:pt idx="42">
                  <c:v>278412.70093622315</c:v>
                </c:pt>
                <c:pt idx="43">
                  <c:v>275063.44006665726</c:v>
                </c:pt>
                <c:pt idx="44">
                  <c:v>201815.65745796158</c:v>
                </c:pt>
                <c:pt idx="45">
                  <c:v>190342.10432065616</c:v>
                </c:pt>
                <c:pt idx="46">
                  <c:v>117328.90925750078</c:v>
                </c:pt>
                <c:pt idx="47">
                  <c:v>117328.90925750078</c:v>
                </c:pt>
                <c:pt idx="48">
                  <c:v>156589.47048671148</c:v>
                </c:pt>
                <c:pt idx="49">
                  <c:v>156589.47048671148</c:v>
                </c:pt>
                <c:pt idx="50">
                  <c:v>238085.98373168486</c:v>
                </c:pt>
                <c:pt idx="51">
                  <c:v>276393.39282259415</c:v>
                </c:pt>
                <c:pt idx="52">
                  <c:v>305351.0291862305</c:v>
                </c:pt>
                <c:pt idx="53">
                  <c:v>318147.78390456352</c:v>
                </c:pt>
                <c:pt idx="54">
                  <c:v>317673.26216543384</c:v>
                </c:pt>
                <c:pt idx="55">
                  <c:v>314324.00129586796</c:v>
                </c:pt>
                <c:pt idx="56">
                  <c:v>241076.21868717228</c:v>
                </c:pt>
                <c:pt idx="57">
                  <c:v>229602.66554986686</c:v>
                </c:pt>
                <c:pt idx="58">
                  <c:v>156589.47048671148</c:v>
                </c:pt>
                <c:pt idx="59">
                  <c:v>156589.47048671148</c:v>
                </c:pt>
                <c:pt idx="60">
                  <c:v>195850.03171592229</c:v>
                </c:pt>
                <c:pt idx="61">
                  <c:v>195850.03171592229</c:v>
                </c:pt>
                <c:pt idx="62">
                  <c:v>277346.54496089567</c:v>
                </c:pt>
                <c:pt idx="63">
                  <c:v>315653.95405180485</c:v>
                </c:pt>
                <c:pt idx="64">
                  <c:v>344611.59041544131</c:v>
                </c:pt>
                <c:pt idx="65">
                  <c:v>357408.34513377433</c:v>
                </c:pt>
                <c:pt idx="66">
                  <c:v>356933.82339464466</c:v>
                </c:pt>
                <c:pt idx="67">
                  <c:v>353584.56252507877</c:v>
                </c:pt>
                <c:pt idx="68">
                  <c:v>280336.77991638309</c:v>
                </c:pt>
                <c:pt idx="69">
                  <c:v>268863.22677907767</c:v>
                </c:pt>
                <c:pt idx="70">
                  <c:v>195850.03171592229</c:v>
                </c:pt>
                <c:pt idx="71">
                  <c:v>195850.03171592229</c:v>
                </c:pt>
                <c:pt idx="72">
                  <c:v>235110.5929451331</c:v>
                </c:pt>
                <c:pt idx="73">
                  <c:v>235110.5929451331</c:v>
                </c:pt>
                <c:pt idx="74">
                  <c:v>316607.10619010648</c:v>
                </c:pt>
                <c:pt idx="75">
                  <c:v>354914.51528101566</c:v>
                </c:pt>
                <c:pt idx="76">
                  <c:v>383872.15164465213</c:v>
                </c:pt>
                <c:pt idx="77">
                  <c:v>396668.90636298514</c:v>
                </c:pt>
                <c:pt idx="78">
                  <c:v>396194.38462385547</c:v>
                </c:pt>
                <c:pt idx="79">
                  <c:v>392845.12375428958</c:v>
                </c:pt>
                <c:pt idx="80">
                  <c:v>319597.34114559402</c:v>
                </c:pt>
                <c:pt idx="81">
                  <c:v>308123.7880082886</c:v>
                </c:pt>
                <c:pt idx="82">
                  <c:v>235110.5929451331</c:v>
                </c:pt>
                <c:pt idx="83">
                  <c:v>235110.5929451331</c:v>
                </c:pt>
                <c:pt idx="84">
                  <c:v>274371.1541743438</c:v>
                </c:pt>
                <c:pt idx="85">
                  <c:v>274371.1541743438</c:v>
                </c:pt>
                <c:pt idx="86">
                  <c:v>355867.66741931706</c:v>
                </c:pt>
                <c:pt idx="87">
                  <c:v>394175.07651022647</c:v>
                </c:pt>
                <c:pt idx="88">
                  <c:v>423132.71287386271</c:v>
                </c:pt>
                <c:pt idx="89">
                  <c:v>435929.46759219596</c:v>
                </c:pt>
                <c:pt idx="90">
                  <c:v>435454.94585306605</c:v>
                </c:pt>
                <c:pt idx="91">
                  <c:v>432105.6849835004</c:v>
                </c:pt>
                <c:pt idx="92">
                  <c:v>358857.9023748046</c:v>
                </c:pt>
                <c:pt idx="93">
                  <c:v>347384.34923749918</c:v>
                </c:pt>
                <c:pt idx="94">
                  <c:v>274371.1541743438</c:v>
                </c:pt>
                <c:pt idx="95">
                  <c:v>274371.1541743438</c:v>
                </c:pt>
                <c:pt idx="96">
                  <c:v>313631.71540355461</c:v>
                </c:pt>
                <c:pt idx="97">
                  <c:v>313631.71540355461</c:v>
                </c:pt>
                <c:pt idx="98">
                  <c:v>395128.22864852787</c:v>
                </c:pt>
                <c:pt idx="99">
                  <c:v>433435.63773943728</c:v>
                </c:pt>
                <c:pt idx="100">
                  <c:v>462393.27410307352</c:v>
                </c:pt>
                <c:pt idx="101">
                  <c:v>475190.02882140677</c:v>
                </c:pt>
                <c:pt idx="102">
                  <c:v>474715.50708227686</c:v>
                </c:pt>
                <c:pt idx="103">
                  <c:v>471366.24621271121</c:v>
                </c:pt>
                <c:pt idx="104">
                  <c:v>398118.46360401541</c:v>
                </c:pt>
                <c:pt idx="105">
                  <c:v>386644.91046670999</c:v>
                </c:pt>
                <c:pt idx="106">
                  <c:v>313631.71540355461</c:v>
                </c:pt>
                <c:pt idx="107">
                  <c:v>313631.71540355461</c:v>
                </c:pt>
                <c:pt idx="108">
                  <c:v>352892.27663276542</c:v>
                </c:pt>
                <c:pt idx="109">
                  <c:v>352892.27663276542</c:v>
                </c:pt>
                <c:pt idx="110">
                  <c:v>434388.78987773869</c:v>
                </c:pt>
                <c:pt idx="111">
                  <c:v>472696.1989686481</c:v>
                </c:pt>
                <c:pt idx="112">
                  <c:v>501653.83533228433</c:v>
                </c:pt>
                <c:pt idx="113">
                  <c:v>514450.59005061758</c:v>
                </c:pt>
                <c:pt idx="114">
                  <c:v>513976.06831148767</c:v>
                </c:pt>
                <c:pt idx="115">
                  <c:v>510626.80744192202</c:v>
                </c:pt>
                <c:pt idx="116">
                  <c:v>437379.02483322623</c:v>
                </c:pt>
                <c:pt idx="117">
                  <c:v>425905.4716959208</c:v>
                </c:pt>
                <c:pt idx="118">
                  <c:v>352892.27663276542</c:v>
                </c:pt>
                <c:pt idx="119">
                  <c:v>352892.27663276542</c:v>
                </c:pt>
                <c:pt idx="120">
                  <c:v>392152.83786197624</c:v>
                </c:pt>
                <c:pt idx="121">
                  <c:v>392152.83786197624</c:v>
                </c:pt>
                <c:pt idx="122">
                  <c:v>473649.3511069495</c:v>
                </c:pt>
                <c:pt idx="123">
                  <c:v>511956.76019785891</c:v>
                </c:pt>
                <c:pt idx="124">
                  <c:v>540914.39656149514</c:v>
                </c:pt>
                <c:pt idx="125">
                  <c:v>553711.15127982839</c:v>
                </c:pt>
                <c:pt idx="126">
                  <c:v>553236.62954069849</c:v>
                </c:pt>
                <c:pt idx="127">
                  <c:v>549887.36867113283</c:v>
                </c:pt>
                <c:pt idx="128">
                  <c:v>476639.58606243704</c:v>
                </c:pt>
                <c:pt idx="129">
                  <c:v>465166.03292513161</c:v>
                </c:pt>
                <c:pt idx="130">
                  <c:v>392152.83786197624</c:v>
                </c:pt>
                <c:pt idx="131">
                  <c:v>392152.83786197624</c:v>
                </c:pt>
                <c:pt idx="132">
                  <c:v>431413.39909118682</c:v>
                </c:pt>
                <c:pt idx="133">
                  <c:v>431413.39909118682</c:v>
                </c:pt>
                <c:pt idx="134">
                  <c:v>512909.91233616008</c:v>
                </c:pt>
                <c:pt idx="135">
                  <c:v>551217.32142706949</c:v>
                </c:pt>
                <c:pt idx="136">
                  <c:v>580174.95779070572</c:v>
                </c:pt>
                <c:pt idx="137">
                  <c:v>592971.71250903897</c:v>
                </c:pt>
                <c:pt idx="138">
                  <c:v>592497.1907699093</c:v>
                </c:pt>
                <c:pt idx="139">
                  <c:v>589147.92990034341</c:v>
                </c:pt>
                <c:pt idx="140">
                  <c:v>515900.14729164762</c:v>
                </c:pt>
                <c:pt idx="141">
                  <c:v>504426.59415434219</c:v>
                </c:pt>
                <c:pt idx="142">
                  <c:v>431413.39909118682</c:v>
                </c:pt>
                <c:pt idx="143">
                  <c:v>431413.39909118682</c:v>
                </c:pt>
                <c:pt idx="144">
                  <c:v>470673.96032039763</c:v>
                </c:pt>
                <c:pt idx="145">
                  <c:v>470673.96032039763</c:v>
                </c:pt>
                <c:pt idx="146">
                  <c:v>552170.47356537089</c:v>
                </c:pt>
                <c:pt idx="147">
                  <c:v>590477.8826562803</c:v>
                </c:pt>
                <c:pt idx="148">
                  <c:v>619435.51901991654</c:v>
                </c:pt>
                <c:pt idx="149">
                  <c:v>632232.27373824979</c:v>
                </c:pt>
                <c:pt idx="150">
                  <c:v>631757.75199912011</c:v>
                </c:pt>
                <c:pt idx="151">
                  <c:v>628408.49112955423</c:v>
                </c:pt>
                <c:pt idx="152">
                  <c:v>555160.70852085843</c:v>
                </c:pt>
                <c:pt idx="153">
                  <c:v>543687.15538355301</c:v>
                </c:pt>
                <c:pt idx="154">
                  <c:v>470673.96032039763</c:v>
                </c:pt>
                <c:pt idx="155">
                  <c:v>470673.96032039763</c:v>
                </c:pt>
                <c:pt idx="156">
                  <c:v>710753.39619667141</c:v>
                </c:pt>
                <c:pt idx="157">
                  <c:v>710278.87445754174</c:v>
                </c:pt>
                <c:pt idx="158">
                  <c:v>706929.61358797585</c:v>
                </c:pt>
                <c:pt idx="159">
                  <c:v>633681.83097928006</c:v>
                </c:pt>
                <c:pt idx="160">
                  <c:v>549195.08277881925</c:v>
                </c:pt>
                <c:pt idx="161">
                  <c:v>549195.08277881925</c:v>
                </c:pt>
                <c:pt idx="162">
                  <c:v>588455.64400803007</c:v>
                </c:pt>
                <c:pt idx="163">
                  <c:v>588455.64400803007</c:v>
                </c:pt>
                <c:pt idx="164">
                  <c:v>669952.15725300333</c:v>
                </c:pt>
                <c:pt idx="165">
                  <c:v>708259.56634391274</c:v>
                </c:pt>
                <c:pt idx="166">
                  <c:v>737217.20270754898</c:v>
                </c:pt>
                <c:pt idx="167">
                  <c:v>750013.95742588222</c:v>
                </c:pt>
                <c:pt idx="168">
                  <c:v>749539.43568675255</c:v>
                </c:pt>
                <c:pt idx="169">
                  <c:v>746190.17481718666</c:v>
                </c:pt>
                <c:pt idx="170">
                  <c:v>672942.39220849087</c:v>
                </c:pt>
                <c:pt idx="171">
                  <c:v>661468.83907118544</c:v>
                </c:pt>
                <c:pt idx="172">
                  <c:v>588455.64400803007</c:v>
                </c:pt>
                <c:pt idx="173">
                  <c:v>588455.64400803007</c:v>
                </c:pt>
                <c:pt idx="174">
                  <c:v>627716.20523724065</c:v>
                </c:pt>
                <c:pt idx="175">
                  <c:v>627716.20523724065</c:v>
                </c:pt>
                <c:pt idx="176">
                  <c:v>709212.71848221391</c:v>
                </c:pt>
                <c:pt idx="177">
                  <c:v>747520.12757312332</c:v>
                </c:pt>
                <c:pt idx="178">
                  <c:v>776477.76393675955</c:v>
                </c:pt>
                <c:pt idx="179">
                  <c:v>789274.5186550928</c:v>
                </c:pt>
                <c:pt idx="180">
                  <c:v>788799.9969159629</c:v>
                </c:pt>
                <c:pt idx="181">
                  <c:v>785450.73604639724</c:v>
                </c:pt>
                <c:pt idx="182">
                  <c:v>712202.95343770145</c:v>
                </c:pt>
                <c:pt idx="183">
                  <c:v>700729.40030039602</c:v>
                </c:pt>
                <c:pt idx="184">
                  <c:v>627716.20523724065</c:v>
                </c:pt>
                <c:pt idx="185">
                  <c:v>627716.20523724065</c:v>
                </c:pt>
                <c:pt idx="186">
                  <c:v>666976.76646645146</c:v>
                </c:pt>
                <c:pt idx="187">
                  <c:v>666976.76646645146</c:v>
                </c:pt>
                <c:pt idx="188">
                  <c:v>748473.27971142472</c:v>
                </c:pt>
                <c:pt idx="189">
                  <c:v>786780.68880233413</c:v>
                </c:pt>
                <c:pt idx="190">
                  <c:v>815738.32516597037</c:v>
                </c:pt>
                <c:pt idx="191">
                  <c:v>828535.07988430362</c:v>
                </c:pt>
                <c:pt idx="192">
                  <c:v>828060.55814517371</c:v>
                </c:pt>
                <c:pt idx="193">
                  <c:v>824711.29727560806</c:v>
                </c:pt>
                <c:pt idx="194">
                  <c:v>751463.51466691226</c:v>
                </c:pt>
                <c:pt idx="195">
                  <c:v>739989.96152960684</c:v>
                </c:pt>
                <c:pt idx="196">
                  <c:v>666976.76646645146</c:v>
                </c:pt>
                <c:pt idx="197">
                  <c:v>666976.76646645146</c:v>
                </c:pt>
                <c:pt idx="198">
                  <c:v>706237.32769566227</c:v>
                </c:pt>
                <c:pt idx="199">
                  <c:v>706237.32769566227</c:v>
                </c:pt>
                <c:pt idx="200">
                  <c:v>787733.84094063553</c:v>
                </c:pt>
                <c:pt idx="201">
                  <c:v>826041.25003154494</c:v>
                </c:pt>
                <c:pt idx="202">
                  <c:v>854998.88639518118</c:v>
                </c:pt>
                <c:pt idx="203">
                  <c:v>867795.64111351443</c:v>
                </c:pt>
                <c:pt idx="204">
                  <c:v>867321.11937438452</c:v>
                </c:pt>
                <c:pt idx="205">
                  <c:v>863971.85850481887</c:v>
                </c:pt>
                <c:pt idx="206">
                  <c:v>790724.07589612307</c:v>
                </c:pt>
                <c:pt idx="207">
                  <c:v>779250.52275881765</c:v>
                </c:pt>
                <c:pt idx="208">
                  <c:v>706237.32769566227</c:v>
                </c:pt>
                <c:pt idx="209">
                  <c:v>706237.32769566227</c:v>
                </c:pt>
                <c:pt idx="210">
                  <c:v>745497.88892487308</c:v>
                </c:pt>
                <c:pt idx="211">
                  <c:v>745497.88892487308</c:v>
                </c:pt>
                <c:pt idx="212">
                  <c:v>826994.40216984635</c:v>
                </c:pt>
                <c:pt idx="213">
                  <c:v>865301.81126075576</c:v>
                </c:pt>
                <c:pt idx="214">
                  <c:v>894259.44762439199</c:v>
                </c:pt>
                <c:pt idx="215">
                  <c:v>907056.20234272524</c:v>
                </c:pt>
                <c:pt idx="216">
                  <c:v>906581.68060359533</c:v>
                </c:pt>
                <c:pt idx="217">
                  <c:v>903232.41973402968</c:v>
                </c:pt>
                <c:pt idx="218">
                  <c:v>829984.63712533389</c:v>
                </c:pt>
                <c:pt idx="219">
                  <c:v>818511.08398802846</c:v>
                </c:pt>
                <c:pt idx="220">
                  <c:v>745497.88892487308</c:v>
                </c:pt>
                <c:pt idx="221">
                  <c:v>745497.88892487308</c:v>
                </c:pt>
                <c:pt idx="222">
                  <c:v>784758.4501540839</c:v>
                </c:pt>
                <c:pt idx="223">
                  <c:v>784758.4501540839</c:v>
                </c:pt>
                <c:pt idx="224">
                  <c:v>866254.96339905716</c:v>
                </c:pt>
                <c:pt idx="225">
                  <c:v>904562.37248996657</c:v>
                </c:pt>
                <c:pt idx="226">
                  <c:v>933520.00885360281</c:v>
                </c:pt>
                <c:pt idx="227">
                  <c:v>946316.76357193606</c:v>
                </c:pt>
                <c:pt idx="228">
                  <c:v>945842.24183280615</c:v>
                </c:pt>
                <c:pt idx="229">
                  <c:v>942492.98096324049</c:v>
                </c:pt>
                <c:pt idx="230">
                  <c:v>869245.1983545447</c:v>
                </c:pt>
                <c:pt idx="231">
                  <c:v>857771.64521723927</c:v>
                </c:pt>
                <c:pt idx="232">
                  <c:v>784758.4501540839</c:v>
                </c:pt>
                <c:pt idx="233">
                  <c:v>784758.4501540839</c:v>
                </c:pt>
                <c:pt idx="234">
                  <c:v>824019.01138329448</c:v>
                </c:pt>
                <c:pt idx="235">
                  <c:v>824019.01138329448</c:v>
                </c:pt>
                <c:pt idx="236">
                  <c:v>905515.52462826774</c:v>
                </c:pt>
                <c:pt idx="237">
                  <c:v>943822.93371917715</c:v>
                </c:pt>
                <c:pt idx="238">
                  <c:v>972780.57008281338</c:v>
                </c:pt>
                <c:pt idx="239">
                  <c:v>985577.32480114663</c:v>
                </c:pt>
                <c:pt idx="240">
                  <c:v>985102.80306201696</c:v>
                </c:pt>
                <c:pt idx="241">
                  <c:v>981753.54219245107</c:v>
                </c:pt>
                <c:pt idx="242">
                  <c:v>908505.75958375528</c:v>
                </c:pt>
                <c:pt idx="243">
                  <c:v>897032.20644644985</c:v>
                </c:pt>
                <c:pt idx="244">
                  <c:v>824019.01138329448</c:v>
                </c:pt>
                <c:pt idx="245">
                  <c:v>824019.01138329448</c:v>
                </c:pt>
                <c:pt idx="246">
                  <c:v>863279.57261250529</c:v>
                </c:pt>
                <c:pt idx="247">
                  <c:v>863279.57261250529</c:v>
                </c:pt>
                <c:pt idx="248">
                  <c:v>944776.08585747855</c:v>
                </c:pt>
                <c:pt idx="249">
                  <c:v>983083.49494838796</c:v>
                </c:pt>
                <c:pt idx="250">
                  <c:v>1012041.1313120242</c:v>
                </c:pt>
                <c:pt idx="251">
                  <c:v>1024837.8860303574</c:v>
                </c:pt>
                <c:pt idx="252">
                  <c:v>1024363.3642912278</c:v>
                </c:pt>
                <c:pt idx="253">
                  <c:v>1021014.1034216619</c:v>
                </c:pt>
                <c:pt idx="254">
                  <c:v>947766.32081296609</c:v>
                </c:pt>
                <c:pt idx="255">
                  <c:v>936292.76767566067</c:v>
                </c:pt>
                <c:pt idx="256">
                  <c:v>863279.57261250529</c:v>
                </c:pt>
                <c:pt idx="257">
                  <c:v>863279.57261250529</c:v>
                </c:pt>
                <c:pt idx="258">
                  <c:v>902540.1338417161</c:v>
                </c:pt>
                <c:pt idx="259">
                  <c:v>902540.1338417161</c:v>
                </c:pt>
                <c:pt idx="260">
                  <c:v>984036.64708668937</c:v>
                </c:pt>
                <c:pt idx="261">
                  <c:v>1022344.0561775988</c:v>
                </c:pt>
                <c:pt idx="262">
                  <c:v>1051301.6925412351</c:v>
                </c:pt>
                <c:pt idx="263">
                  <c:v>1064098.4472595681</c:v>
                </c:pt>
                <c:pt idx="264">
                  <c:v>1063623.9255204387</c:v>
                </c:pt>
                <c:pt idx="265">
                  <c:v>1060274.6646508728</c:v>
                </c:pt>
                <c:pt idx="266">
                  <c:v>987026.88204217691</c:v>
                </c:pt>
                <c:pt idx="267">
                  <c:v>975553.32890487148</c:v>
                </c:pt>
                <c:pt idx="268">
                  <c:v>902540.1338417161</c:v>
                </c:pt>
                <c:pt idx="269">
                  <c:v>902540.1338417161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C-6044-9D08-FC4B597F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42223"/>
        <c:axId val="1506322351"/>
      </c:scatterChart>
      <c:valAx>
        <c:axId val="1506142223"/>
        <c:scaling>
          <c:orientation val="minMax"/>
          <c:max val="46000"/>
          <c:min val="35000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22351"/>
        <c:crosses val="autoZero"/>
        <c:crossBetween val="midCat"/>
      </c:valAx>
      <c:valAx>
        <c:axId val="15063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4222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Drafts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36444659989846E-2"/>
          <c:y val="9.9110280706437112E-2"/>
          <c:w val="0.9208832989426583"/>
          <c:h val="0.829731527203167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Drafts'!$B$4:$B$259</c:f>
              <c:numCache>
                <c:formatCode>m/d/yyyy</c:formatCode>
                <c:ptCount val="256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41426</c:v>
                </c:pt>
                <c:pt idx="157">
                  <c:v>41456</c:v>
                </c:pt>
                <c:pt idx="158">
                  <c:v>41487</c:v>
                </c:pt>
                <c:pt idx="159">
                  <c:v>41518</c:v>
                </c:pt>
                <c:pt idx="160">
                  <c:v>41579</c:v>
                </c:pt>
                <c:pt idx="161">
                  <c:v>41609</c:v>
                </c:pt>
                <c:pt idx="162">
                  <c:v>41640</c:v>
                </c:pt>
                <c:pt idx="163">
                  <c:v>41671</c:v>
                </c:pt>
                <c:pt idx="164">
                  <c:v>41699</c:v>
                </c:pt>
                <c:pt idx="165">
                  <c:v>41730</c:v>
                </c:pt>
                <c:pt idx="166">
                  <c:v>41760</c:v>
                </c:pt>
                <c:pt idx="167">
                  <c:v>41791</c:v>
                </c:pt>
                <c:pt idx="168">
                  <c:v>41821</c:v>
                </c:pt>
                <c:pt idx="169">
                  <c:v>41852</c:v>
                </c:pt>
                <c:pt idx="170">
                  <c:v>41883</c:v>
                </c:pt>
                <c:pt idx="171">
                  <c:v>41913</c:v>
                </c:pt>
                <c:pt idx="172">
                  <c:v>41944</c:v>
                </c:pt>
                <c:pt idx="173">
                  <c:v>41974</c:v>
                </c:pt>
                <c:pt idx="174">
                  <c:v>42005</c:v>
                </c:pt>
                <c:pt idx="175">
                  <c:v>42036</c:v>
                </c:pt>
                <c:pt idx="176">
                  <c:v>42064</c:v>
                </c:pt>
                <c:pt idx="177">
                  <c:v>42095</c:v>
                </c:pt>
                <c:pt idx="178">
                  <c:v>42125</c:v>
                </c:pt>
                <c:pt idx="179">
                  <c:v>42156</c:v>
                </c:pt>
                <c:pt idx="180">
                  <c:v>42186</c:v>
                </c:pt>
                <c:pt idx="181">
                  <c:v>42217</c:v>
                </c:pt>
                <c:pt idx="182">
                  <c:v>42248</c:v>
                </c:pt>
                <c:pt idx="183">
                  <c:v>42278</c:v>
                </c:pt>
                <c:pt idx="184">
                  <c:v>42309</c:v>
                </c:pt>
                <c:pt idx="185">
                  <c:v>42339</c:v>
                </c:pt>
                <c:pt idx="186">
                  <c:v>42370</c:v>
                </c:pt>
                <c:pt idx="187">
                  <c:v>42401</c:v>
                </c:pt>
                <c:pt idx="188">
                  <c:v>42430</c:v>
                </c:pt>
                <c:pt idx="189">
                  <c:v>42461</c:v>
                </c:pt>
                <c:pt idx="190">
                  <c:v>42491</c:v>
                </c:pt>
                <c:pt idx="191">
                  <c:v>42522</c:v>
                </c:pt>
                <c:pt idx="192">
                  <c:v>42552</c:v>
                </c:pt>
                <c:pt idx="193">
                  <c:v>42583</c:v>
                </c:pt>
                <c:pt idx="194">
                  <c:v>42614</c:v>
                </c:pt>
                <c:pt idx="195">
                  <c:v>42644</c:v>
                </c:pt>
                <c:pt idx="196">
                  <c:v>42675</c:v>
                </c:pt>
                <c:pt idx="197">
                  <c:v>42705</c:v>
                </c:pt>
                <c:pt idx="198">
                  <c:v>42736</c:v>
                </c:pt>
                <c:pt idx="199">
                  <c:v>42767</c:v>
                </c:pt>
                <c:pt idx="200">
                  <c:v>42795</c:v>
                </c:pt>
                <c:pt idx="201">
                  <c:v>42826</c:v>
                </c:pt>
                <c:pt idx="202">
                  <c:v>42856</c:v>
                </c:pt>
                <c:pt idx="203">
                  <c:v>42887</c:v>
                </c:pt>
                <c:pt idx="204">
                  <c:v>42917</c:v>
                </c:pt>
                <c:pt idx="205">
                  <c:v>42948</c:v>
                </c:pt>
                <c:pt idx="206">
                  <c:v>42979</c:v>
                </c:pt>
                <c:pt idx="207">
                  <c:v>43009</c:v>
                </c:pt>
                <c:pt idx="208">
                  <c:v>43040</c:v>
                </c:pt>
                <c:pt idx="209">
                  <c:v>43070</c:v>
                </c:pt>
                <c:pt idx="210">
                  <c:v>43101</c:v>
                </c:pt>
                <c:pt idx="211">
                  <c:v>43132</c:v>
                </c:pt>
                <c:pt idx="212">
                  <c:v>43160</c:v>
                </c:pt>
                <c:pt idx="213">
                  <c:v>43191</c:v>
                </c:pt>
                <c:pt idx="214">
                  <c:v>43221</c:v>
                </c:pt>
                <c:pt idx="215">
                  <c:v>43252</c:v>
                </c:pt>
                <c:pt idx="216">
                  <c:v>43282</c:v>
                </c:pt>
                <c:pt idx="217">
                  <c:v>43313</c:v>
                </c:pt>
                <c:pt idx="218">
                  <c:v>43344</c:v>
                </c:pt>
                <c:pt idx="219">
                  <c:v>43374</c:v>
                </c:pt>
                <c:pt idx="220">
                  <c:v>43405</c:v>
                </c:pt>
                <c:pt idx="221">
                  <c:v>43435</c:v>
                </c:pt>
                <c:pt idx="222">
                  <c:v>43466</c:v>
                </c:pt>
                <c:pt idx="223">
                  <c:v>43497</c:v>
                </c:pt>
                <c:pt idx="224">
                  <c:v>43525</c:v>
                </c:pt>
                <c:pt idx="225">
                  <c:v>43556</c:v>
                </c:pt>
                <c:pt idx="226">
                  <c:v>43586</c:v>
                </c:pt>
                <c:pt idx="227">
                  <c:v>43617</c:v>
                </c:pt>
                <c:pt idx="228">
                  <c:v>43647</c:v>
                </c:pt>
                <c:pt idx="229">
                  <c:v>43678</c:v>
                </c:pt>
                <c:pt idx="230">
                  <c:v>43709</c:v>
                </c:pt>
                <c:pt idx="231">
                  <c:v>43739</c:v>
                </c:pt>
                <c:pt idx="232">
                  <c:v>43770</c:v>
                </c:pt>
                <c:pt idx="233">
                  <c:v>43800</c:v>
                </c:pt>
                <c:pt idx="234">
                  <c:v>43831</c:v>
                </c:pt>
                <c:pt idx="235">
                  <c:v>43891</c:v>
                </c:pt>
                <c:pt idx="236">
                  <c:v>44105</c:v>
                </c:pt>
                <c:pt idx="237">
                  <c:v>44136</c:v>
                </c:pt>
                <c:pt idx="238">
                  <c:v>44287</c:v>
                </c:pt>
                <c:pt idx="239">
                  <c:v>44317</c:v>
                </c:pt>
                <c:pt idx="240">
                  <c:v>44348</c:v>
                </c:pt>
                <c:pt idx="241">
                  <c:v>44409</c:v>
                </c:pt>
                <c:pt idx="242">
                  <c:v>44440</c:v>
                </c:pt>
                <c:pt idx="243">
                  <c:v>44470</c:v>
                </c:pt>
                <c:pt idx="244">
                  <c:v>44501</c:v>
                </c:pt>
                <c:pt idx="245">
                  <c:v>44531</c:v>
                </c:pt>
                <c:pt idx="246">
                  <c:v>44593</c:v>
                </c:pt>
                <c:pt idx="247">
                  <c:v>44621</c:v>
                </c:pt>
                <c:pt idx="248">
                  <c:v>44652</c:v>
                </c:pt>
                <c:pt idx="249">
                  <c:v>44682</c:v>
                </c:pt>
                <c:pt idx="250">
                  <c:v>44713</c:v>
                </c:pt>
                <c:pt idx="251">
                  <c:v>44743</c:v>
                </c:pt>
                <c:pt idx="252">
                  <c:v>44774</c:v>
                </c:pt>
                <c:pt idx="253">
                  <c:v>44805</c:v>
                </c:pt>
                <c:pt idx="254">
                  <c:v>44866</c:v>
                </c:pt>
                <c:pt idx="255">
                  <c:v>44896</c:v>
                </c:pt>
              </c:numCache>
            </c:numRef>
          </c:xVal>
          <c:yVal>
            <c:numRef>
              <c:f>'Monthly Drafts'!$E$4:$E$259</c:f>
              <c:numCache>
                <c:formatCode>General</c:formatCode>
                <c:ptCount val="256"/>
                <c:pt idx="0">
                  <c:v>88434</c:v>
                </c:pt>
                <c:pt idx="1">
                  <c:v>163445</c:v>
                </c:pt>
                <c:pt idx="2">
                  <c:v>133922</c:v>
                </c:pt>
                <c:pt idx="3">
                  <c:v>127816</c:v>
                </c:pt>
                <c:pt idx="4">
                  <c:v>135105</c:v>
                </c:pt>
                <c:pt idx="5">
                  <c:v>161555</c:v>
                </c:pt>
                <c:pt idx="6">
                  <c:v>125281</c:v>
                </c:pt>
                <c:pt idx="7">
                  <c:v>128975</c:v>
                </c:pt>
                <c:pt idx="8">
                  <c:v>129088</c:v>
                </c:pt>
                <c:pt idx="9">
                  <c:v>132110</c:v>
                </c:pt>
                <c:pt idx="10">
                  <c:v>118822</c:v>
                </c:pt>
                <c:pt idx="11">
                  <c:v>133447</c:v>
                </c:pt>
                <c:pt idx="12">
                  <c:v>131990</c:v>
                </c:pt>
                <c:pt idx="13">
                  <c:v>137832</c:v>
                </c:pt>
                <c:pt idx="14">
                  <c:v>169232</c:v>
                </c:pt>
                <c:pt idx="15">
                  <c:v>139926</c:v>
                </c:pt>
                <c:pt idx="16">
                  <c:v>173269</c:v>
                </c:pt>
                <c:pt idx="17">
                  <c:v>147785</c:v>
                </c:pt>
                <c:pt idx="18">
                  <c:v>149403</c:v>
                </c:pt>
                <c:pt idx="19">
                  <c:v>173853</c:v>
                </c:pt>
                <c:pt idx="20">
                  <c:v>132269</c:v>
                </c:pt>
                <c:pt idx="21">
                  <c:v>156914</c:v>
                </c:pt>
                <c:pt idx="22">
                  <c:v>133894</c:v>
                </c:pt>
                <c:pt idx="23">
                  <c:v>146522</c:v>
                </c:pt>
                <c:pt idx="24">
                  <c:v>146835</c:v>
                </c:pt>
                <c:pt idx="25">
                  <c:v>151871</c:v>
                </c:pt>
                <c:pt idx="26">
                  <c:v>162454</c:v>
                </c:pt>
                <c:pt idx="27">
                  <c:v>127817</c:v>
                </c:pt>
                <c:pt idx="28">
                  <c:v>120950</c:v>
                </c:pt>
                <c:pt idx="29">
                  <c:v>170655</c:v>
                </c:pt>
                <c:pt idx="30">
                  <c:v>149368</c:v>
                </c:pt>
                <c:pt idx="31">
                  <c:v>138557</c:v>
                </c:pt>
                <c:pt idx="32">
                  <c:v>144248</c:v>
                </c:pt>
                <c:pt idx="33">
                  <c:v>140174</c:v>
                </c:pt>
                <c:pt idx="34">
                  <c:v>130623</c:v>
                </c:pt>
                <c:pt idx="35">
                  <c:v>145784</c:v>
                </c:pt>
                <c:pt idx="36">
                  <c:v>118866</c:v>
                </c:pt>
                <c:pt idx="37">
                  <c:v>154846</c:v>
                </c:pt>
                <c:pt idx="38">
                  <c:v>143118</c:v>
                </c:pt>
                <c:pt idx="39">
                  <c:v>164771</c:v>
                </c:pt>
                <c:pt idx="40">
                  <c:v>174992</c:v>
                </c:pt>
                <c:pt idx="41">
                  <c:v>134875</c:v>
                </c:pt>
                <c:pt idx="42">
                  <c:v>165632</c:v>
                </c:pt>
                <c:pt idx="43">
                  <c:v>128751</c:v>
                </c:pt>
                <c:pt idx="44">
                  <c:v>128693</c:v>
                </c:pt>
                <c:pt idx="45">
                  <c:v>125546</c:v>
                </c:pt>
                <c:pt idx="46">
                  <c:v>143325</c:v>
                </c:pt>
                <c:pt idx="47">
                  <c:v>162810</c:v>
                </c:pt>
                <c:pt idx="48">
                  <c:v>142694</c:v>
                </c:pt>
                <c:pt idx="49">
                  <c:v>154284</c:v>
                </c:pt>
                <c:pt idx="50">
                  <c:v>166114</c:v>
                </c:pt>
                <c:pt idx="51">
                  <c:v>168363</c:v>
                </c:pt>
                <c:pt idx="52">
                  <c:v>180192</c:v>
                </c:pt>
                <c:pt idx="53">
                  <c:v>136380</c:v>
                </c:pt>
                <c:pt idx="54">
                  <c:v>140716</c:v>
                </c:pt>
                <c:pt idx="55">
                  <c:v>160417</c:v>
                </c:pt>
                <c:pt idx="56">
                  <c:v>161155</c:v>
                </c:pt>
                <c:pt idx="57">
                  <c:v>164006</c:v>
                </c:pt>
                <c:pt idx="58">
                  <c:v>179199</c:v>
                </c:pt>
                <c:pt idx="59">
                  <c:v>149421</c:v>
                </c:pt>
                <c:pt idx="60">
                  <c:v>127777</c:v>
                </c:pt>
                <c:pt idx="61">
                  <c:v>157643</c:v>
                </c:pt>
                <c:pt idx="62">
                  <c:v>163396</c:v>
                </c:pt>
                <c:pt idx="63">
                  <c:v>140654</c:v>
                </c:pt>
                <c:pt idx="64">
                  <c:v>159279</c:v>
                </c:pt>
                <c:pt idx="65">
                  <c:v>171045</c:v>
                </c:pt>
                <c:pt idx="66">
                  <c:v>150761</c:v>
                </c:pt>
                <c:pt idx="67">
                  <c:v>167937</c:v>
                </c:pt>
                <c:pt idx="68">
                  <c:v>160939</c:v>
                </c:pt>
                <c:pt idx="69">
                  <c:v>126802</c:v>
                </c:pt>
                <c:pt idx="70">
                  <c:v>124645</c:v>
                </c:pt>
                <c:pt idx="71">
                  <c:v>147899</c:v>
                </c:pt>
                <c:pt idx="72">
                  <c:v>135282</c:v>
                </c:pt>
                <c:pt idx="73">
                  <c:v>182972</c:v>
                </c:pt>
                <c:pt idx="74">
                  <c:v>197803</c:v>
                </c:pt>
                <c:pt idx="75">
                  <c:v>162572</c:v>
                </c:pt>
                <c:pt idx="76">
                  <c:v>170900</c:v>
                </c:pt>
                <c:pt idx="77">
                  <c:v>209231</c:v>
                </c:pt>
                <c:pt idx="78">
                  <c:v>171506</c:v>
                </c:pt>
                <c:pt idx="79">
                  <c:v>193076</c:v>
                </c:pt>
                <c:pt idx="80">
                  <c:v>181899</c:v>
                </c:pt>
                <c:pt idx="81">
                  <c:v>160639</c:v>
                </c:pt>
                <c:pt idx="82">
                  <c:v>189980</c:v>
                </c:pt>
                <c:pt idx="83">
                  <c:v>145012</c:v>
                </c:pt>
                <c:pt idx="84">
                  <c:v>150441</c:v>
                </c:pt>
                <c:pt idx="85">
                  <c:v>169570</c:v>
                </c:pt>
                <c:pt idx="86">
                  <c:v>189241</c:v>
                </c:pt>
                <c:pt idx="87">
                  <c:v>191100</c:v>
                </c:pt>
                <c:pt idx="88">
                  <c:v>187279</c:v>
                </c:pt>
                <c:pt idx="89">
                  <c:v>177346</c:v>
                </c:pt>
                <c:pt idx="90">
                  <c:v>178617</c:v>
                </c:pt>
                <c:pt idx="91">
                  <c:v>208348</c:v>
                </c:pt>
                <c:pt idx="92">
                  <c:v>186167</c:v>
                </c:pt>
                <c:pt idx="93">
                  <c:v>194910</c:v>
                </c:pt>
                <c:pt idx="94">
                  <c:v>189721</c:v>
                </c:pt>
                <c:pt idx="95">
                  <c:v>171241</c:v>
                </c:pt>
                <c:pt idx="96">
                  <c:v>156860</c:v>
                </c:pt>
                <c:pt idx="97">
                  <c:v>189417</c:v>
                </c:pt>
                <c:pt idx="98">
                  <c:v>178923</c:v>
                </c:pt>
                <c:pt idx="99">
                  <c:v>191204</c:v>
                </c:pt>
                <c:pt idx="100">
                  <c:v>239985</c:v>
                </c:pt>
                <c:pt idx="101">
                  <c:v>210655</c:v>
                </c:pt>
                <c:pt idx="102">
                  <c:v>246101</c:v>
                </c:pt>
                <c:pt idx="103">
                  <c:v>235320</c:v>
                </c:pt>
                <c:pt idx="104">
                  <c:v>184249</c:v>
                </c:pt>
                <c:pt idx="105">
                  <c:v>195134</c:v>
                </c:pt>
                <c:pt idx="106">
                  <c:v>214050</c:v>
                </c:pt>
                <c:pt idx="107">
                  <c:v>207713</c:v>
                </c:pt>
                <c:pt idx="108">
                  <c:v>217899</c:v>
                </c:pt>
                <c:pt idx="109">
                  <c:v>240320</c:v>
                </c:pt>
                <c:pt idx="110">
                  <c:v>221776</c:v>
                </c:pt>
                <c:pt idx="111">
                  <c:v>225909</c:v>
                </c:pt>
                <c:pt idx="112">
                  <c:v>265938</c:v>
                </c:pt>
                <c:pt idx="113">
                  <c:v>216396</c:v>
                </c:pt>
                <c:pt idx="114">
                  <c:v>244316</c:v>
                </c:pt>
                <c:pt idx="115">
                  <c:v>217717</c:v>
                </c:pt>
                <c:pt idx="116">
                  <c:v>203042</c:v>
                </c:pt>
                <c:pt idx="117">
                  <c:v>179428</c:v>
                </c:pt>
                <c:pt idx="118">
                  <c:v>169997</c:v>
                </c:pt>
                <c:pt idx="119">
                  <c:v>174670</c:v>
                </c:pt>
                <c:pt idx="120">
                  <c:v>140636</c:v>
                </c:pt>
                <c:pt idx="121">
                  <c:v>192452</c:v>
                </c:pt>
                <c:pt idx="122">
                  <c:v>200716</c:v>
                </c:pt>
                <c:pt idx="123">
                  <c:v>157873</c:v>
                </c:pt>
                <c:pt idx="124">
                  <c:v>147734</c:v>
                </c:pt>
                <c:pt idx="125">
                  <c:v>179155</c:v>
                </c:pt>
                <c:pt idx="126">
                  <c:v>225510</c:v>
                </c:pt>
                <c:pt idx="127">
                  <c:v>169941</c:v>
                </c:pt>
                <c:pt idx="128">
                  <c:v>169573</c:v>
                </c:pt>
                <c:pt idx="129">
                  <c:v>164456</c:v>
                </c:pt>
                <c:pt idx="130">
                  <c:v>168703</c:v>
                </c:pt>
                <c:pt idx="131">
                  <c:v>189552</c:v>
                </c:pt>
                <c:pt idx="132">
                  <c:v>169251</c:v>
                </c:pt>
                <c:pt idx="133">
                  <c:v>160949</c:v>
                </c:pt>
                <c:pt idx="134">
                  <c:v>207086</c:v>
                </c:pt>
                <c:pt idx="135">
                  <c:v>220769</c:v>
                </c:pt>
                <c:pt idx="136">
                  <c:v>215053</c:v>
                </c:pt>
                <c:pt idx="137">
                  <c:v>195771</c:v>
                </c:pt>
                <c:pt idx="138">
                  <c:v>181686</c:v>
                </c:pt>
                <c:pt idx="139">
                  <c:v>180841</c:v>
                </c:pt>
                <c:pt idx="140">
                  <c:v>178120</c:v>
                </c:pt>
                <c:pt idx="141">
                  <c:v>178160</c:v>
                </c:pt>
                <c:pt idx="142">
                  <c:v>177683</c:v>
                </c:pt>
                <c:pt idx="143">
                  <c:v>145305</c:v>
                </c:pt>
                <c:pt idx="144">
                  <c:v>160891</c:v>
                </c:pt>
                <c:pt idx="145">
                  <c:v>217675</c:v>
                </c:pt>
                <c:pt idx="146">
                  <c:v>242024</c:v>
                </c:pt>
                <c:pt idx="147">
                  <c:v>197485</c:v>
                </c:pt>
                <c:pt idx="148">
                  <c:v>225447</c:v>
                </c:pt>
                <c:pt idx="149">
                  <c:v>201124</c:v>
                </c:pt>
                <c:pt idx="150">
                  <c:v>227488</c:v>
                </c:pt>
                <c:pt idx="151">
                  <c:v>184769</c:v>
                </c:pt>
                <c:pt idx="152">
                  <c:v>184850</c:v>
                </c:pt>
                <c:pt idx="153">
                  <c:v>203839</c:v>
                </c:pt>
                <c:pt idx="154">
                  <c:v>175065</c:v>
                </c:pt>
                <c:pt idx="155">
                  <c:v>185924</c:v>
                </c:pt>
                <c:pt idx="156">
                  <c:v>212777</c:v>
                </c:pt>
                <c:pt idx="157">
                  <c:v>225865</c:v>
                </c:pt>
                <c:pt idx="158">
                  <c:v>217794</c:v>
                </c:pt>
                <c:pt idx="159">
                  <c:v>179848</c:v>
                </c:pt>
                <c:pt idx="160">
                  <c:v>182022</c:v>
                </c:pt>
                <c:pt idx="161">
                  <c:v>193246</c:v>
                </c:pt>
                <c:pt idx="162">
                  <c:v>203821</c:v>
                </c:pt>
                <c:pt idx="163">
                  <c:v>205044</c:v>
                </c:pt>
                <c:pt idx="164">
                  <c:v>220568</c:v>
                </c:pt>
                <c:pt idx="165">
                  <c:v>188848</c:v>
                </c:pt>
                <c:pt idx="166">
                  <c:v>221024</c:v>
                </c:pt>
                <c:pt idx="167">
                  <c:v>218128</c:v>
                </c:pt>
                <c:pt idx="168">
                  <c:v>239344</c:v>
                </c:pt>
                <c:pt idx="169">
                  <c:v>209507</c:v>
                </c:pt>
                <c:pt idx="170">
                  <c:v>193480</c:v>
                </c:pt>
                <c:pt idx="171">
                  <c:v>210424</c:v>
                </c:pt>
                <c:pt idx="172">
                  <c:v>186582</c:v>
                </c:pt>
                <c:pt idx="173">
                  <c:v>168961</c:v>
                </c:pt>
                <c:pt idx="174">
                  <c:v>166310</c:v>
                </c:pt>
                <c:pt idx="175">
                  <c:v>242703</c:v>
                </c:pt>
                <c:pt idx="176">
                  <c:v>246840</c:v>
                </c:pt>
                <c:pt idx="177">
                  <c:v>239763</c:v>
                </c:pt>
                <c:pt idx="178">
                  <c:v>219869</c:v>
                </c:pt>
                <c:pt idx="179">
                  <c:v>264074</c:v>
                </c:pt>
                <c:pt idx="180">
                  <c:v>222831</c:v>
                </c:pt>
                <c:pt idx="181">
                  <c:v>212778</c:v>
                </c:pt>
                <c:pt idx="182">
                  <c:v>167120</c:v>
                </c:pt>
                <c:pt idx="183">
                  <c:v>183676</c:v>
                </c:pt>
                <c:pt idx="184">
                  <c:v>213029</c:v>
                </c:pt>
                <c:pt idx="185">
                  <c:v>228238</c:v>
                </c:pt>
                <c:pt idx="186">
                  <c:v>213278</c:v>
                </c:pt>
                <c:pt idx="187">
                  <c:v>197821</c:v>
                </c:pt>
                <c:pt idx="188">
                  <c:v>230292</c:v>
                </c:pt>
                <c:pt idx="189">
                  <c:v>193509</c:v>
                </c:pt>
                <c:pt idx="190">
                  <c:v>216340</c:v>
                </c:pt>
                <c:pt idx="191">
                  <c:v>237378</c:v>
                </c:pt>
                <c:pt idx="192">
                  <c:v>234978</c:v>
                </c:pt>
                <c:pt idx="193">
                  <c:v>225118</c:v>
                </c:pt>
                <c:pt idx="194">
                  <c:v>195688</c:v>
                </c:pt>
                <c:pt idx="195">
                  <c:v>224359</c:v>
                </c:pt>
                <c:pt idx="196">
                  <c:v>196066</c:v>
                </c:pt>
                <c:pt idx="197">
                  <c:v>204990</c:v>
                </c:pt>
                <c:pt idx="198">
                  <c:v>212023</c:v>
                </c:pt>
                <c:pt idx="199">
                  <c:v>166440</c:v>
                </c:pt>
                <c:pt idx="200">
                  <c:v>200547</c:v>
                </c:pt>
                <c:pt idx="201">
                  <c:v>213382</c:v>
                </c:pt>
                <c:pt idx="202">
                  <c:v>227326</c:v>
                </c:pt>
                <c:pt idx="203">
                  <c:v>237559</c:v>
                </c:pt>
                <c:pt idx="204">
                  <c:v>233035</c:v>
                </c:pt>
                <c:pt idx="205">
                  <c:v>262883</c:v>
                </c:pt>
                <c:pt idx="206">
                  <c:v>216667</c:v>
                </c:pt>
                <c:pt idx="207">
                  <c:v>230319</c:v>
                </c:pt>
                <c:pt idx="208">
                  <c:v>196406</c:v>
                </c:pt>
                <c:pt idx="209">
                  <c:v>183027</c:v>
                </c:pt>
                <c:pt idx="210">
                  <c:v>244476</c:v>
                </c:pt>
                <c:pt idx="211">
                  <c:v>204950</c:v>
                </c:pt>
                <c:pt idx="212">
                  <c:v>213092</c:v>
                </c:pt>
                <c:pt idx="213">
                  <c:v>219363</c:v>
                </c:pt>
                <c:pt idx="214">
                  <c:v>260562</c:v>
                </c:pt>
                <c:pt idx="215">
                  <c:v>210542</c:v>
                </c:pt>
                <c:pt idx="216">
                  <c:v>267170</c:v>
                </c:pt>
                <c:pt idx="217">
                  <c:v>223776</c:v>
                </c:pt>
                <c:pt idx="218">
                  <c:v>226962</c:v>
                </c:pt>
                <c:pt idx="219">
                  <c:v>232631</c:v>
                </c:pt>
                <c:pt idx="220">
                  <c:v>195511</c:v>
                </c:pt>
                <c:pt idx="221">
                  <c:v>173242</c:v>
                </c:pt>
                <c:pt idx="222">
                  <c:v>231491</c:v>
                </c:pt>
                <c:pt idx="223">
                  <c:v>213266</c:v>
                </c:pt>
                <c:pt idx="224">
                  <c:v>250406</c:v>
                </c:pt>
                <c:pt idx="225">
                  <c:v>248686</c:v>
                </c:pt>
                <c:pt idx="226">
                  <c:v>252853</c:v>
                </c:pt>
                <c:pt idx="227">
                  <c:v>215402</c:v>
                </c:pt>
                <c:pt idx="228">
                  <c:v>224046</c:v>
                </c:pt>
                <c:pt idx="229">
                  <c:v>209664</c:v>
                </c:pt>
                <c:pt idx="230">
                  <c:v>210579</c:v>
                </c:pt>
                <c:pt idx="231">
                  <c:v>208067</c:v>
                </c:pt>
                <c:pt idx="232">
                  <c:v>233142</c:v>
                </c:pt>
                <c:pt idx="233">
                  <c:v>206869</c:v>
                </c:pt>
                <c:pt idx="234">
                  <c:v>174744</c:v>
                </c:pt>
                <c:pt idx="235">
                  <c:v>217819</c:v>
                </c:pt>
                <c:pt idx="236">
                  <c:v>150242</c:v>
                </c:pt>
                <c:pt idx="237">
                  <c:v>146783</c:v>
                </c:pt>
                <c:pt idx="238">
                  <c:v>171295</c:v>
                </c:pt>
                <c:pt idx="239">
                  <c:v>258082</c:v>
                </c:pt>
                <c:pt idx="240">
                  <c:v>270033</c:v>
                </c:pt>
                <c:pt idx="241">
                  <c:v>193279</c:v>
                </c:pt>
                <c:pt idx="242">
                  <c:v>213057</c:v>
                </c:pt>
                <c:pt idx="243">
                  <c:v>176072</c:v>
                </c:pt>
                <c:pt idx="244">
                  <c:v>145704</c:v>
                </c:pt>
                <c:pt idx="245">
                  <c:v>156196</c:v>
                </c:pt>
                <c:pt idx="246">
                  <c:v>162985</c:v>
                </c:pt>
                <c:pt idx="247">
                  <c:v>192715</c:v>
                </c:pt>
                <c:pt idx="248">
                  <c:v>179129</c:v>
                </c:pt>
                <c:pt idx="249">
                  <c:v>188644</c:v>
                </c:pt>
                <c:pt idx="250">
                  <c:v>206336</c:v>
                </c:pt>
                <c:pt idx="251">
                  <c:v>197236</c:v>
                </c:pt>
                <c:pt idx="252">
                  <c:v>206754</c:v>
                </c:pt>
                <c:pt idx="253">
                  <c:v>162507</c:v>
                </c:pt>
                <c:pt idx="254">
                  <c:v>166749</c:v>
                </c:pt>
                <c:pt idx="255">
                  <c:v>176394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B-F141-974A-D1E0E08570ED}"/>
            </c:ext>
          </c:extLst>
        </c:ser>
        <c:ser>
          <c:idx val="1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'Monthly Drafts'!$B$4:$B$259</c:f>
              <c:numCache>
                <c:formatCode>m/d/yyyy</c:formatCode>
                <c:ptCount val="256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41426</c:v>
                </c:pt>
                <c:pt idx="157">
                  <c:v>41456</c:v>
                </c:pt>
                <c:pt idx="158">
                  <c:v>41487</c:v>
                </c:pt>
                <c:pt idx="159">
                  <c:v>41518</c:v>
                </c:pt>
                <c:pt idx="160">
                  <c:v>41579</c:v>
                </c:pt>
                <c:pt idx="161">
                  <c:v>41609</c:v>
                </c:pt>
                <c:pt idx="162">
                  <c:v>41640</c:v>
                </c:pt>
                <c:pt idx="163">
                  <c:v>41671</c:v>
                </c:pt>
                <c:pt idx="164">
                  <c:v>41699</c:v>
                </c:pt>
                <c:pt idx="165">
                  <c:v>41730</c:v>
                </c:pt>
                <c:pt idx="166">
                  <c:v>41760</c:v>
                </c:pt>
                <c:pt idx="167">
                  <c:v>41791</c:v>
                </c:pt>
                <c:pt idx="168">
                  <c:v>41821</c:v>
                </c:pt>
                <c:pt idx="169">
                  <c:v>41852</c:v>
                </c:pt>
                <c:pt idx="170">
                  <c:v>41883</c:v>
                </c:pt>
                <c:pt idx="171">
                  <c:v>41913</c:v>
                </c:pt>
                <c:pt idx="172">
                  <c:v>41944</c:v>
                </c:pt>
                <c:pt idx="173">
                  <c:v>41974</c:v>
                </c:pt>
                <c:pt idx="174">
                  <c:v>42005</c:v>
                </c:pt>
                <c:pt idx="175">
                  <c:v>42036</c:v>
                </c:pt>
                <c:pt idx="176">
                  <c:v>42064</c:v>
                </c:pt>
                <c:pt idx="177">
                  <c:v>42095</c:v>
                </c:pt>
                <c:pt idx="178">
                  <c:v>42125</c:v>
                </c:pt>
                <c:pt idx="179">
                  <c:v>42156</c:v>
                </c:pt>
                <c:pt idx="180">
                  <c:v>42186</c:v>
                </c:pt>
                <c:pt idx="181">
                  <c:v>42217</c:v>
                </c:pt>
                <c:pt idx="182">
                  <c:v>42248</c:v>
                </c:pt>
                <c:pt idx="183">
                  <c:v>42278</c:v>
                </c:pt>
                <c:pt idx="184">
                  <c:v>42309</c:v>
                </c:pt>
                <c:pt idx="185">
                  <c:v>42339</c:v>
                </c:pt>
                <c:pt idx="186">
                  <c:v>42370</c:v>
                </c:pt>
                <c:pt idx="187">
                  <c:v>42401</c:v>
                </c:pt>
                <c:pt idx="188">
                  <c:v>42430</c:v>
                </c:pt>
                <c:pt idx="189">
                  <c:v>42461</c:v>
                </c:pt>
                <c:pt idx="190">
                  <c:v>42491</c:v>
                </c:pt>
                <c:pt idx="191">
                  <c:v>42522</c:v>
                </c:pt>
                <c:pt idx="192">
                  <c:v>42552</c:v>
                </c:pt>
                <c:pt idx="193">
                  <c:v>42583</c:v>
                </c:pt>
                <c:pt idx="194">
                  <c:v>42614</c:v>
                </c:pt>
                <c:pt idx="195">
                  <c:v>42644</c:v>
                </c:pt>
                <c:pt idx="196">
                  <c:v>42675</c:v>
                </c:pt>
                <c:pt idx="197">
                  <c:v>42705</c:v>
                </c:pt>
                <c:pt idx="198">
                  <c:v>42736</c:v>
                </c:pt>
                <c:pt idx="199">
                  <c:v>42767</c:v>
                </c:pt>
                <c:pt idx="200">
                  <c:v>42795</c:v>
                </c:pt>
                <c:pt idx="201">
                  <c:v>42826</c:v>
                </c:pt>
                <c:pt idx="202">
                  <c:v>42856</c:v>
                </c:pt>
                <c:pt idx="203">
                  <c:v>42887</c:v>
                </c:pt>
                <c:pt idx="204">
                  <c:v>42917</c:v>
                </c:pt>
                <c:pt idx="205">
                  <c:v>42948</c:v>
                </c:pt>
                <c:pt idx="206">
                  <c:v>42979</c:v>
                </c:pt>
                <c:pt idx="207">
                  <c:v>43009</c:v>
                </c:pt>
                <c:pt idx="208">
                  <c:v>43040</c:v>
                </c:pt>
                <c:pt idx="209">
                  <c:v>43070</c:v>
                </c:pt>
                <c:pt idx="210">
                  <c:v>43101</c:v>
                </c:pt>
                <c:pt idx="211">
                  <c:v>43132</c:v>
                </c:pt>
                <c:pt idx="212">
                  <c:v>43160</c:v>
                </c:pt>
                <c:pt idx="213">
                  <c:v>43191</c:v>
                </c:pt>
                <c:pt idx="214">
                  <c:v>43221</c:v>
                </c:pt>
                <c:pt idx="215">
                  <c:v>43252</c:v>
                </c:pt>
                <c:pt idx="216">
                  <c:v>43282</c:v>
                </c:pt>
                <c:pt idx="217">
                  <c:v>43313</c:v>
                </c:pt>
                <c:pt idx="218">
                  <c:v>43344</c:v>
                </c:pt>
                <c:pt idx="219">
                  <c:v>43374</c:v>
                </c:pt>
                <c:pt idx="220">
                  <c:v>43405</c:v>
                </c:pt>
                <c:pt idx="221">
                  <c:v>43435</c:v>
                </c:pt>
                <c:pt idx="222">
                  <c:v>43466</c:v>
                </c:pt>
                <c:pt idx="223">
                  <c:v>43497</c:v>
                </c:pt>
                <c:pt idx="224">
                  <c:v>43525</c:v>
                </c:pt>
                <c:pt idx="225">
                  <c:v>43556</c:v>
                </c:pt>
                <c:pt idx="226">
                  <c:v>43586</c:v>
                </c:pt>
                <c:pt idx="227">
                  <c:v>43617</c:v>
                </c:pt>
                <c:pt idx="228">
                  <c:v>43647</c:v>
                </c:pt>
                <c:pt idx="229">
                  <c:v>43678</c:v>
                </c:pt>
                <c:pt idx="230">
                  <c:v>43709</c:v>
                </c:pt>
                <c:pt idx="231">
                  <c:v>43739</c:v>
                </c:pt>
                <c:pt idx="232">
                  <c:v>43770</c:v>
                </c:pt>
                <c:pt idx="233">
                  <c:v>43800</c:v>
                </c:pt>
                <c:pt idx="234">
                  <c:v>43831</c:v>
                </c:pt>
                <c:pt idx="235">
                  <c:v>43891</c:v>
                </c:pt>
                <c:pt idx="236">
                  <c:v>44105</c:v>
                </c:pt>
                <c:pt idx="237">
                  <c:v>44136</c:v>
                </c:pt>
                <c:pt idx="238">
                  <c:v>44287</c:v>
                </c:pt>
                <c:pt idx="239">
                  <c:v>44317</c:v>
                </c:pt>
                <c:pt idx="240">
                  <c:v>44348</c:v>
                </c:pt>
                <c:pt idx="241">
                  <c:v>44409</c:v>
                </c:pt>
                <c:pt idx="242">
                  <c:v>44440</c:v>
                </c:pt>
                <c:pt idx="243">
                  <c:v>44470</c:v>
                </c:pt>
                <c:pt idx="244">
                  <c:v>44501</c:v>
                </c:pt>
                <c:pt idx="245">
                  <c:v>44531</c:v>
                </c:pt>
                <c:pt idx="246">
                  <c:v>44593</c:v>
                </c:pt>
                <c:pt idx="247">
                  <c:v>44621</c:v>
                </c:pt>
                <c:pt idx="248">
                  <c:v>44652</c:v>
                </c:pt>
                <c:pt idx="249">
                  <c:v>44682</c:v>
                </c:pt>
                <c:pt idx="250">
                  <c:v>44713</c:v>
                </c:pt>
                <c:pt idx="251">
                  <c:v>44743</c:v>
                </c:pt>
                <c:pt idx="252">
                  <c:v>44774</c:v>
                </c:pt>
                <c:pt idx="253">
                  <c:v>44805</c:v>
                </c:pt>
                <c:pt idx="254">
                  <c:v>44866</c:v>
                </c:pt>
                <c:pt idx="255">
                  <c:v>44896</c:v>
                </c:pt>
              </c:numCache>
            </c:numRef>
          </c:xVal>
          <c:yVal>
            <c:numRef>
              <c:f>'Monthly Drafts'!$V$4:$V$259</c:f>
              <c:numCache>
                <c:formatCode>0</c:formatCode>
                <c:ptCount val="256"/>
                <c:pt idx="0">
                  <c:v>140760.77700394051</c:v>
                </c:pt>
                <c:pt idx="1">
                  <c:v>140760.77700394051</c:v>
                </c:pt>
                <c:pt idx="2">
                  <c:v>161834.00888546841</c:v>
                </c:pt>
                <c:pt idx="3">
                  <c:v>140760.77700394051</c:v>
                </c:pt>
                <c:pt idx="4">
                  <c:v>166092.91033010752</c:v>
                </c:pt>
                <c:pt idx="5">
                  <c:v>162959.14280255308</c:v>
                </c:pt>
                <c:pt idx="6">
                  <c:v>165449.27020156576</c:v>
                </c:pt>
                <c:pt idx="7">
                  <c:v>156861.55189346219</c:v>
                </c:pt>
                <c:pt idx="8">
                  <c:v>140760.77700394051</c:v>
                </c:pt>
                <c:pt idx="9">
                  <c:v>140760.77700394051</c:v>
                </c:pt>
                <c:pt idx="10">
                  <c:v>140760.77700394051</c:v>
                </c:pt>
                <c:pt idx="11">
                  <c:v>140760.77700394051</c:v>
                </c:pt>
                <c:pt idx="12">
                  <c:v>144062.84666651834</c:v>
                </c:pt>
                <c:pt idx="13">
                  <c:v>144062.84666651834</c:v>
                </c:pt>
                <c:pt idx="14">
                  <c:v>165136.07854804624</c:v>
                </c:pt>
                <c:pt idx="15">
                  <c:v>144062.84666651834</c:v>
                </c:pt>
                <c:pt idx="16">
                  <c:v>169394.97999268534</c:v>
                </c:pt>
                <c:pt idx="17">
                  <c:v>166261.2124651309</c:v>
                </c:pt>
                <c:pt idx="18">
                  <c:v>168751.33986414358</c:v>
                </c:pt>
                <c:pt idx="19">
                  <c:v>160163.62155604002</c:v>
                </c:pt>
                <c:pt idx="20">
                  <c:v>144062.84666651834</c:v>
                </c:pt>
                <c:pt idx="21">
                  <c:v>144062.84666651834</c:v>
                </c:pt>
                <c:pt idx="22">
                  <c:v>144062.84666651834</c:v>
                </c:pt>
                <c:pt idx="23">
                  <c:v>144062.84666651834</c:v>
                </c:pt>
                <c:pt idx="24">
                  <c:v>147364.91632909613</c:v>
                </c:pt>
                <c:pt idx="25">
                  <c:v>147364.91632909613</c:v>
                </c:pt>
                <c:pt idx="26">
                  <c:v>168438.14821062403</c:v>
                </c:pt>
                <c:pt idx="27">
                  <c:v>147364.91632909613</c:v>
                </c:pt>
                <c:pt idx="28">
                  <c:v>172697.04965526314</c:v>
                </c:pt>
                <c:pt idx="29">
                  <c:v>169563.28212770872</c:v>
                </c:pt>
                <c:pt idx="30">
                  <c:v>172053.40952672134</c:v>
                </c:pt>
                <c:pt idx="31">
                  <c:v>163465.69121861784</c:v>
                </c:pt>
                <c:pt idx="32">
                  <c:v>147364.91632909613</c:v>
                </c:pt>
                <c:pt idx="33">
                  <c:v>147364.91632909613</c:v>
                </c:pt>
                <c:pt idx="34">
                  <c:v>147364.91632909613</c:v>
                </c:pt>
                <c:pt idx="35">
                  <c:v>147364.91632909613</c:v>
                </c:pt>
                <c:pt idx="36">
                  <c:v>150666.98599167395</c:v>
                </c:pt>
                <c:pt idx="37">
                  <c:v>150666.98599167395</c:v>
                </c:pt>
                <c:pt idx="38">
                  <c:v>171740.21787320185</c:v>
                </c:pt>
                <c:pt idx="39">
                  <c:v>150666.98599167395</c:v>
                </c:pt>
                <c:pt idx="40">
                  <c:v>175999.11931784096</c:v>
                </c:pt>
                <c:pt idx="41">
                  <c:v>172865.35179028654</c:v>
                </c:pt>
                <c:pt idx="42">
                  <c:v>175355.47918929916</c:v>
                </c:pt>
                <c:pt idx="43">
                  <c:v>166767.76088119566</c:v>
                </c:pt>
                <c:pt idx="44">
                  <c:v>150666.98599167395</c:v>
                </c:pt>
                <c:pt idx="45">
                  <c:v>150666.98599167395</c:v>
                </c:pt>
                <c:pt idx="46">
                  <c:v>150666.98599167395</c:v>
                </c:pt>
                <c:pt idx="47">
                  <c:v>150666.98599167395</c:v>
                </c:pt>
                <c:pt idx="48">
                  <c:v>153969.05565425177</c:v>
                </c:pt>
                <c:pt idx="49">
                  <c:v>153969.05565425177</c:v>
                </c:pt>
                <c:pt idx="50">
                  <c:v>175042.28753577964</c:v>
                </c:pt>
                <c:pt idx="51">
                  <c:v>153969.05565425177</c:v>
                </c:pt>
                <c:pt idx="52">
                  <c:v>179301.18898041878</c:v>
                </c:pt>
                <c:pt idx="53">
                  <c:v>176167.42145286436</c:v>
                </c:pt>
                <c:pt idx="54">
                  <c:v>178657.54885187699</c:v>
                </c:pt>
                <c:pt idx="55">
                  <c:v>170069.83054377348</c:v>
                </c:pt>
                <c:pt idx="56">
                  <c:v>153969.05565425177</c:v>
                </c:pt>
                <c:pt idx="57">
                  <c:v>153969.05565425177</c:v>
                </c:pt>
                <c:pt idx="58">
                  <c:v>153969.05565425177</c:v>
                </c:pt>
                <c:pt idx="59">
                  <c:v>153969.05565425177</c:v>
                </c:pt>
                <c:pt idx="60">
                  <c:v>157271.1253168296</c:v>
                </c:pt>
                <c:pt idx="61">
                  <c:v>157271.1253168296</c:v>
                </c:pt>
                <c:pt idx="62">
                  <c:v>178344.35719835747</c:v>
                </c:pt>
                <c:pt idx="63">
                  <c:v>157271.1253168296</c:v>
                </c:pt>
                <c:pt idx="64">
                  <c:v>182603.2586429966</c:v>
                </c:pt>
                <c:pt idx="65">
                  <c:v>179469.49111544219</c:v>
                </c:pt>
                <c:pt idx="66">
                  <c:v>181959.61851445481</c:v>
                </c:pt>
                <c:pt idx="67">
                  <c:v>173371.9002063513</c:v>
                </c:pt>
                <c:pt idx="68">
                  <c:v>157271.1253168296</c:v>
                </c:pt>
                <c:pt idx="69">
                  <c:v>157271.1253168296</c:v>
                </c:pt>
                <c:pt idx="70">
                  <c:v>157271.1253168296</c:v>
                </c:pt>
                <c:pt idx="71">
                  <c:v>157271.1253168296</c:v>
                </c:pt>
                <c:pt idx="72">
                  <c:v>160573.19497940742</c:v>
                </c:pt>
                <c:pt idx="73">
                  <c:v>160573.19497940742</c:v>
                </c:pt>
                <c:pt idx="74">
                  <c:v>181646.42686093529</c:v>
                </c:pt>
                <c:pt idx="75">
                  <c:v>160573.19497940742</c:v>
                </c:pt>
                <c:pt idx="76">
                  <c:v>185905.32830557443</c:v>
                </c:pt>
                <c:pt idx="77">
                  <c:v>182771.56077801995</c:v>
                </c:pt>
                <c:pt idx="78">
                  <c:v>185261.68817703263</c:v>
                </c:pt>
                <c:pt idx="79">
                  <c:v>176673.9698689291</c:v>
                </c:pt>
                <c:pt idx="80">
                  <c:v>160573.19497940742</c:v>
                </c:pt>
                <c:pt idx="81">
                  <c:v>160573.19497940742</c:v>
                </c:pt>
                <c:pt idx="82">
                  <c:v>160573.19497940742</c:v>
                </c:pt>
                <c:pt idx="83">
                  <c:v>160573.19497940742</c:v>
                </c:pt>
                <c:pt idx="84">
                  <c:v>163875.26464198524</c:v>
                </c:pt>
                <c:pt idx="85">
                  <c:v>163875.26464198524</c:v>
                </c:pt>
                <c:pt idx="86">
                  <c:v>184948.49652351311</c:v>
                </c:pt>
                <c:pt idx="87">
                  <c:v>163875.26464198524</c:v>
                </c:pt>
                <c:pt idx="88">
                  <c:v>189207.39796815225</c:v>
                </c:pt>
                <c:pt idx="89">
                  <c:v>186073.63044059777</c:v>
                </c:pt>
                <c:pt idx="90">
                  <c:v>188563.75783961045</c:v>
                </c:pt>
                <c:pt idx="91">
                  <c:v>179976.03953150692</c:v>
                </c:pt>
                <c:pt idx="92">
                  <c:v>163875.26464198524</c:v>
                </c:pt>
                <c:pt idx="93">
                  <c:v>163875.26464198524</c:v>
                </c:pt>
                <c:pt idx="94">
                  <c:v>163875.26464198524</c:v>
                </c:pt>
                <c:pt idx="95">
                  <c:v>163875.26464198524</c:v>
                </c:pt>
                <c:pt idx="96">
                  <c:v>167177.33430456303</c:v>
                </c:pt>
                <c:pt idx="97">
                  <c:v>167177.33430456303</c:v>
                </c:pt>
                <c:pt idx="98">
                  <c:v>188250.56618609093</c:v>
                </c:pt>
                <c:pt idx="99">
                  <c:v>167177.33430456303</c:v>
                </c:pt>
                <c:pt idx="100">
                  <c:v>192509.46763073004</c:v>
                </c:pt>
                <c:pt idx="101">
                  <c:v>189375.70010317559</c:v>
                </c:pt>
                <c:pt idx="102">
                  <c:v>191865.82750218827</c:v>
                </c:pt>
                <c:pt idx="103">
                  <c:v>183278.10919408471</c:v>
                </c:pt>
                <c:pt idx="104">
                  <c:v>167177.33430456303</c:v>
                </c:pt>
                <c:pt idx="105">
                  <c:v>167177.33430456303</c:v>
                </c:pt>
                <c:pt idx="106">
                  <c:v>167177.33430456303</c:v>
                </c:pt>
                <c:pt idx="107">
                  <c:v>167177.33430456303</c:v>
                </c:pt>
                <c:pt idx="108">
                  <c:v>170479.40396714085</c:v>
                </c:pt>
                <c:pt idx="109">
                  <c:v>170479.40396714085</c:v>
                </c:pt>
                <c:pt idx="110">
                  <c:v>191552.63584866875</c:v>
                </c:pt>
                <c:pt idx="111">
                  <c:v>170479.40396714085</c:v>
                </c:pt>
                <c:pt idx="112">
                  <c:v>195811.53729330786</c:v>
                </c:pt>
                <c:pt idx="113">
                  <c:v>192677.76976575342</c:v>
                </c:pt>
                <c:pt idx="114">
                  <c:v>195167.89716476609</c:v>
                </c:pt>
                <c:pt idx="115">
                  <c:v>186580.17885666253</c:v>
                </c:pt>
                <c:pt idx="116">
                  <c:v>170479.40396714085</c:v>
                </c:pt>
                <c:pt idx="117">
                  <c:v>170479.40396714085</c:v>
                </c:pt>
                <c:pt idx="118">
                  <c:v>170479.40396714085</c:v>
                </c:pt>
                <c:pt idx="119">
                  <c:v>170479.40396714085</c:v>
                </c:pt>
                <c:pt idx="120">
                  <c:v>173781.47362971865</c:v>
                </c:pt>
                <c:pt idx="121">
                  <c:v>173781.47362971865</c:v>
                </c:pt>
                <c:pt idx="122">
                  <c:v>194854.70551124655</c:v>
                </c:pt>
                <c:pt idx="123">
                  <c:v>173781.47362971865</c:v>
                </c:pt>
                <c:pt idx="124">
                  <c:v>199113.60695588565</c:v>
                </c:pt>
                <c:pt idx="125">
                  <c:v>195979.83942833124</c:v>
                </c:pt>
                <c:pt idx="126">
                  <c:v>198469.96682734386</c:v>
                </c:pt>
                <c:pt idx="127">
                  <c:v>189882.24851924035</c:v>
                </c:pt>
                <c:pt idx="128">
                  <c:v>173781.47362971865</c:v>
                </c:pt>
                <c:pt idx="129">
                  <c:v>173781.47362971865</c:v>
                </c:pt>
                <c:pt idx="130">
                  <c:v>173781.47362971865</c:v>
                </c:pt>
                <c:pt idx="131">
                  <c:v>173781.47362971865</c:v>
                </c:pt>
                <c:pt idx="132">
                  <c:v>177083.54329229647</c:v>
                </c:pt>
                <c:pt idx="133">
                  <c:v>177083.54329229647</c:v>
                </c:pt>
                <c:pt idx="134">
                  <c:v>198156.77517382437</c:v>
                </c:pt>
                <c:pt idx="135">
                  <c:v>177083.54329229647</c:v>
                </c:pt>
                <c:pt idx="136">
                  <c:v>202415.67661846348</c:v>
                </c:pt>
                <c:pt idx="137">
                  <c:v>199281.90909090906</c:v>
                </c:pt>
                <c:pt idx="138">
                  <c:v>201772.03648992168</c:v>
                </c:pt>
                <c:pt idx="139">
                  <c:v>193184.31818181818</c:v>
                </c:pt>
                <c:pt idx="140">
                  <c:v>177083.54329229647</c:v>
                </c:pt>
                <c:pt idx="141">
                  <c:v>177083.54329229647</c:v>
                </c:pt>
                <c:pt idx="142">
                  <c:v>177083.54329229647</c:v>
                </c:pt>
                <c:pt idx="143">
                  <c:v>177083.54329229647</c:v>
                </c:pt>
                <c:pt idx="144">
                  <c:v>180385.61295487429</c:v>
                </c:pt>
                <c:pt idx="145">
                  <c:v>180385.61295487429</c:v>
                </c:pt>
                <c:pt idx="146">
                  <c:v>201458.84483640216</c:v>
                </c:pt>
                <c:pt idx="147">
                  <c:v>180385.61295487429</c:v>
                </c:pt>
                <c:pt idx="148">
                  <c:v>205717.7462810413</c:v>
                </c:pt>
                <c:pt idx="149">
                  <c:v>202583.97875348688</c:v>
                </c:pt>
                <c:pt idx="150">
                  <c:v>205074.1061524995</c:v>
                </c:pt>
                <c:pt idx="151">
                  <c:v>196486.387844396</c:v>
                </c:pt>
                <c:pt idx="152">
                  <c:v>180385.61295487429</c:v>
                </c:pt>
                <c:pt idx="153">
                  <c:v>180385.61295487429</c:v>
                </c:pt>
                <c:pt idx="154">
                  <c:v>180385.61295487429</c:v>
                </c:pt>
                <c:pt idx="155">
                  <c:v>180385.61295487429</c:v>
                </c:pt>
                <c:pt idx="156">
                  <c:v>209188.11807864252</c:v>
                </c:pt>
                <c:pt idx="157">
                  <c:v>211678.24547765515</c:v>
                </c:pt>
                <c:pt idx="158">
                  <c:v>203090.52716955164</c:v>
                </c:pt>
                <c:pt idx="159">
                  <c:v>186989.75228002993</c:v>
                </c:pt>
                <c:pt idx="160">
                  <c:v>186989.75228002993</c:v>
                </c:pt>
                <c:pt idx="161">
                  <c:v>186989.75228002993</c:v>
                </c:pt>
                <c:pt idx="162">
                  <c:v>190291.82194260776</c:v>
                </c:pt>
                <c:pt idx="163">
                  <c:v>190291.82194260776</c:v>
                </c:pt>
                <c:pt idx="164">
                  <c:v>211365.05382413563</c:v>
                </c:pt>
                <c:pt idx="165">
                  <c:v>190291.82194260776</c:v>
                </c:pt>
                <c:pt idx="166">
                  <c:v>215623.95526877476</c:v>
                </c:pt>
                <c:pt idx="167">
                  <c:v>212490.18774122029</c:v>
                </c:pt>
                <c:pt idx="168">
                  <c:v>214980.31514023297</c:v>
                </c:pt>
                <c:pt idx="169">
                  <c:v>206392.59683212943</c:v>
                </c:pt>
                <c:pt idx="170">
                  <c:v>190291.82194260776</c:v>
                </c:pt>
                <c:pt idx="171">
                  <c:v>190291.82194260776</c:v>
                </c:pt>
                <c:pt idx="172">
                  <c:v>190291.82194260776</c:v>
                </c:pt>
                <c:pt idx="173">
                  <c:v>190291.82194260776</c:v>
                </c:pt>
                <c:pt idx="174">
                  <c:v>193593.89160518558</c:v>
                </c:pt>
                <c:pt idx="175">
                  <c:v>193593.89160518558</c:v>
                </c:pt>
                <c:pt idx="176">
                  <c:v>214667.12348671345</c:v>
                </c:pt>
                <c:pt idx="177">
                  <c:v>193593.89160518558</c:v>
                </c:pt>
                <c:pt idx="178">
                  <c:v>218926.02493135259</c:v>
                </c:pt>
                <c:pt idx="179">
                  <c:v>215792.25740379811</c:v>
                </c:pt>
                <c:pt idx="180">
                  <c:v>218282.38480281079</c:v>
                </c:pt>
                <c:pt idx="181">
                  <c:v>209694.66649470723</c:v>
                </c:pt>
                <c:pt idx="182">
                  <c:v>193593.89160518558</c:v>
                </c:pt>
                <c:pt idx="183">
                  <c:v>193593.89160518558</c:v>
                </c:pt>
                <c:pt idx="184">
                  <c:v>193593.89160518558</c:v>
                </c:pt>
                <c:pt idx="185">
                  <c:v>193593.89160518558</c:v>
                </c:pt>
                <c:pt idx="186">
                  <c:v>196895.96126776337</c:v>
                </c:pt>
                <c:pt idx="187">
                  <c:v>196895.96126776337</c:v>
                </c:pt>
                <c:pt idx="188">
                  <c:v>217969.19314929127</c:v>
                </c:pt>
                <c:pt idx="189">
                  <c:v>196895.96126776337</c:v>
                </c:pt>
                <c:pt idx="190">
                  <c:v>222228.09459393041</c:v>
                </c:pt>
                <c:pt idx="191">
                  <c:v>219094.32706637593</c:v>
                </c:pt>
                <c:pt idx="192">
                  <c:v>221584.45446538861</c:v>
                </c:pt>
                <c:pt idx="193">
                  <c:v>212996.73615728505</c:v>
                </c:pt>
                <c:pt idx="194">
                  <c:v>196895.96126776337</c:v>
                </c:pt>
                <c:pt idx="195">
                  <c:v>196895.96126776337</c:v>
                </c:pt>
                <c:pt idx="196">
                  <c:v>196895.96126776337</c:v>
                </c:pt>
                <c:pt idx="197">
                  <c:v>196895.96126776337</c:v>
                </c:pt>
                <c:pt idx="198">
                  <c:v>200198.03093034119</c:v>
                </c:pt>
                <c:pt idx="199">
                  <c:v>200198.03093034119</c:v>
                </c:pt>
                <c:pt idx="200">
                  <c:v>221271.26281186909</c:v>
                </c:pt>
                <c:pt idx="201">
                  <c:v>200198.03093034119</c:v>
                </c:pt>
                <c:pt idx="202">
                  <c:v>225530.16425650823</c:v>
                </c:pt>
                <c:pt idx="203">
                  <c:v>222396.39672895375</c:v>
                </c:pt>
                <c:pt idx="204">
                  <c:v>224886.52412796643</c:v>
                </c:pt>
                <c:pt idx="205">
                  <c:v>216298.80581986287</c:v>
                </c:pt>
                <c:pt idx="206">
                  <c:v>200198.03093034119</c:v>
                </c:pt>
                <c:pt idx="207">
                  <c:v>200198.03093034119</c:v>
                </c:pt>
                <c:pt idx="208">
                  <c:v>200198.03093034119</c:v>
                </c:pt>
                <c:pt idx="209">
                  <c:v>200198.03093034119</c:v>
                </c:pt>
                <c:pt idx="210">
                  <c:v>203500.10059291899</c:v>
                </c:pt>
                <c:pt idx="211">
                  <c:v>203500.10059291899</c:v>
                </c:pt>
                <c:pt idx="212">
                  <c:v>224573.33247444686</c:v>
                </c:pt>
                <c:pt idx="213">
                  <c:v>203500.10059291899</c:v>
                </c:pt>
                <c:pt idx="214">
                  <c:v>228832.23391908599</c:v>
                </c:pt>
                <c:pt idx="215">
                  <c:v>225698.46639153158</c:v>
                </c:pt>
                <c:pt idx="216">
                  <c:v>228188.5937905442</c:v>
                </c:pt>
                <c:pt idx="217">
                  <c:v>219600.87548244069</c:v>
                </c:pt>
                <c:pt idx="218">
                  <c:v>203500.10059291899</c:v>
                </c:pt>
                <c:pt idx="219">
                  <c:v>203500.10059291899</c:v>
                </c:pt>
                <c:pt idx="220">
                  <c:v>203500.10059291899</c:v>
                </c:pt>
                <c:pt idx="221">
                  <c:v>203500.10059291899</c:v>
                </c:pt>
                <c:pt idx="222">
                  <c:v>206802.17025549681</c:v>
                </c:pt>
                <c:pt idx="223">
                  <c:v>206802.17025549681</c:v>
                </c:pt>
                <c:pt idx="224">
                  <c:v>227875.40213702468</c:v>
                </c:pt>
                <c:pt idx="225">
                  <c:v>206802.17025549681</c:v>
                </c:pt>
                <c:pt idx="226">
                  <c:v>232134.30358166381</c:v>
                </c:pt>
                <c:pt idx="227">
                  <c:v>229000.5360541094</c:v>
                </c:pt>
                <c:pt idx="228">
                  <c:v>231490.66345312202</c:v>
                </c:pt>
                <c:pt idx="229">
                  <c:v>222902.94514501852</c:v>
                </c:pt>
                <c:pt idx="230">
                  <c:v>206802.17025549681</c:v>
                </c:pt>
                <c:pt idx="231">
                  <c:v>206802.17025549681</c:v>
                </c:pt>
                <c:pt idx="232">
                  <c:v>206802.17025549681</c:v>
                </c:pt>
                <c:pt idx="233">
                  <c:v>206802.17025549681</c:v>
                </c:pt>
                <c:pt idx="234">
                  <c:v>210104.23991807463</c:v>
                </c:pt>
                <c:pt idx="235">
                  <c:v>231177.4717996025</c:v>
                </c:pt>
                <c:pt idx="236">
                  <c:v>210104.23991807463</c:v>
                </c:pt>
                <c:pt idx="237">
                  <c:v>210104.23991807463</c:v>
                </c:pt>
                <c:pt idx="238">
                  <c:v>213406.30958065245</c:v>
                </c:pt>
                <c:pt idx="239">
                  <c:v>238738.44290681946</c:v>
                </c:pt>
                <c:pt idx="240">
                  <c:v>235604.67537926498</c:v>
                </c:pt>
                <c:pt idx="241">
                  <c:v>229507.0844701741</c:v>
                </c:pt>
                <c:pt idx="242">
                  <c:v>213406.30958065245</c:v>
                </c:pt>
                <c:pt idx="243">
                  <c:v>213406.30958065245</c:v>
                </c:pt>
                <c:pt idx="244">
                  <c:v>213406.30958065245</c:v>
                </c:pt>
                <c:pt idx="245">
                  <c:v>213406.30958065245</c:v>
                </c:pt>
                <c:pt idx="246">
                  <c:v>216708.37924323027</c:v>
                </c:pt>
                <c:pt idx="247">
                  <c:v>237781.61112475814</c:v>
                </c:pt>
                <c:pt idx="248">
                  <c:v>216708.37924323027</c:v>
                </c:pt>
                <c:pt idx="249">
                  <c:v>242040.51256939728</c:v>
                </c:pt>
                <c:pt idx="250">
                  <c:v>238906.74504184281</c:v>
                </c:pt>
                <c:pt idx="251">
                  <c:v>241396.87244085548</c:v>
                </c:pt>
                <c:pt idx="252">
                  <c:v>232809.15413275192</c:v>
                </c:pt>
                <c:pt idx="253">
                  <c:v>216708.37924323027</c:v>
                </c:pt>
                <c:pt idx="254">
                  <c:v>216708.37924323027</c:v>
                </c:pt>
                <c:pt idx="255">
                  <c:v>216708.37924323027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B-F141-974A-D1E0E085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64559"/>
        <c:axId val="1602377711"/>
      </c:scatterChart>
      <c:valAx>
        <c:axId val="1602664559"/>
        <c:scaling>
          <c:orientation val="minMax"/>
          <c:max val="46000"/>
          <c:min val="35000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77711"/>
        <c:crosses val="autoZero"/>
        <c:crossBetween val="midCat"/>
      </c:valAx>
      <c:valAx>
        <c:axId val="160237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TOTAL'!$B$4:$B$270</c:f>
              <c:numCache>
                <c:formatCode>m/d/yyyy</c:formatCode>
                <c:ptCount val="26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41426</c:v>
                </c:pt>
                <c:pt idx="156">
                  <c:v>41456</c:v>
                </c:pt>
                <c:pt idx="157">
                  <c:v>41487</c:v>
                </c:pt>
                <c:pt idx="158">
                  <c:v>41518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  <c:pt idx="195">
                  <c:v>42675</c:v>
                </c:pt>
                <c:pt idx="196">
                  <c:v>42705</c:v>
                </c:pt>
                <c:pt idx="197">
                  <c:v>42736</c:v>
                </c:pt>
                <c:pt idx="198">
                  <c:v>42767</c:v>
                </c:pt>
                <c:pt idx="199">
                  <c:v>42795</c:v>
                </c:pt>
                <c:pt idx="200">
                  <c:v>42826</c:v>
                </c:pt>
                <c:pt idx="201">
                  <c:v>42856</c:v>
                </c:pt>
                <c:pt idx="202">
                  <c:v>42887</c:v>
                </c:pt>
                <c:pt idx="203">
                  <c:v>42917</c:v>
                </c:pt>
                <c:pt idx="204">
                  <c:v>42948</c:v>
                </c:pt>
                <c:pt idx="205">
                  <c:v>42979</c:v>
                </c:pt>
                <c:pt idx="206">
                  <c:v>43009</c:v>
                </c:pt>
                <c:pt idx="207">
                  <c:v>43040</c:v>
                </c:pt>
                <c:pt idx="208">
                  <c:v>43070</c:v>
                </c:pt>
                <c:pt idx="209">
                  <c:v>43101</c:v>
                </c:pt>
                <c:pt idx="210">
                  <c:v>43132</c:v>
                </c:pt>
                <c:pt idx="211">
                  <c:v>43160</c:v>
                </c:pt>
                <c:pt idx="212">
                  <c:v>43191</c:v>
                </c:pt>
                <c:pt idx="213">
                  <c:v>43221</c:v>
                </c:pt>
                <c:pt idx="214">
                  <c:v>43252</c:v>
                </c:pt>
                <c:pt idx="215">
                  <c:v>43282</c:v>
                </c:pt>
                <c:pt idx="216">
                  <c:v>43313</c:v>
                </c:pt>
                <c:pt idx="217">
                  <c:v>43344</c:v>
                </c:pt>
                <c:pt idx="218">
                  <c:v>43374</c:v>
                </c:pt>
                <c:pt idx="219">
                  <c:v>43405</c:v>
                </c:pt>
                <c:pt idx="220">
                  <c:v>43435</c:v>
                </c:pt>
                <c:pt idx="221">
                  <c:v>43466</c:v>
                </c:pt>
                <c:pt idx="222">
                  <c:v>43497</c:v>
                </c:pt>
                <c:pt idx="223">
                  <c:v>43525</c:v>
                </c:pt>
                <c:pt idx="224">
                  <c:v>43556</c:v>
                </c:pt>
                <c:pt idx="225">
                  <c:v>43586</c:v>
                </c:pt>
                <c:pt idx="226">
                  <c:v>43617</c:v>
                </c:pt>
                <c:pt idx="227">
                  <c:v>43647</c:v>
                </c:pt>
                <c:pt idx="228">
                  <c:v>43678</c:v>
                </c:pt>
                <c:pt idx="229">
                  <c:v>43709</c:v>
                </c:pt>
                <c:pt idx="230">
                  <c:v>43739</c:v>
                </c:pt>
                <c:pt idx="231">
                  <c:v>43770</c:v>
                </c:pt>
                <c:pt idx="232">
                  <c:v>43831</c:v>
                </c:pt>
                <c:pt idx="233">
                  <c:v>43862</c:v>
                </c:pt>
                <c:pt idx="234">
                  <c:v>43891</c:v>
                </c:pt>
                <c:pt idx="235">
                  <c:v>43922</c:v>
                </c:pt>
                <c:pt idx="236">
                  <c:v>43983</c:v>
                </c:pt>
                <c:pt idx="237">
                  <c:v>44013</c:v>
                </c:pt>
                <c:pt idx="238">
                  <c:v>44044</c:v>
                </c:pt>
                <c:pt idx="239">
                  <c:v>44075</c:v>
                </c:pt>
                <c:pt idx="240">
                  <c:v>44105</c:v>
                </c:pt>
                <c:pt idx="241">
                  <c:v>44136</c:v>
                </c:pt>
                <c:pt idx="242">
                  <c:v>44166</c:v>
                </c:pt>
                <c:pt idx="243">
                  <c:v>44197</c:v>
                </c:pt>
                <c:pt idx="244">
                  <c:v>44228</c:v>
                </c:pt>
                <c:pt idx="245">
                  <c:v>44256</c:v>
                </c:pt>
                <c:pt idx="246">
                  <c:v>44287</c:v>
                </c:pt>
                <c:pt idx="247">
                  <c:v>44317</c:v>
                </c:pt>
                <c:pt idx="248">
                  <c:v>44348</c:v>
                </c:pt>
                <c:pt idx="249">
                  <c:v>44378</c:v>
                </c:pt>
                <c:pt idx="250">
                  <c:v>44409</c:v>
                </c:pt>
                <c:pt idx="251">
                  <c:v>44440</c:v>
                </c:pt>
                <c:pt idx="252">
                  <c:v>44470</c:v>
                </c:pt>
                <c:pt idx="253">
                  <c:v>44501</c:v>
                </c:pt>
                <c:pt idx="254">
                  <c:v>44531</c:v>
                </c:pt>
                <c:pt idx="255">
                  <c:v>44562</c:v>
                </c:pt>
                <c:pt idx="256">
                  <c:v>44593</c:v>
                </c:pt>
                <c:pt idx="257">
                  <c:v>44621</c:v>
                </c:pt>
                <c:pt idx="258">
                  <c:v>44652</c:v>
                </c:pt>
                <c:pt idx="259">
                  <c:v>44682</c:v>
                </c:pt>
                <c:pt idx="260">
                  <c:v>44713</c:v>
                </c:pt>
                <c:pt idx="261">
                  <c:v>44743</c:v>
                </c:pt>
                <c:pt idx="262">
                  <c:v>44774</c:v>
                </c:pt>
                <c:pt idx="263">
                  <c:v>44805</c:v>
                </c:pt>
                <c:pt idx="264">
                  <c:v>44835</c:v>
                </c:pt>
                <c:pt idx="265">
                  <c:v>44866</c:v>
                </c:pt>
                <c:pt idx="266">
                  <c:v>44896</c:v>
                </c:pt>
              </c:numCache>
            </c:numRef>
          </c:xVal>
          <c:yVal>
            <c:numRef>
              <c:f>'Monthly TOTAL'!$F$4:$F$270</c:f>
              <c:numCache>
                <c:formatCode>General</c:formatCode>
                <c:ptCount val="267"/>
                <c:pt idx="0">
                  <c:v>1018625</c:v>
                </c:pt>
                <c:pt idx="1">
                  <c:v>1375417</c:v>
                </c:pt>
                <c:pt idx="2">
                  <c:v>1622037</c:v>
                </c:pt>
                <c:pt idx="3">
                  <c:v>1566017</c:v>
                </c:pt>
                <c:pt idx="4">
                  <c:v>1810565</c:v>
                </c:pt>
                <c:pt idx="5">
                  <c:v>1901164</c:v>
                </c:pt>
                <c:pt idx="6">
                  <c:v>1897762</c:v>
                </c:pt>
                <c:pt idx="7">
                  <c:v>1587738</c:v>
                </c:pt>
                <c:pt idx="8">
                  <c:v>1373708</c:v>
                </c:pt>
                <c:pt idx="9">
                  <c:v>1443021</c:v>
                </c:pt>
                <c:pt idx="10">
                  <c:v>1362199</c:v>
                </c:pt>
                <c:pt idx="11">
                  <c:v>1275034</c:v>
                </c:pt>
                <c:pt idx="12">
                  <c:v>1211968</c:v>
                </c:pt>
                <c:pt idx="13">
                  <c:v>1502079</c:v>
                </c:pt>
                <c:pt idx="14">
                  <c:v>1751687</c:v>
                </c:pt>
                <c:pt idx="15">
                  <c:v>1663475</c:v>
                </c:pt>
                <c:pt idx="16">
                  <c:v>1963909</c:v>
                </c:pt>
                <c:pt idx="17">
                  <c:v>2026683</c:v>
                </c:pt>
                <c:pt idx="18">
                  <c:v>2041047</c:v>
                </c:pt>
                <c:pt idx="19">
                  <c:v>2150078</c:v>
                </c:pt>
                <c:pt idx="20">
                  <c:v>1603850</c:v>
                </c:pt>
                <c:pt idx="21">
                  <c:v>1666491</c:v>
                </c:pt>
                <c:pt idx="22">
                  <c:v>1446203</c:v>
                </c:pt>
                <c:pt idx="23">
                  <c:v>1413474</c:v>
                </c:pt>
                <c:pt idx="24">
                  <c:v>1567742</c:v>
                </c:pt>
                <c:pt idx="25">
                  <c:v>1490144</c:v>
                </c:pt>
                <c:pt idx="26">
                  <c:v>1958517</c:v>
                </c:pt>
                <c:pt idx="27">
                  <c:v>1894274</c:v>
                </c:pt>
                <c:pt idx="28">
                  <c:v>2194884</c:v>
                </c:pt>
                <c:pt idx="29">
                  <c:v>2154707</c:v>
                </c:pt>
                <c:pt idx="30">
                  <c:v>2049407</c:v>
                </c:pt>
                <c:pt idx="31">
                  <c:v>1960481</c:v>
                </c:pt>
                <c:pt idx="32">
                  <c:v>1599373</c:v>
                </c:pt>
                <c:pt idx="33">
                  <c:v>1780353</c:v>
                </c:pt>
                <c:pt idx="34">
                  <c:v>1478482</c:v>
                </c:pt>
                <c:pt idx="35">
                  <c:v>1689621</c:v>
                </c:pt>
                <c:pt idx="36">
                  <c:v>1525602</c:v>
                </c:pt>
                <c:pt idx="37">
                  <c:v>1699025</c:v>
                </c:pt>
                <c:pt idx="38">
                  <c:v>2035475</c:v>
                </c:pt>
                <c:pt idx="39">
                  <c:v>2193017</c:v>
                </c:pt>
                <c:pt idx="40">
                  <c:v>2244063</c:v>
                </c:pt>
                <c:pt idx="41">
                  <c:v>2076209</c:v>
                </c:pt>
                <c:pt idx="42">
                  <c:v>2262753</c:v>
                </c:pt>
                <c:pt idx="43">
                  <c:v>2006345</c:v>
                </c:pt>
                <c:pt idx="44">
                  <c:v>1773341</c:v>
                </c:pt>
                <c:pt idx="45">
                  <c:v>1876887</c:v>
                </c:pt>
                <c:pt idx="46">
                  <c:v>1730309</c:v>
                </c:pt>
                <c:pt idx="47">
                  <c:v>1656242</c:v>
                </c:pt>
                <c:pt idx="48">
                  <c:v>1396182</c:v>
                </c:pt>
                <c:pt idx="49">
                  <c:v>1584099</c:v>
                </c:pt>
                <c:pt idx="50">
                  <c:v>1958463</c:v>
                </c:pt>
                <c:pt idx="51">
                  <c:v>2176320</c:v>
                </c:pt>
                <c:pt idx="52">
                  <c:v>2106066</c:v>
                </c:pt>
                <c:pt idx="53">
                  <c:v>2284515</c:v>
                </c:pt>
                <c:pt idx="54">
                  <c:v>2266438</c:v>
                </c:pt>
                <c:pt idx="55">
                  <c:v>1935682</c:v>
                </c:pt>
                <c:pt idx="56">
                  <c:v>2008907</c:v>
                </c:pt>
                <c:pt idx="57">
                  <c:v>2006892</c:v>
                </c:pt>
                <c:pt idx="58">
                  <c:v>2010792</c:v>
                </c:pt>
                <c:pt idx="59">
                  <c:v>1784368</c:v>
                </c:pt>
                <c:pt idx="60">
                  <c:v>1391027</c:v>
                </c:pt>
                <c:pt idx="61">
                  <c:v>1624904</c:v>
                </c:pt>
                <c:pt idx="62">
                  <c:v>2021102</c:v>
                </c:pt>
                <c:pt idx="63">
                  <c:v>2078712</c:v>
                </c:pt>
                <c:pt idx="64">
                  <c:v>2301321</c:v>
                </c:pt>
                <c:pt idx="65">
                  <c:v>2487709</c:v>
                </c:pt>
                <c:pt idx="66">
                  <c:v>2404570</c:v>
                </c:pt>
                <c:pt idx="67">
                  <c:v>2194359</c:v>
                </c:pt>
                <c:pt idx="68">
                  <c:v>1871928</c:v>
                </c:pt>
                <c:pt idx="69">
                  <c:v>1756927</c:v>
                </c:pt>
                <c:pt idx="70">
                  <c:v>1871028</c:v>
                </c:pt>
                <c:pt idx="71">
                  <c:v>1846239</c:v>
                </c:pt>
                <c:pt idx="72">
                  <c:v>1486123</c:v>
                </c:pt>
                <c:pt idx="73">
                  <c:v>1790081</c:v>
                </c:pt>
                <c:pt idx="74">
                  <c:v>2195399</c:v>
                </c:pt>
                <c:pt idx="75">
                  <c:v>2354041</c:v>
                </c:pt>
                <c:pt idx="76">
                  <c:v>2377845</c:v>
                </c:pt>
                <c:pt idx="77">
                  <c:v>2507550</c:v>
                </c:pt>
                <c:pt idx="78">
                  <c:v>2248750</c:v>
                </c:pt>
                <c:pt idx="79">
                  <c:v>2392831</c:v>
                </c:pt>
                <c:pt idx="80">
                  <c:v>2212405</c:v>
                </c:pt>
                <c:pt idx="81">
                  <c:v>2120643</c:v>
                </c:pt>
                <c:pt idx="82">
                  <c:v>2121366</c:v>
                </c:pt>
                <c:pt idx="83">
                  <c:v>1759205</c:v>
                </c:pt>
                <c:pt idx="84">
                  <c:v>1865378</c:v>
                </c:pt>
                <c:pt idx="85">
                  <c:v>1952937</c:v>
                </c:pt>
                <c:pt idx="86">
                  <c:v>2462869</c:v>
                </c:pt>
                <c:pt idx="87">
                  <c:v>2535921</c:v>
                </c:pt>
                <c:pt idx="88">
                  <c:v>2711476</c:v>
                </c:pt>
                <c:pt idx="89">
                  <c:v>2524432</c:v>
                </c:pt>
                <c:pt idx="90">
                  <c:v>2592142</c:v>
                </c:pt>
                <c:pt idx="91">
                  <c:v>2634364</c:v>
                </c:pt>
                <c:pt idx="92">
                  <c:v>2397603</c:v>
                </c:pt>
                <c:pt idx="93">
                  <c:v>2709135</c:v>
                </c:pt>
                <c:pt idx="94">
                  <c:v>2459355</c:v>
                </c:pt>
                <c:pt idx="95">
                  <c:v>2448870</c:v>
                </c:pt>
                <c:pt idx="96">
                  <c:v>2355693</c:v>
                </c:pt>
                <c:pt idx="97">
                  <c:v>2137285</c:v>
                </c:pt>
                <c:pt idx="98">
                  <c:v>2334150</c:v>
                </c:pt>
                <c:pt idx="99">
                  <c:v>2462531</c:v>
                </c:pt>
                <c:pt idx="100">
                  <c:v>2963287</c:v>
                </c:pt>
                <c:pt idx="101">
                  <c:v>2830645</c:v>
                </c:pt>
                <c:pt idx="102">
                  <c:v>2869071</c:v>
                </c:pt>
                <c:pt idx="103">
                  <c:v>2706757</c:v>
                </c:pt>
                <c:pt idx="104">
                  <c:v>2130471</c:v>
                </c:pt>
                <c:pt idx="105">
                  <c:v>2316447</c:v>
                </c:pt>
                <c:pt idx="106">
                  <c:v>2303957</c:v>
                </c:pt>
                <c:pt idx="107">
                  <c:v>2284414</c:v>
                </c:pt>
                <c:pt idx="108">
                  <c:v>1841747</c:v>
                </c:pt>
                <c:pt idx="109">
                  <c:v>2082469</c:v>
                </c:pt>
                <c:pt idx="110">
                  <c:v>2434836</c:v>
                </c:pt>
                <c:pt idx="111">
                  <c:v>2708090</c:v>
                </c:pt>
                <c:pt idx="112">
                  <c:v>2800707</c:v>
                </c:pt>
                <c:pt idx="113">
                  <c:v>2755505</c:v>
                </c:pt>
                <c:pt idx="114">
                  <c:v>2803075</c:v>
                </c:pt>
                <c:pt idx="115">
                  <c:v>2633256</c:v>
                </c:pt>
                <c:pt idx="116">
                  <c:v>2149176</c:v>
                </c:pt>
                <c:pt idx="117">
                  <c:v>2337552</c:v>
                </c:pt>
                <c:pt idx="118">
                  <c:v>2168618</c:v>
                </c:pt>
                <c:pt idx="119">
                  <c:v>1984693</c:v>
                </c:pt>
                <c:pt idx="120">
                  <c:v>1747744</c:v>
                </c:pt>
                <c:pt idx="121">
                  <c:v>2501670</c:v>
                </c:pt>
                <c:pt idx="122">
                  <c:v>2496128</c:v>
                </c:pt>
                <c:pt idx="123">
                  <c:v>2373709</c:v>
                </c:pt>
                <c:pt idx="124">
                  <c:v>2683363</c:v>
                </c:pt>
                <c:pt idx="125">
                  <c:v>2575644</c:v>
                </c:pt>
                <c:pt idx="126">
                  <c:v>2322507</c:v>
                </c:pt>
                <c:pt idx="127">
                  <c:v>2127682</c:v>
                </c:pt>
                <c:pt idx="128">
                  <c:v>2041418</c:v>
                </c:pt>
                <c:pt idx="129">
                  <c:v>1811383</c:v>
                </c:pt>
                <c:pt idx="130">
                  <c:v>1768091</c:v>
                </c:pt>
                <c:pt idx="131">
                  <c:v>1723823</c:v>
                </c:pt>
                <c:pt idx="132">
                  <c:v>1876531</c:v>
                </c:pt>
                <c:pt idx="133">
                  <c:v>2488235</c:v>
                </c:pt>
                <c:pt idx="134">
                  <c:v>2366963</c:v>
                </c:pt>
                <c:pt idx="135">
                  <c:v>2433211</c:v>
                </c:pt>
                <c:pt idx="136">
                  <c:v>2633912</c:v>
                </c:pt>
                <c:pt idx="137">
                  <c:v>2628106</c:v>
                </c:pt>
                <c:pt idx="138">
                  <c:v>2695240</c:v>
                </c:pt>
                <c:pt idx="139">
                  <c:v>2396184</c:v>
                </c:pt>
                <c:pt idx="140">
                  <c:v>2263754</c:v>
                </c:pt>
                <c:pt idx="141">
                  <c:v>1765519</c:v>
                </c:pt>
                <c:pt idx="142">
                  <c:v>1870916</c:v>
                </c:pt>
                <c:pt idx="143">
                  <c:v>1918102</c:v>
                </c:pt>
                <c:pt idx="144">
                  <c:v>2146115</c:v>
                </c:pt>
                <c:pt idx="145">
                  <c:v>2668426</c:v>
                </c:pt>
                <c:pt idx="146">
                  <c:v>2418428</c:v>
                </c:pt>
                <c:pt idx="147">
                  <c:v>2802399</c:v>
                </c:pt>
                <c:pt idx="148">
                  <c:v>2562787</c:v>
                </c:pt>
                <c:pt idx="149">
                  <c:v>2423169</c:v>
                </c:pt>
                <c:pt idx="150">
                  <c:v>2261222</c:v>
                </c:pt>
                <c:pt idx="151">
                  <c:v>2020807</c:v>
                </c:pt>
                <c:pt idx="152">
                  <c:v>2146537</c:v>
                </c:pt>
                <c:pt idx="153">
                  <c:v>2010864</c:v>
                </c:pt>
                <c:pt idx="154">
                  <c:v>1959380</c:v>
                </c:pt>
                <c:pt idx="155">
                  <c:v>2389155</c:v>
                </c:pt>
                <c:pt idx="156">
                  <c:v>2564710</c:v>
                </c:pt>
                <c:pt idx="157">
                  <c:v>2255437</c:v>
                </c:pt>
                <c:pt idx="158">
                  <c:v>2084769</c:v>
                </c:pt>
                <c:pt idx="159">
                  <c:v>2139539</c:v>
                </c:pt>
                <c:pt idx="160">
                  <c:v>1952860</c:v>
                </c:pt>
                <c:pt idx="161">
                  <c:v>1989962</c:v>
                </c:pt>
                <c:pt idx="162">
                  <c:v>2060302</c:v>
                </c:pt>
                <c:pt idx="163">
                  <c:v>2584354</c:v>
                </c:pt>
                <c:pt idx="164">
                  <c:v>2721161</c:v>
                </c:pt>
                <c:pt idx="165">
                  <c:v>2781969</c:v>
                </c:pt>
                <c:pt idx="166">
                  <c:v>2867685</c:v>
                </c:pt>
                <c:pt idx="167">
                  <c:v>2973000</c:v>
                </c:pt>
                <c:pt idx="168">
                  <c:v>2598895</c:v>
                </c:pt>
                <c:pt idx="169">
                  <c:v>2447097</c:v>
                </c:pt>
                <c:pt idx="170">
                  <c:v>2415195</c:v>
                </c:pt>
                <c:pt idx="171">
                  <c:v>2085403</c:v>
                </c:pt>
                <c:pt idx="172">
                  <c:v>1905161</c:v>
                </c:pt>
                <c:pt idx="173">
                  <c:v>2288589</c:v>
                </c:pt>
                <c:pt idx="174">
                  <c:v>2438007</c:v>
                </c:pt>
                <c:pt idx="175">
                  <c:v>2764730</c:v>
                </c:pt>
                <c:pt idx="176">
                  <c:v>2920290</c:v>
                </c:pt>
                <c:pt idx="177">
                  <c:v>2887116</c:v>
                </c:pt>
                <c:pt idx="178">
                  <c:v>2887436</c:v>
                </c:pt>
                <c:pt idx="179">
                  <c:v>2697663</c:v>
                </c:pt>
                <c:pt idx="180">
                  <c:v>2631999</c:v>
                </c:pt>
                <c:pt idx="181">
                  <c:v>2433536</c:v>
                </c:pt>
                <c:pt idx="182">
                  <c:v>2416052</c:v>
                </c:pt>
                <c:pt idx="183">
                  <c:v>2425467</c:v>
                </c:pt>
                <c:pt idx="184">
                  <c:v>2451978</c:v>
                </c:pt>
                <c:pt idx="185">
                  <c:v>2419340</c:v>
                </c:pt>
                <c:pt idx="186">
                  <c:v>2691917</c:v>
                </c:pt>
                <c:pt idx="187">
                  <c:v>2884006</c:v>
                </c:pt>
                <c:pt idx="188">
                  <c:v>3147662</c:v>
                </c:pt>
                <c:pt idx="189">
                  <c:v>3191311</c:v>
                </c:pt>
                <c:pt idx="190">
                  <c:v>3093122</c:v>
                </c:pt>
                <c:pt idx="191">
                  <c:v>2812989</c:v>
                </c:pt>
                <c:pt idx="192">
                  <c:v>2725896</c:v>
                </c:pt>
                <c:pt idx="193">
                  <c:v>2768037</c:v>
                </c:pt>
                <c:pt idx="194">
                  <c:v>2511440</c:v>
                </c:pt>
                <c:pt idx="195">
                  <c:v>2525120</c:v>
                </c:pt>
                <c:pt idx="196">
                  <c:v>2595515</c:v>
                </c:pt>
                <c:pt idx="197">
                  <c:v>2659138</c:v>
                </c:pt>
                <c:pt idx="198">
                  <c:v>2652923</c:v>
                </c:pt>
                <c:pt idx="199">
                  <c:v>2937483</c:v>
                </c:pt>
                <c:pt idx="200">
                  <c:v>2902799</c:v>
                </c:pt>
                <c:pt idx="201">
                  <c:v>3207292</c:v>
                </c:pt>
                <c:pt idx="202">
                  <c:v>3105325</c:v>
                </c:pt>
                <c:pt idx="203">
                  <c:v>3086544</c:v>
                </c:pt>
                <c:pt idx="204">
                  <c:v>3254703</c:v>
                </c:pt>
                <c:pt idx="205">
                  <c:v>2566255</c:v>
                </c:pt>
                <c:pt idx="206">
                  <c:v>2850830</c:v>
                </c:pt>
                <c:pt idx="207">
                  <c:v>2552643</c:v>
                </c:pt>
                <c:pt idx="208">
                  <c:v>2643782</c:v>
                </c:pt>
                <c:pt idx="209">
                  <c:v>2829963</c:v>
                </c:pt>
                <c:pt idx="210">
                  <c:v>2616674</c:v>
                </c:pt>
                <c:pt idx="211">
                  <c:v>3022671</c:v>
                </c:pt>
                <c:pt idx="212">
                  <c:v>3205677</c:v>
                </c:pt>
                <c:pt idx="213">
                  <c:v>3474977</c:v>
                </c:pt>
                <c:pt idx="214">
                  <c:v>3182677</c:v>
                </c:pt>
                <c:pt idx="215">
                  <c:v>3362191</c:v>
                </c:pt>
                <c:pt idx="216">
                  <c:v>3234298</c:v>
                </c:pt>
                <c:pt idx="217">
                  <c:v>2803816</c:v>
                </c:pt>
                <c:pt idx="218">
                  <c:v>2821663</c:v>
                </c:pt>
                <c:pt idx="219">
                  <c:v>2548929</c:v>
                </c:pt>
                <c:pt idx="220">
                  <c:v>2557053</c:v>
                </c:pt>
                <c:pt idx="221">
                  <c:v>2492696</c:v>
                </c:pt>
                <c:pt idx="222">
                  <c:v>2560730</c:v>
                </c:pt>
                <c:pt idx="223">
                  <c:v>3345359</c:v>
                </c:pt>
                <c:pt idx="224">
                  <c:v>3488529</c:v>
                </c:pt>
                <c:pt idx="225">
                  <c:v>3574077</c:v>
                </c:pt>
                <c:pt idx="226">
                  <c:v>3319742</c:v>
                </c:pt>
                <c:pt idx="227">
                  <c:v>3534512</c:v>
                </c:pt>
                <c:pt idx="228">
                  <c:v>2974914</c:v>
                </c:pt>
                <c:pt idx="229">
                  <c:v>2851617</c:v>
                </c:pt>
                <c:pt idx="230">
                  <c:v>3077314</c:v>
                </c:pt>
                <c:pt idx="231">
                  <c:v>2814417</c:v>
                </c:pt>
                <c:pt idx="232">
                  <c:v>2816054</c:v>
                </c:pt>
                <c:pt idx="233">
                  <c:v>2661416</c:v>
                </c:pt>
                <c:pt idx="234">
                  <c:v>3179716</c:v>
                </c:pt>
                <c:pt idx="235">
                  <c:v>2697568</c:v>
                </c:pt>
                <c:pt idx="236">
                  <c:v>2816840</c:v>
                </c:pt>
                <c:pt idx="237">
                  <c:v>3482255</c:v>
                </c:pt>
                <c:pt idx="238">
                  <c:v>3512288</c:v>
                </c:pt>
                <c:pt idx="239">
                  <c:v>3318291</c:v>
                </c:pt>
                <c:pt idx="240">
                  <c:v>3471784</c:v>
                </c:pt>
                <c:pt idx="241">
                  <c:v>3499655</c:v>
                </c:pt>
                <c:pt idx="242">
                  <c:v>2904702</c:v>
                </c:pt>
                <c:pt idx="243">
                  <c:v>3144282</c:v>
                </c:pt>
                <c:pt idx="244">
                  <c:v>2488982</c:v>
                </c:pt>
                <c:pt idx="245">
                  <c:v>3034951</c:v>
                </c:pt>
                <c:pt idx="246">
                  <c:v>3425703</c:v>
                </c:pt>
                <c:pt idx="247">
                  <c:v>3541908</c:v>
                </c:pt>
                <c:pt idx="248">
                  <c:v>3768358</c:v>
                </c:pt>
                <c:pt idx="249">
                  <c:v>3571170</c:v>
                </c:pt>
                <c:pt idx="250">
                  <c:v>3571170</c:v>
                </c:pt>
                <c:pt idx="251">
                  <c:v>3273108</c:v>
                </c:pt>
                <c:pt idx="252">
                  <c:v>3389349</c:v>
                </c:pt>
                <c:pt idx="253">
                  <c:v>3286071</c:v>
                </c:pt>
                <c:pt idx="254">
                  <c:v>2950639</c:v>
                </c:pt>
                <c:pt idx="255">
                  <c:v>3027536</c:v>
                </c:pt>
                <c:pt idx="256">
                  <c:v>2942209</c:v>
                </c:pt>
                <c:pt idx="257">
                  <c:v>3543131</c:v>
                </c:pt>
                <c:pt idx="258">
                  <c:v>3552406</c:v>
                </c:pt>
                <c:pt idx="259">
                  <c:v>3520391</c:v>
                </c:pt>
                <c:pt idx="260">
                  <c:v>3695331</c:v>
                </c:pt>
                <c:pt idx="261">
                  <c:v>3598587</c:v>
                </c:pt>
                <c:pt idx="262">
                  <c:v>3709174</c:v>
                </c:pt>
                <c:pt idx="263">
                  <c:v>3651225</c:v>
                </c:pt>
                <c:pt idx="264">
                  <c:v>3315947</c:v>
                </c:pt>
                <c:pt idx="265">
                  <c:v>2945700</c:v>
                </c:pt>
                <c:pt idx="266">
                  <c:v>3125878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0-4748-9AE8-E221F33BAF4C}"/>
            </c:ext>
          </c:extLst>
        </c:ser>
        <c:ser>
          <c:idx val="1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'Monthly TOTAL'!$B$4:$B$270</c:f>
              <c:numCache>
                <c:formatCode>m/d/yyyy</c:formatCode>
                <c:ptCount val="26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41426</c:v>
                </c:pt>
                <c:pt idx="156">
                  <c:v>41456</c:v>
                </c:pt>
                <c:pt idx="157">
                  <c:v>41487</c:v>
                </c:pt>
                <c:pt idx="158">
                  <c:v>41518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  <c:pt idx="195">
                  <c:v>42675</c:v>
                </c:pt>
                <c:pt idx="196">
                  <c:v>42705</c:v>
                </c:pt>
                <c:pt idx="197">
                  <c:v>42736</c:v>
                </c:pt>
                <c:pt idx="198">
                  <c:v>42767</c:v>
                </c:pt>
                <c:pt idx="199">
                  <c:v>42795</c:v>
                </c:pt>
                <c:pt idx="200">
                  <c:v>42826</c:v>
                </c:pt>
                <c:pt idx="201">
                  <c:v>42856</c:v>
                </c:pt>
                <c:pt idx="202">
                  <c:v>42887</c:v>
                </c:pt>
                <c:pt idx="203">
                  <c:v>42917</c:v>
                </c:pt>
                <c:pt idx="204">
                  <c:v>42948</c:v>
                </c:pt>
                <c:pt idx="205">
                  <c:v>42979</c:v>
                </c:pt>
                <c:pt idx="206">
                  <c:v>43009</c:v>
                </c:pt>
                <c:pt idx="207">
                  <c:v>43040</c:v>
                </c:pt>
                <c:pt idx="208">
                  <c:v>43070</c:v>
                </c:pt>
                <c:pt idx="209">
                  <c:v>43101</c:v>
                </c:pt>
                <c:pt idx="210">
                  <c:v>43132</c:v>
                </c:pt>
                <c:pt idx="211">
                  <c:v>43160</c:v>
                </c:pt>
                <c:pt idx="212">
                  <c:v>43191</c:v>
                </c:pt>
                <c:pt idx="213">
                  <c:v>43221</c:v>
                </c:pt>
                <c:pt idx="214">
                  <c:v>43252</c:v>
                </c:pt>
                <c:pt idx="215">
                  <c:v>43282</c:v>
                </c:pt>
                <c:pt idx="216">
                  <c:v>43313</c:v>
                </c:pt>
                <c:pt idx="217">
                  <c:v>43344</c:v>
                </c:pt>
                <c:pt idx="218">
                  <c:v>43374</c:v>
                </c:pt>
                <c:pt idx="219">
                  <c:v>43405</c:v>
                </c:pt>
                <c:pt idx="220">
                  <c:v>43435</c:v>
                </c:pt>
                <c:pt idx="221">
                  <c:v>43466</c:v>
                </c:pt>
                <c:pt idx="222">
                  <c:v>43497</c:v>
                </c:pt>
                <c:pt idx="223">
                  <c:v>43525</c:v>
                </c:pt>
                <c:pt idx="224">
                  <c:v>43556</c:v>
                </c:pt>
                <c:pt idx="225">
                  <c:v>43586</c:v>
                </c:pt>
                <c:pt idx="226">
                  <c:v>43617</c:v>
                </c:pt>
                <c:pt idx="227">
                  <c:v>43647</c:v>
                </c:pt>
                <c:pt idx="228">
                  <c:v>43678</c:v>
                </c:pt>
                <c:pt idx="229">
                  <c:v>43709</c:v>
                </c:pt>
                <c:pt idx="230">
                  <c:v>43739</c:v>
                </c:pt>
                <c:pt idx="231">
                  <c:v>43770</c:v>
                </c:pt>
                <c:pt idx="232">
                  <c:v>43831</c:v>
                </c:pt>
                <c:pt idx="233">
                  <c:v>43862</c:v>
                </c:pt>
                <c:pt idx="234">
                  <c:v>43891</c:v>
                </c:pt>
                <c:pt idx="235">
                  <c:v>43922</c:v>
                </c:pt>
                <c:pt idx="236">
                  <c:v>43983</c:v>
                </c:pt>
                <c:pt idx="237">
                  <c:v>44013</c:v>
                </c:pt>
                <c:pt idx="238">
                  <c:v>44044</c:v>
                </c:pt>
                <c:pt idx="239">
                  <c:v>44075</c:v>
                </c:pt>
                <c:pt idx="240">
                  <c:v>44105</c:v>
                </c:pt>
                <c:pt idx="241">
                  <c:v>44136</c:v>
                </c:pt>
                <c:pt idx="242">
                  <c:v>44166</c:v>
                </c:pt>
                <c:pt idx="243">
                  <c:v>44197</c:v>
                </c:pt>
                <c:pt idx="244">
                  <c:v>44228</c:v>
                </c:pt>
                <c:pt idx="245">
                  <c:v>44256</c:v>
                </c:pt>
                <c:pt idx="246">
                  <c:v>44287</c:v>
                </c:pt>
                <c:pt idx="247">
                  <c:v>44317</c:v>
                </c:pt>
                <c:pt idx="248">
                  <c:v>44348</c:v>
                </c:pt>
                <c:pt idx="249">
                  <c:v>44378</c:v>
                </c:pt>
                <c:pt idx="250">
                  <c:v>44409</c:v>
                </c:pt>
                <c:pt idx="251">
                  <c:v>44440</c:v>
                </c:pt>
                <c:pt idx="252">
                  <c:v>44470</c:v>
                </c:pt>
                <c:pt idx="253">
                  <c:v>44501</c:v>
                </c:pt>
                <c:pt idx="254">
                  <c:v>44531</c:v>
                </c:pt>
                <c:pt idx="255">
                  <c:v>44562</c:v>
                </c:pt>
                <c:pt idx="256">
                  <c:v>44593</c:v>
                </c:pt>
                <c:pt idx="257">
                  <c:v>44621</c:v>
                </c:pt>
                <c:pt idx="258">
                  <c:v>44652</c:v>
                </c:pt>
                <c:pt idx="259">
                  <c:v>44682</c:v>
                </c:pt>
                <c:pt idx="260">
                  <c:v>44713</c:v>
                </c:pt>
                <c:pt idx="261">
                  <c:v>44743</c:v>
                </c:pt>
                <c:pt idx="262">
                  <c:v>44774</c:v>
                </c:pt>
                <c:pt idx="263">
                  <c:v>44805</c:v>
                </c:pt>
                <c:pt idx="264">
                  <c:v>44835</c:v>
                </c:pt>
                <c:pt idx="265">
                  <c:v>44866</c:v>
                </c:pt>
                <c:pt idx="266">
                  <c:v>44896</c:v>
                </c:pt>
              </c:numCache>
            </c:numRef>
          </c:xVal>
          <c:yVal>
            <c:numRef>
              <c:f>'Monthly TOTAL'!$V$4:$V$270</c:f>
              <c:numCache>
                <c:formatCode>0</c:formatCode>
                <c:ptCount val="267"/>
                <c:pt idx="0">
                  <c:v>1323356.6059415985</c:v>
                </c:pt>
                <c:pt idx="1">
                  <c:v>1323356.6059415985</c:v>
                </c:pt>
                <c:pt idx="2">
                  <c:v>1760516.1840047741</c:v>
                </c:pt>
                <c:pt idx="3">
                  <c:v>1817172.7749138649</c:v>
                </c:pt>
                <c:pt idx="4">
                  <c:v>1985625.2763373393</c:v>
                </c:pt>
                <c:pt idx="5">
                  <c:v>1939184.1396283598</c:v>
                </c:pt>
                <c:pt idx="6">
                  <c:v>1947475.5744109687</c:v>
                </c:pt>
                <c:pt idx="7">
                  <c:v>1825913.7918022743</c:v>
                </c:pt>
                <c:pt idx="8">
                  <c:v>1561285.6178892306</c:v>
                </c:pt>
                <c:pt idx="9">
                  <c:v>1624441.8203684106</c:v>
                </c:pt>
                <c:pt idx="10">
                  <c:v>1452582.7048457516</c:v>
                </c:pt>
                <c:pt idx="11">
                  <c:v>1323356.6059415985</c:v>
                </c:pt>
                <c:pt idx="12">
                  <c:v>1391621.3085596506</c:v>
                </c:pt>
                <c:pt idx="13">
                  <c:v>1391621.3085596506</c:v>
                </c:pt>
                <c:pt idx="14">
                  <c:v>1828780.8866228263</c:v>
                </c:pt>
                <c:pt idx="15">
                  <c:v>1885437.4775319167</c:v>
                </c:pt>
                <c:pt idx="16">
                  <c:v>2053889.9789553913</c:v>
                </c:pt>
                <c:pt idx="17">
                  <c:v>2007448.8422464118</c:v>
                </c:pt>
                <c:pt idx="18">
                  <c:v>2015740.2770290209</c:v>
                </c:pt>
                <c:pt idx="19">
                  <c:v>1894178.4944203263</c:v>
                </c:pt>
                <c:pt idx="20">
                  <c:v>1629550.3205072826</c:v>
                </c:pt>
                <c:pt idx="21">
                  <c:v>1692706.5229864626</c:v>
                </c:pt>
                <c:pt idx="22">
                  <c:v>1520847.4074638037</c:v>
                </c:pt>
                <c:pt idx="23">
                  <c:v>1391621.3085596506</c:v>
                </c:pt>
                <c:pt idx="24">
                  <c:v>1459886.0111777026</c:v>
                </c:pt>
                <c:pt idx="25">
                  <c:v>1459886.0111777026</c:v>
                </c:pt>
                <c:pt idx="26">
                  <c:v>1897045.5892408781</c:v>
                </c:pt>
                <c:pt idx="27">
                  <c:v>1953702.1801499689</c:v>
                </c:pt>
                <c:pt idx="28">
                  <c:v>2122154.6815734431</c:v>
                </c:pt>
                <c:pt idx="29">
                  <c:v>2075713.5448644639</c:v>
                </c:pt>
                <c:pt idx="30">
                  <c:v>2084004.9796470727</c:v>
                </c:pt>
                <c:pt idx="31">
                  <c:v>1962443.1970383783</c:v>
                </c:pt>
                <c:pt idx="32">
                  <c:v>1697815.0231253346</c:v>
                </c:pt>
                <c:pt idx="33">
                  <c:v>1760971.2256045146</c:v>
                </c:pt>
                <c:pt idx="34">
                  <c:v>1589112.1100818557</c:v>
                </c:pt>
                <c:pt idx="35">
                  <c:v>1459886.0111777026</c:v>
                </c:pt>
                <c:pt idx="36">
                  <c:v>1528150.7137957548</c:v>
                </c:pt>
                <c:pt idx="37">
                  <c:v>1528150.7137957548</c:v>
                </c:pt>
                <c:pt idx="38">
                  <c:v>1965310.2918589304</c:v>
                </c:pt>
                <c:pt idx="39">
                  <c:v>2021966.8827680212</c:v>
                </c:pt>
                <c:pt idx="40">
                  <c:v>2190419.3841914954</c:v>
                </c:pt>
                <c:pt idx="41">
                  <c:v>2143978.2474825159</c:v>
                </c:pt>
                <c:pt idx="42">
                  <c:v>2152269.6822651252</c:v>
                </c:pt>
                <c:pt idx="43">
                  <c:v>2030707.8996564306</c:v>
                </c:pt>
                <c:pt idx="44">
                  <c:v>1766079.7257433869</c:v>
                </c:pt>
                <c:pt idx="45">
                  <c:v>1829235.9282225668</c:v>
                </c:pt>
                <c:pt idx="46">
                  <c:v>1657376.8126999079</c:v>
                </c:pt>
                <c:pt idx="47">
                  <c:v>1528150.7137957548</c:v>
                </c:pt>
                <c:pt idx="48">
                  <c:v>1596415.4164138068</c:v>
                </c:pt>
                <c:pt idx="49">
                  <c:v>1596415.4164138068</c:v>
                </c:pt>
                <c:pt idx="50">
                  <c:v>2033574.9944769826</c:v>
                </c:pt>
                <c:pt idx="51">
                  <c:v>2090231.585386073</c:v>
                </c:pt>
                <c:pt idx="52">
                  <c:v>2258684.0868095476</c:v>
                </c:pt>
                <c:pt idx="53">
                  <c:v>2212242.9501005681</c:v>
                </c:pt>
                <c:pt idx="54">
                  <c:v>2220534.3848831775</c:v>
                </c:pt>
                <c:pt idx="55">
                  <c:v>2098972.6022744826</c:v>
                </c:pt>
                <c:pt idx="56">
                  <c:v>1834344.4283614389</c:v>
                </c:pt>
                <c:pt idx="57">
                  <c:v>1897500.6308406189</c:v>
                </c:pt>
                <c:pt idx="58">
                  <c:v>1725641.5153179599</c:v>
                </c:pt>
                <c:pt idx="59">
                  <c:v>1596415.4164138068</c:v>
                </c:pt>
                <c:pt idx="60">
                  <c:v>1664680.1190318589</c:v>
                </c:pt>
                <c:pt idx="61">
                  <c:v>1664680.1190318589</c:v>
                </c:pt>
                <c:pt idx="62">
                  <c:v>2101839.6970950346</c:v>
                </c:pt>
                <c:pt idx="63">
                  <c:v>2158496.2880041255</c:v>
                </c:pt>
                <c:pt idx="64">
                  <c:v>2326948.7894275999</c:v>
                </c:pt>
                <c:pt idx="65">
                  <c:v>2280507.6527186204</c:v>
                </c:pt>
                <c:pt idx="66">
                  <c:v>2288799.0875012288</c:v>
                </c:pt>
                <c:pt idx="67">
                  <c:v>2167237.3048925344</c:v>
                </c:pt>
                <c:pt idx="68">
                  <c:v>1902609.1309794909</c:v>
                </c:pt>
                <c:pt idx="69">
                  <c:v>1965765.3334586709</c:v>
                </c:pt>
                <c:pt idx="70">
                  <c:v>1793906.217936012</c:v>
                </c:pt>
                <c:pt idx="71">
                  <c:v>1664680.1190318589</c:v>
                </c:pt>
                <c:pt idx="72">
                  <c:v>1732944.8216499109</c:v>
                </c:pt>
                <c:pt idx="73">
                  <c:v>1732944.8216499109</c:v>
                </c:pt>
                <c:pt idx="74">
                  <c:v>2170104.3997130869</c:v>
                </c:pt>
                <c:pt idx="75">
                  <c:v>2226760.9906221768</c:v>
                </c:pt>
                <c:pt idx="76">
                  <c:v>2395213.4920456521</c:v>
                </c:pt>
                <c:pt idx="77">
                  <c:v>2348772.3553366726</c:v>
                </c:pt>
                <c:pt idx="78">
                  <c:v>2357063.790119281</c:v>
                </c:pt>
                <c:pt idx="79">
                  <c:v>2235502.0075105866</c:v>
                </c:pt>
                <c:pt idx="80">
                  <c:v>1970873.833597543</c:v>
                </c:pt>
                <c:pt idx="81">
                  <c:v>2034030.0360767229</c:v>
                </c:pt>
                <c:pt idx="82">
                  <c:v>1862170.920554064</c:v>
                </c:pt>
                <c:pt idx="83">
                  <c:v>1732944.8216499109</c:v>
                </c:pt>
                <c:pt idx="84">
                  <c:v>1801209.5242679629</c:v>
                </c:pt>
                <c:pt idx="85">
                  <c:v>1801209.5242679629</c:v>
                </c:pt>
                <c:pt idx="86">
                  <c:v>2238369.1023311382</c:v>
                </c:pt>
                <c:pt idx="87">
                  <c:v>2295025.693240229</c:v>
                </c:pt>
                <c:pt idx="88">
                  <c:v>2463478.1946637034</c:v>
                </c:pt>
                <c:pt idx="89">
                  <c:v>2417037.0579547239</c:v>
                </c:pt>
                <c:pt idx="90">
                  <c:v>2425328.4927373333</c:v>
                </c:pt>
                <c:pt idx="91">
                  <c:v>2303766.7101286389</c:v>
                </c:pt>
                <c:pt idx="92">
                  <c:v>2039138.536215595</c:v>
                </c:pt>
                <c:pt idx="93">
                  <c:v>2102294.7386947749</c:v>
                </c:pt>
                <c:pt idx="94">
                  <c:v>1930435.623172116</c:v>
                </c:pt>
                <c:pt idx="95">
                  <c:v>1801209.5242679629</c:v>
                </c:pt>
                <c:pt idx="96">
                  <c:v>1869474.2268860152</c:v>
                </c:pt>
                <c:pt idx="97">
                  <c:v>1869474.2268860152</c:v>
                </c:pt>
                <c:pt idx="98">
                  <c:v>2306633.8049491905</c:v>
                </c:pt>
                <c:pt idx="99">
                  <c:v>2363290.3958582813</c:v>
                </c:pt>
                <c:pt idx="100">
                  <c:v>2531742.8972817557</c:v>
                </c:pt>
                <c:pt idx="101">
                  <c:v>2485301.7605727762</c:v>
                </c:pt>
                <c:pt idx="102">
                  <c:v>2493593.1953553855</c:v>
                </c:pt>
                <c:pt idx="103">
                  <c:v>2372031.4127466911</c:v>
                </c:pt>
                <c:pt idx="104">
                  <c:v>2107403.2388336472</c:v>
                </c:pt>
                <c:pt idx="105">
                  <c:v>2170559.4413128272</c:v>
                </c:pt>
                <c:pt idx="106">
                  <c:v>1998700.3257901683</c:v>
                </c:pt>
                <c:pt idx="107">
                  <c:v>1869474.2268860152</c:v>
                </c:pt>
                <c:pt idx="108">
                  <c:v>1937738.9295040672</c:v>
                </c:pt>
                <c:pt idx="109">
                  <c:v>1937738.9295040672</c:v>
                </c:pt>
                <c:pt idx="110">
                  <c:v>2374898.5075672427</c:v>
                </c:pt>
                <c:pt idx="111">
                  <c:v>2431555.0984763335</c:v>
                </c:pt>
                <c:pt idx="112">
                  <c:v>2600007.5998998079</c:v>
                </c:pt>
                <c:pt idx="113">
                  <c:v>2553566.4631908285</c:v>
                </c:pt>
                <c:pt idx="114">
                  <c:v>2561857.8979734378</c:v>
                </c:pt>
                <c:pt idx="115">
                  <c:v>2440296.1153647434</c:v>
                </c:pt>
                <c:pt idx="116">
                  <c:v>2175667.9414516995</c:v>
                </c:pt>
                <c:pt idx="117">
                  <c:v>2238824.1439308794</c:v>
                </c:pt>
                <c:pt idx="118">
                  <c:v>2066965.0284082203</c:v>
                </c:pt>
                <c:pt idx="119">
                  <c:v>1937738.9295040672</c:v>
                </c:pt>
                <c:pt idx="120">
                  <c:v>2006003.6321221192</c:v>
                </c:pt>
                <c:pt idx="121">
                  <c:v>2443163.210185295</c:v>
                </c:pt>
                <c:pt idx="122">
                  <c:v>2499819.8010943858</c:v>
                </c:pt>
                <c:pt idx="123">
                  <c:v>2668272.3025178602</c:v>
                </c:pt>
                <c:pt idx="124">
                  <c:v>2621831.1658088807</c:v>
                </c:pt>
                <c:pt idx="125">
                  <c:v>2630122.6005914891</c:v>
                </c:pt>
                <c:pt idx="126">
                  <c:v>2508560.8179827947</c:v>
                </c:pt>
                <c:pt idx="127">
                  <c:v>2243932.6440697517</c:v>
                </c:pt>
                <c:pt idx="128">
                  <c:v>2307088.8465489307</c:v>
                </c:pt>
                <c:pt idx="129">
                  <c:v>2135229.7310262723</c:v>
                </c:pt>
                <c:pt idx="130">
                  <c:v>2006003.6321221192</c:v>
                </c:pt>
                <c:pt idx="131">
                  <c:v>2074268.3347401714</c:v>
                </c:pt>
                <c:pt idx="132">
                  <c:v>2074268.3347401714</c:v>
                </c:pt>
                <c:pt idx="133">
                  <c:v>2511427.9128033472</c:v>
                </c:pt>
                <c:pt idx="134">
                  <c:v>2568084.503712438</c:v>
                </c:pt>
                <c:pt idx="135">
                  <c:v>2736537.0051359124</c:v>
                </c:pt>
                <c:pt idx="136">
                  <c:v>2690095.868426933</c:v>
                </c:pt>
                <c:pt idx="137">
                  <c:v>2698387.3032095414</c:v>
                </c:pt>
                <c:pt idx="138">
                  <c:v>2576825.520600847</c:v>
                </c:pt>
                <c:pt idx="139">
                  <c:v>2312197.346687804</c:v>
                </c:pt>
                <c:pt idx="140">
                  <c:v>2375353.549166983</c:v>
                </c:pt>
                <c:pt idx="141">
                  <c:v>2203494.4336443245</c:v>
                </c:pt>
                <c:pt idx="142">
                  <c:v>2074268.3347401714</c:v>
                </c:pt>
                <c:pt idx="143">
                  <c:v>2142533.0373582235</c:v>
                </c:pt>
                <c:pt idx="144">
                  <c:v>2142533.0373582235</c:v>
                </c:pt>
                <c:pt idx="145">
                  <c:v>2579692.6154213985</c:v>
                </c:pt>
                <c:pt idx="146">
                  <c:v>2636349.2063304894</c:v>
                </c:pt>
                <c:pt idx="147">
                  <c:v>2804801.7077539638</c:v>
                </c:pt>
                <c:pt idx="148">
                  <c:v>2758360.5710449843</c:v>
                </c:pt>
                <c:pt idx="149">
                  <c:v>2766652.0058275936</c:v>
                </c:pt>
                <c:pt idx="150">
                  <c:v>2645090.2232188992</c:v>
                </c:pt>
                <c:pt idx="151">
                  <c:v>2380462.0493058553</c:v>
                </c:pt>
                <c:pt idx="152">
                  <c:v>2443618.2517850352</c:v>
                </c:pt>
                <c:pt idx="153">
                  <c:v>2271759.1362623759</c:v>
                </c:pt>
                <c:pt idx="154">
                  <c:v>2142533.0373582235</c:v>
                </c:pt>
                <c:pt idx="155">
                  <c:v>2894889.9762810888</c:v>
                </c:pt>
                <c:pt idx="156">
                  <c:v>2903181.4110636981</c:v>
                </c:pt>
                <c:pt idx="157">
                  <c:v>2781619.6284550037</c:v>
                </c:pt>
                <c:pt idx="158">
                  <c:v>2516991.4545419598</c:v>
                </c:pt>
                <c:pt idx="159">
                  <c:v>2408288.5414984804</c:v>
                </c:pt>
                <c:pt idx="160">
                  <c:v>2279062.442594328</c:v>
                </c:pt>
                <c:pt idx="161">
                  <c:v>2347327.1452123793</c:v>
                </c:pt>
                <c:pt idx="162">
                  <c:v>2347327.1452123793</c:v>
                </c:pt>
                <c:pt idx="163">
                  <c:v>2784486.7232755553</c:v>
                </c:pt>
                <c:pt idx="164">
                  <c:v>2841143.3141846461</c:v>
                </c:pt>
                <c:pt idx="165">
                  <c:v>3009595.8156081205</c:v>
                </c:pt>
                <c:pt idx="166">
                  <c:v>2963154.678899141</c:v>
                </c:pt>
                <c:pt idx="167">
                  <c:v>2971446.1136817494</c:v>
                </c:pt>
                <c:pt idx="168">
                  <c:v>2849884.331073055</c:v>
                </c:pt>
                <c:pt idx="169">
                  <c:v>2585256.1571600121</c:v>
                </c:pt>
                <c:pt idx="170">
                  <c:v>2648412.3596391911</c:v>
                </c:pt>
                <c:pt idx="171">
                  <c:v>2476553.2441165326</c:v>
                </c:pt>
                <c:pt idx="172">
                  <c:v>2347327.1452123793</c:v>
                </c:pt>
                <c:pt idx="173">
                  <c:v>2415591.8478304315</c:v>
                </c:pt>
                <c:pt idx="174">
                  <c:v>2415591.8478304315</c:v>
                </c:pt>
                <c:pt idx="175">
                  <c:v>2852751.4258936075</c:v>
                </c:pt>
                <c:pt idx="176">
                  <c:v>2909408.0168026984</c:v>
                </c:pt>
                <c:pt idx="177">
                  <c:v>3077860.5182261728</c:v>
                </c:pt>
                <c:pt idx="178">
                  <c:v>3031419.3815171933</c:v>
                </c:pt>
                <c:pt idx="179">
                  <c:v>3039710.8162998017</c:v>
                </c:pt>
                <c:pt idx="180">
                  <c:v>2918149.0336911073</c:v>
                </c:pt>
                <c:pt idx="181">
                  <c:v>2653520.8597780643</c:v>
                </c:pt>
                <c:pt idx="182">
                  <c:v>2716677.0622572433</c:v>
                </c:pt>
                <c:pt idx="183">
                  <c:v>2544817.9467345849</c:v>
                </c:pt>
                <c:pt idx="184">
                  <c:v>2415591.8478304315</c:v>
                </c:pt>
                <c:pt idx="185">
                  <c:v>2483856.5504484838</c:v>
                </c:pt>
                <c:pt idx="186">
                  <c:v>2483856.5504484838</c:v>
                </c:pt>
                <c:pt idx="187">
                  <c:v>2921016.1285116589</c:v>
                </c:pt>
                <c:pt idx="188">
                  <c:v>2977672.7194207497</c:v>
                </c:pt>
                <c:pt idx="189">
                  <c:v>3146125.2208442241</c:v>
                </c:pt>
                <c:pt idx="190">
                  <c:v>3099684.0841352446</c:v>
                </c:pt>
                <c:pt idx="191">
                  <c:v>3107975.5189178539</c:v>
                </c:pt>
                <c:pt idx="192">
                  <c:v>2986413.7363091595</c:v>
                </c:pt>
                <c:pt idx="193">
                  <c:v>2721785.5623961156</c:v>
                </c:pt>
                <c:pt idx="194">
                  <c:v>2784941.7648752956</c:v>
                </c:pt>
                <c:pt idx="195">
                  <c:v>2613082.6493526362</c:v>
                </c:pt>
                <c:pt idx="196">
                  <c:v>2483856.5504484838</c:v>
                </c:pt>
                <c:pt idx="197">
                  <c:v>2552121.253066536</c:v>
                </c:pt>
                <c:pt idx="198">
                  <c:v>2552121.253066536</c:v>
                </c:pt>
                <c:pt idx="199">
                  <c:v>2989280.8311297111</c:v>
                </c:pt>
                <c:pt idx="200">
                  <c:v>3045937.4220388019</c:v>
                </c:pt>
                <c:pt idx="201">
                  <c:v>3214389.9234622763</c:v>
                </c:pt>
                <c:pt idx="202">
                  <c:v>3167948.7867532969</c:v>
                </c:pt>
                <c:pt idx="203">
                  <c:v>3176240.2215359062</c:v>
                </c:pt>
                <c:pt idx="204">
                  <c:v>3054678.4389272118</c:v>
                </c:pt>
                <c:pt idx="205">
                  <c:v>2790050.2650141679</c:v>
                </c:pt>
                <c:pt idx="206">
                  <c:v>2853206.4674933478</c:v>
                </c:pt>
                <c:pt idx="207">
                  <c:v>2681347.3519706884</c:v>
                </c:pt>
                <c:pt idx="208">
                  <c:v>2552121.253066536</c:v>
                </c:pt>
                <c:pt idx="209">
                  <c:v>2620385.9556845883</c:v>
                </c:pt>
                <c:pt idx="210">
                  <c:v>2620385.9556845883</c:v>
                </c:pt>
                <c:pt idx="211">
                  <c:v>3057545.5337477634</c:v>
                </c:pt>
                <c:pt idx="212">
                  <c:v>3114202.1246568542</c:v>
                </c:pt>
                <c:pt idx="213">
                  <c:v>3282654.6260803286</c:v>
                </c:pt>
                <c:pt idx="214">
                  <c:v>3236213.4893713491</c:v>
                </c:pt>
                <c:pt idx="215">
                  <c:v>3244504.9241539584</c:v>
                </c:pt>
                <c:pt idx="216">
                  <c:v>3122943.1415452641</c:v>
                </c:pt>
                <c:pt idx="217">
                  <c:v>2858314.9676322201</c:v>
                </c:pt>
                <c:pt idx="218">
                  <c:v>2921471.1701114001</c:v>
                </c:pt>
                <c:pt idx="219">
                  <c:v>2749612.0545887407</c:v>
                </c:pt>
                <c:pt idx="220">
                  <c:v>2620385.9556845883</c:v>
                </c:pt>
                <c:pt idx="221">
                  <c:v>2688650.6583026396</c:v>
                </c:pt>
                <c:pt idx="222">
                  <c:v>2688650.6583026396</c:v>
                </c:pt>
                <c:pt idx="223">
                  <c:v>3125810.2363658156</c:v>
                </c:pt>
                <c:pt idx="224">
                  <c:v>3182466.8272749064</c:v>
                </c:pt>
                <c:pt idx="225">
                  <c:v>3350919.3286983809</c:v>
                </c:pt>
                <c:pt idx="226">
                  <c:v>3304478.1919894014</c:v>
                </c:pt>
                <c:pt idx="227">
                  <c:v>3312769.6267720098</c:v>
                </c:pt>
                <c:pt idx="228">
                  <c:v>3191207.8441633154</c:v>
                </c:pt>
                <c:pt idx="229">
                  <c:v>2926579.6702502724</c:v>
                </c:pt>
                <c:pt idx="230">
                  <c:v>2989735.8727294514</c:v>
                </c:pt>
                <c:pt idx="231">
                  <c:v>2817876.7572067929</c:v>
                </c:pt>
                <c:pt idx="232">
                  <c:v>2756915.3609206919</c:v>
                </c:pt>
                <c:pt idx="233">
                  <c:v>2756915.3609206919</c:v>
                </c:pt>
                <c:pt idx="234">
                  <c:v>3194074.9389838679</c:v>
                </c:pt>
                <c:pt idx="235">
                  <c:v>3250731.5298929587</c:v>
                </c:pt>
                <c:pt idx="236">
                  <c:v>3372742.8946074536</c:v>
                </c:pt>
                <c:pt idx="237">
                  <c:v>3381034.329390062</c:v>
                </c:pt>
                <c:pt idx="238">
                  <c:v>3259472.5467813676</c:v>
                </c:pt>
                <c:pt idx="239">
                  <c:v>2994844.3728683246</c:v>
                </c:pt>
                <c:pt idx="240">
                  <c:v>3058000.5753475036</c:v>
                </c:pt>
                <c:pt idx="241">
                  <c:v>2886141.4598248452</c:v>
                </c:pt>
                <c:pt idx="242">
                  <c:v>2756915.3609206919</c:v>
                </c:pt>
                <c:pt idx="243">
                  <c:v>2825180.0635387441</c:v>
                </c:pt>
                <c:pt idx="244">
                  <c:v>2825180.0635387441</c:v>
                </c:pt>
                <c:pt idx="245">
                  <c:v>3262339.6416019201</c:v>
                </c:pt>
                <c:pt idx="246">
                  <c:v>3318996.232511011</c:v>
                </c:pt>
                <c:pt idx="247">
                  <c:v>3487448.7339344854</c:v>
                </c:pt>
                <c:pt idx="248">
                  <c:v>3441007.5972255059</c:v>
                </c:pt>
                <c:pt idx="249">
                  <c:v>3449299.0320081143</c:v>
                </c:pt>
                <c:pt idx="250">
                  <c:v>3327737.2493994199</c:v>
                </c:pt>
                <c:pt idx="251">
                  <c:v>3063109.0754863769</c:v>
                </c:pt>
                <c:pt idx="252">
                  <c:v>3126265.2779655559</c:v>
                </c:pt>
                <c:pt idx="253">
                  <c:v>2954406.1624428974</c:v>
                </c:pt>
                <c:pt idx="254">
                  <c:v>2825180.0635387441</c:v>
                </c:pt>
                <c:pt idx="255">
                  <c:v>2893444.7661567964</c:v>
                </c:pt>
                <c:pt idx="256">
                  <c:v>2893444.7661567964</c:v>
                </c:pt>
                <c:pt idx="257">
                  <c:v>3330604.3442199714</c:v>
                </c:pt>
                <c:pt idx="258">
                  <c:v>3387260.9351290623</c:v>
                </c:pt>
                <c:pt idx="259">
                  <c:v>3555713.4365525367</c:v>
                </c:pt>
                <c:pt idx="260">
                  <c:v>3509272.2998435572</c:v>
                </c:pt>
                <c:pt idx="261">
                  <c:v>3517563.7346261665</c:v>
                </c:pt>
                <c:pt idx="262">
                  <c:v>3396001.9520174721</c:v>
                </c:pt>
                <c:pt idx="263">
                  <c:v>3131373.7781044282</c:v>
                </c:pt>
                <c:pt idx="264">
                  <c:v>3194529.9805836082</c:v>
                </c:pt>
                <c:pt idx="265">
                  <c:v>3022670.8650609488</c:v>
                </c:pt>
                <c:pt idx="266">
                  <c:v>2893444.7661567964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B0-4748-9AE8-E221F33B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513791"/>
        <c:axId val="1556153807"/>
      </c:scatterChart>
      <c:valAx>
        <c:axId val="1593513791"/>
        <c:scaling>
          <c:orientation val="minMax"/>
          <c:max val="46000"/>
          <c:min val="35000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53807"/>
        <c:crosses val="autoZero"/>
        <c:crossBetween val="midCat"/>
      </c:valAx>
      <c:valAx>
        <c:axId val="155615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137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8</xdr:row>
      <xdr:rowOff>50800</xdr:rowOff>
    </xdr:from>
    <xdr:to>
      <xdr:col>19</xdr:col>
      <xdr:colOff>368300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06D8E-75C0-62AA-9C9D-FB9A017F8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50800</xdr:rowOff>
    </xdr:from>
    <xdr:to>
      <xdr:col>16</xdr:col>
      <xdr:colOff>508000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E46A3-CFD6-299A-B3A7-F8BFF285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11</xdr:row>
      <xdr:rowOff>38100</xdr:rowOff>
    </xdr:from>
    <xdr:to>
      <xdr:col>19</xdr:col>
      <xdr:colOff>647700</xdr:colOff>
      <xdr:row>34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058344-61CD-CD32-2180-6BD1457BC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9</xdr:row>
      <xdr:rowOff>139700</xdr:rowOff>
    </xdr:from>
    <xdr:to>
      <xdr:col>14</xdr:col>
      <xdr:colOff>190500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642D4-9098-AD3E-59D4-02B5955E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DAE5-9A95-4A04-97C4-27B08515748C}">
  <dimension ref="B2:G45"/>
  <sheetViews>
    <sheetView workbookViewId="0">
      <selection activeCell="B3" sqref="B3"/>
    </sheetView>
  </sheetViews>
  <sheetFormatPr defaultColWidth="8.85546875" defaultRowHeight="15"/>
  <cols>
    <col min="3" max="3" width="12.140625" customWidth="1"/>
    <col min="4" max="4" width="12.42578125" customWidth="1"/>
    <col min="5" max="5" width="11.42578125" customWidth="1"/>
    <col min="6" max="6" width="14.28515625" bestFit="1" customWidth="1"/>
    <col min="7" max="7" width="12.42578125" customWidth="1"/>
    <col min="10" max="11" width="10" bestFit="1" customWidth="1"/>
    <col min="12" max="12" width="9" bestFit="1" customWidth="1"/>
  </cols>
  <sheetData>
    <row r="2" spans="2:7">
      <c r="B2" t="s">
        <v>0</v>
      </c>
    </row>
    <row r="3" spans="2:7" ht="15.95" thickBot="1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7">
      <c r="B4" s="4">
        <v>1980</v>
      </c>
      <c r="C4" s="3" t="s">
        <v>6</v>
      </c>
      <c r="D4" s="3" t="s">
        <v>6</v>
      </c>
      <c r="E4" s="3" t="s">
        <v>6</v>
      </c>
      <c r="F4" s="8">
        <v>4566646.2989840349</v>
      </c>
    </row>
    <row r="5" spans="2:7">
      <c r="B5" s="5">
        <v>1981</v>
      </c>
      <c r="C5" s="3" t="s">
        <v>6</v>
      </c>
      <c r="D5" s="3" t="s">
        <v>6</v>
      </c>
      <c r="E5" s="3" t="s">
        <v>6</v>
      </c>
      <c r="F5" s="8">
        <v>5220069.0130624091</v>
      </c>
    </row>
    <row r="6" spans="2:7">
      <c r="B6" s="4">
        <v>1982</v>
      </c>
      <c r="C6" s="3" t="s">
        <v>6</v>
      </c>
      <c r="D6" s="3" t="s">
        <v>6</v>
      </c>
      <c r="E6" s="3" t="s">
        <v>6</v>
      </c>
      <c r="F6" s="8">
        <v>5753511.8287373008</v>
      </c>
    </row>
    <row r="7" spans="2:7">
      <c r="B7" s="5">
        <v>1983</v>
      </c>
      <c r="C7" s="3" t="s">
        <v>6</v>
      </c>
      <c r="D7" s="3" t="s">
        <v>6</v>
      </c>
      <c r="E7" s="3" t="s">
        <v>6</v>
      </c>
      <c r="F7" s="8">
        <v>6312578.6647314951</v>
      </c>
    </row>
    <row r="8" spans="2:7">
      <c r="B8" s="4">
        <v>1984</v>
      </c>
      <c r="C8" s="3" t="s">
        <v>6</v>
      </c>
      <c r="D8" s="3" t="s">
        <v>6</v>
      </c>
      <c r="E8" s="3" t="s">
        <v>6</v>
      </c>
      <c r="F8" s="8">
        <v>7202117.4891146589</v>
      </c>
    </row>
    <row r="9" spans="2:7">
      <c r="B9" s="5">
        <v>1985</v>
      </c>
      <c r="C9" s="3" t="s">
        <v>6</v>
      </c>
      <c r="D9" s="3" t="s">
        <v>6</v>
      </c>
      <c r="E9" s="3" t="s">
        <v>6</v>
      </c>
      <c r="F9" s="8">
        <v>7914984.8330914369</v>
      </c>
    </row>
    <row r="10" spans="2:7">
      <c r="B10" s="4">
        <v>1986</v>
      </c>
      <c r="C10" s="3" t="s">
        <v>6</v>
      </c>
      <c r="D10" s="3" t="s">
        <v>6</v>
      </c>
      <c r="E10" s="3" t="s">
        <v>6</v>
      </c>
      <c r="F10" s="8">
        <v>8836576.9956458639</v>
      </c>
    </row>
    <row r="11" spans="2:7">
      <c r="B11" s="5">
        <v>1987</v>
      </c>
      <c r="C11" s="6">
        <v>8098146</v>
      </c>
      <c r="D11" s="6">
        <v>638071</v>
      </c>
      <c r="E11" s="6">
        <v>606192</v>
      </c>
      <c r="F11" s="8">
        <v>9342409</v>
      </c>
      <c r="G11" s="9"/>
    </row>
    <row r="12" spans="2:7">
      <c r="B12" s="4">
        <v>1988</v>
      </c>
      <c r="C12" s="7">
        <v>8089396</v>
      </c>
      <c r="D12" s="7">
        <v>688079</v>
      </c>
      <c r="E12" s="7">
        <v>620860</v>
      </c>
      <c r="F12" s="8">
        <v>9398335</v>
      </c>
      <c r="G12" s="9"/>
    </row>
    <row r="13" spans="2:7">
      <c r="B13" s="4">
        <v>1989</v>
      </c>
      <c r="C13" s="7">
        <v>7342995</v>
      </c>
      <c r="D13" s="7">
        <v>680325</v>
      </c>
      <c r="E13" s="7">
        <v>636441</v>
      </c>
      <c r="F13" s="8">
        <v>8659761</v>
      </c>
      <c r="G13" s="9"/>
    </row>
    <row r="14" spans="2:7">
      <c r="B14" s="4">
        <v>1990</v>
      </c>
      <c r="C14" s="7">
        <v>7341909</v>
      </c>
      <c r="D14" s="7">
        <v>761744</v>
      </c>
      <c r="E14" s="7">
        <v>679259</v>
      </c>
      <c r="F14" s="8">
        <v>8782912</v>
      </c>
      <c r="G14" s="9"/>
    </row>
    <row r="15" spans="2:7">
      <c r="B15" s="4">
        <v>1991</v>
      </c>
      <c r="C15" s="7">
        <v>6373004</v>
      </c>
      <c r="D15" s="7">
        <v>819724</v>
      </c>
      <c r="E15" s="7">
        <v>733338</v>
      </c>
      <c r="F15" s="8">
        <v>7926066</v>
      </c>
      <c r="G15" s="9"/>
    </row>
    <row r="16" spans="2:7">
      <c r="B16" s="4">
        <v>1992</v>
      </c>
      <c r="C16" s="7">
        <v>6683920</v>
      </c>
      <c r="D16" s="7">
        <v>833265</v>
      </c>
      <c r="E16" s="7">
        <v>805707</v>
      </c>
      <c r="F16" s="8">
        <v>8322892</v>
      </c>
      <c r="G16" s="9"/>
    </row>
    <row r="17" spans="2:7">
      <c r="B17" s="4">
        <v>1993</v>
      </c>
      <c r="C17" s="7">
        <v>7405295</v>
      </c>
      <c r="D17" s="7">
        <v>985068</v>
      </c>
      <c r="E17" s="7">
        <v>852318</v>
      </c>
      <c r="F17" s="8">
        <v>9242681</v>
      </c>
      <c r="G17" s="9"/>
    </row>
    <row r="18" spans="2:7">
      <c r="B18" s="4">
        <v>1994</v>
      </c>
      <c r="C18" s="7">
        <v>8406017</v>
      </c>
      <c r="D18" s="7">
        <v>1103235</v>
      </c>
      <c r="E18" s="7">
        <v>980397</v>
      </c>
      <c r="F18" s="8">
        <v>10489649</v>
      </c>
      <c r="G18" s="9"/>
    </row>
    <row r="19" spans="2:7">
      <c r="B19" s="4">
        <v>1995</v>
      </c>
      <c r="C19" s="7">
        <v>8969541</v>
      </c>
      <c r="D19" s="7">
        <v>1250052</v>
      </c>
      <c r="E19" s="7">
        <v>1041827</v>
      </c>
      <c r="F19" s="8">
        <v>11261420</v>
      </c>
      <c r="G19" s="9"/>
    </row>
    <row r="20" spans="2:7">
      <c r="B20" s="4">
        <v>1996</v>
      </c>
      <c r="C20" s="7">
        <v>9903692</v>
      </c>
      <c r="D20" s="7">
        <v>1381593</v>
      </c>
      <c r="E20" s="7">
        <v>1138952</v>
      </c>
      <c r="F20" s="8">
        <v>12424237</v>
      </c>
      <c r="G20" s="9"/>
    </row>
    <row r="21" spans="2:7">
      <c r="B21" s="4">
        <v>1997</v>
      </c>
      <c r="C21" s="7">
        <v>11346246</v>
      </c>
      <c r="D21" s="7">
        <v>1538139</v>
      </c>
      <c r="E21" s="7">
        <v>1353957</v>
      </c>
      <c r="F21" s="8">
        <v>14238342</v>
      </c>
      <c r="G21" s="9"/>
    </row>
    <row r="22" spans="2:7">
      <c r="B22" s="4">
        <v>1998</v>
      </c>
      <c r="C22" s="7">
        <v>15210380</v>
      </c>
      <c r="D22" s="7">
        <v>601075</v>
      </c>
      <c r="E22" s="7">
        <v>504842</v>
      </c>
      <c r="F22" s="8">
        <v>16316297</v>
      </c>
      <c r="G22" s="9"/>
    </row>
    <row r="23" spans="2:7">
      <c r="B23" s="4">
        <v>1999</v>
      </c>
      <c r="C23" s="7">
        <v>14109752</v>
      </c>
      <c r="D23" s="7">
        <v>2107691</v>
      </c>
      <c r="E23" s="7">
        <v>1573377</v>
      </c>
      <c r="F23" s="8">
        <v>17790820</v>
      </c>
      <c r="G23" s="9"/>
    </row>
    <row r="24" spans="2:7">
      <c r="B24" s="4">
        <v>2000</v>
      </c>
      <c r="C24" s="7">
        <v>15607806</v>
      </c>
      <c r="D24" s="7">
        <v>2592594</v>
      </c>
      <c r="E24" s="7">
        <v>1787023</v>
      </c>
      <c r="F24" s="8">
        <v>19987423</v>
      </c>
      <c r="G24" s="9"/>
    </row>
    <row r="25" spans="2:7">
      <c r="B25" s="4">
        <v>2001</v>
      </c>
      <c r="C25" s="7">
        <v>17189024</v>
      </c>
      <c r="D25" s="7">
        <v>2836662</v>
      </c>
      <c r="E25" s="7">
        <v>1728991</v>
      </c>
      <c r="F25" s="8">
        <v>21754677</v>
      </c>
      <c r="G25" s="9"/>
    </row>
    <row r="26" spans="2:7">
      <c r="B26" s="4">
        <v>2002</v>
      </c>
      <c r="C26" s="7">
        <v>18155641</v>
      </c>
      <c r="D26" s="7">
        <v>3168431</v>
      </c>
      <c r="E26" s="7">
        <v>1746225</v>
      </c>
      <c r="F26" s="8">
        <v>23070297</v>
      </c>
      <c r="G26" s="9"/>
    </row>
    <row r="27" spans="2:7">
      <c r="B27" s="4">
        <v>2003</v>
      </c>
      <c r="C27" s="7">
        <v>18467326</v>
      </c>
      <c r="D27" s="7">
        <v>3148387</v>
      </c>
      <c r="E27" s="7">
        <v>1902941</v>
      </c>
      <c r="F27" s="8">
        <v>23518654</v>
      </c>
      <c r="G27" s="9"/>
    </row>
    <row r="28" spans="2:7">
      <c r="B28" s="4">
        <v>2004</v>
      </c>
      <c r="C28" s="7">
        <v>18796766</v>
      </c>
      <c r="D28" s="7">
        <v>3254283</v>
      </c>
      <c r="E28" s="7">
        <v>1798777</v>
      </c>
      <c r="F28" s="8">
        <v>23849826</v>
      </c>
      <c r="G28" s="9"/>
    </row>
    <row r="29" spans="2:7">
      <c r="B29" s="4">
        <v>2005</v>
      </c>
      <c r="C29" s="7">
        <v>19875537</v>
      </c>
      <c r="D29" s="7">
        <v>3589300</v>
      </c>
      <c r="E29" s="7">
        <v>2100872</v>
      </c>
      <c r="F29" s="8">
        <v>25565709</v>
      </c>
      <c r="G29" s="9"/>
    </row>
    <row r="30" spans="2:7">
      <c r="B30" s="4">
        <v>2006</v>
      </c>
      <c r="C30" s="7">
        <v>23129697</v>
      </c>
      <c r="D30" s="7">
        <v>3970699</v>
      </c>
      <c r="E30" s="7">
        <v>2193984</v>
      </c>
      <c r="F30" s="8">
        <v>29294380</v>
      </c>
      <c r="G30" s="9"/>
    </row>
    <row r="31" spans="2:7">
      <c r="B31" s="4">
        <v>2007</v>
      </c>
      <c r="C31" s="8">
        <v>22912934</v>
      </c>
      <c r="D31" s="8">
        <v>4332164</v>
      </c>
      <c r="E31" s="8">
        <v>2449616</v>
      </c>
      <c r="F31" s="8">
        <v>29694714</v>
      </c>
      <c r="G31" s="9"/>
    </row>
    <row r="32" spans="2:7">
      <c r="B32" s="4">
        <v>2008</v>
      </c>
      <c r="C32" s="8">
        <v>21668165</v>
      </c>
      <c r="D32" s="8">
        <v>4454151</v>
      </c>
      <c r="E32" s="8">
        <v>2577408</v>
      </c>
      <c r="F32" s="8">
        <v>28699724</v>
      </c>
      <c r="G32" s="9"/>
    </row>
    <row r="33" spans="2:7">
      <c r="B33" s="4">
        <v>2009</v>
      </c>
      <c r="C33" s="8">
        <v>19028750</v>
      </c>
      <c r="D33" s="8">
        <v>4746433</v>
      </c>
      <c r="E33" s="8">
        <v>2106301</v>
      </c>
      <c r="F33" s="8">
        <v>25881484</v>
      </c>
      <c r="G33" s="9"/>
    </row>
    <row r="34" spans="2:7">
      <c r="B34" s="4">
        <v>2010</v>
      </c>
      <c r="C34" s="8">
        <v>19884929</v>
      </c>
      <c r="D34" s="8">
        <v>5046791</v>
      </c>
      <c r="E34" s="8">
        <v>2210674</v>
      </c>
      <c r="F34" s="8">
        <v>27142394</v>
      </c>
      <c r="G34" s="9"/>
    </row>
    <row r="35" spans="2:7">
      <c r="B35" s="4">
        <v>2011</v>
      </c>
      <c r="C35" s="8">
        <v>19651571.935483873</v>
      </c>
      <c r="D35" s="8">
        <v>5280082.6451612897</v>
      </c>
      <c r="E35" s="8">
        <v>2406584.5806451612</v>
      </c>
      <c r="F35" s="8">
        <v>27338239.161290321</v>
      </c>
      <c r="G35" s="9"/>
    </row>
    <row r="36" spans="2:7">
      <c r="B36" s="10">
        <v>2013</v>
      </c>
      <c r="C36" s="8">
        <v>19455186</v>
      </c>
      <c r="D36" s="8">
        <v>5669825</v>
      </c>
      <c r="E36" s="8">
        <v>2414347</v>
      </c>
      <c r="F36" s="8">
        <v>27539358</v>
      </c>
    </row>
    <row r="37" spans="2:7">
      <c r="B37" s="10">
        <v>2014</v>
      </c>
      <c r="C37" s="8">
        <v>20242048</v>
      </c>
      <c r="D37" s="8">
        <v>6722406</v>
      </c>
      <c r="E37" s="8">
        <v>2465731</v>
      </c>
      <c r="F37" s="8">
        <v>29430185</v>
      </c>
    </row>
    <row r="38" spans="2:7">
      <c r="B38" s="10">
        <v>2015</v>
      </c>
      <c r="C38" s="8">
        <v>20808247</v>
      </c>
      <c r="D38" s="8">
        <v>7829645</v>
      </c>
      <c r="E38" s="8">
        <v>2607232</v>
      </c>
      <c r="F38" s="8">
        <v>31245124</v>
      </c>
    </row>
    <row r="39" spans="2:7">
      <c r="B39" s="10">
        <v>2016</v>
      </c>
      <c r="C39" s="8">
        <v>21999370</v>
      </c>
      <c r="D39" s="8">
        <v>8797165</v>
      </c>
      <c r="E39" s="8">
        <v>2569816</v>
      </c>
      <c r="F39" s="8">
        <v>33366351</v>
      </c>
    </row>
    <row r="40" spans="2:7">
      <c r="B40" s="10">
        <v>2017</v>
      </c>
      <c r="C40" s="8">
        <v>22813811</v>
      </c>
      <c r="D40" s="8">
        <v>9035065</v>
      </c>
      <c r="E40" s="8">
        <v>2579614</v>
      </c>
      <c r="F40" s="8">
        <v>34428490</v>
      </c>
    </row>
    <row r="41" spans="2:7">
      <c r="B41" s="10">
        <v>2018</v>
      </c>
      <c r="C41" s="8">
        <v>22995525</v>
      </c>
      <c r="D41" s="8">
        <v>9992786</v>
      </c>
      <c r="E41" s="8">
        <v>2672277</v>
      </c>
      <c r="F41" s="8">
        <v>35660588</v>
      </c>
    </row>
    <row r="42" spans="2:7">
      <c r="B42" s="10">
        <v>2019</v>
      </c>
      <c r="C42" s="8">
        <v>22808545</v>
      </c>
      <c r="D42" s="8">
        <v>10750570</v>
      </c>
      <c r="E42" s="8">
        <v>2704471</v>
      </c>
      <c r="F42" s="8">
        <v>36263586</v>
      </c>
    </row>
    <row r="43" spans="2:7">
      <c r="B43" s="10">
        <v>2020</v>
      </c>
      <c r="C43" s="8">
        <v>23772225</v>
      </c>
      <c r="D43" s="8">
        <v>11242061</v>
      </c>
      <c r="E43" s="8">
        <v>1363888</v>
      </c>
      <c r="F43" s="8">
        <v>36378174</v>
      </c>
    </row>
    <row r="44" spans="2:7">
      <c r="B44" s="10">
        <v>2021</v>
      </c>
      <c r="C44" s="12">
        <v>24167426.032258064</v>
      </c>
      <c r="D44" s="12">
        <v>13241887.225806452</v>
      </c>
      <c r="E44" s="12">
        <v>2072049.4516129033</v>
      </c>
      <c r="F44" s="12">
        <v>39481362.709677421</v>
      </c>
    </row>
    <row r="45" spans="2:7">
      <c r="B45" s="10">
        <v>2022</v>
      </c>
      <c r="C45" s="12">
        <v>24762212</v>
      </c>
      <c r="D45" s="12">
        <v>13795182</v>
      </c>
      <c r="E45" s="12">
        <v>2070120</v>
      </c>
      <c r="F45" s="12">
        <v>40627514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F49A-E1C3-41E1-9671-0027D8134D47}">
  <dimension ref="B3:J273"/>
  <sheetViews>
    <sheetView workbookViewId="0">
      <selection activeCell="B4" sqref="B4"/>
    </sheetView>
  </sheetViews>
  <sheetFormatPr defaultColWidth="8.85546875" defaultRowHeight="15"/>
  <cols>
    <col min="2" max="2" width="9.7109375" bestFit="1" customWidth="1"/>
    <col min="3" max="3" width="12" bestFit="1" customWidth="1"/>
    <col min="9" max="9" width="10.140625" customWidth="1"/>
    <col min="10" max="10" width="10.140625" bestFit="1" customWidth="1"/>
    <col min="13" max="13" width="10" bestFit="1" customWidth="1"/>
  </cols>
  <sheetData>
    <row r="3" spans="2:6">
      <c r="C3" t="s">
        <v>7</v>
      </c>
      <c r="D3" t="s">
        <v>8</v>
      </c>
      <c r="E3" t="s">
        <v>9</v>
      </c>
      <c r="F3" t="s">
        <v>10</v>
      </c>
    </row>
    <row r="4" spans="2:6">
      <c r="B4" s="11">
        <v>36161</v>
      </c>
      <c r="C4">
        <v>826057</v>
      </c>
      <c r="D4">
        <v>104134</v>
      </c>
      <c r="E4">
        <v>88434</v>
      </c>
      <c r="F4">
        <v>1018625</v>
      </c>
    </row>
    <row r="5" spans="2:6">
      <c r="B5" s="11">
        <v>36192</v>
      </c>
      <c r="C5">
        <v>1087714</v>
      </c>
      <c r="D5">
        <v>124258</v>
      </c>
      <c r="E5">
        <v>163445</v>
      </c>
      <c r="F5">
        <v>1375417</v>
      </c>
    </row>
    <row r="6" spans="2:6">
      <c r="B6" s="11">
        <v>36220</v>
      </c>
      <c r="C6">
        <v>1324485</v>
      </c>
      <c r="D6">
        <v>163630</v>
      </c>
      <c r="E6">
        <v>133922</v>
      </c>
      <c r="F6">
        <v>1622037</v>
      </c>
    </row>
    <row r="7" spans="2:6">
      <c r="B7" s="11">
        <v>36251</v>
      </c>
      <c r="C7">
        <v>1247057</v>
      </c>
      <c r="D7">
        <v>191144</v>
      </c>
      <c r="E7">
        <v>127816</v>
      </c>
      <c r="F7">
        <v>1566017</v>
      </c>
    </row>
    <row r="8" spans="2:6">
      <c r="B8" s="11">
        <v>36281</v>
      </c>
      <c r="C8">
        <v>1462492</v>
      </c>
      <c r="D8">
        <v>212968</v>
      </c>
      <c r="E8">
        <v>135105</v>
      </c>
      <c r="F8">
        <v>1810565</v>
      </c>
    </row>
    <row r="9" spans="2:6">
      <c r="B9" s="11">
        <v>36312</v>
      </c>
      <c r="C9">
        <v>1490523</v>
      </c>
      <c r="D9">
        <v>249086</v>
      </c>
      <c r="E9">
        <v>161555</v>
      </c>
      <c r="F9">
        <v>1901164</v>
      </c>
    </row>
    <row r="10" spans="2:6">
      <c r="B10" s="11">
        <v>36342</v>
      </c>
      <c r="C10">
        <v>1549932</v>
      </c>
      <c r="D10">
        <v>222549</v>
      </c>
      <c r="E10">
        <v>125281</v>
      </c>
      <c r="F10">
        <v>1897762</v>
      </c>
    </row>
    <row r="11" spans="2:6">
      <c r="B11" s="11">
        <v>36373</v>
      </c>
      <c r="C11">
        <v>1239079</v>
      </c>
      <c r="D11">
        <v>219684</v>
      </c>
      <c r="E11">
        <v>128975</v>
      </c>
      <c r="F11">
        <v>1587738</v>
      </c>
    </row>
    <row r="12" spans="2:6">
      <c r="B12" s="11">
        <v>36404</v>
      </c>
      <c r="C12">
        <v>1061438</v>
      </c>
      <c r="D12">
        <v>183182</v>
      </c>
      <c r="E12">
        <v>129088</v>
      </c>
      <c r="F12">
        <v>1373708</v>
      </c>
    </row>
    <row r="13" spans="2:6">
      <c r="B13" s="11">
        <v>36434</v>
      </c>
      <c r="C13">
        <v>1165509</v>
      </c>
      <c r="D13">
        <v>145402</v>
      </c>
      <c r="E13">
        <v>132110</v>
      </c>
      <c r="F13">
        <v>1443021</v>
      </c>
    </row>
    <row r="14" spans="2:6">
      <c r="B14" s="11">
        <v>36465</v>
      </c>
      <c r="C14">
        <v>1091678</v>
      </c>
      <c r="D14">
        <v>151699</v>
      </c>
      <c r="E14">
        <v>118822</v>
      </c>
      <c r="F14">
        <v>1362199</v>
      </c>
    </row>
    <row r="15" spans="2:6">
      <c r="B15" s="11">
        <v>36495</v>
      </c>
      <c r="C15">
        <v>985718</v>
      </c>
      <c r="D15">
        <v>155869</v>
      </c>
      <c r="E15">
        <v>133447</v>
      </c>
      <c r="F15">
        <v>1275034</v>
      </c>
    </row>
    <row r="16" spans="2:6">
      <c r="B16" s="11">
        <v>36526</v>
      </c>
      <c r="C16">
        <v>951989</v>
      </c>
      <c r="D16">
        <v>127989</v>
      </c>
      <c r="E16">
        <v>131990</v>
      </c>
      <c r="F16">
        <v>1211968</v>
      </c>
    </row>
    <row r="17" spans="2:6">
      <c r="B17" s="11">
        <v>36557</v>
      </c>
      <c r="C17">
        <v>1192032</v>
      </c>
      <c r="D17">
        <v>172215</v>
      </c>
      <c r="E17">
        <v>137832</v>
      </c>
      <c r="F17">
        <v>1502079</v>
      </c>
    </row>
    <row r="18" spans="2:6">
      <c r="B18" s="11">
        <v>36586</v>
      </c>
      <c r="C18">
        <v>1406502</v>
      </c>
      <c r="D18">
        <v>175953</v>
      </c>
      <c r="E18">
        <v>169232</v>
      </c>
      <c r="F18">
        <v>1751687</v>
      </c>
    </row>
    <row r="19" spans="2:6">
      <c r="B19" s="11">
        <v>36617</v>
      </c>
      <c r="C19">
        <v>1321528</v>
      </c>
      <c r="D19">
        <v>202021</v>
      </c>
      <c r="E19">
        <v>139926</v>
      </c>
      <c r="F19">
        <v>1663475</v>
      </c>
    </row>
    <row r="20" spans="2:6">
      <c r="B20" s="11">
        <v>36647</v>
      </c>
      <c r="C20">
        <v>1550291</v>
      </c>
      <c r="D20">
        <v>240349</v>
      </c>
      <c r="E20">
        <v>173269</v>
      </c>
      <c r="F20">
        <v>1963909</v>
      </c>
    </row>
    <row r="21" spans="2:6">
      <c r="B21" s="11">
        <v>36678</v>
      </c>
      <c r="C21">
        <v>1575828</v>
      </c>
      <c r="D21">
        <v>303070</v>
      </c>
      <c r="E21">
        <v>147785</v>
      </c>
      <c r="F21">
        <v>2026683</v>
      </c>
    </row>
    <row r="22" spans="2:6">
      <c r="B22" s="11">
        <v>36708</v>
      </c>
      <c r="C22">
        <v>1606877</v>
      </c>
      <c r="D22">
        <v>284767</v>
      </c>
      <c r="E22">
        <v>149403</v>
      </c>
      <c r="F22">
        <v>2041047</v>
      </c>
    </row>
    <row r="23" spans="2:6">
      <c r="B23" s="11">
        <v>36739</v>
      </c>
      <c r="C23">
        <v>1685228</v>
      </c>
      <c r="D23">
        <v>290997</v>
      </c>
      <c r="E23">
        <v>173853</v>
      </c>
      <c r="F23">
        <v>2150078</v>
      </c>
    </row>
    <row r="24" spans="2:6">
      <c r="B24" s="11">
        <v>36770</v>
      </c>
      <c r="C24">
        <v>1231474</v>
      </c>
      <c r="D24">
        <v>240107</v>
      </c>
      <c r="E24">
        <v>132269</v>
      </c>
      <c r="F24">
        <v>1603850</v>
      </c>
    </row>
    <row r="25" spans="2:6">
      <c r="B25" s="11">
        <v>36800</v>
      </c>
      <c r="C25">
        <v>1292423</v>
      </c>
      <c r="D25">
        <v>217154</v>
      </c>
      <c r="E25">
        <v>156914</v>
      </c>
      <c r="F25">
        <v>1666491</v>
      </c>
    </row>
    <row r="26" spans="2:6">
      <c r="B26" s="11">
        <v>36831</v>
      </c>
      <c r="C26">
        <v>1153162</v>
      </c>
      <c r="D26">
        <v>159147</v>
      </c>
      <c r="E26">
        <v>133894</v>
      </c>
      <c r="F26">
        <v>1446203</v>
      </c>
    </row>
    <row r="27" spans="2:6">
      <c r="B27" s="11">
        <v>36861</v>
      </c>
      <c r="C27">
        <v>1072434</v>
      </c>
      <c r="D27">
        <v>194518</v>
      </c>
      <c r="E27">
        <v>146522</v>
      </c>
      <c r="F27">
        <v>1413474</v>
      </c>
    </row>
    <row r="28" spans="2:6">
      <c r="B28" s="11">
        <v>36892</v>
      </c>
      <c r="C28">
        <v>1264836</v>
      </c>
      <c r="D28">
        <v>156071</v>
      </c>
      <c r="E28">
        <v>146835</v>
      </c>
      <c r="F28">
        <v>1567742</v>
      </c>
    </row>
    <row r="29" spans="2:6">
      <c r="B29" s="11">
        <v>36923</v>
      </c>
      <c r="C29">
        <v>1182559</v>
      </c>
      <c r="D29">
        <v>155715</v>
      </c>
      <c r="E29">
        <v>151871</v>
      </c>
      <c r="F29">
        <v>1490144</v>
      </c>
    </row>
    <row r="30" spans="2:6">
      <c r="B30" s="11">
        <v>36951</v>
      </c>
      <c r="C30">
        <v>1592608</v>
      </c>
      <c r="D30">
        <v>203455</v>
      </c>
      <c r="E30">
        <v>162454</v>
      </c>
      <c r="F30">
        <v>1958517</v>
      </c>
    </row>
    <row r="31" spans="2:6">
      <c r="B31" s="11">
        <v>36982</v>
      </c>
      <c r="C31">
        <v>1540415</v>
      </c>
      <c r="D31">
        <v>226042</v>
      </c>
      <c r="E31">
        <v>127817</v>
      </c>
      <c r="F31">
        <v>1894274</v>
      </c>
    </row>
    <row r="32" spans="2:6">
      <c r="B32" s="11">
        <v>37012</v>
      </c>
      <c r="C32">
        <v>1764079</v>
      </c>
      <c r="D32">
        <v>309855</v>
      </c>
      <c r="E32">
        <v>120950</v>
      </c>
      <c r="F32">
        <v>2194884</v>
      </c>
    </row>
    <row r="33" spans="2:6">
      <c r="B33" s="11">
        <v>37043</v>
      </c>
      <c r="C33">
        <v>1665360</v>
      </c>
      <c r="D33">
        <v>318692</v>
      </c>
      <c r="E33">
        <v>170655</v>
      </c>
      <c r="F33">
        <v>2154707</v>
      </c>
    </row>
    <row r="34" spans="2:6">
      <c r="B34" s="11">
        <v>37073</v>
      </c>
      <c r="C34">
        <v>1574716</v>
      </c>
      <c r="D34">
        <v>325323</v>
      </c>
      <c r="E34">
        <v>149368</v>
      </c>
      <c r="F34">
        <v>2049407</v>
      </c>
    </row>
    <row r="35" spans="2:6">
      <c r="B35" s="11">
        <v>37104</v>
      </c>
      <c r="C35">
        <v>1524278</v>
      </c>
      <c r="D35">
        <v>297647</v>
      </c>
      <c r="E35">
        <v>138557</v>
      </c>
      <c r="F35">
        <v>1960481</v>
      </c>
    </row>
    <row r="36" spans="2:6">
      <c r="B36" s="11">
        <v>37135</v>
      </c>
      <c r="C36">
        <v>1248786</v>
      </c>
      <c r="D36">
        <v>206340</v>
      </c>
      <c r="E36">
        <v>144248</v>
      </c>
      <c r="F36">
        <v>1599373</v>
      </c>
    </row>
    <row r="37" spans="2:6">
      <c r="B37" s="11">
        <v>37165</v>
      </c>
      <c r="C37">
        <v>1406427</v>
      </c>
      <c r="D37">
        <v>233752</v>
      </c>
      <c r="E37">
        <v>140174</v>
      </c>
      <c r="F37">
        <v>1780353</v>
      </c>
    </row>
    <row r="38" spans="2:6">
      <c r="B38" s="11">
        <v>37196</v>
      </c>
      <c r="C38">
        <v>1185280</v>
      </c>
      <c r="D38">
        <v>162579</v>
      </c>
      <c r="E38">
        <v>130623</v>
      </c>
      <c r="F38">
        <v>1478482</v>
      </c>
    </row>
    <row r="39" spans="2:6">
      <c r="B39" s="11">
        <v>37226</v>
      </c>
      <c r="C39">
        <v>1300820</v>
      </c>
      <c r="D39">
        <v>243017</v>
      </c>
      <c r="E39">
        <v>145784</v>
      </c>
      <c r="F39">
        <v>1689621</v>
      </c>
    </row>
    <row r="40" spans="2:6">
      <c r="B40" s="11">
        <v>37257</v>
      </c>
      <c r="C40">
        <v>1232833</v>
      </c>
      <c r="D40">
        <v>173903</v>
      </c>
      <c r="E40">
        <v>118866</v>
      </c>
      <c r="F40">
        <v>1525602</v>
      </c>
    </row>
    <row r="41" spans="2:6">
      <c r="B41" s="11">
        <v>37288</v>
      </c>
      <c r="C41">
        <v>1352604</v>
      </c>
      <c r="D41">
        <v>191575</v>
      </c>
      <c r="E41">
        <v>154846</v>
      </c>
      <c r="F41">
        <v>1699025</v>
      </c>
    </row>
    <row r="42" spans="2:6">
      <c r="B42" s="11">
        <v>37316</v>
      </c>
      <c r="C42">
        <v>1678888</v>
      </c>
      <c r="D42">
        <v>213469</v>
      </c>
      <c r="E42">
        <v>143118</v>
      </c>
      <c r="F42">
        <v>2035475</v>
      </c>
    </row>
    <row r="43" spans="2:6">
      <c r="B43" s="11">
        <v>37347</v>
      </c>
      <c r="C43">
        <v>1733675</v>
      </c>
      <c r="D43">
        <v>294571</v>
      </c>
      <c r="E43">
        <v>164771</v>
      </c>
      <c r="F43">
        <v>2193017</v>
      </c>
    </row>
    <row r="44" spans="2:6">
      <c r="B44" s="11">
        <v>37377</v>
      </c>
      <c r="C44">
        <v>1743540</v>
      </c>
      <c r="D44">
        <v>325531</v>
      </c>
      <c r="E44">
        <v>174992</v>
      </c>
      <c r="F44">
        <v>2244063</v>
      </c>
    </row>
    <row r="45" spans="2:6">
      <c r="B45" s="11">
        <v>37408</v>
      </c>
      <c r="C45">
        <v>1630512</v>
      </c>
      <c r="D45">
        <v>310823</v>
      </c>
      <c r="E45">
        <v>134875</v>
      </c>
      <c r="F45">
        <v>2076209</v>
      </c>
    </row>
    <row r="46" spans="2:6">
      <c r="B46" s="11">
        <v>37438</v>
      </c>
      <c r="C46">
        <v>1740909</v>
      </c>
      <c r="D46">
        <v>356212</v>
      </c>
      <c r="E46">
        <v>165632</v>
      </c>
      <c r="F46">
        <v>2262753</v>
      </c>
    </row>
    <row r="47" spans="2:6">
      <c r="B47" s="11">
        <v>37469</v>
      </c>
      <c r="C47">
        <v>1537726</v>
      </c>
      <c r="D47">
        <v>339868</v>
      </c>
      <c r="E47">
        <v>128751</v>
      </c>
      <c r="F47">
        <v>2006345</v>
      </c>
    </row>
    <row r="48" spans="2:6">
      <c r="B48" s="11">
        <v>37500</v>
      </c>
      <c r="C48">
        <v>1365795</v>
      </c>
      <c r="D48">
        <v>278853</v>
      </c>
      <c r="E48">
        <v>128693</v>
      </c>
      <c r="F48">
        <v>1773341</v>
      </c>
    </row>
    <row r="49" spans="2:6">
      <c r="B49" s="11">
        <v>37530</v>
      </c>
      <c r="C49">
        <v>1514058</v>
      </c>
      <c r="D49">
        <v>237283</v>
      </c>
      <c r="E49">
        <v>125546</v>
      </c>
      <c r="F49">
        <v>1876887</v>
      </c>
    </row>
    <row r="50" spans="2:6">
      <c r="B50" s="11">
        <v>37561</v>
      </c>
      <c r="C50">
        <v>1379409</v>
      </c>
      <c r="D50">
        <v>207575</v>
      </c>
      <c r="E50">
        <v>143325</v>
      </c>
      <c r="F50">
        <v>1730309</v>
      </c>
    </row>
    <row r="51" spans="2:6">
      <c r="B51" s="11">
        <v>37591</v>
      </c>
      <c r="C51">
        <v>1254662</v>
      </c>
      <c r="D51">
        <v>238771</v>
      </c>
      <c r="E51">
        <v>162810</v>
      </c>
      <c r="F51">
        <v>1656242</v>
      </c>
    </row>
    <row r="52" spans="2:6">
      <c r="B52" s="11">
        <v>37622</v>
      </c>
      <c r="C52">
        <v>1091726</v>
      </c>
      <c r="D52">
        <v>161762</v>
      </c>
      <c r="E52">
        <v>142694</v>
      </c>
      <c r="F52">
        <v>1396182</v>
      </c>
    </row>
    <row r="53" spans="2:6">
      <c r="B53" s="11">
        <v>37653</v>
      </c>
      <c r="C53">
        <v>1253855</v>
      </c>
      <c r="D53">
        <v>175960</v>
      </c>
      <c r="E53">
        <v>154284</v>
      </c>
      <c r="F53">
        <v>1584099</v>
      </c>
    </row>
    <row r="54" spans="2:6">
      <c r="B54" s="11">
        <v>37681</v>
      </c>
      <c r="C54">
        <v>1549400</v>
      </c>
      <c r="D54">
        <v>242949</v>
      </c>
      <c r="E54">
        <v>166114</v>
      </c>
      <c r="F54">
        <v>1958463</v>
      </c>
    </row>
    <row r="55" spans="2:6">
      <c r="B55" s="11">
        <v>37712</v>
      </c>
      <c r="C55">
        <v>1724925</v>
      </c>
      <c r="D55">
        <v>283032</v>
      </c>
      <c r="E55">
        <v>168363</v>
      </c>
      <c r="F55">
        <v>2176320</v>
      </c>
    </row>
    <row r="56" spans="2:6">
      <c r="B56" s="11">
        <v>37742</v>
      </c>
      <c r="C56">
        <v>1618012</v>
      </c>
      <c r="D56">
        <v>307862</v>
      </c>
      <c r="E56">
        <v>180192</v>
      </c>
      <c r="F56">
        <v>2106066</v>
      </c>
    </row>
    <row r="57" spans="2:6">
      <c r="B57" s="11">
        <v>37773</v>
      </c>
      <c r="C57">
        <v>1822414</v>
      </c>
      <c r="D57">
        <v>325721</v>
      </c>
      <c r="E57">
        <v>136380</v>
      </c>
      <c r="F57">
        <v>2284515</v>
      </c>
    </row>
    <row r="58" spans="2:6">
      <c r="B58" s="11">
        <v>37803</v>
      </c>
      <c r="C58">
        <v>1748674</v>
      </c>
      <c r="D58">
        <v>377048</v>
      </c>
      <c r="E58">
        <v>140716</v>
      </c>
      <c r="F58">
        <v>2266438</v>
      </c>
    </row>
    <row r="59" spans="2:6">
      <c r="B59" s="11">
        <v>37834</v>
      </c>
      <c r="C59">
        <v>1465290</v>
      </c>
      <c r="D59">
        <v>309975</v>
      </c>
      <c r="E59">
        <v>160417</v>
      </c>
      <c r="F59">
        <v>1935682</v>
      </c>
    </row>
    <row r="60" spans="2:6">
      <c r="B60" s="11">
        <v>37865</v>
      </c>
      <c r="C60">
        <v>1565438</v>
      </c>
      <c r="D60">
        <v>282314</v>
      </c>
      <c r="E60">
        <v>161155</v>
      </c>
      <c r="F60">
        <v>2008907</v>
      </c>
    </row>
    <row r="61" spans="2:6">
      <c r="B61" s="11">
        <v>37895</v>
      </c>
      <c r="C61">
        <v>1589225</v>
      </c>
      <c r="D61">
        <v>253661</v>
      </c>
      <c r="E61">
        <v>164006</v>
      </c>
      <c r="F61">
        <v>2006892</v>
      </c>
    </row>
    <row r="62" spans="2:6">
      <c r="B62" s="11">
        <v>37926</v>
      </c>
      <c r="C62">
        <v>1607884</v>
      </c>
      <c r="D62">
        <v>223709</v>
      </c>
      <c r="E62">
        <v>179199</v>
      </c>
      <c r="F62">
        <v>2010792</v>
      </c>
    </row>
    <row r="63" spans="2:6">
      <c r="B63" s="11">
        <v>37956</v>
      </c>
      <c r="C63">
        <v>1430553</v>
      </c>
      <c r="D63">
        <v>204394</v>
      </c>
      <c r="E63">
        <v>149421</v>
      </c>
      <c r="F63">
        <v>1784368</v>
      </c>
    </row>
    <row r="64" spans="2:6">
      <c r="B64" s="11">
        <v>37987</v>
      </c>
      <c r="C64">
        <v>1068394</v>
      </c>
      <c r="D64">
        <v>194856</v>
      </c>
      <c r="E64">
        <v>127777</v>
      </c>
      <c r="F64">
        <v>1391027</v>
      </c>
    </row>
    <row r="65" spans="2:6">
      <c r="B65" s="11">
        <v>38018</v>
      </c>
      <c r="C65">
        <v>1233487</v>
      </c>
      <c r="D65">
        <v>233774</v>
      </c>
      <c r="E65">
        <v>157643</v>
      </c>
      <c r="F65">
        <v>1624904</v>
      </c>
    </row>
    <row r="66" spans="2:6">
      <c r="B66" s="11">
        <v>38047</v>
      </c>
      <c r="C66">
        <v>1614375</v>
      </c>
      <c r="D66">
        <v>243331</v>
      </c>
      <c r="E66">
        <v>163396</v>
      </c>
      <c r="F66">
        <v>2021102</v>
      </c>
    </row>
    <row r="67" spans="2:6">
      <c r="B67" s="11">
        <v>38078</v>
      </c>
      <c r="C67">
        <v>1648860</v>
      </c>
      <c r="D67">
        <v>289198</v>
      </c>
      <c r="E67">
        <v>140654</v>
      </c>
      <c r="F67">
        <v>2078712</v>
      </c>
    </row>
    <row r="68" spans="2:6">
      <c r="B68" s="11">
        <v>38108</v>
      </c>
      <c r="C68">
        <v>1815051</v>
      </c>
      <c r="D68">
        <v>326991</v>
      </c>
      <c r="E68">
        <v>159279</v>
      </c>
      <c r="F68">
        <v>2301321</v>
      </c>
    </row>
    <row r="69" spans="2:6">
      <c r="B69" s="11">
        <v>38139</v>
      </c>
      <c r="C69">
        <v>1922928</v>
      </c>
      <c r="D69">
        <v>393736</v>
      </c>
      <c r="E69">
        <v>171045</v>
      </c>
      <c r="F69">
        <v>2487709</v>
      </c>
    </row>
    <row r="70" spans="2:6">
      <c r="B70" s="11">
        <v>38169</v>
      </c>
      <c r="C70">
        <v>1921002</v>
      </c>
      <c r="D70">
        <v>332807</v>
      </c>
      <c r="E70">
        <v>150761</v>
      </c>
      <c r="F70">
        <v>2404570</v>
      </c>
    </row>
    <row r="71" spans="2:6">
      <c r="B71" s="11">
        <v>38200</v>
      </c>
      <c r="C71">
        <v>1702925</v>
      </c>
      <c r="D71">
        <v>323497</v>
      </c>
      <c r="E71">
        <v>167937</v>
      </c>
      <c r="F71">
        <v>2194359</v>
      </c>
    </row>
    <row r="72" spans="2:6">
      <c r="B72" s="11">
        <v>38231</v>
      </c>
      <c r="C72">
        <v>1461418</v>
      </c>
      <c r="D72">
        <v>249571</v>
      </c>
      <c r="E72">
        <v>160939</v>
      </c>
      <c r="F72">
        <v>1871928</v>
      </c>
    </row>
    <row r="73" spans="2:6">
      <c r="B73" s="11">
        <v>38261</v>
      </c>
      <c r="C73">
        <v>1405947</v>
      </c>
      <c r="D73">
        <v>224178</v>
      </c>
      <c r="E73">
        <v>126802</v>
      </c>
      <c r="F73">
        <v>1756927</v>
      </c>
    </row>
    <row r="74" spans="2:6">
      <c r="B74" s="11">
        <v>38292</v>
      </c>
      <c r="C74">
        <v>1506850</v>
      </c>
      <c r="D74">
        <v>239533</v>
      </c>
      <c r="E74">
        <v>124645</v>
      </c>
      <c r="F74">
        <v>1871028</v>
      </c>
    </row>
    <row r="75" spans="2:6">
      <c r="B75" s="11">
        <v>38322</v>
      </c>
      <c r="C75">
        <v>1495529</v>
      </c>
      <c r="D75">
        <v>202811</v>
      </c>
      <c r="E75">
        <v>147899</v>
      </c>
      <c r="F75">
        <v>1846239</v>
      </c>
    </row>
    <row r="76" spans="2:6">
      <c r="B76" s="11">
        <v>38353</v>
      </c>
      <c r="C76">
        <v>1148064</v>
      </c>
      <c r="D76">
        <v>202777</v>
      </c>
      <c r="E76">
        <v>135282</v>
      </c>
      <c r="F76">
        <v>1486123</v>
      </c>
    </row>
    <row r="77" spans="2:6">
      <c r="B77" s="11">
        <v>38384</v>
      </c>
      <c r="C77">
        <v>1405620</v>
      </c>
      <c r="D77">
        <v>201489</v>
      </c>
      <c r="E77">
        <v>182972</v>
      </c>
      <c r="F77">
        <v>1790081</v>
      </c>
    </row>
    <row r="78" spans="2:6">
      <c r="B78" s="11">
        <v>38412</v>
      </c>
      <c r="C78">
        <v>1727463</v>
      </c>
      <c r="D78">
        <v>270133</v>
      </c>
      <c r="E78">
        <v>197803</v>
      </c>
      <c r="F78">
        <v>2195399</v>
      </c>
    </row>
    <row r="79" spans="2:6">
      <c r="B79" s="11">
        <v>38443</v>
      </c>
      <c r="C79">
        <v>1769004</v>
      </c>
      <c r="D79">
        <v>422465</v>
      </c>
      <c r="E79">
        <v>162572</v>
      </c>
      <c r="F79">
        <v>2354041</v>
      </c>
    </row>
    <row r="80" spans="2:6">
      <c r="B80" s="11">
        <v>38473</v>
      </c>
      <c r="C80">
        <v>1886624</v>
      </c>
      <c r="D80">
        <v>320321</v>
      </c>
      <c r="E80">
        <v>170900</v>
      </c>
      <c r="F80">
        <v>2377845</v>
      </c>
    </row>
    <row r="81" spans="2:6">
      <c r="B81" s="11">
        <v>38504</v>
      </c>
      <c r="C81">
        <v>1957219</v>
      </c>
      <c r="D81">
        <v>341100</v>
      </c>
      <c r="E81">
        <v>209231</v>
      </c>
      <c r="F81">
        <v>2507550</v>
      </c>
    </row>
    <row r="82" spans="2:6">
      <c r="B82" s="11">
        <v>38534</v>
      </c>
      <c r="C82">
        <v>1739560</v>
      </c>
      <c r="D82">
        <v>337684</v>
      </c>
      <c r="E82">
        <v>171506</v>
      </c>
      <c r="F82">
        <v>2248750</v>
      </c>
    </row>
    <row r="83" spans="2:6">
      <c r="B83" s="11">
        <v>38565</v>
      </c>
      <c r="C83">
        <v>1807247</v>
      </c>
      <c r="D83">
        <v>392508</v>
      </c>
      <c r="E83">
        <v>193076</v>
      </c>
      <c r="F83">
        <v>2392831</v>
      </c>
    </row>
    <row r="84" spans="2:6">
      <c r="B84" s="11">
        <v>38596</v>
      </c>
      <c r="C84">
        <v>1709562</v>
      </c>
      <c r="D84">
        <v>320944</v>
      </c>
      <c r="E84">
        <v>181899</v>
      </c>
      <c r="F84">
        <v>2212405</v>
      </c>
    </row>
    <row r="85" spans="2:6">
      <c r="B85" s="11">
        <v>38626</v>
      </c>
      <c r="C85">
        <v>1671253</v>
      </c>
      <c r="D85">
        <v>288751</v>
      </c>
      <c r="E85">
        <v>160639</v>
      </c>
      <c r="F85">
        <v>2120643</v>
      </c>
    </row>
    <row r="86" spans="2:6">
      <c r="B86" s="11">
        <v>38657</v>
      </c>
      <c r="C86">
        <v>1646074</v>
      </c>
      <c r="D86">
        <v>285312</v>
      </c>
      <c r="E86">
        <v>189980</v>
      </c>
      <c r="F86">
        <v>2121366</v>
      </c>
    </row>
    <row r="87" spans="2:6">
      <c r="B87" s="11">
        <v>38687</v>
      </c>
      <c r="C87">
        <v>1408377</v>
      </c>
      <c r="D87">
        <v>205816</v>
      </c>
      <c r="E87">
        <v>145012</v>
      </c>
      <c r="F87">
        <v>1759205</v>
      </c>
    </row>
    <row r="88" spans="2:6">
      <c r="B88" s="11">
        <v>38718</v>
      </c>
      <c r="C88">
        <v>1485527</v>
      </c>
      <c r="D88">
        <v>229410</v>
      </c>
      <c r="E88">
        <v>150441</v>
      </c>
      <c r="F88">
        <v>1865378</v>
      </c>
    </row>
    <row r="89" spans="2:6">
      <c r="B89" s="11">
        <v>38749</v>
      </c>
      <c r="C89">
        <v>1522172</v>
      </c>
      <c r="D89">
        <v>261195</v>
      </c>
      <c r="E89">
        <v>169570</v>
      </c>
      <c r="F89">
        <v>1952937</v>
      </c>
    </row>
    <row r="90" spans="2:6">
      <c r="B90" s="11">
        <v>38777</v>
      </c>
      <c r="C90">
        <v>1929937</v>
      </c>
      <c r="D90">
        <v>343691</v>
      </c>
      <c r="E90">
        <v>189241</v>
      </c>
      <c r="F90">
        <v>2462869</v>
      </c>
    </row>
    <row r="91" spans="2:6">
      <c r="B91" s="11">
        <v>38808</v>
      </c>
      <c r="C91">
        <v>2005345</v>
      </c>
      <c r="D91">
        <v>339476</v>
      </c>
      <c r="E91">
        <v>191100</v>
      </c>
      <c r="F91">
        <v>2535921</v>
      </c>
    </row>
    <row r="92" spans="2:6">
      <c r="B92" s="11">
        <v>38838</v>
      </c>
      <c r="C92">
        <v>2132094</v>
      </c>
      <c r="D92">
        <v>392103</v>
      </c>
      <c r="E92">
        <v>187279</v>
      </c>
      <c r="F92">
        <v>2711476</v>
      </c>
    </row>
    <row r="93" spans="2:6">
      <c r="B93" s="11">
        <v>38869</v>
      </c>
      <c r="C93">
        <v>1952508</v>
      </c>
      <c r="D93">
        <v>394578</v>
      </c>
      <c r="E93">
        <v>177346</v>
      </c>
      <c r="F93">
        <v>2524432</v>
      </c>
    </row>
    <row r="94" spans="2:6">
      <c r="B94" s="11">
        <v>38899</v>
      </c>
      <c r="C94">
        <v>2002269</v>
      </c>
      <c r="D94">
        <v>411256</v>
      </c>
      <c r="E94">
        <v>178617</v>
      </c>
      <c r="F94">
        <v>2592142</v>
      </c>
    </row>
    <row r="95" spans="2:6">
      <c r="B95" s="11">
        <v>38930</v>
      </c>
      <c r="C95">
        <v>2051133</v>
      </c>
      <c r="D95">
        <v>374882</v>
      </c>
      <c r="E95">
        <v>208348</v>
      </c>
      <c r="F95">
        <v>2634364</v>
      </c>
    </row>
    <row r="96" spans="2:6">
      <c r="B96" s="11">
        <v>38961</v>
      </c>
      <c r="C96">
        <v>1921692</v>
      </c>
      <c r="D96">
        <v>289743</v>
      </c>
      <c r="E96">
        <v>186167</v>
      </c>
      <c r="F96">
        <v>2397603</v>
      </c>
    </row>
    <row r="97" spans="2:6">
      <c r="B97" s="11">
        <v>38991</v>
      </c>
      <c r="C97">
        <v>2193821</v>
      </c>
      <c r="D97">
        <v>320404</v>
      </c>
      <c r="E97">
        <v>194910</v>
      </c>
      <c r="F97">
        <v>2709135</v>
      </c>
    </row>
    <row r="98" spans="2:6">
      <c r="B98" s="11">
        <v>39022</v>
      </c>
      <c r="C98">
        <v>1950367</v>
      </c>
      <c r="D98">
        <v>319266</v>
      </c>
      <c r="E98">
        <v>189721</v>
      </c>
      <c r="F98">
        <v>2459355</v>
      </c>
    </row>
    <row r="99" spans="2:6">
      <c r="B99" s="11">
        <v>39052</v>
      </c>
      <c r="C99">
        <v>1982936</v>
      </c>
      <c r="D99">
        <v>294692</v>
      </c>
      <c r="E99">
        <v>171241</v>
      </c>
      <c r="F99">
        <v>2448870</v>
      </c>
    </row>
    <row r="100" spans="2:6">
      <c r="B100" s="11">
        <v>39083</v>
      </c>
      <c r="C100">
        <v>1928603</v>
      </c>
      <c r="D100">
        <v>270229</v>
      </c>
      <c r="E100">
        <v>156860</v>
      </c>
      <c r="F100">
        <v>2355693</v>
      </c>
    </row>
    <row r="101" spans="2:6">
      <c r="B101" s="11">
        <v>39114</v>
      </c>
      <c r="C101">
        <v>1668851</v>
      </c>
      <c r="D101">
        <v>279016</v>
      </c>
      <c r="E101">
        <v>189417</v>
      </c>
      <c r="F101">
        <v>2137285</v>
      </c>
    </row>
    <row r="102" spans="2:6">
      <c r="B102" s="11">
        <v>39142</v>
      </c>
      <c r="C102">
        <v>1822975</v>
      </c>
      <c r="D102">
        <v>332252</v>
      </c>
      <c r="E102">
        <v>178923</v>
      </c>
      <c r="F102">
        <v>2334150</v>
      </c>
    </row>
    <row r="103" spans="2:6">
      <c r="B103" s="11">
        <v>39173</v>
      </c>
      <c r="C103">
        <v>1873004</v>
      </c>
      <c r="D103">
        <v>398322</v>
      </c>
      <c r="E103">
        <v>191204</v>
      </c>
      <c r="F103">
        <v>2462531</v>
      </c>
    </row>
    <row r="104" spans="2:6">
      <c r="B104" s="11">
        <v>39203</v>
      </c>
      <c r="C104">
        <v>2264269</v>
      </c>
      <c r="D104">
        <v>459033</v>
      </c>
      <c r="E104">
        <v>239985</v>
      </c>
      <c r="F104">
        <v>2963287</v>
      </c>
    </row>
    <row r="105" spans="2:6">
      <c r="B105" s="11">
        <v>39234</v>
      </c>
      <c r="C105">
        <v>2152109</v>
      </c>
      <c r="D105">
        <v>467880</v>
      </c>
      <c r="E105">
        <v>210655</v>
      </c>
      <c r="F105">
        <v>2830645</v>
      </c>
    </row>
    <row r="106" spans="2:6">
      <c r="B106" s="11">
        <v>39264</v>
      </c>
      <c r="C106">
        <v>2188062</v>
      </c>
      <c r="D106">
        <v>434907</v>
      </c>
      <c r="E106">
        <v>246101</v>
      </c>
      <c r="F106">
        <v>2869071</v>
      </c>
    </row>
    <row r="107" spans="2:6">
      <c r="B107" s="11">
        <v>39295</v>
      </c>
      <c r="C107">
        <v>2081025</v>
      </c>
      <c r="D107">
        <v>390411</v>
      </c>
      <c r="E107">
        <v>235320</v>
      </c>
      <c r="F107">
        <v>2706757</v>
      </c>
    </row>
    <row r="108" spans="2:6">
      <c r="B108" s="11">
        <v>39326</v>
      </c>
      <c r="C108">
        <v>1639319</v>
      </c>
      <c r="D108">
        <v>306902</v>
      </c>
      <c r="E108">
        <v>184249</v>
      </c>
      <c r="F108">
        <v>2130471</v>
      </c>
    </row>
    <row r="109" spans="2:6">
      <c r="B109" s="11">
        <v>39356</v>
      </c>
      <c r="C109">
        <v>1792744</v>
      </c>
      <c r="D109">
        <v>328568</v>
      </c>
      <c r="E109">
        <v>195134</v>
      </c>
      <c r="F109">
        <v>2316447</v>
      </c>
    </row>
    <row r="110" spans="2:6">
      <c r="B110" s="11">
        <v>39387</v>
      </c>
      <c r="C110">
        <v>1732923</v>
      </c>
      <c r="D110">
        <v>356983</v>
      </c>
      <c r="E110">
        <v>214050</v>
      </c>
      <c r="F110">
        <v>2303957</v>
      </c>
    </row>
    <row r="111" spans="2:6">
      <c r="B111" s="11">
        <v>39417</v>
      </c>
      <c r="C111">
        <v>1769044</v>
      </c>
      <c r="D111">
        <v>307656</v>
      </c>
      <c r="E111">
        <v>207713</v>
      </c>
      <c r="F111">
        <v>2284414</v>
      </c>
    </row>
    <row r="112" spans="2:6">
      <c r="B112" s="11">
        <v>39448</v>
      </c>
      <c r="C112">
        <v>1348161</v>
      </c>
      <c r="D112">
        <v>275687</v>
      </c>
      <c r="E112">
        <v>217899</v>
      </c>
      <c r="F112">
        <v>1841747</v>
      </c>
    </row>
    <row r="113" spans="2:6">
      <c r="B113" s="11">
        <v>39479</v>
      </c>
      <c r="C113">
        <v>1532114</v>
      </c>
      <c r="D113">
        <v>310035</v>
      </c>
      <c r="E113">
        <v>240320</v>
      </c>
      <c r="F113">
        <v>2082469</v>
      </c>
    </row>
    <row r="114" spans="2:6">
      <c r="B114" s="11">
        <v>39508</v>
      </c>
      <c r="C114">
        <v>1883383</v>
      </c>
      <c r="D114">
        <v>329677</v>
      </c>
      <c r="E114">
        <v>221776</v>
      </c>
      <c r="F114">
        <v>2434836</v>
      </c>
    </row>
    <row r="115" spans="2:6">
      <c r="B115" s="11">
        <v>39539</v>
      </c>
      <c r="C115">
        <v>2027475</v>
      </c>
      <c r="D115">
        <v>454706</v>
      </c>
      <c r="E115">
        <v>225909</v>
      </c>
      <c r="F115">
        <v>2708090</v>
      </c>
    </row>
    <row r="116" spans="2:6">
      <c r="B116" s="11">
        <v>39569</v>
      </c>
      <c r="C116">
        <v>2120083</v>
      </c>
      <c r="D116">
        <v>414686</v>
      </c>
      <c r="E116">
        <v>265938</v>
      </c>
      <c r="F116">
        <v>2800707</v>
      </c>
    </row>
    <row r="117" spans="2:6">
      <c r="B117" s="11">
        <v>39600</v>
      </c>
      <c r="C117">
        <v>2081886</v>
      </c>
      <c r="D117">
        <v>457223</v>
      </c>
      <c r="E117">
        <v>216396</v>
      </c>
      <c r="F117">
        <v>2755505</v>
      </c>
    </row>
    <row r="118" spans="2:6">
      <c r="B118" s="11">
        <v>39630</v>
      </c>
      <c r="C118">
        <v>2123213</v>
      </c>
      <c r="D118">
        <v>435546</v>
      </c>
      <c r="E118">
        <v>244316</v>
      </c>
      <c r="F118">
        <v>2803075</v>
      </c>
    </row>
    <row r="119" spans="2:6">
      <c r="B119" s="11">
        <v>39661</v>
      </c>
      <c r="C119">
        <v>1994510</v>
      </c>
      <c r="D119">
        <v>421029</v>
      </c>
      <c r="E119">
        <v>217717</v>
      </c>
      <c r="F119">
        <v>2633256</v>
      </c>
    </row>
    <row r="120" spans="2:6">
      <c r="B120" s="11">
        <v>39692</v>
      </c>
      <c r="C120">
        <v>1622859</v>
      </c>
      <c r="D120">
        <v>323275</v>
      </c>
      <c r="E120">
        <v>203042</v>
      </c>
      <c r="F120">
        <v>2149176</v>
      </c>
    </row>
    <row r="121" spans="2:6">
      <c r="B121" s="11">
        <v>39722</v>
      </c>
      <c r="C121">
        <v>1775175</v>
      </c>
      <c r="D121">
        <v>382949</v>
      </c>
      <c r="E121">
        <v>179428</v>
      </c>
      <c r="F121">
        <v>2337552</v>
      </c>
    </row>
    <row r="122" spans="2:6">
      <c r="B122" s="11">
        <v>39753</v>
      </c>
      <c r="C122">
        <v>1671873</v>
      </c>
      <c r="D122">
        <v>326748</v>
      </c>
      <c r="E122">
        <v>169997</v>
      </c>
      <c r="F122">
        <v>2168618</v>
      </c>
    </row>
    <row r="123" spans="2:6">
      <c r="B123" s="11">
        <v>39783</v>
      </c>
      <c r="C123">
        <v>1487433</v>
      </c>
      <c r="D123">
        <v>322590</v>
      </c>
      <c r="E123">
        <v>174670</v>
      </c>
      <c r="F123">
        <v>1984693</v>
      </c>
    </row>
    <row r="124" spans="2:6">
      <c r="B124" s="11">
        <v>39814</v>
      </c>
      <c r="C124">
        <v>1050889</v>
      </c>
      <c r="D124">
        <v>240620</v>
      </c>
      <c r="E124">
        <v>140636</v>
      </c>
      <c r="F124">
        <v>1432145</v>
      </c>
    </row>
    <row r="125" spans="2:6">
      <c r="B125" s="11">
        <v>39845</v>
      </c>
      <c r="C125">
        <v>1260017</v>
      </c>
      <c r="D125">
        <v>295275</v>
      </c>
      <c r="E125">
        <v>192452</v>
      </c>
      <c r="F125">
        <v>1747744</v>
      </c>
    </row>
    <row r="126" spans="2:6">
      <c r="B126" s="11">
        <v>39873</v>
      </c>
      <c r="C126">
        <v>1886056</v>
      </c>
      <c r="D126">
        <v>414898</v>
      </c>
      <c r="E126">
        <v>200716</v>
      </c>
      <c r="F126">
        <v>2501670</v>
      </c>
    </row>
    <row r="127" spans="2:6">
      <c r="B127" s="11">
        <v>39904</v>
      </c>
      <c r="C127">
        <v>1907451</v>
      </c>
      <c r="D127">
        <v>430804</v>
      </c>
      <c r="E127">
        <v>157873</v>
      </c>
      <c r="F127">
        <v>2496128</v>
      </c>
    </row>
    <row r="128" spans="2:6">
      <c r="B128" s="11">
        <v>39934</v>
      </c>
      <c r="C128">
        <v>1733347</v>
      </c>
      <c r="D128">
        <v>492628</v>
      </c>
      <c r="E128">
        <v>147734</v>
      </c>
      <c r="F128">
        <v>2373709</v>
      </c>
    </row>
    <row r="129" spans="2:6">
      <c r="B129" s="11">
        <v>39965</v>
      </c>
      <c r="C129">
        <v>2018553</v>
      </c>
      <c r="D129">
        <v>485655</v>
      </c>
      <c r="E129">
        <v>179155</v>
      </c>
      <c r="F129">
        <v>2683363</v>
      </c>
    </row>
    <row r="130" spans="2:6">
      <c r="B130" s="11">
        <v>39995</v>
      </c>
      <c r="C130">
        <v>1862691</v>
      </c>
      <c r="D130">
        <v>487443</v>
      </c>
      <c r="E130">
        <v>225510</v>
      </c>
      <c r="F130">
        <v>2575644</v>
      </c>
    </row>
    <row r="131" spans="2:6">
      <c r="B131" s="11">
        <v>40026</v>
      </c>
      <c r="C131">
        <v>1722982</v>
      </c>
      <c r="D131">
        <v>429584</v>
      </c>
      <c r="E131">
        <v>169941</v>
      </c>
      <c r="F131">
        <v>2322507</v>
      </c>
    </row>
    <row r="132" spans="2:6">
      <c r="B132" s="11">
        <v>40057</v>
      </c>
      <c r="C132">
        <v>1532991</v>
      </c>
      <c r="D132">
        <v>425118</v>
      </c>
      <c r="E132">
        <v>169573</v>
      </c>
      <c r="F132">
        <v>2127682</v>
      </c>
    </row>
    <row r="133" spans="2:6">
      <c r="B133" s="11">
        <v>40087</v>
      </c>
      <c r="C133">
        <v>1487343</v>
      </c>
      <c r="D133">
        <v>389619</v>
      </c>
      <c r="E133">
        <v>164456</v>
      </c>
      <c r="F133">
        <v>2041418</v>
      </c>
    </row>
    <row r="134" spans="2:6">
      <c r="B134" s="11">
        <v>40118</v>
      </c>
      <c r="C134">
        <v>1302468</v>
      </c>
      <c r="D134">
        <v>340212</v>
      </c>
      <c r="E134">
        <v>168703</v>
      </c>
      <c r="F134">
        <v>1811383</v>
      </c>
    </row>
    <row r="135" spans="2:6">
      <c r="B135" s="11">
        <v>40148</v>
      </c>
      <c r="C135">
        <v>1263962</v>
      </c>
      <c r="D135">
        <v>314577</v>
      </c>
      <c r="E135">
        <v>189552</v>
      </c>
      <c r="F135">
        <v>1768091</v>
      </c>
    </row>
    <row r="136" spans="2:6">
      <c r="B136" s="11">
        <v>40179</v>
      </c>
      <c r="C136">
        <v>1273286</v>
      </c>
      <c r="D136">
        <v>281286</v>
      </c>
      <c r="E136">
        <v>169251</v>
      </c>
      <c r="F136">
        <v>1723823</v>
      </c>
    </row>
    <row r="137" spans="2:6">
      <c r="B137" s="11">
        <v>40210</v>
      </c>
      <c r="C137">
        <v>1395287</v>
      </c>
      <c r="D137">
        <v>320295</v>
      </c>
      <c r="E137">
        <v>160949</v>
      </c>
      <c r="F137">
        <v>1876531</v>
      </c>
    </row>
    <row r="138" spans="2:6">
      <c r="B138" s="11">
        <v>40238</v>
      </c>
      <c r="C138">
        <v>1808255</v>
      </c>
      <c r="D138">
        <v>472894</v>
      </c>
      <c r="E138">
        <v>207086</v>
      </c>
      <c r="F138">
        <v>2488235</v>
      </c>
    </row>
    <row r="139" spans="2:6">
      <c r="B139" s="11">
        <v>40269</v>
      </c>
      <c r="C139">
        <v>1669004</v>
      </c>
      <c r="D139">
        <v>477190</v>
      </c>
      <c r="E139">
        <v>220769</v>
      </c>
      <c r="F139">
        <v>2366963</v>
      </c>
    </row>
    <row r="140" spans="2:6">
      <c r="B140" s="11">
        <v>40299</v>
      </c>
      <c r="C140">
        <v>1736725</v>
      </c>
      <c r="D140">
        <v>481433</v>
      </c>
      <c r="E140">
        <v>215053</v>
      </c>
      <c r="F140">
        <v>2433211</v>
      </c>
    </row>
    <row r="141" spans="2:6">
      <c r="B141" s="11">
        <v>40330</v>
      </c>
      <c r="C141">
        <v>1970880</v>
      </c>
      <c r="D141">
        <v>467261</v>
      </c>
      <c r="E141">
        <v>195771</v>
      </c>
      <c r="F141">
        <v>2633912</v>
      </c>
    </row>
    <row r="142" spans="2:6">
      <c r="B142" s="11">
        <v>40360</v>
      </c>
      <c r="C142">
        <v>1934517</v>
      </c>
      <c r="D142">
        <v>511903</v>
      </c>
      <c r="E142">
        <v>181686</v>
      </c>
      <c r="F142">
        <v>2628106</v>
      </c>
    </row>
    <row r="143" spans="2:6">
      <c r="B143" s="11">
        <v>40391</v>
      </c>
      <c r="C143">
        <v>1983225</v>
      </c>
      <c r="D143">
        <v>531174</v>
      </c>
      <c r="E143">
        <v>180841</v>
      </c>
      <c r="F143">
        <v>2695240</v>
      </c>
    </row>
    <row r="144" spans="2:6">
      <c r="B144" s="11">
        <v>40422</v>
      </c>
      <c r="C144">
        <v>1795496</v>
      </c>
      <c r="D144">
        <v>422568</v>
      </c>
      <c r="E144">
        <v>178120</v>
      </c>
      <c r="F144">
        <v>2396184</v>
      </c>
    </row>
    <row r="145" spans="2:6">
      <c r="B145" s="11">
        <v>40452</v>
      </c>
      <c r="C145">
        <v>1654223</v>
      </c>
      <c r="D145">
        <v>431371</v>
      </c>
      <c r="E145">
        <v>178160</v>
      </c>
      <c r="F145">
        <v>2263754</v>
      </c>
    </row>
    <row r="146" spans="2:6">
      <c r="B146" s="11">
        <v>40483</v>
      </c>
      <c r="C146">
        <v>1265106</v>
      </c>
      <c r="D146">
        <v>322730</v>
      </c>
      <c r="E146">
        <v>177683</v>
      </c>
      <c r="F146">
        <v>1765519</v>
      </c>
    </row>
    <row r="147" spans="2:6">
      <c r="B147" s="11">
        <v>40513</v>
      </c>
      <c r="C147">
        <v>1398925</v>
      </c>
      <c r="D147">
        <v>326686</v>
      </c>
      <c r="E147">
        <v>145305</v>
      </c>
      <c r="F147">
        <v>1870916</v>
      </c>
    </row>
    <row r="148" spans="2:6">
      <c r="B148" s="11">
        <v>40544</v>
      </c>
      <c r="C148">
        <v>1463002</v>
      </c>
      <c r="D148">
        <v>294209</v>
      </c>
      <c r="E148">
        <v>160891</v>
      </c>
      <c r="F148">
        <v>1918102</v>
      </c>
    </row>
    <row r="149" spans="2:6">
      <c r="B149" s="11">
        <v>40575</v>
      </c>
      <c r="C149">
        <v>1572261</v>
      </c>
      <c r="D149">
        <v>356179</v>
      </c>
      <c r="E149">
        <v>217675</v>
      </c>
      <c r="F149">
        <v>2146115</v>
      </c>
    </row>
    <row r="150" spans="2:6">
      <c r="B150" s="11">
        <v>40603</v>
      </c>
      <c r="C150">
        <v>1897278</v>
      </c>
      <c r="D150">
        <v>529124</v>
      </c>
      <c r="E150">
        <v>242024</v>
      </c>
      <c r="F150">
        <v>2668426</v>
      </c>
    </row>
    <row r="151" spans="2:6">
      <c r="B151" s="11">
        <v>40634</v>
      </c>
      <c r="C151">
        <v>1726696</v>
      </c>
      <c r="D151">
        <v>494247</v>
      </c>
      <c r="E151">
        <v>197485</v>
      </c>
      <c r="F151">
        <v>2418428</v>
      </c>
    </row>
    <row r="152" spans="2:6">
      <c r="B152" s="11">
        <v>40664</v>
      </c>
      <c r="C152">
        <v>1998284</v>
      </c>
      <c r="D152">
        <v>578668</v>
      </c>
      <c r="E152">
        <v>225447</v>
      </c>
      <c r="F152">
        <v>2802399</v>
      </c>
    </row>
    <row r="153" spans="2:6">
      <c r="B153" s="11">
        <v>40695</v>
      </c>
      <c r="C153">
        <v>1853292</v>
      </c>
      <c r="D153">
        <v>508370</v>
      </c>
      <c r="E153">
        <v>201124</v>
      </c>
      <c r="F153">
        <v>2562787</v>
      </c>
    </row>
    <row r="154" spans="2:6">
      <c r="B154" s="11">
        <v>40725</v>
      </c>
      <c r="C154">
        <v>1741244</v>
      </c>
      <c r="D154">
        <v>454436</v>
      </c>
      <c r="E154">
        <v>227488</v>
      </c>
      <c r="F154">
        <v>2423169</v>
      </c>
    </row>
    <row r="155" spans="2:6">
      <c r="B155" s="11">
        <v>40756</v>
      </c>
      <c r="C155">
        <v>1578608</v>
      </c>
      <c r="D155">
        <v>497844</v>
      </c>
      <c r="E155">
        <v>184769</v>
      </c>
      <c r="F155">
        <v>2261222</v>
      </c>
    </row>
    <row r="156" spans="2:6">
      <c r="B156" s="11">
        <v>40787</v>
      </c>
      <c r="C156">
        <v>1407616</v>
      </c>
      <c r="D156">
        <v>428340</v>
      </c>
      <c r="E156">
        <v>184850</v>
      </c>
      <c r="F156">
        <v>2020807</v>
      </c>
    </row>
    <row r="157" spans="2:6">
      <c r="B157" s="11">
        <v>40817</v>
      </c>
      <c r="C157">
        <v>1530204</v>
      </c>
      <c r="D157">
        <v>412493</v>
      </c>
      <c r="E157">
        <v>203839</v>
      </c>
      <c r="F157">
        <v>2146537</v>
      </c>
    </row>
    <row r="158" spans="2:6">
      <c r="B158" s="11">
        <v>40848</v>
      </c>
      <c r="C158">
        <v>1488205</v>
      </c>
      <c r="D158">
        <v>347594</v>
      </c>
      <c r="E158">
        <v>175065</v>
      </c>
      <c r="F158">
        <v>2010864</v>
      </c>
    </row>
    <row r="159" spans="2:6">
      <c r="B159" s="11">
        <v>40878</v>
      </c>
      <c r="C159">
        <v>1394879</v>
      </c>
      <c r="D159">
        <v>378577</v>
      </c>
      <c r="E159">
        <v>185924</v>
      </c>
      <c r="F159">
        <v>1959380</v>
      </c>
    </row>
    <row r="160" spans="2:6">
      <c r="B160" s="11">
        <v>41426</v>
      </c>
      <c r="C160">
        <v>1621335</v>
      </c>
      <c r="D160">
        <v>555043</v>
      </c>
      <c r="E160">
        <v>212777</v>
      </c>
      <c r="F160">
        <v>2389155</v>
      </c>
    </row>
    <row r="161" spans="2:6">
      <c r="B161" s="11">
        <v>41456</v>
      </c>
      <c r="C161">
        <v>1764668</v>
      </c>
      <c r="D161">
        <v>574177</v>
      </c>
      <c r="E161">
        <v>225865</v>
      </c>
      <c r="F161">
        <v>2564710</v>
      </c>
    </row>
    <row r="162" spans="2:6">
      <c r="B162" s="11">
        <v>41487</v>
      </c>
      <c r="C162">
        <v>1516002</v>
      </c>
      <c r="D162">
        <v>521641</v>
      </c>
      <c r="E162">
        <v>217794</v>
      </c>
      <c r="F162">
        <v>2255437</v>
      </c>
    </row>
    <row r="163" spans="2:6">
      <c r="B163" s="11">
        <v>41518</v>
      </c>
      <c r="C163">
        <v>1468950</v>
      </c>
      <c r="D163">
        <v>435971</v>
      </c>
      <c r="E163">
        <v>179848</v>
      </c>
      <c r="F163">
        <v>2084769</v>
      </c>
    </row>
    <row r="164" spans="2:6">
      <c r="B164" s="11">
        <v>41579</v>
      </c>
      <c r="C164">
        <v>1549417</v>
      </c>
      <c r="D164">
        <v>408100</v>
      </c>
      <c r="E164">
        <v>182022</v>
      </c>
      <c r="F164">
        <v>2139539</v>
      </c>
    </row>
    <row r="165" spans="2:6">
      <c r="B165" s="11">
        <v>41609</v>
      </c>
      <c r="C165">
        <v>1367203</v>
      </c>
      <c r="D165">
        <v>392411</v>
      </c>
      <c r="E165">
        <v>193246</v>
      </c>
      <c r="F165">
        <v>1952860</v>
      </c>
    </row>
    <row r="166" spans="2:6">
      <c r="B166" s="11">
        <v>41640</v>
      </c>
      <c r="C166">
        <v>1366133</v>
      </c>
      <c r="D166">
        <v>420008</v>
      </c>
      <c r="E166">
        <v>203821</v>
      </c>
      <c r="F166">
        <v>1989962</v>
      </c>
    </row>
    <row r="167" spans="2:6">
      <c r="B167" s="11">
        <v>41671</v>
      </c>
      <c r="C167">
        <v>1429675</v>
      </c>
      <c r="D167">
        <v>425583</v>
      </c>
      <c r="E167">
        <v>205044</v>
      </c>
      <c r="F167">
        <v>2060302</v>
      </c>
    </row>
    <row r="168" spans="2:6">
      <c r="B168" s="11">
        <v>41699</v>
      </c>
      <c r="C168">
        <v>1761078</v>
      </c>
      <c r="D168">
        <v>602708</v>
      </c>
      <c r="E168">
        <v>220568</v>
      </c>
      <c r="F168">
        <v>2584354</v>
      </c>
    </row>
    <row r="169" spans="2:6">
      <c r="B169" s="11">
        <v>41730</v>
      </c>
      <c r="C169">
        <v>1883486</v>
      </c>
      <c r="D169">
        <v>648827</v>
      </c>
      <c r="E169">
        <v>188848</v>
      </c>
      <c r="F169">
        <v>2721161</v>
      </c>
    </row>
    <row r="170" spans="2:6">
      <c r="B170" s="11">
        <v>41760</v>
      </c>
      <c r="C170">
        <v>1921426</v>
      </c>
      <c r="D170">
        <v>639519</v>
      </c>
      <c r="E170">
        <v>221024</v>
      </c>
      <c r="F170">
        <v>2781969</v>
      </c>
    </row>
    <row r="171" spans="2:6">
      <c r="B171" s="11">
        <v>41791</v>
      </c>
      <c r="C171">
        <v>1948850</v>
      </c>
      <c r="D171">
        <v>700707</v>
      </c>
      <c r="E171">
        <v>218128</v>
      </c>
      <c r="F171">
        <v>2867685</v>
      </c>
    </row>
    <row r="172" spans="2:6">
      <c r="B172" s="11">
        <v>41821</v>
      </c>
      <c r="C172">
        <v>2023922</v>
      </c>
      <c r="D172">
        <v>709734</v>
      </c>
      <c r="E172">
        <v>239344</v>
      </c>
      <c r="F172">
        <v>2973000</v>
      </c>
    </row>
    <row r="173" spans="2:6">
      <c r="B173" s="11">
        <v>41852</v>
      </c>
      <c r="C173">
        <v>1758451</v>
      </c>
      <c r="D173">
        <v>630937</v>
      </c>
      <c r="E173">
        <v>209507</v>
      </c>
      <c r="F173">
        <v>2598895</v>
      </c>
    </row>
    <row r="174" spans="2:6">
      <c r="B174" s="11">
        <v>41883</v>
      </c>
      <c r="C174">
        <v>1708649</v>
      </c>
      <c r="D174">
        <v>544968</v>
      </c>
      <c r="E174">
        <v>193480</v>
      </c>
      <c r="F174">
        <v>2447097</v>
      </c>
    </row>
    <row r="175" spans="2:6">
      <c r="B175" s="11">
        <v>41913</v>
      </c>
      <c r="C175">
        <v>1684852</v>
      </c>
      <c r="D175">
        <v>519919</v>
      </c>
      <c r="E175">
        <v>210424</v>
      </c>
      <c r="F175">
        <v>2415195</v>
      </c>
    </row>
    <row r="176" spans="2:6">
      <c r="B176" s="11">
        <v>41944</v>
      </c>
      <c r="C176">
        <v>1426509</v>
      </c>
      <c r="D176">
        <v>472312</v>
      </c>
      <c r="E176">
        <v>186582</v>
      </c>
      <c r="F176">
        <v>2085403</v>
      </c>
    </row>
    <row r="177" spans="2:6">
      <c r="B177" s="11">
        <v>41974</v>
      </c>
      <c r="C177">
        <v>1329017</v>
      </c>
      <c r="D177">
        <v>407183</v>
      </c>
      <c r="E177">
        <v>168961</v>
      </c>
      <c r="F177">
        <v>1905161</v>
      </c>
    </row>
    <row r="178" spans="2:6">
      <c r="B178" s="11">
        <v>42005</v>
      </c>
      <c r="C178">
        <v>1503292</v>
      </c>
      <c r="D178">
        <v>618987</v>
      </c>
      <c r="E178">
        <v>166310</v>
      </c>
      <c r="F178">
        <v>2288589</v>
      </c>
    </row>
    <row r="179" spans="2:6">
      <c r="B179" s="11">
        <v>42036</v>
      </c>
      <c r="C179">
        <v>1550271</v>
      </c>
      <c r="D179">
        <v>645033</v>
      </c>
      <c r="E179">
        <v>242703</v>
      </c>
      <c r="F179">
        <v>2438007</v>
      </c>
    </row>
    <row r="180" spans="2:6">
      <c r="B180" s="11">
        <v>42064</v>
      </c>
      <c r="C180">
        <v>1860166</v>
      </c>
      <c r="D180">
        <v>657724</v>
      </c>
      <c r="E180">
        <v>246840</v>
      </c>
      <c r="F180">
        <v>2764730</v>
      </c>
    </row>
    <row r="181" spans="2:6">
      <c r="B181" s="11">
        <v>42095</v>
      </c>
      <c r="C181">
        <v>1983455</v>
      </c>
      <c r="D181">
        <v>697072</v>
      </c>
      <c r="E181">
        <v>239763</v>
      </c>
      <c r="F181">
        <v>2920290</v>
      </c>
    </row>
    <row r="182" spans="2:6">
      <c r="B182" s="11">
        <v>42125</v>
      </c>
      <c r="C182">
        <v>1935060</v>
      </c>
      <c r="D182">
        <v>732187</v>
      </c>
      <c r="E182">
        <v>219869</v>
      </c>
      <c r="F182">
        <v>2887116</v>
      </c>
    </row>
    <row r="183" spans="2:6">
      <c r="B183" s="11">
        <v>42156</v>
      </c>
      <c r="C183">
        <v>1868391</v>
      </c>
      <c r="D183">
        <v>754971</v>
      </c>
      <c r="E183">
        <v>264074</v>
      </c>
      <c r="F183">
        <v>2887436</v>
      </c>
    </row>
    <row r="184" spans="2:6">
      <c r="B184" s="11">
        <v>42186</v>
      </c>
      <c r="C184">
        <v>1818390</v>
      </c>
      <c r="D184">
        <v>656442</v>
      </c>
      <c r="E184">
        <v>222831</v>
      </c>
      <c r="F184">
        <v>2697663</v>
      </c>
    </row>
    <row r="185" spans="2:6">
      <c r="B185" s="11">
        <v>42217</v>
      </c>
      <c r="C185">
        <v>1734400</v>
      </c>
      <c r="D185">
        <v>684821</v>
      </c>
      <c r="E185">
        <v>212778</v>
      </c>
      <c r="F185">
        <v>2631999</v>
      </c>
    </row>
    <row r="186" spans="2:6">
      <c r="B186" s="11">
        <v>42248</v>
      </c>
      <c r="C186">
        <v>1606988</v>
      </c>
      <c r="D186">
        <v>659428</v>
      </c>
      <c r="E186">
        <v>167120</v>
      </c>
      <c r="F186">
        <v>2433536</v>
      </c>
    </row>
    <row r="187" spans="2:6">
      <c r="B187" s="11">
        <v>42278</v>
      </c>
      <c r="C187">
        <v>1622353</v>
      </c>
      <c r="D187">
        <v>610023</v>
      </c>
      <c r="E187">
        <v>183676</v>
      </c>
      <c r="F187">
        <v>2416052</v>
      </c>
    </row>
    <row r="188" spans="2:6">
      <c r="B188" s="11">
        <v>42309</v>
      </c>
      <c r="C188">
        <v>1658433</v>
      </c>
      <c r="D188">
        <v>554005</v>
      </c>
      <c r="E188">
        <v>213029</v>
      </c>
      <c r="F188">
        <v>2425467</v>
      </c>
    </row>
    <row r="189" spans="2:6">
      <c r="B189" s="11">
        <v>42339</v>
      </c>
      <c r="C189">
        <v>1667047</v>
      </c>
      <c r="D189">
        <v>556693</v>
      </c>
      <c r="E189">
        <v>228238</v>
      </c>
      <c r="F189">
        <v>2451978</v>
      </c>
    </row>
    <row r="190" spans="2:6">
      <c r="B190" s="11">
        <v>42370</v>
      </c>
      <c r="C190">
        <v>1573732</v>
      </c>
      <c r="D190">
        <v>632330</v>
      </c>
      <c r="E190">
        <v>213278</v>
      </c>
      <c r="F190">
        <v>2419340</v>
      </c>
    </row>
    <row r="191" spans="2:6">
      <c r="B191" s="11">
        <v>42401</v>
      </c>
      <c r="C191">
        <v>1767441</v>
      </c>
      <c r="D191">
        <v>726655</v>
      </c>
      <c r="E191">
        <v>197821</v>
      </c>
      <c r="F191">
        <v>2691917</v>
      </c>
    </row>
    <row r="192" spans="2:6">
      <c r="B192" s="11">
        <v>42430</v>
      </c>
      <c r="C192">
        <v>1921561</v>
      </c>
      <c r="D192">
        <v>732153</v>
      </c>
      <c r="E192">
        <v>230292</v>
      </c>
      <c r="F192">
        <v>2884006</v>
      </c>
    </row>
    <row r="193" spans="2:6">
      <c r="B193" s="11">
        <v>42461</v>
      </c>
      <c r="C193">
        <v>2149940</v>
      </c>
      <c r="D193">
        <v>804213</v>
      </c>
      <c r="E193">
        <v>193509</v>
      </c>
      <c r="F193">
        <v>3147662</v>
      </c>
    </row>
    <row r="194" spans="2:6">
      <c r="B194" s="11">
        <v>42491</v>
      </c>
      <c r="C194">
        <v>2144213</v>
      </c>
      <c r="D194">
        <v>830758</v>
      </c>
      <c r="E194">
        <v>216340</v>
      </c>
      <c r="F194">
        <v>3191311</v>
      </c>
    </row>
    <row r="195" spans="2:6">
      <c r="B195" s="11">
        <v>42522</v>
      </c>
      <c r="C195">
        <v>2119636</v>
      </c>
      <c r="D195">
        <v>736108</v>
      </c>
      <c r="E195">
        <v>237378</v>
      </c>
      <c r="F195">
        <v>3093122</v>
      </c>
    </row>
    <row r="196" spans="2:6">
      <c r="B196" s="11">
        <v>42552</v>
      </c>
      <c r="C196">
        <v>1816804</v>
      </c>
      <c r="D196">
        <v>761207</v>
      </c>
      <c r="E196">
        <v>234978</v>
      </c>
      <c r="F196">
        <v>2812989</v>
      </c>
    </row>
    <row r="197" spans="2:6">
      <c r="B197" s="11">
        <v>42583</v>
      </c>
      <c r="C197">
        <v>1670411</v>
      </c>
      <c r="D197">
        <v>830367</v>
      </c>
      <c r="E197">
        <v>225118</v>
      </c>
      <c r="F197">
        <v>2725896</v>
      </c>
    </row>
    <row r="198" spans="2:6">
      <c r="B198" s="11">
        <v>42614</v>
      </c>
      <c r="C198">
        <v>1716506</v>
      </c>
      <c r="D198">
        <v>855843</v>
      </c>
      <c r="E198">
        <v>195688</v>
      </c>
      <c r="F198">
        <v>2768037</v>
      </c>
    </row>
    <row r="199" spans="2:6">
      <c r="B199" s="11">
        <v>42644</v>
      </c>
      <c r="C199">
        <v>1681922</v>
      </c>
      <c r="D199">
        <v>605159</v>
      </c>
      <c r="E199">
        <v>224359</v>
      </c>
      <c r="F199">
        <v>2511440</v>
      </c>
    </row>
    <row r="200" spans="2:6">
      <c r="B200" s="11">
        <v>42675</v>
      </c>
      <c r="C200">
        <v>1730346</v>
      </c>
      <c r="D200">
        <v>598708</v>
      </c>
      <c r="E200">
        <v>196066</v>
      </c>
      <c r="F200">
        <v>2525120</v>
      </c>
    </row>
    <row r="201" spans="2:6">
      <c r="B201" s="11">
        <v>42705</v>
      </c>
      <c r="C201">
        <v>1706860</v>
      </c>
      <c r="D201">
        <v>683665</v>
      </c>
      <c r="E201">
        <v>204990</v>
      </c>
      <c r="F201">
        <v>2595515</v>
      </c>
    </row>
    <row r="202" spans="2:6">
      <c r="B202" s="11">
        <v>42736</v>
      </c>
      <c r="C202">
        <v>1780668</v>
      </c>
      <c r="D202">
        <v>666447</v>
      </c>
      <c r="E202">
        <v>212023</v>
      </c>
      <c r="F202">
        <v>2659138</v>
      </c>
    </row>
    <row r="203" spans="2:6">
      <c r="B203" s="11">
        <v>42767</v>
      </c>
      <c r="C203">
        <v>1818050</v>
      </c>
      <c r="D203">
        <v>668433</v>
      </c>
      <c r="E203">
        <v>166440</v>
      </c>
      <c r="F203">
        <v>2652923</v>
      </c>
    </row>
    <row r="204" spans="2:6">
      <c r="B204" s="11">
        <v>42795</v>
      </c>
      <c r="C204">
        <v>2004780</v>
      </c>
      <c r="D204">
        <v>732156</v>
      </c>
      <c r="E204">
        <v>200547</v>
      </c>
      <c r="F204">
        <v>2937483</v>
      </c>
    </row>
    <row r="205" spans="2:6">
      <c r="B205" s="11">
        <v>42826</v>
      </c>
      <c r="C205">
        <v>2000209</v>
      </c>
      <c r="D205">
        <v>689208</v>
      </c>
      <c r="E205">
        <v>213382</v>
      </c>
      <c r="F205">
        <v>2902799</v>
      </c>
    </row>
    <row r="206" spans="2:6">
      <c r="B206" s="11">
        <v>42856</v>
      </c>
      <c r="C206">
        <v>2004615</v>
      </c>
      <c r="D206">
        <v>975351</v>
      </c>
      <c r="E206">
        <v>227326</v>
      </c>
      <c r="F206">
        <v>3207292</v>
      </c>
    </row>
    <row r="207" spans="2:6">
      <c r="B207" s="11">
        <v>42887</v>
      </c>
      <c r="C207">
        <v>1966587</v>
      </c>
      <c r="D207">
        <v>901179</v>
      </c>
      <c r="E207">
        <v>237559</v>
      </c>
      <c r="F207">
        <v>3105325</v>
      </c>
    </row>
    <row r="208" spans="2:6">
      <c r="B208" s="11">
        <v>42917</v>
      </c>
      <c r="C208">
        <v>2018818</v>
      </c>
      <c r="D208">
        <v>834691</v>
      </c>
      <c r="E208">
        <v>233035</v>
      </c>
      <c r="F208">
        <v>3086544</v>
      </c>
    </row>
    <row r="209" spans="2:6">
      <c r="B209" s="11">
        <v>42948</v>
      </c>
      <c r="C209">
        <v>2037230</v>
      </c>
      <c r="D209">
        <v>954590</v>
      </c>
      <c r="E209">
        <v>262883</v>
      </c>
      <c r="F209">
        <v>3254703</v>
      </c>
    </row>
    <row r="210" spans="2:6">
      <c r="B210" s="11">
        <v>42979</v>
      </c>
      <c r="C210">
        <v>1643118</v>
      </c>
      <c r="D210">
        <v>706470</v>
      </c>
      <c r="E210">
        <v>216667</v>
      </c>
      <c r="F210">
        <v>2566255</v>
      </c>
    </row>
    <row r="211" spans="2:6">
      <c r="B211" s="11">
        <v>43009</v>
      </c>
      <c r="C211">
        <v>1908977</v>
      </c>
      <c r="D211">
        <v>711534</v>
      </c>
      <c r="E211">
        <v>230319</v>
      </c>
      <c r="F211">
        <v>2850830</v>
      </c>
    </row>
    <row r="212" spans="2:6">
      <c r="B212" s="11">
        <v>43040</v>
      </c>
      <c r="C212">
        <v>1820874</v>
      </c>
      <c r="D212">
        <v>535363</v>
      </c>
      <c r="E212">
        <v>196406</v>
      </c>
      <c r="F212">
        <v>2552643</v>
      </c>
    </row>
    <row r="213" spans="2:6">
      <c r="B213" s="11">
        <v>43070</v>
      </c>
      <c r="C213">
        <v>1809886</v>
      </c>
      <c r="D213">
        <v>650869</v>
      </c>
      <c r="E213">
        <v>183027</v>
      </c>
      <c r="F213">
        <v>2643782</v>
      </c>
    </row>
    <row r="214" spans="2:6">
      <c r="B214" s="11">
        <v>43101</v>
      </c>
      <c r="C214">
        <v>1827345</v>
      </c>
      <c r="D214">
        <v>758142</v>
      </c>
      <c r="E214">
        <v>244476</v>
      </c>
      <c r="F214">
        <v>2829963</v>
      </c>
    </row>
    <row r="215" spans="2:6">
      <c r="B215" s="11">
        <v>43132</v>
      </c>
      <c r="C215">
        <v>1683450</v>
      </c>
      <c r="D215">
        <v>728273</v>
      </c>
      <c r="E215">
        <v>204950</v>
      </c>
      <c r="F215">
        <v>2616674</v>
      </c>
    </row>
    <row r="216" spans="2:6">
      <c r="B216" s="11">
        <v>43160</v>
      </c>
      <c r="C216">
        <v>1930571</v>
      </c>
      <c r="D216">
        <v>879007</v>
      </c>
      <c r="E216">
        <v>213092</v>
      </c>
      <c r="F216">
        <v>3022671</v>
      </c>
    </row>
    <row r="217" spans="2:6">
      <c r="B217" s="11">
        <v>43191</v>
      </c>
      <c r="C217">
        <v>1984787</v>
      </c>
      <c r="D217">
        <v>1001527</v>
      </c>
      <c r="E217">
        <v>219363</v>
      </c>
      <c r="F217">
        <v>3205677</v>
      </c>
    </row>
    <row r="218" spans="2:6">
      <c r="B218" s="11">
        <v>43221</v>
      </c>
      <c r="C218">
        <v>2243151</v>
      </c>
      <c r="D218">
        <v>971265</v>
      </c>
      <c r="E218">
        <v>260562</v>
      </c>
      <c r="F218">
        <v>3474977</v>
      </c>
    </row>
    <row r="219" spans="2:6">
      <c r="B219" s="11">
        <v>43252</v>
      </c>
      <c r="C219">
        <v>2073535</v>
      </c>
      <c r="D219">
        <v>898599</v>
      </c>
      <c r="E219">
        <v>210542</v>
      </c>
      <c r="F219">
        <v>3182677</v>
      </c>
    </row>
    <row r="220" spans="2:6">
      <c r="B220" s="11">
        <v>43282</v>
      </c>
      <c r="C220">
        <v>2158310</v>
      </c>
      <c r="D220">
        <v>936712</v>
      </c>
      <c r="E220">
        <v>267170</v>
      </c>
      <c r="F220">
        <v>3362191</v>
      </c>
    </row>
    <row r="221" spans="2:6">
      <c r="B221" s="11">
        <v>43313</v>
      </c>
      <c r="C221">
        <v>2057926</v>
      </c>
      <c r="D221">
        <v>952596</v>
      </c>
      <c r="E221">
        <v>223776</v>
      </c>
      <c r="F221">
        <v>3234298</v>
      </c>
    </row>
    <row r="222" spans="2:6">
      <c r="B222" s="11">
        <v>43344</v>
      </c>
      <c r="C222">
        <v>1850147</v>
      </c>
      <c r="D222">
        <v>726707</v>
      </c>
      <c r="E222">
        <v>226962</v>
      </c>
      <c r="F222">
        <v>2803816</v>
      </c>
    </row>
    <row r="223" spans="2:6">
      <c r="B223" s="11">
        <v>43374</v>
      </c>
      <c r="C223">
        <v>1873161</v>
      </c>
      <c r="D223">
        <v>715872</v>
      </c>
      <c r="E223">
        <v>232631</v>
      </c>
      <c r="F223">
        <v>2821663</v>
      </c>
    </row>
    <row r="224" spans="2:6">
      <c r="B224" s="11">
        <v>43405</v>
      </c>
      <c r="C224">
        <v>1611951</v>
      </c>
      <c r="D224">
        <v>741467</v>
      </c>
      <c r="E224">
        <v>195511</v>
      </c>
      <c r="F224">
        <v>2548929</v>
      </c>
    </row>
    <row r="225" spans="2:10">
      <c r="B225" s="11">
        <v>43435</v>
      </c>
      <c r="C225">
        <v>1701192</v>
      </c>
      <c r="D225">
        <v>682619</v>
      </c>
      <c r="E225">
        <v>173242</v>
      </c>
      <c r="F225">
        <v>2557053</v>
      </c>
    </row>
    <row r="226" spans="2:10">
      <c r="B226" s="11">
        <v>43466</v>
      </c>
      <c r="C226">
        <v>1549971</v>
      </c>
      <c r="D226">
        <v>711234</v>
      </c>
      <c r="E226">
        <v>231491</v>
      </c>
      <c r="F226">
        <v>2492696</v>
      </c>
    </row>
    <row r="227" spans="2:10">
      <c r="B227" s="11">
        <v>43497</v>
      </c>
      <c r="C227">
        <v>1613245</v>
      </c>
      <c r="D227">
        <v>734219</v>
      </c>
      <c r="E227">
        <v>213266</v>
      </c>
      <c r="F227">
        <v>2560730</v>
      </c>
    </row>
    <row r="228" spans="2:10">
      <c r="B228" s="11">
        <v>43525</v>
      </c>
      <c r="C228">
        <v>2138046</v>
      </c>
      <c r="D228">
        <v>956907</v>
      </c>
      <c r="E228">
        <v>250406</v>
      </c>
      <c r="F228">
        <v>3345359</v>
      </c>
    </row>
    <row r="229" spans="2:10">
      <c r="B229" s="11">
        <v>43556</v>
      </c>
      <c r="C229">
        <v>2237886</v>
      </c>
      <c r="D229">
        <v>1001957</v>
      </c>
      <c r="E229">
        <v>248686</v>
      </c>
      <c r="F229">
        <v>3488529</v>
      </c>
    </row>
    <row r="230" spans="2:10">
      <c r="B230" s="11">
        <v>43586</v>
      </c>
      <c r="C230">
        <v>2220788</v>
      </c>
      <c r="D230">
        <v>1100436</v>
      </c>
      <c r="E230">
        <v>252853</v>
      </c>
      <c r="F230">
        <v>3574077</v>
      </c>
    </row>
    <row r="231" spans="2:10">
      <c r="B231" s="11">
        <v>43617</v>
      </c>
      <c r="C231">
        <v>2070349</v>
      </c>
      <c r="D231">
        <v>1033991</v>
      </c>
      <c r="E231">
        <v>215402</v>
      </c>
      <c r="F231">
        <v>3319742</v>
      </c>
    </row>
    <row r="232" spans="2:10">
      <c r="B232" s="11">
        <v>43647</v>
      </c>
      <c r="C232">
        <v>2188978</v>
      </c>
      <c r="D232">
        <v>1121488</v>
      </c>
      <c r="E232">
        <v>224046</v>
      </c>
      <c r="F232">
        <v>3534512</v>
      </c>
      <c r="J232" s="12"/>
    </row>
    <row r="233" spans="2:10">
      <c r="B233" s="11">
        <v>43678</v>
      </c>
      <c r="C233">
        <v>1839150</v>
      </c>
      <c r="D233">
        <v>926100</v>
      </c>
      <c r="E233">
        <v>209664</v>
      </c>
      <c r="F233">
        <v>2974914</v>
      </c>
      <c r="J233" s="12"/>
    </row>
    <row r="234" spans="2:10">
      <c r="B234" s="11">
        <v>43709</v>
      </c>
      <c r="C234">
        <v>1787275</v>
      </c>
      <c r="D234">
        <v>853763</v>
      </c>
      <c r="E234">
        <v>210579</v>
      </c>
      <c r="F234">
        <v>2851617</v>
      </c>
      <c r="J234" s="12"/>
    </row>
    <row r="235" spans="2:10">
      <c r="B235" s="11">
        <v>43739</v>
      </c>
      <c r="C235">
        <v>1980380</v>
      </c>
      <c r="D235">
        <v>888867</v>
      </c>
      <c r="E235">
        <v>208067</v>
      </c>
      <c r="F235">
        <v>3077314</v>
      </c>
      <c r="I235" s="12"/>
    </row>
    <row r="236" spans="2:10">
      <c r="B236" s="11">
        <v>43770</v>
      </c>
      <c r="C236">
        <v>1775600</v>
      </c>
      <c r="D236">
        <v>805675</v>
      </c>
      <c r="E236">
        <v>233142</v>
      </c>
      <c r="F236">
        <v>2814417</v>
      </c>
      <c r="I236" s="12"/>
    </row>
    <row r="237" spans="2:10">
      <c r="B237" s="11">
        <v>43800</v>
      </c>
      <c r="C237">
        <v>1406877</v>
      </c>
      <c r="D237">
        <v>615933</v>
      </c>
      <c r="E237">
        <v>206869</v>
      </c>
      <c r="F237">
        <v>2229679</v>
      </c>
    </row>
    <row r="238" spans="2:10">
      <c r="B238" s="11">
        <v>43831</v>
      </c>
      <c r="C238">
        <v>1820891</v>
      </c>
      <c r="D238">
        <v>820419</v>
      </c>
      <c r="E238">
        <v>174744</v>
      </c>
      <c r="F238">
        <v>2816054</v>
      </c>
      <c r="I238" s="12"/>
    </row>
    <row r="239" spans="2:10">
      <c r="B239" s="11">
        <v>43862</v>
      </c>
      <c r="C239">
        <v>1670460</v>
      </c>
      <c r="D239">
        <v>801852</v>
      </c>
      <c r="E239">
        <v>189104</v>
      </c>
      <c r="F239">
        <v>2661416</v>
      </c>
      <c r="I239" s="12"/>
    </row>
    <row r="240" spans="2:10">
      <c r="B240" s="11">
        <v>43891</v>
      </c>
      <c r="C240">
        <v>2073103</v>
      </c>
      <c r="D240">
        <v>888794</v>
      </c>
      <c r="E240">
        <v>217819</v>
      </c>
      <c r="F240">
        <v>3179716</v>
      </c>
    </row>
    <row r="241" spans="2:6">
      <c r="B241" s="11">
        <v>43922</v>
      </c>
      <c r="C241">
        <v>1836664</v>
      </c>
      <c r="D241">
        <v>784413</v>
      </c>
      <c r="E241">
        <v>76491</v>
      </c>
      <c r="F241">
        <v>2697568</v>
      </c>
    </row>
    <row r="242" spans="2:6">
      <c r="B242" s="11">
        <v>43952</v>
      </c>
      <c r="C242">
        <v>1379929</v>
      </c>
      <c r="D242">
        <v>624224</v>
      </c>
      <c r="E242">
        <v>13452</v>
      </c>
      <c r="F242">
        <v>2017605</v>
      </c>
    </row>
    <row r="243" spans="2:6">
      <c r="B243" s="11">
        <v>43983</v>
      </c>
      <c r="C243">
        <v>1832422</v>
      </c>
      <c r="D243">
        <v>953769</v>
      </c>
      <c r="E243">
        <v>30649</v>
      </c>
      <c r="F243">
        <v>2816840</v>
      </c>
    </row>
    <row r="244" spans="2:6">
      <c r="B244" s="11">
        <v>44013</v>
      </c>
      <c r="C244">
        <v>2335909</v>
      </c>
      <c r="D244">
        <v>1049953</v>
      </c>
      <c r="E244">
        <v>96393</v>
      </c>
      <c r="F244">
        <v>3482255</v>
      </c>
    </row>
    <row r="245" spans="2:6">
      <c r="B245" s="11">
        <v>44044</v>
      </c>
      <c r="C245">
        <v>2327996</v>
      </c>
      <c r="D245">
        <v>1119160</v>
      </c>
      <c r="E245">
        <v>65132</v>
      </c>
      <c r="F245">
        <v>3512288</v>
      </c>
    </row>
    <row r="246" spans="2:6">
      <c r="B246" s="11">
        <v>44075</v>
      </c>
      <c r="C246">
        <v>2212443</v>
      </c>
      <c r="D246">
        <v>1012572</v>
      </c>
      <c r="E246">
        <v>93276</v>
      </c>
      <c r="F246">
        <v>3318291</v>
      </c>
    </row>
    <row r="247" spans="2:6">
      <c r="B247" s="11">
        <v>44105</v>
      </c>
      <c r="C247">
        <v>2208443</v>
      </c>
      <c r="D247">
        <v>1113099</v>
      </c>
      <c r="E247">
        <v>150242</v>
      </c>
      <c r="F247">
        <v>3471784</v>
      </c>
    </row>
    <row r="248" spans="2:6">
      <c r="B248" s="11">
        <v>44136</v>
      </c>
      <c r="C248">
        <v>2303252</v>
      </c>
      <c r="D248">
        <v>1049620</v>
      </c>
      <c r="E248">
        <v>146783</v>
      </c>
      <c r="F248">
        <v>3499655</v>
      </c>
    </row>
    <row r="249" spans="2:6">
      <c r="B249" s="11">
        <v>44166</v>
      </c>
      <c r="C249">
        <v>1770713</v>
      </c>
      <c r="D249">
        <v>1024186</v>
      </c>
      <c r="E249">
        <v>109803</v>
      </c>
      <c r="F249">
        <v>2904702</v>
      </c>
    </row>
    <row r="250" spans="2:6">
      <c r="B250" s="11">
        <v>44197</v>
      </c>
      <c r="C250">
        <v>2062343</v>
      </c>
      <c r="D250">
        <v>958974</v>
      </c>
      <c r="E250">
        <v>122966</v>
      </c>
      <c r="F250">
        <v>3144282</v>
      </c>
    </row>
    <row r="251" spans="2:6">
      <c r="B251" s="11">
        <v>44228</v>
      </c>
      <c r="C251">
        <v>1513216</v>
      </c>
      <c r="D251">
        <v>903072</v>
      </c>
      <c r="E251">
        <v>72694</v>
      </c>
      <c r="F251">
        <v>2488982</v>
      </c>
    </row>
    <row r="252" spans="2:6">
      <c r="B252" s="11">
        <v>44256</v>
      </c>
      <c r="C252">
        <v>1930916</v>
      </c>
      <c r="D252">
        <v>1009612</v>
      </c>
      <c r="E252">
        <v>94423</v>
      </c>
      <c r="F252">
        <v>3034951</v>
      </c>
    </row>
    <row r="253" spans="2:6">
      <c r="B253" s="11">
        <v>44287</v>
      </c>
      <c r="C253">
        <v>2091970</v>
      </c>
      <c r="D253">
        <v>1162439</v>
      </c>
      <c r="E253">
        <v>171295</v>
      </c>
      <c r="F253">
        <v>3425703</v>
      </c>
    </row>
    <row r="254" spans="2:6">
      <c r="B254" s="11">
        <v>44317</v>
      </c>
      <c r="C254">
        <v>2083208</v>
      </c>
      <c r="D254">
        <v>1200617</v>
      </c>
      <c r="E254">
        <v>258082</v>
      </c>
      <c r="F254">
        <v>3541908</v>
      </c>
    </row>
    <row r="255" spans="2:6">
      <c r="B255" s="11">
        <v>44348</v>
      </c>
      <c r="C255">
        <v>2246011</v>
      </c>
      <c r="D255">
        <v>1252315</v>
      </c>
      <c r="E255">
        <v>270033</v>
      </c>
      <c r="F255">
        <v>3768358</v>
      </c>
    </row>
    <row r="256" spans="2:6">
      <c r="B256" s="11">
        <v>44378</v>
      </c>
      <c r="C256">
        <v>2219967</v>
      </c>
      <c r="D256">
        <v>1157924</v>
      </c>
      <c r="E256">
        <v>193279</v>
      </c>
      <c r="F256">
        <v>3571170</v>
      </c>
    </row>
    <row r="257" spans="2:6">
      <c r="B257" s="11">
        <v>44409</v>
      </c>
      <c r="C257">
        <v>2219967</v>
      </c>
      <c r="D257">
        <v>1157924</v>
      </c>
      <c r="E257">
        <v>193279</v>
      </c>
      <c r="F257">
        <v>3571170</v>
      </c>
    </row>
    <row r="258" spans="2:6">
      <c r="B258" s="11">
        <v>44440</v>
      </c>
      <c r="C258">
        <v>1864300</v>
      </c>
      <c r="D258">
        <v>1195751</v>
      </c>
      <c r="E258">
        <v>213057</v>
      </c>
      <c r="F258">
        <v>3273108</v>
      </c>
    </row>
    <row r="259" spans="2:6">
      <c r="B259" s="11">
        <v>44470</v>
      </c>
      <c r="C259">
        <v>2018232</v>
      </c>
      <c r="D259">
        <v>1195045</v>
      </c>
      <c r="E259">
        <v>176072</v>
      </c>
      <c r="F259">
        <v>3389349</v>
      </c>
    </row>
    <row r="260" spans="2:6">
      <c r="B260" s="11">
        <v>44501</v>
      </c>
      <c r="C260">
        <v>2090904</v>
      </c>
      <c r="D260">
        <v>1049462</v>
      </c>
      <c r="E260">
        <v>145704</v>
      </c>
      <c r="F260">
        <v>3286071</v>
      </c>
    </row>
    <row r="261" spans="2:6">
      <c r="B261" s="11">
        <v>44531</v>
      </c>
      <c r="C261">
        <v>1854157</v>
      </c>
      <c r="D261">
        <v>940287</v>
      </c>
      <c r="E261">
        <v>156196</v>
      </c>
      <c r="F261">
        <v>2950639</v>
      </c>
    </row>
    <row r="262" spans="2:6">
      <c r="B262" s="11">
        <v>44562</v>
      </c>
      <c r="C262">
        <v>1915930</v>
      </c>
      <c r="D262">
        <v>1002972</v>
      </c>
      <c r="E262">
        <v>108635</v>
      </c>
      <c r="F262">
        <v>3027536</v>
      </c>
    </row>
    <row r="263" spans="2:6">
      <c r="B263" s="11">
        <v>44593</v>
      </c>
      <c r="C263">
        <v>1697247</v>
      </c>
      <c r="D263">
        <v>1081977</v>
      </c>
      <c r="E263">
        <v>162985</v>
      </c>
      <c r="F263">
        <v>2942209</v>
      </c>
    </row>
    <row r="264" spans="2:6">
      <c r="B264" s="11">
        <v>44621</v>
      </c>
      <c r="C264">
        <v>2186091</v>
      </c>
      <c r="D264">
        <v>1164325</v>
      </c>
      <c r="E264">
        <v>192715</v>
      </c>
      <c r="F264">
        <v>3543131</v>
      </c>
    </row>
    <row r="265" spans="2:6">
      <c r="B265" s="11">
        <v>44652</v>
      </c>
      <c r="C265">
        <v>2264546</v>
      </c>
      <c r="D265">
        <v>1108731</v>
      </c>
      <c r="E265">
        <v>179129</v>
      </c>
      <c r="F265">
        <v>3552406</v>
      </c>
    </row>
    <row r="266" spans="2:6">
      <c r="B266" s="11">
        <v>44682</v>
      </c>
      <c r="C266">
        <v>2229859</v>
      </c>
      <c r="D266">
        <v>1101888</v>
      </c>
      <c r="E266">
        <v>188644</v>
      </c>
      <c r="F266">
        <v>3520391</v>
      </c>
    </row>
    <row r="267" spans="2:6">
      <c r="B267" s="11">
        <v>44713</v>
      </c>
      <c r="C267">
        <v>2267916</v>
      </c>
      <c r="D267">
        <v>1221078</v>
      </c>
      <c r="E267">
        <v>206336</v>
      </c>
      <c r="F267">
        <v>3695331</v>
      </c>
    </row>
    <row r="268" spans="2:6">
      <c r="B268" s="11">
        <v>44743</v>
      </c>
      <c r="C268">
        <v>2155520</v>
      </c>
      <c r="D268">
        <v>1245832</v>
      </c>
      <c r="E268">
        <v>197236</v>
      </c>
      <c r="F268">
        <v>3598587</v>
      </c>
    </row>
    <row r="269" spans="2:6">
      <c r="B269" s="11">
        <v>44774</v>
      </c>
      <c r="C269">
        <v>2156647</v>
      </c>
      <c r="D269">
        <v>1345772</v>
      </c>
      <c r="E269">
        <v>206754</v>
      </c>
      <c r="F269">
        <v>3709174</v>
      </c>
    </row>
    <row r="270" spans="2:6">
      <c r="B270" s="11">
        <v>44805</v>
      </c>
      <c r="C270">
        <v>2179139</v>
      </c>
      <c r="D270">
        <v>1309579</v>
      </c>
      <c r="E270">
        <v>162507</v>
      </c>
      <c r="F270">
        <v>3651225</v>
      </c>
    </row>
    <row r="271" spans="2:6">
      <c r="B271" s="11">
        <v>44835</v>
      </c>
      <c r="C271">
        <v>2046806</v>
      </c>
      <c r="D271">
        <v>1147106</v>
      </c>
      <c r="E271">
        <v>122036</v>
      </c>
      <c r="F271">
        <v>3315947</v>
      </c>
    </row>
    <row r="272" spans="2:6">
      <c r="B272" s="11">
        <v>44866</v>
      </c>
      <c r="C272">
        <v>1775659</v>
      </c>
      <c r="D272">
        <v>1003292</v>
      </c>
      <c r="E272">
        <v>166749</v>
      </c>
      <c r="F272">
        <v>2945700</v>
      </c>
    </row>
    <row r="273" spans="2:6">
      <c r="B273" s="11">
        <v>44896</v>
      </c>
      <c r="C273">
        <v>1886853</v>
      </c>
      <c r="D273">
        <v>1062630</v>
      </c>
      <c r="E273">
        <v>176394</v>
      </c>
      <c r="F273">
        <v>3125878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EACA-3337-4743-AF86-FE56C9A6C397}">
  <dimension ref="B1:BG273"/>
  <sheetViews>
    <sheetView topLeftCell="A235" workbookViewId="0">
      <selection activeCell="B4" sqref="B4:C273"/>
    </sheetView>
  </sheetViews>
  <sheetFormatPr defaultColWidth="8.85546875" defaultRowHeight="15"/>
  <cols>
    <col min="2" max="2" width="9.7109375" bestFit="1" customWidth="1"/>
    <col min="3" max="3" width="12" bestFit="1" customWidth="1"/>
    <col min="9" max="9" width="10.140625" customWidth="1"/>
    <col min="10" max="10" width="10.140625" bestFit="1" customWidth="1"/>
    <col min="13" max="13" width="10" bestFit="1" customWidth="1"/>
    <col min="22" max="22" width="12.7109375" bestFit="1" customWidth="1"/>
    <col min="27" max="27" width="16" customWidth="1"/>
    <col min="28" max="28" width="10.28515625" customWidth="1"/>
    <col min="40" max="40" width="12.28515625" customWidth="1"/>
    <col min="41" max="41" width="18.7109375" customWidth="1"/>
    <col min="51" max="51" width="15.85546875" customWidth="1"/>
    <col min="53" max="53" width="12.7109375" customWidth="1"/>
  </cols>
  <sheetData>
    <row r="1" spans="2:56">
      <c r="K1">
        <v>691312.41587881034</v>
      </c>
      <c r="L1">
        <v>374888.17592882755</v>
      </c>
      <c r="M1">
        <v>436695.35774700902</v>
      </c>
      <c r="N1">
        <v>442971.79387528833</v>
      </c>
      <c r="O1">
        <v>448446.05474485364</v>
      </c>
      <c r="P1">
        <v>337858.40257094032</v>
      </c>
      <c r="Q1">
        <v>160030.70691876585</v>
      </c>
      <c r="R1">
        <v>232892.53956519079</v>
      </c>
      <c r="S1">
        <v>121892.66344050596</v>
      </c>
      <c r="T1">
        <v>343094.31229246379</v>
      </c>
      <c r="U1">
        <v>25743.58167950821</v>
      </c>
    </row>
    <row r="2" spans="2:56">
      <c r="U2">
        <v>1980</v>
      </c>
    </row>
    <row r="3" spans="2:56">
      <c r="C3" t="s">
        <v>7</v>
      </c>
      <c r="D3" t="s">
        <v>8</v>
      </c>
      <c r="E3" t="s">
        <v>9</v>
      </c>
      <c r="F3" t="s">
        <v>10</v>
      </c>
      <c r="G3" t="s">
        <v>1</v>
      </c>
      <c r="H3" t="s">
        <v>11</v>
      </c>
      <c r="I3">
        <v>1</v>
      </c>
      <c r="J3">
        <v>2</v>
      </c>
      <c r="K3">
        <v>12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3</v>
      </c>
      <c r="U3" t="s">
        <v>12</v>
      </c>
      <c r="V3" t="s">
        <v>13</v>
      </c>
      <c r="W3" t="s">
        <v>14</v>
      </c>
      <c r="AA3" t="s">
        <v>15</v>
      </c>
      <c r="AN3" t="s">
        <v>15</v>
      </c>
      <c r="AY3" t="s">
        <v>15</v>
      </c>
    </row>
    <row r="4" spans="2:56" ht="15.95" thickBot="1">
      <c r="B4" s="11">
        <v>36161</v>
      </c>
      <c r="C4">
        <v>826057</v>
      </c>
      <c r="D4">
        <v>104134</v>
      </c>
      <c r="E4">
        <v>88434</v>
      </c>
      <c r="F4">
        <v>1018625</v>
      </c>
      <c r="G4">
        <f>YEAR(B4)</f>
        <v>1999</v>
      </c>
      <c r="H4">
        <f>MONTH(B4)</f>
        <v>1</v>
      </c>
      <c r="I4">
        <f>IF($H4=I$3,1,0)</f>
        <v>1</v>
      </c>
      <c r="J4">
        <f t="shared" ref="J4:T19" si="0">IF($H4=J$3,1,0)</f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>G4-$U$2</f>
        <v>19</v>
      </c>
      <c r="V4" s="17">
        <f>$K$1+SUMPRODUCT($L$1:$U$1,L4:U4)</f>
        <v>1180440.4677894663</v>
      </c>
      <c r="W4" s="21">
        <f>(C4-V4)/$AZ$9</f>
        <v>-1.9078743235677658</v>
      </c>
    </row>
    <row r="5" spans="2:56">
      <c r="B5" s="11">
        <v>36192</v>
      </c>
      <c r="C5">
        <v>1087714</v>
      </c>
      <c r="D5">
        <v>124258</v>
      </c>
      <c r="E5">
        <v>163445</v>
      </c>
      <c r="F5">
        <v>1375417</v>
      </c>
      <c r="G5">
        <f t="shared" ref="G5:G68" si="1">YEAR(B5)</f>
        <v>1999</v>
      </c>
      <c r="H5">
        <f t="shared" ref="H5:H68" si="2">MONTH(B5)</f>
        <v>2</v>
      </c>
      <c r="I5">
        <f t="shared" ref="I5:T68" si="3">IF($H5=I$3,1,0)</f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ref="U5:U68" si="4">G5-$U$2</f>
        <v>19</v>
      </c>
      <c r="V5" s="17">
        <f t="shared" ref="V5:V68" si="5">$K$1+SUMPRODUCT($L$1:$U$1,L5:U5)</f>
        <v>1180440.4677894663</v>
      </c>
      <c r="W5" s="21">
        <f t="shared" ref="W5:W68" si="6">(C5-V5)/$AZ$9</f>
        <v>-0.49920626409061475</v>
      </c>
      <c r="AA5" s="15" t="s">
        <v>16</v>
      </c>
      <c r="AB5" s="15"/>
      <c r="AN5" s="15" t="s">
        <v>16</v>
      </c>
      <c r="AO5" s="15"/>
      <c r="AY5" s="15" t="s">
        <v>16</v>
      </c>
      <c r="AZ5" s="15"/>
    </row>
    <row r="6" spans="2:56">
      <c r="B6" s="11">
        <v>36220</v>
      </c>
      <c r="C6">
        <v>1324485</v>
      </c>
      <c r="D6">
        <v>163630</v>
      </c>
      <c r="E6">
        <v>133922</v>
      </c>
      <c r="F6">
        <v>1622037</v>
      </c>
      <c r="G6">
        <f t="shared" si="1"/>
        <v>1999</v>
      </c>
      <c r="H6">
        <f t="shared" si="2"/>
        <v>3</v>
      </c>
      <c r="I6">
        <f t="shared" si="3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1</v>
      </c>
      <c r="U6">
        <f t="shared" si="4"/>
        <v>19</v>
      </c>
      <c r="V6" s="17">
        <f t="shared" si="5"/>
        <v>1523534.7800819301</v>
      </c>
      <c r="W6" s="21">
        <f t="shared" si="6"/>
        <v>-1.0716130944227218</v>
      </c>
      <c r="AA6" t="s">
        <v>17</v>
      </c>
      <c r="AB6">
        <v>0.81179725339995423</v>
      </c>
      <c r="AN6" t="s">
        <v>17</v>
      </c>
      <c r="AO6">
        <v>0.8113919395911231</v>
      </c>
      <c r="AY6" t="s">
        <v>17</v>
      </c>
      <c r="AZ6">
        <v>0.81032582793421959</v>
      </c>
    </row>
    <row r="7" spans="2:56">
      <c r="B7" s="11">
        <v>36251</v>
      </c>
      <c r="C7">
        <v>1247057</v>
      </c>
      <c r="D7">
        <v>191144</v>
      </c>
      <c r="E7">
        <v>127816</v>
      </c>
      <c r="F7">
        <v>1566017</v>
      </c>
      <c r="G7">
        <f t="shared" si="1"/>
        <v>1999</v>
      </c>
      <c r="H7">
        <f t="shared" si="2"/>
        <v>4</v>
      </c>
      <c r="I7">
        <f t="shared" si="3"/>
        <v>0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4"/>
        <v>19</v>
      </c>
      <c r="V7" s="17">
        <f t="shared" si="5"/>
        <v>1555328.6437182939</v>
      </c>
      <c r="W7" s="21">
        <f t="shared" si="6"/>
        <v>-1.6596246924350606</v>
      </c>
      <c r="AA7" t="s">
        <v>18</v>
      </c>
      <c r="AB7" s="16">
        <v>0.65901478062770957</v>
      </c>
      <c r="AN7" t="s">
        <v>18</v>
      </c>
      <c r="AO7" s="25">
        <v>0.6583568796334448</v>
      </c>
      <c r="AY7" t="s">
        <v>18</v>
      </c>
      <c r="AZ7" s="25">
        <v>0.65662794741727848</v>
      </c>
    </row>
    <row r="8" spans="2:56">
      <c r="B8" s="11">
        <v>36281</v>
      </c>
      <c r="C8">
        <v>1462492</v>
      </c>
      <c r="D8">
        <v>212968</v>
      </c>
      <c r="E8">
        <v>135105</v>
      </c>
      <c r="F8">
        <v>1810565</v>
      </c>
      <c r="G8">
        <f t="shared" si="1"/>
        <v>1999</v>
      </c>
      <c r="H8">
        <f t="shared" si="2"/>
        <v>5</v>
      </c>
      <c r="I8">
        <f t="shared" si="3"/>
        <v>0</v>
      </c>
      <c r="J8" t="s">
        <v>19</v>
      </c>
      <c r="K8">
        <f t="shared" si="0"/>
        <v>0</v>
      </c>
      <c r="L8">
        <f t="shared" si="0"/>
        <v>0</v>
      </c>
      <c r="M8">
        <f t="shared" si="0"/>
        <v>1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4"/>
        <v>19</v>
      </c>
      <c r="V8" s="17">
        <f t="shared" si="5"/>
        <v>1617135.8255364755</v>
      </c>
      <c r="W8" s="21">
        <f t="shared" si="6"/>
        <v>-0.83254725701429755</v>
      </c>
      <c r="AA8" t="s">
        <v>20</v>
      </c>
      <c r="AB8">
        <v>0.64309329178542363</v>
      </c>
      <c r="AN8" t="s">
        <v>20</v>
      </c>
      <c r="AO8">
        <v>0.64379070008293282</v>
      </c>
      <c r="AY8" t="s">
        <v>20</v>
      </c>
      <c r="AZ8">
        <v>0.64337033920945141</v>
      </c>
    </row>
    <row r="9" spans="2:56">
      <c r="B9" s="11">
        <v>36312</v>
      </c>
      <c r="C9">
        <v>1490523</v>
      </c>
      <c r="D9">
        <v>249086</v>
      </c>
      <c r="E9">
        <v>161555</v>
      </c>
      <c r="F9">
        <v>1901164</v>
      </c>
      <c r="G9">
        <f t="shared" si="1"/>
        <v>1999</v>
      </c>
      <c r="H9">
        <f t="shared" si="2"/>
        <v>6</v>
      </c>
      <c r="I9">
        <f t="shared" si="3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1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4"/>
        <v>19</v>
      </c>
      <c r="V9" s="17">
        <f t="shared" si="5"/>
        <v>1623412.2616647547</v>
      </c>
      <c r="W9" s="21">
        <f t="shared" si="6"/>
        <v>-0.71542843629118025</v>
      </c>
      <c r="AA9" t="s">
        <v>21</v>
      </c>
      <c r="AB9" s="17">
        <v>185819.93998370631</v>
      </c>
      <c r="AN9" t="s">
        <v>21</v>
      </c>
      <c r="AO9" s="17">
        <v>185638.30184978302</v>
      </c>
      <c r="AY9" t="s">
        <v>21</v>
      </c>
      <c r="AZ9" s="27">
        <v>185747.80498474429</v>
      </c>
    </row>
    <row r="10" spans="2:56" ht="15.95" thickBot="1">
      <c r="B10" s="11">
        <v>36342</v>
      </c>
      <c r="C10">
        <v>1549932</v>
      </c>
      <c r="D10">
        <v>222549</v>
      </c>
      <c r="E10">
        <v>125281</v>
      </c>
      <c r="F10">
        <v>1897762</v>
      </c>
      <c r="G10">
        <f t="shared" si="1"/>
        <v>1999</v>
      </c>
      <c r="H10">
        <f t="shared" si="2"/>
        <v>7</v>
      </c>
      <c r="I10">
        <f t="shared" si="3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1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4"/>
        <v>19</v>
      </c>
      <c r="V10" s="17">
        <f t="shared" si="5"/>
        <v>1628886.5225343201</v>
      </c>
      <c r="W10" s="21">
        <f t="shared" si="6"/>
        <v>-0.42506301778804206</v>
      </c>
      <c r="AA10" s="13" t="s">
        <v>22</v>
      </c>
      <c r="AB10" s="13">
        <v>270</v>
      </c>
      <c r="AN10" s="13" t="s">
        <v>22</v>
      </c>
      <c r="AO10" s="13">
        <v>270</v>
      </c>
      <c r="AY10" s="13" t="s">
        <v>22</v>
      </c>
      <c r="AZ10" s="13">
        <v>270</v>
      </c>
    </row>
    <row r="11" spans="2:56">
      <c r="B11" s="11">
        <v>36373</v>
      </c>
      <c r="C11">
        <v>1239079</v>
      </c>
      <c r="D11">
        <v>219684</v>
      </c>
      <c r="E11">
        <v>128975</v>
      </c>
      <c r="F11">
        <v>1587738</v>
      </c>
      <c r="G11">
        <f t="shared" si="1"/>
        <v>1999</v>
      </c>
      <c r="H11">
        <f t="shared" si="2"/>
        <v>8</v>
      </c>
      <c r="I11">
        <f t="shared" si="3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1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4"/>
        <v>19</v>
      </c>
      <c r="V11" s="17">
        <f t="shared" si="5"/>
        <v>1518298.8703604066</v>
      </c>
      <c r="W11" s="21">
        <f t="shared" si="6"/>
        <v>-1.5032202958378931</v>
      </c>
    </row>
    <row r="12" spans="2:56" ht="15.95" thickBot="1">
      <c r="B12" s="11">
        <v>36404</v>
      </c>
      <c r="C12">
        <v>1061438</v>
      </c>
      <c r="D12">
        <v>183182</v>
      </c>
      <c r="E12">
        <v>129088</v>
      </c>
      <c r="F12">
        <v>1373708</v>
      </c>
      <c r="G12">
        <f t="shared" si="1"/>
        <v>1999</v>
      </c>
      <c r="H12">
        <f t="shared" si="2"/>
        <v>9</v>
      </c>
      <c r="I12">
        <f t="shared" si="3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1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4"/>
        <v>19</v>
      </c>
      <c r="V12" s="17">
        <f t="shared" si="5"/>
        <v>1340471.1747082323</v>
      </c>
      <c r="W12" s="21">
        <f t="shared" si="6"/>
        <v>-1.502215192966343</v>
      </c>
      <c r="AA12" t="s">
        <v>23</v>
      </c>
      <c r="AN12" t="s">
        <v>23</v>
      </c>
      <c r="AY12" t="s">
        <v>23</v>
      </c>
    </row>
    <row r="13" spans="2:56">
      <c r="B13" s="11">
        <v>36434</v>
      </c>
      <c r="C13">
        <v>1165509</v>
      </c>
      <c r="D13">
        <v>145402</v>
      </c>
      <c r="E13">
        <v>132110</v>
      </c>
      <c r="F13">
        <v>1443021</v>
      </c>
      <c r="G13">
        <f t="shared" si="1"/>
        <v>1999</v>
      </c>
      <c r="H13">
        <f t="shared" si="2"/>
        <v>10</v>
      </c>
      <c r="I13">
        <f t="shared" si="3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1</v>
      </c>
      <c r="S13">
        <f t="shared" si="0"/>
        <v>0</v>
      </c>
      <c r="T13">
        <f t="shared" si="0"/>
        <v>0</v>
      </c>
      <c r="U13">
        <f t="shared" si="4"/>
        <v>19</v>
      </c>
      <c r="V13" s="17">
        <f t="shared" si="5"/>
        <v>1413333.0073546572</v>
      </c>
      <c r="W13" s="21">
        <f t="shared" si="6"/>
        <v>-1.3341961557769755</v>
      </c>
      <c r="AA13" s="14"/>
      <c r="AB13" s="14" t="s">
        <v>24</v>
      </c>
      <c r="AC13" s="14" t="s">
        <v>25</v>
      </c>
      <c r="AD13" s="14" t="s">
        <v>26</v>
      </c>
      <c r="AE13" s="14" t="s">
        <v>27</v>
      </c>
      <c r="AF13" s="14" t="s">
        <v>28</v>
      </c>
      <c r="AN13" s="14"/>
      <c r="AO13" s="14" t="s">
        <v>24</v>
      </c>
      <c r="AP13" s="14" t="s">
        <v>25</v>
      </c>
      <c r="AQ13" s="14" t="s">
        <v>26</v>
      </c>
      <c r="AR13" s="14" t="s">
        <v>27</v>
      </c>
      <c r="AS13" s="14" t="s">
        <v>28</v>
      </c>
      <c r="AY13" s="14"/>
      <c r="AZ13" s="14" t="s">
        <v>24</v>
      </c>
      <c r="BA13" s="14" t="s">
        <v>25</v>
      </c>
      <c r="BB13" s="14" t="s">
        <v>26</v>
      </c>
      <c r="BC13" s="14" t="s">
        <v>27</v>
      </c>
      <c r="BD13" s="14" t="s">
        <v>28</v>
      </c>
    </row>
    <row r="14" spans="2:56">
      <c r="B14" s="11">
        <v>36465</v>
      </c>
      <c r="C14">
        <v>1091678</v>
      </c>
      <c r="D14">
        <v>151699</v>
      </c>
      <c r="E14">
        <v>118822</v>
      </c>
      <c r="F14">
        <v>1362199</v>
      </c>
      <c r="G14">
        <f t="shared" si="1"/>
        <v>1999</v>
      </c>
      <c r="H14">
        <f t="shared" si="2"/>
        <v>11</v>
      </c>
      <c r="I14">
        <f t="shared" si="3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1</v>
      </c>
      <c r="T14">
        <f t="shared" si="0"/>
        <v>0</v>
      </c>
      <c r="U14">
        <f t="shared" si="4"/>
        <v>19</v>
      </c>
      <c r="V14" s="17">
        <f t="shared" si="5"/>
        <v>1302333.1312299722</v>
      </c>
      <c r="W14" s="21">
        <f t="shared" si="6"/>
        <v>-1.1340921700112343</v>
      </c>
      <c r="AA14" t="s">
        <v>29</v>
      </c>
      <c r="AB14">
        <v>12</v>
      </c>
      <c r="AC14">
        <v>17150522491513.789</v>
      </c>
      <c r="AD14">
        <v>1429210207626.1492</v>
      </c>
      <c r="AE14">
        <v>41.391529847223211</v>
      </c>
      <c r="AF14">
        <v>3.7587503314032927E-53</v>
      </c>
      <c r="AN14" t="s">
        <v>29</v>
      </c>
      <c r="AO14">
        <v>11</v>
      </c>
      <c r="AP14">
        <v>17133400954742.521</v>
      </c>
      <c r="AQ14">
        <v>1557581904976.5928</v>
      </c>
      <c r="AR14">
        <v>45.197635890071233</v>
      </c>
      <c r="AS14">
        <v>6.945794589716694E-54</v>
      </c>
      <c r="AY14" t="s">
        <v>29</v>
      </c>
      <c r="AZ14">
        <v>10</v>
      </c>
      <c r="BA14">
        <v>17088406378397.176</v>
      </c>
      <c r="BB14">
        <v>1708840637839.7175</v>
      </c>
      <c r="BC14">
        <v>49.528386804311758</v>
      </c>
      <c r="BD14">
        <v>1.8190651038002411E-54</v>
      </c>
    </row>
    <row r="15" spans="2:56">
      <c r="B15" s="11">
        <v>36495</v>
      </c>
      <c r="C15">
        <v>985718</v>
      </c>
      <c r="D15">
        <v>155869</v>
      </c>
      <c r="E15">
        <v>133447</v>
      </c>
      <c r="F15">
        <v>1275034</v>
      </c>
      <c r="G15">
        <f t="shared" si="1"/>
        <v>1999</v>
      </c>
      <c r="H15">
        <f t="shared" si="2"/>
        <v>12</v>
      </c>
      <c r="I15">
        <f t="shared" si="3"/>
        <v>0</v>
      </c>
      <c r="J15">
        <f t="shared" si="0"/>
        <v>0</v>
      </c>
      <c r="K15">
        <f t="shared" si="0"/>
        <v>1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4"/>
        <v>19</v>
      </c>
      <c r="V15" s="17">
        <f t="shared" si="5"/>
        <v>1180440.4677894663</v>
      </c>
      <c r="W15" s="21">
        <f t="shared" si="6"/>
        <v>-1.0483163868636782</v>
      </c>
      <c r="AA15" t="s">
        <v>30</v>
      </c>
      <c r="AB15">
        <v>257</v>
      </c>
      <c r="AC15">
        <v>8873965874555.8906</v>
      </c>
      <c r="AD15">
        <v>34529050095.54821</v>
      </c>
      <c r="AN15" t="s">
        <v>30</v>
      </c>
      <c r="AO15">
        <v>258</v>
      </c>
      <c r="AP15">
        <v>8891087411327.1582</v>
      </c>
      <c r="AQ15">
        <v>34461579113.671158</v>
      </c>
      <c r="AY15" t="s">
        <v>30</v>
      </c>
      <c r="AZ15">
        <v>259</v>
      </c>
      <c r="BA15">
        <v>8936081987672.5039</v>
      </c>
      <c r="BB15">
        <v>34502247056.650597</v>
      </c>
    </row>
    <row r="16" spans="2:56" ht="15.95" thickBot="1">
      <c r="B16" s="11">
        <v>36526</v>
      </c>
      <c r="C16">
        <v>951989</v>
      </c>
      <c r="D16">
        <v>127989</v>
      </c>
      <c r="E16">
        <v>131990</v>
      </c>
      <c r="F16">
        <v>1211968</v>
      </c>
      <c r="G16">
        <f t="shared" si="1"/>
        <v>2000</v>
      </c>
      <c r="H16">
        <f t="shared" si="2"/>
        <v>1</v>
      </c>
      <c r="I16">
        <f t="shared" si="3"/>
        <v>1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4"/>
        <v>20</v>
      </c>
      <c r="V16" s="17">
        <f t="shared" si="5"/>
        <v>1206184.0494689746</v>
      </c>
      <c r="W16" s="21">
        <f t="shared" si="6"/>
        <v>-1.3684955765148985</v>
      </c>
      <c r="AA16" s="13" t="s">
        <v>31</v>
      </c>
      <c r="AB16" s="13">
        <v>269</v>
      </c>
      <c r="AC16" s="13">
        <v>26024488366069.68</v>
      </c>
      <c r="AD16" s="13"/>
      <c r="AE16" s="13"/>
      <c r="AF16" s="13"/>
      <c r="AN16" s="13" t="s">
        <v>31</v>
      </c>
      <c r="AO16" s="13">
        <v>269</v>
      </c>
      <c r="AP16" s="13">
        <v>26024488366069.68</v>
      </c>
      <c r="AQ16" s="13"/>
      <c r="AR16" s="13"/>
      <c r="AS16" s="13"/>
      <c r="AY16" s="13" t="s">
        <v>31</v>
      </c>
      <c r="AZ16" s="13">
        <v>269</v>
      </c>
      <c r="BA16" s="13">
        <v>26024488366069.68</v>
      </c>
      <c r="BB16" s="13"/>
      <c r="BC16" s="13"/>
      <c r="BD16" s="13"/>
    </row>
    <row r="17" spans="2:59" ht="15.95" thickBot="1">
      <c r="B17" s="11">
        <v>36557</v>
      </c>
      <c r="C17">
        <v>1192032</v>
      </c>
      <c r="D17">
        <v>172215</v>
      </c>
      <c r="E17">
        <v>137832</v>
      </c>
      <c r="F17">
        <v>1502079</v>
      </c>
      <c r="G17">
        <f t="shared" si="1"/>
        <v>2000</v>
      </c>
      <c r="H17">
        <f t="shared" si="2"/>
        <v>2</v>
      </c>
      <c r="I17">
        <f t="shared" si="3"/>
        <v>0</v>
      </c>
      <c r="J17">
        <f t="shared" si="0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4"/>
        <v>20</v>
      </c>
      <c r="V17" s="17">
        <f>$K$1+SUMPRODUCT($L$1:$U$1,L17:U17)</f>
        <v>1206184.0494689746</v>
      </c>
      <c r="W17" s="21">
        <f t="shared" si="6"/>
        <v>-7.6189591958499364E-2</v>
      </c>
    </row>
    <row r="18" spans="2:59">
      <c r="B18" s="11">
        <v>36586</v>
      </c>
      <c r="C18">
        <v>1406502</v>
      </c>
      <c r="D18">
        <v>175953</v>
      </c>
      <c r="E18">
        <v>169232</v>
      </c>
      <c r="F18">
        <v>1751687</v>
      </c>
      <c r="G18">
        <f t="shared" si="1"/>
        <v>2000</v>
      </c>
      <c r="H18">
        <f t="shared" si="2"/>
        <v>3</v>
      </c>
      <c r="I18">
        <f t="shared" si="3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1</v>
      </c>
      <c r="U18">
        <f t="shared" si="4"/>
        <v>20</v>
      </c>
      <c r="V18" s="17">
        <f t="shared" si="5"/>
        <v>1549278.3617614382</v>
      </c>
      <c r="W18" s="21">
        <f t="shared" si="6"/>
        <v>-0.76865706043290583</v>
      </c>
      <c r="AA18" s="14"/>
      <c r="AB18" s="14" t="s">
        <v>32</v>
      </c>
      <c r="AC18" s="14" t="s">
        <v>21</v>
      </c>
      <c r="AD18" s="14" t="s">
        <v>33</v>
      </c>
      <c r="AE18" s="14" t="s">
        <v>34</v>
      </c>
      <c r="AF18" s="14" t="s">
        <v>35</v>
      </c>
      <c r="AG18" s="14" t="s">
        <v>36</v>
      </c>
      <c r="AH18" s="14" t="s">
        <v>37</v>
      </c>
      <c r="AI18" s="14" t="s">
        <v>38</v>
      </c>
      <c r="AN18" s="14"/>
      <c r="AO18" s="14" t="s">
        <v>32</v>
      </c>
      <c r="AP18" s="14" t="s">
        <v>21</v>
      </c>
      <c r="AQ18" s="14" t="s">
        <v>33</v>
      </c>
      <c r="AR18" s="14" t="s">
        <v>34</v>
      </c>
      <c r="AS18" s="14" t="s">
        <v>35</v>
      </c>
      <c r="AT18" s="14" t="s">
        <v>36</v>
      </c>
      <c r="AU18" s="14" t="s">
        <v>37</v>
      </c>
      <c r="AV18" s="14" t="s">
        <v>38</v>
      </c>
      <c r="AY18" s="14"/>
      <c r="AZ18" s="14" t="s">
        <v>32</v>
      </c>
      <c r="BA18" s="14" t="s">
        <v>21</v>
      </c>
      <c r="BB18" s="14" t="s">
        <v>33</v>
      </c>
      <c r="BC18" s="14" t="s">
        <v>34</v>
      </c>
      <c r="BD18" s="14" t="s">
        <v>35</v>
      </c>
      <c r="BE18" s="14" t="s">
        <v>36</v>
      </c>
      <c r="BF18" s="14" t="s">
        <v>37</v>
      </c>
      <c r="BG18" s="14" t="s">
        <v>38</v>
      </c>
    </row>
    <row r="19" spans="2:59">
      <c r="B19" s="11">
        <v>36617</v>
      </c>
      <c r="C19">
        <v>1321528</v>
      </c>
      <c r="D19">
        <v>202021</v>
      </c>
      <c r="E19">
        <v>139926</v>
      </c>
      <c r="F19">
        <v>1663475</v>
      </c>
      <c r="G19">
        <f t="shared" si="1"/>
        <v>2000</v>
      </c>
      <c r="H19">
        <f t="shared" si="2"/>
        <v>4</v>
      </c>
      <c r="I19">
        <f t="shared" si="3"/>
        <v>0</v>
      </c>
      <c r="J19">
        <f t="shared" si="0"/>
        <v>0</v>
      </c>
      <c r="K19">
        <f t="shared" si="0"/>
        <v>0</v>
      </c>
      <c r="L19">
        <f t="shared" si="0"/>
        <v>1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4"/>
        <v>20</v>
      </c>
      <c r="V19" s="17">
        <f t="shared" si="5"/>
        <v>1581072.225397802</v>
      </c>
      <c r="W19" s="21">
        <f t="shared" si="6"/>
        <v>-1.3972936338015873</v>
      </c>
      <c r="AA19" t="s">
        <v>39</v>
      </c>
      <c r="AB19" s="19">
        <v>653062.38663881063</v>
      </c>
      <c r="AC19">
        <v>62298.080549291517</v>
      </c>
      <c r="AD19" s="21">
        <v>10.482865296661817</v>
      </c>
      <c r="AE19">
        <v>1.2245528384504428E-21</v>
      </c>
      <c r="AF19">
        <v>530382.67047775979</v>
      </c>
      <c r="AG19">
        <v>775742.10279986146</v>
      </c>
      <c r="AH19">
        <v>530382.67047775979</v>
      </c>
      <c r="AI19">
        <v>775742.10279986146</v>
      </c>
      <c r="AN19" t="s">
        <v>39</v>
      </c>
      <c r="AO19" s="17">
        <v>672788.65936608403</v>
      </c>
      <c r="AP19">
        <v>55590.01189740745</v>
      </c>
      <c r="AQ19" s="21">
        <v>12.102689609200475</v>
      </c>
      <c r="AR19">
        <v>5.2878685095164773E-27</v>
      </c>
      <c r="AS19">
        <v>563320.73087694973</v>
      </c>
      <c r="AT19">
        <v>782256.58785521809</v>
      </c>
      <c r="AU19">
        <v>563320.73087694973</v>
      </c>
      <c r="AV19">
        <v>782256.58785521809</v>
      </c>
      <c r="AY19" t="s">
        <v>39</v>
      </c>
      <c r="AZ19" s="17">
        <v>691312.41587881034</v>
      </c>
      <c r="BA19">
        <v>53205.087845159207</v>
      </c>
      <c r="BB19" s="21">
        <v>12.993351648825602</v>
      </c>
      <c r="BC19">
        <v>4.6487026093126031E-30</v>
      </c>
      <c r="BD19">
        <v>586542.78947109985</v>
      </c>
      <c r="BE19">
        <v>796082.04228652082</v>
      </c>
      <c r="BF19">
        <v>586542.78947109985</v>
      </c>
      <c r="BG19">
        <v>796082.04228652082</v>
      </c>
    </row>
    <row r="20" spans="2:59">
      <c r="B20" s="11">
        <v>36647</v>
      </c>
      <c r="C20">
        <v>1550291</v>
      </c>
      <c r="D20">
        <v>240349</v>
      </c>
      <c r="E20">
        <v>173269</v>
      </c>
      <c r="F20">
        <v>1963909</v>
      </c>
      <c r="G20">
        <f t="shared" si="1"/>
        <v>2000</v>
      </c>
      <c r="H20">
        <f t="shared" si="2"/>
        <v>5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1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4"/>
        <v>20</v>
      </c>
      <c r="V20" s="17">
        <f t="shared" si="5"/>
        <v>1642879.4072159836</v>
      </c>
      <c r="W20" s="21">
        <f t="shared" si="6"/>
        <v>-0.49846299515403703</v>
      </c>
      <c r="AA20">
        <v>2</v>
      </c>
      <c r="AB20" s="19">
        <v>39452.54545454606</v>
      </c>
      <c r="AC20">
        <v>56026.819953846643</v>
      </c>
      <c r="AD20" s="23">
        <v>0.70417249251422775</v>
      </c>
      <c r="AE20">
        <v>0.48196291736698138</v>
      </c>
      <c r="AF20">
        <v>-70877.569193302013</v>
      </c>
      <c r="AG20">
        <v>149782.66010239412</v>
      </c>
      <c r="AH20">
        <v>-70877.569193302013</v>
      </c>
      <c r="AI20">
        <v>149782.66010239412</v>
      </c>
      <c r="AN20">
        <v>3</v>
      </c>
      <c r="AO20" s="17">
        <v>361830.31818181812</v>
      </c>
      <c r="AP20">
        <v>48473.220662409745</v>
      </c>
      <c r="AQ20" s="21">
        <v>7.4645404872470564</v>
      </c>
      <c r="AR20">
        <v>1.2843056938169067E-12</v>
      </c>
      <c r="AS20">
        <v>266376.78485817875</v>
      </c>
      <c r="AT20">
        <v>457283.85150545748</v>
      </c>
      <c r="AU20">
        <v>266376.78485817875</v>
      </c>
      <c r="AV20">
        <v>457283.85150545748</v>
      </c>
      <c r="AY20">
        <v>4</v>
      </c>
      <c r="AZ20" s="17">
        <v>374888.17592882755</v>
      </c>
      <c r="BA20">
        <v>45642.599556827459</v>
      </c>
      <c r="BB20" s="21">
        <v>8.2135588149853707</v>
      </c>
      <c r="BC20">
        <v>1.0279789545144832E-14</v>
      </c>
      <c r="BD20">
        <v>285010.34097886377</v>
      </c>
      <c r="BE20">
        <v>464766.01087879133</v>
      </c>
      <c r="BF20">
        <v>285010.34097886377</v>
      </c>
      <c r="BG20">
        <v>464766.01087879133</v>
      </c>
    </row>
    <row r="21" spans="2:59">
      <c r="B21" s="11">
        <v>36678</v>
      </c>
      <c r="C21">
        <v>1575828</v>
      </c>
      <c r="D21">
        <v>303070</v>
      </c>
      <c r="E21">
        <v>147785</v>
      </c>
      <c r="F21">
        <v>2026683</v>
      </c>
      <c r="G21">
        <f t="shared" si="1"/>
        <v>2000</v>
      </c>
      <c r="H21">
        <f t="shared" si="2"/>
        <v>6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1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4"/>
        <v>20</v>
      </c>
      <c r="V21" s="17">
        <f t="shared" si="5"/>
        <v>1649155.8433442628</v>
      </c>
      <c r="W21" s="21">
        <f t="shared" si="6"/>
        <v>-0.39477098181744497</v>
      </c>
      <c r="AA21">
        <v>3</v>
      </c>
      <c r="AB21" s="19">
        <v>381556.59090909117</v>
      </c>
      <c r="AC21">
        <v>56026.8199538466</v>
      </c>
      <c r="AD21" s="21">
        <v>6.8102489347674435</v>
      </c>
      <c r="AE21">
        <v>6.8661716111686011E-11</v>
      </c>
      <c r="AF21">
        <v>271226.47626124322</v>
      </c>
      <c r="AG21">
        <v>491886.70555693912</v>
      </c>
      <c r="AH21">
        <v>271226.47626124322</v>
      </c>
      <c r="AI21">
        <v>491886.70555693912</v>
      </c>
      <c r="AN21">
        <v>4</v>
      </c>
      <c r="AO21" s="17">
        <v>393624.18181818223</v>
      </c>
      <c r="AP21">
        <v>48473.220662409789</v>
      </c>
      <c r="AQ21" s="21">
        <v>8.1204462265787001</v>
      </c>
      <c r="AR21">
        <v>1.9221252347280976E-14</v>
      </c>
      <c r="AS21">
        <v>298170.64849454281</v>
      </c>
      <c r="AT21">
        <v>489077.71514182165</v>
      </c>
      <c r="AU21">
        <v>298170.64849454281</v>
      </c>
      <c r="AV21">
        <v>489077.71514182165</v>
      </c>
      <c r="AY21">
        <v>5</v>
      </c>
      <c r="AZ21" s="17">
        <v>436695.35774700902</v>
      </c>
      <c r="BA21">
        <v>45642.599556827437</v>
      </c>
      <c r="BB21" s="21">
        <v>9.5677144156370915</v>
      </c>
      <c r="BC21">
        <v>9.1297982832480649E-19</v>
      </c>
      <c r="BD21">
        <v>346817.5227970453</v>
      </c>
      <c r="BE21">
        <v>526573.19269697275</v>
      </c>
      <c r="BF21">
        <v>346817.5227970453</v>
      </c>
      <c r="BG21">
        <v>526573.19269697275</v>
      </c>
    </row>
    <row r="22" spans="2:59">
      <c r="B22" s="11">
        <v>36708</v>
      </c>
      <c r="C22">
        <v>1606877</v>
      </c>
      <c r="D22">
        <v>284767</v>
      </c>
      <c r="E22">
        <v>149403</v>
      </c>
      <c r="F22">
        <v>2041047</v>
      </c>
      <c r="G22">
        <f t="shared" si="1"/>
        <v>2000</v>
      </c>
      <c r="H22">
        <f t="shared" si="2"/>
        <v>7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1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4"/>
        <v>20</v>
      </c>
      <c r="V22" s="17">
        <f t="shared" si="5"/>
        <v>1654630.1042138282</v>
      </c>
      <c r="W22" s="21">
        <f t="shared" si="6"/>
        <v>-0.25708569863181019</v>
      </c>
      <c r="AA22">
        <v>4</v>
      </c>
      <c r="AB22" s="19">
        <v>413350.45454545476</v>
      </c>
      <c r="AC22">
        <v>56026.8199538466</v>
      </c>
      <c r="AD22" s="21">
        <v>7.3777247198031555</v>
      </c>
      <c r="AE22">
        <v>2.2241460222500333E-12</v>
      </c>
      <c r="AF22">
        <v>303020.33989760675</v>
      </c>
      <c r="AG22">
        <v>523680.56919330277</v>
      </c>
      <c r="AH22">
        <v>303020.33989760675</v>
      </c>
      <c r="AI22">
        <v>523680.56919330277</v>
      </c>
      <c r="AN22">
        <v>5</v>
      </c>
      <c r="AO22" s="17">
        <v>455431.36363636353</v>
      </c>
      <c r="AP22">
        <v>48473.220662409782</v>
      </c>
      <c r="AQ22" s="21">
        <v>9.3955251458986169</v>
      </c>
      <c r="AR22">
        <v>3.1711547967646993E-18</v>
      </c>
      <c r="AS22">
        <v>359977.83031272411</v>
      </c>
      <c r="AT22">
        <v>550884.89696000295</v>
      </c>
      <c r="AU22">
        <v>359977.83031272411</v>
      </c>
      <c r="AV22">
        <v>550884.89696000295</v>
      </c>
      <c r="AY22">
        <v>6</v>
      </c>
      <c r="AZ22" s="17">
        <v>442971.79387528833</v>
      </c>
      <c r="BA22">
        <v>44889.546033621482</v>
      </c>
      <c r="BB22" s="21">
        <v>9.8680390651202003</v>
      </c>
      <c r="BC22">
        <v>1.0522173262029921E-19</v>
      </c>
      <c r="BD22">
        <v>354576.84598531609</v>
      </c>
      <c r="BE22">
        <v>531366.74176526058</v>
      </c>
      <c r="BF22">
        <v>354576.84598531609</v>
      </c>
      <c r="BG22">
        <v>531366.74176526058</v>
      </c>
    </row>
    <row r="23" spans="2:59">
      <c r="B23" s="11">
        <v>36739</v>
      </c>
      <c r="C23">
        <v>1685228</v>
      </c>
      <c r="D23">
        <v>290997</v>
      </c>
      <c r="E23">
        <v>173853</v>
      </c>
      <c r="F23">
        <v>2150078</v>
      </c>
      <c r="G23">
        <f t="shared" si="1"/>
        <v>2000</v>
      </c>
      <c r="H23">
        <f t="shared" si="2"/>
        <v>8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1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4"/>
        <v>20</v>
      </c>
      <c r="V23" s="17">
        <f t="shared" si="5"/>
        <v>1544042.4520399147</v>
      </c>
      <c r="W23" s="21">
        <f t="shared" si="6"/>
        <v>0.76009268573419253</v>
      </c>
      <c r="AA23">
        <v>5</v>
      </c>
      <c r="AB23" s="19">
        <v>475157.63636363682</v>
      </c>
      <c r="AC23">
        <v>56026.819953846629</v>
      </c>
      <c r="AD23" s="21">
        <v>8.4808960557650561</v>
      </c>
      <c r="AE23">
        <v>1.7791569597589991E-15</v>
      </c>
      <c r="AF23">
        <v>364827.52171578875</v>
      </c>
      <c r="AG23">
        <v>585487.75101148488</v>
      </c>
      <c r="AH23">
        <v>364827.52171578875</v>
      </c>
      <c r="AI23">
        <v>585487.75101148488</v>
      </c>
      <c r="AN23">
        <v>6</v>
      </c>
      <c r="AO23" s="17">
        <v>461708.61605518602</v>
      </c>
      <c r="AP23">
        <v>47765.901614533374</v>
      </c>
      <c r="AQ23" s="21">
        <v>9.6660714118019584</v>
      </c>
      <c r="AR23">
        <v>4.6147505840138954E-19</v>
      </c>
      <c r="AS23">
        <v>367647.9363811345</v>
      </c>
      <c r="AT23">
        <v>555769.29572923761</v>
      </c>
      <c r="AU23">
        <v>367647.9363811345</v>
      </c>
      <c r="AV23">
        <v>555769.29572923761</v>
      </c>
      <c r="AY23">
        <v>7</v>
      </c>
      <c r="AZ23" s="17">
        <v>448446.05474485364</v>
      </c>
      <c r="BA23">
        <v>44889.546033621475</v>
      </c>
      <c r="BB23" s="21">
        <v>9.9899886358613532</v>
      </c>
      <c r="BC23">
        <v>4.339747797034761E-20</v>
      </c>
      <c r="BD23">
        <v>360051.10685488139</v>
      </c>
      <c r="BE23">
        <v>536841.00263482588</v>
      </c>
      <c r="BF23">
        <v>360051.10685488139</v>
      </c>
      <c r="BG23">
        <v>536841.00263482588</v>
      </c>
    </row>
    <row r="24" spans="2:59">
      <c r="B24" s="11">
        <v>36770</v>
      </c>
      <c r="C24">
        <v>1231474</v>
      </c>
      <c r="D24">
        <v>240107</v>
      </c>
      <c r="E24">
        <v>132269</v>
      </c>
      <c r="F24">
        <v>1603850</v>
      </c>
      <c r="G24">
        <f t="shared" si="1"/>
        <v>2000</v>
      </c>
      <c r="H24">
        <f t="shared" si="2"/>
        <v>9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1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4"/>
        <v>20</v>
      </c>
      <c r="V24" s="17">
        <f t="shared" si="5"/>
        <v>1366214.7563877404</v>
      </c>
      <c r="W24" s="21">
        <f t="shared" si="6"/>
        <v>-0.72539622419121885</v>
      </c>
      <c r="AA24">
        <v>6</v>
      </c>
      <c r="AB24" s="19">
        <v>481434.88878245908</v>
      </c>
      <c r="AC24">
        <v>55414.795088951651</v>
      </c>
      <c r="AD24" s="21">
        <v>8.6878402782083981</v>
      </c>
      <c r="AE24">
        <v>4.3930196816095036E-16</v>
      </c>
      <c r="AF24">
        <v>372309.99644718959</v>
      </c>
      <c r="AG24">
        <v>590559.78111772856</v>
      </c>
      <c r="AH24">
        <v>372309.99644718959</v>
      </c>
      <c r="AI24">
        <v>590559.78111772856</v>
      </c>
      <c r="AN24">
        <v>7</v>
      </c>
      <c r="AO24" s="17">
        <v>467182.87692475121</v>
      </c>
      <c r="AP24">
        <v>47765.901614533352</v>
      </c>
      <c r="AQ24" s="21">
        <v>9.7806774526078488</v>
      </c>
      <c r="AR24">
        <v>2.0245739185071707E-19</v>
      </c>
      <c r="AS24">
        <v>373122.19725069968</v>
      </c>
      <c r="AT24">
        <v>561243.55659880268</v>
      </c>
      <c r="AU24">
        <v>373122.19725069968</v>
      </c>
      <c r="AV24">
        <v>561243.55659880268</v>
      </c>
      <c r="AY24">
        <v>8</v>
      </c>
      <c r="AZ24" s="17">
        <v>337858.40257094032</v>
      </c>
      <c r="BA24">
        <v>44889.546033621467</v>
      </c>
      <c r="BB24" s="21">
        <v>7.5264383898623173</v>
      </c>
      <c r="BC24">
        <v>8.6344442117691968E-13</v>
      </c>
      <c r="BD24">
        <v>249463.45468096813</v>
      </c>
      <c r="BE24">
        <v>426253.35046091251</v>
      </c>
      <c r="BF24">
        <v>249463.45468096813</v>
      </c>
      <c r="BG24">
        <v>426253.35046091251</v>
      </c>
    </row>
    <row r="25" spans="2:59">
      <c r="B25" s="11">
        <v>36800</v>
      </c>
      <c r="C25">
        <v>1292423</v>
      </c>
      <c r="D25">
        <v>217154</v>
      </c>
      <c r="E25">
        <v>156914</v>
      </c>
      <c r="F25">
        <v>1666491</v>
      </c>
      <c r="G25">
        <f t="shared" si="1"/>
        <v>2000</v>
      </c>
      <c r="H25">
        <f t="shared" si="2"/>
        <v>10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1</v>
      </c>
      <c r="S25">
        <f t="shared" si="3"/>
        <v>0</v>
      </c>
      <c r="T25">
        <f t="shared" si="3"/>
        <v>0</v>
      </c>
      <c r="U25">
        <f t="shared" si="4"/>
        <v>20</v>
      </c>
      <c r="V25" s="17">
        <f t="shared" si="5"/>
        <v>1439076.5890341653</v>
      </c>
      <c r="W25" s="21">
        <f t="shared" si="6"/>
        <v>-0.78953067061120918</v>
      </c>
      <c r="AA25">
        <v>7</v>
      </c>
      <c r="AB25" s="19">
        <v>486909.14965202397</v>
      </c>
      <c r="AC25">
        <v>55414.795088951621</v>
      </c>
      <c r="AD25" s="21">
        <v>8.7866272693138949</v>
      </c>
      <c r="AE25">
        <v>2.2392075290087299E-16</v>
      </c>
      <c r="AF25">
        <v>377784.25731675455</v>
      </c>
      <c r="AG25">
        <v>596034.0419872934</v>
      </c>
      <c r="AH25">
        <v>377784.25731675455</v>
      </c>
      <c r="AI25">
        <v>596034.0419872934</v>
      </c>
      <c r="AN25">
        <v>8</v>
      </c>
      <c r="AO25" s="17">
        <v>356595.22475083754</v>
      </c>
      <c r="AP25">
        <v>47765.90161453333</v>
      </c>
      <c r="AQ25" s="21">
        <v>7.4654766831060781</v>
      </c>
      <c r="AR25">
        <v>1.2768191079141057E-12</v>
      </c>
      <c r="AS25">
        <v>262534.54507678607</v>
      </c>
      <c r="AT25">
        <v>450655.90442488901</v>
      </c>
      <c r="AU25">
        <v>262534.54507678607</v>
      </c>
      <c r="AV25">
        <v>450655.90442488901</v>
      </c>
      <c r="AY25">
        <v>9</v>
      </c>
      <c r="AZ25" s="17">
        <v>160030.70691876585</v>
      </c>
      <c r="BA25">
        <v>44889.546033621453</v>
      </c>
      <c r="BB25" s="21">
        <v>3.5649883115081127</v>
      </c>
      <c r="BC25">
        <v>4.3318419854962274E-4</v>
      </c>
      <c r="BD25">
        <v>71635.759028793676</v>
      </c>
      <c r="BE25">
        <v>248425.65480873804</v>
      </c>
      <c r="BF25">
        <v>71635.759028793676</v>
      </c>
      <c r="BG25">
        <v>248425.65480873804</v>
      </c>
    </row>
    <row r="26" spans="2:59">
      <c r="B26" s="11">
        <v>36831</v>
      </c>
      <c r="C26">
        <v>1153162</v>
      </c>
      <c r="D26">
        <v>159147</v>
      </c>
      <c r="E26">
        <v>133894</v>
      </c>
      <c r="F26">
        <v>1446203</v>
      </c>
      <c r="G26">
        <f t="shared" si="1"/>
        <v>2000</v>
      </c>
      <c r="H26">
        <f t="shared" si="2"/>
        <v>11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1</v>
      </c>
      <c r="T26">
        <f t="shared" si="3"/>
        <v>0</v>
      </c>
      <c r="U26">
        <f t="shared" si="4"/>
        <v>20</v>
      </c>
      <c r="V26" s="17">
        <f t="shared" si="5"/>
        <v>1328076.7129094806</v>
      </c>
      <c r="W26" s="21">
        <f t="shared" si="6"/>
        <v>-0.9416784921030239</v>
      </c>
      <c r="AA26">
        <v>8</v>
      </c>
      <c r="AB26" s="19">
        <v>376321.49747811025</v>
      </c>
      <c r="AC26">
        <v>55414.795088951556</v>
      </c>
      <c r="AD26" s="21">
        <v>6.7909932153324908</v>
      </c>
      <c r="AE26">
        <v>7.6896521765402721E-11</v>
      </c>
      <c r="AF26">
        <v>267196.60514284094</v>
      </c>
      <c r="AG26">
        <v>485446.38981337956</v>
      </c>
      <c r="AH26">
        <v>267196.60514284094</v>
      </c>
      <c r="AI26">
        <v>485446.38981337956</v>
      </c>
      <c r="AN26">
        <v>9</v>
      </c>
      <c r="AO26" s="17">
        <v>178767.52909866374</v>
      </c>
      <c r="AP26">
        <v>47765.901614533308</v>
      </c>
      <c r="AQ26" s="21">
        <v>3.7425762532716798</v>
      </c>
      <c r="AR26">
        <v>2.2455390596281134E-4</v>
      </c>
      <c r="AS26">
        <v>84706.849424612315</v>
      </c>
      <c r="AT26">
        <v>272828.20877271518</v>
      </c>
      <c r="AU26">
        <v>84706.849424612315</v>
      </c>
      <c r="AV26">
        <v>272828.20877271518</v>
      </c>
      <c r="AY26">
        <v>10</v>
      </c>
      <c r="AZ26" s="17">
        <v>232892.53956519079</v>
      </c>
      <c r="BA26">
        <v>45642.599556827408</v>
      </c>
      <c r="BB26" s="21">
        <v>5.1025257506472101</v>
      </c>
      <c r="BC26">
        <v>6.4888318388876322E-7</v>
      </c>
      <c r="BD26">
        <v>143014.70461522712</v>
      </c>
      <c r="BE26">
        <v>322770.37451515446</v>
      </c>
      <c r="BF26">
        <v>143014.70461522712</v>
      </c>
      <c r="BG26">
        <v>322770.37451515446</v>
      </c>
    </row>
    <row r="27" spans="2:59">
      <c r="B27" s="11">
        <v>36861</v>
      </c>
      <c r="C27">
        <v>1072434</v>
      </c>
      <c r="D27">
        <v>194518</v>
      </c>
      <c r="E27">
        <v>146522</v>
      </c>
      <c r="F27">
        <v>1413474</v>
      </c>
      <c r="G27">
        <f t="shared" si="1"/>
        <v>2000</v>
      </c>
      <c r="H27">
        <f t="shared" si="2"/>
        <v>12</v>
      </c>
      <c r="I27">
        <f t="shared" si="3"/>
        <v>0</v>
      </c>
      <c r="J27">
        <f t="shared" si="3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4"/>
        <v>20</v>
      </c>
      <c r="V27" s="17">
        <f t="shared" si="5"/>
        <v>1206184.0494689746</v>
      </c>
      <c r="W27" s="21">
        <f t="shared" si="6"/>
        <v>-0.72006261112996539</v>
      </c>
      <c r="AA27">
        <v>9</v>
      </c>
      <c r="AB27" s="19">
        <v>198493.80182593674</v>
      </c>
      <c r="AC27">
        <v>55414.795088951607</v>
      </c>
      <c r="AD27" s="21">
        <v>3.5819640135331237</v>
      </c>
      <c r="AE27">
        <v>4.0777370978552094E-4</v>
      </c>
      <c r="AF27">
        <v>89368.909490667327</v>
      </c>
      <c r="AG27">
        <v>307618.69416120613</v>
      </c>
      <c r="AH27">
        <v>89368.909490667327</v>
      </c>
      <c r="AI27">
        <v>307618.69416120613</v>
      </c>
      <c r="AN27">
        <v>10</v>
      </c>
      <c r="AO27" s="17">
        <v>251628.54545454544</v>
      </c>
      <c r="AP27">
        <v>48473.220662409753</v>
      </c>
      <c r="AQ27" s="21">
        <v>5.1910836956142168</v>
      </c>
      <c r="AR27">
        <v>4.2402964875458969E-7</v>
      </c>
      <c r="AS27">
        <v>156175.01213090608</v>
      </c>
      <c r="AT27">
        <v>347082.07877818483</v>
      </c>
      <c r="AU27">
        <v>156175.01213090608</v>
      </c>
      <c r="AV27">
        <v>347082.07877818483</v>
      </c>
      <c r="AY27">
        <v>11</v>
      </c>
      <c r="AZ27" s="17">
        <v>121892.66344050596</v>
      </c>
      <c r="BA27">
        <v>44889.546033621569</v>
      </c>
      <c r="BB27" s="21">
        <v>2.7153908696071523</v>
      </c>
      <c r="BC27">
        <v>7.0650552907636265E-3</v>
      </c>
      <c r="BD27">
        <v>33497.715550533554</v>
      </c>
      <c r="BE27">
        <v>210287.61133047836</v>
      </c>
      <c r="BF27">
        <v>33497.715550533554</v>
      </c>
      <c r="BG27">
        <v>210287.61133047836</v>
      </c>
    </row>
    <row r="28" spans="2:59">
      <c r="B28" s="11">
        <v>36892</v>
      </c>
      <c r="C28">
        <v>1264836</v>
      </c>
      <c r="D28">
        <v>156071</v>
      </c>
      <c r="E28">
        <v>146835</v>
      </c>
      <c r="F28">
        <v>1567742</v>
      </c>
      <c r="G28">
        <f t="shared" si="1"/>
        <v>2001</v>
      </c>
      <c r="H28">
        <f t="shared" si="2"/>
        <v>1</v>
      </c>
      <c r="I28">
        <f t="shared" si="3"/>
        <v>1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4"/>
        <v>21</v>
      </c>
      <c r="V28" s="17">
        <f t="shared" si="5"/>
        <v>1231927.6311484827</v>
      </c>
      <c r="W28" s="21">
        <f t="shared" si="6"/>
        <v>0.17716693262792599</v>
      </c>
      <c r="AA28">
        <v>10</v>
      </c>
      <c r="AB28" s="19">
        <v>271354.81818181882</v>
      </c>
      <c r="AC28">
        <v>56026.819953846651</v>
      </c>
      <c r="AD28" s="21">
        <v>4.8433021614532725</v>
      </c>
      <c r="AE28">
        <v>2.208320377278713E-6</v>
      </c>
      <c r="AF28">
        <v>161024.70353397075</v>
      </c>
      <c r="AG28">
        <v>381684.93282966688</v>
      </c>
      <c r="AH28">
        <v>161024.70353397075</v>
      </c>
      <c r="AI28">
        <v>381684.93282966688</v>
      </c>
      <c r="AN28">
        <v>11</v>
      </c>
      <c r="AO28" s="17">
        <v>140629.48562040372</v>
      </c>
      <c r="AP28">
        <v>47765.901614533468</v>
      </c>
      <c r="AQ28" s="21">
        <v>2.9441396658911838</v>
      </c>
      <c r="AR28">
        <v>3.5338037560024311E-3</v>
      </c>
      <c r="AS28">
        <v>46568.805946351989</v>
      </c>
      <c r="AT28">
        <v>234690.16529445545</v>
      </c>
      <c r="AU28">
        <v>46568.805946351989</v>
      </c>
      <c r="AV28">
        <v>234690.16529445545</v>
      </c>
      <c r="AY28">
        <v>3</v>
      </c>
      <c r="AZ28" s="17">
        <v>343094.31229246379</v>
      </c>
      <c r="BA28">
        <v>45642.599556827437</v>
      </c>
      <c r="BB28" s="21">
        <v>7.5169757118082927</v>
      </c>
      <c r="BC28">
        <v>9.1629334315370965E-13</v>
      </c>
      <c r="BD28">
        <v>253216.47734250006</v>
      </c>
      <c r="BE28">
        <v>432972.14724242751</v>
      </c>
      <c r="BF28">
        <v>253216.47734250006</v>
      </c>
      <c r="BG28">
        <v>432972.14724242751</v>
      </c>
    </row>
    <row r="29" spans="2:59" ht="15.95" thickBot="1">
      <c r="B29" s="11">
        <v>36923</v>
      </c>
      <c r="C29">
        <v>1182559</v>
      </c>
      <c r="D29">
        <v>155715</v>
      </c>
      <c r="E29">
        <v>151871</v>
      </c>
      <c r="F29">
        <v>1490144</v>
      </c>
      <c r="G29">
        <f t="shared" si="1"/>
        <v>2001</v>
      </c>
      <c r="H29">
        <f t="shared" si="2"/>
        <v>2</v>
      </c>
      <c r="I29">
        <f t="shared" si="3"/>
        <v>0</v>
      </c>
      <c r="J29">
        <f t="shared" si="3"/>
        <v>1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4"/>
        <v>21</v>
      </c>
      <c r="V29" s="17">
        <f t="shared" si="5"/>
        <v>1231927.6311484827</v>
      </c>
      <c r="W29" s="21">
        <f t="shared" si="6"/>
        <v>-0.26578312003491716</v>
      </c>
      <c r="AA29">
        <v>11</v>
      </c>
      <c r="AB29" s="19">
        <v>160355.7583476768</v>
      </c>
      <c r="AC29">
        <v>55414.795088951811</v>
      </c>
      <c r="AD29" s="21">
        <v>2.8937354742587029</v>
      </c>
      <c r="AE29">
        <v>4.1335275725033283E-3</v>
      </c>
      <c r="AF29">
        <v>51230.866012407001</v>
      </c>
      <c r="AG29">
        <v>269480.65068294661</v>
      </c>
      <c r="AH29">
        <v>51230.866012407001</v>
      </c>
      <c r="AI29">
        <v>269480.65068294661</v>
      </c>
      <c r="AN29">
        <v>12</v>
      </c>
      <c r="AO29" s="17">
        <v>54579.616055185572</v>
      </c>
      <c r="AP29">
        <v>47765.901614533366</v>
      </c>
      <c r="AQ29" s="26">
        <v>1.1426480859848158</v>
      </c>
      <c r="AR29">
        <v>0.25424398086519595</v>
      </c>
      <c r="AS29">
        <v>-39481.063618865956</v>
      </c>
      <c r="AT29">
        <v>148640.29572923708</v>
      </c>
      <c r="AU29">
        <v>-39481.063618865956</v>
      </c>
      <c r="AV29">
        <v>148640.29572923708</v>
      </c>
      <c r="AY29" s="13" t="s">
        <v>12</v>
      </c>
      <c r="AZ29" s="18">
        <v>25743.58167950821</v>
      </c>
      <c r="BA29" s="13">
        <v>1585.1723378586423</v>
      </c>
      <c r="BB29" s="22">
        <v>16.240241559024664</v>
      </c>
      <c r="BC29" s="13">
        <v>2.2158257053709003E-41</v>
      </c>
      <c r="BD29" s="13">
        <v>22622.114910904853</v>
      </c>
      <c r="BE29" s="13">
        <v>28865.048448111567</v>
      </c>
      <c r="BF29" s="13">
        <v>22622.114910904853</v>
      </c>
      <c r="BG29" s="13">
        <v>28865.048448111567</v>
      </c>
    </row>
    <row r="30" spans="2:59" ht="15.95" thickBot="1">
      <c r="B30" s="11">
        <v>36951</v>
      </c>
      <c r="C30">
        <v>1592608</v>
      </c>
      <c r="D30">
        <v>203455</v>
      </c>
      <c r="E30">
        <v>162454</v>
      </c>
      <c r="F30">
        <v>1958517</v>
      </c>
      <c r="G30">
        <f t="shared" si="1"/>
        <v>2001</v>
      </c>
      <c r="H30">
        <f t="shared" si="2"/>
        <v>3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1</v>
      </c>
      <c r="U30">
        <f t="shared" si="4"/>
        <v>21</v>
      </c>
      <c r="V30" s="17">
        <f t="shared" si="5"/>
        <v>1575021.9434409468</v>
      </c>
      <c r="W30" s="21">
        <f t="shared" si="6"/>
        <v>9.467706259300139E-2</v>
      </c>
      <c r="AA30">
        <v>12</v>
      </c>
      <c r="AB30" s="19">
        <v>74305.888782458656</v>
      </c>
      <c r="AC30">
        <v>55414.795088951658</v>
      </c>
      <c r="AD30" s="23">
        <v>1.340903429547706</v>
      </c>
      <c r="AE30">
        <v>0.18113574147921035</v>
      </c>
      <c r="AF30">
        <v>-34819.003552810856</v>
      </c>
      <c r="AG30">
        <v>183430.78111772815</v>
      </c>
      <c r="AH30">
        <v>-34819.003552810856</v>
      </c>
      <c r="AI30">
        <v>183430.78111772815</v>
      </c>
      <c r="AN30" s="13" t="s">
        <v>12</v>
      </c>
      <c r="AO30" s="18">
        <v>25736.580950444004</v>
      </c>
      <c r="AP30" s="13">
        <v>1584.2496848003705</v>
      </c>
      <c r="AQ30" s="22">
        <v>16.245280776992576</v>
      </c>
      <c r="AR30" s="13">
        <v>2.3515835962485912E-41</v>
      </c>
      <c r="AS30" s="13">
        <v>22616.874274994483</v>
      </c>
      <c r="AT30" s="13">
        <v>28856.287625893525</v>
      </c>
      <c r="AU30" s="13">
        <v>22616.874274994483</v>
      </c>
      <c r="AV30" s="13">
        <v>28856.287625893525</v>
      </c>
    </row>
    <row r="31" spans="2:59" ht="15.95" thickBot="1">
      <c r="B31" s="11">
        <v>36982</v>
      </c>
      <c r="C31">
        <v>1540415</v>
      </c>
      <c r="D31">
        <v>226042</v>
      </c>
      <c r="E31">
        <v>127817</v>
      </c>
      <c r="F31">
        <v>1894274</v>
      </c>
      <c r="G31">
        <f t="shared" si="1"/>
        <v>2001</v>
      </c>
      <c r="H31">
        <f t="shared" si="2"/>
        <v>4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1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4"/>
        <v>21</v>
      </c>
      <c r="V31" s="17">
        <f t="shared" si="5"/>
        <v>1606815.8070773105</v>
      </c>
      <c r="W31" s="21">
        <f t="shared" si="6"/>
        <v>-0.35747828666273662</v>
      </c>
      <c r="AA31" s="13" t="s">
        <v>12</v>
      </c>
      <c r="AB31" s="20">
        <v>25736.580950444008</v>
      </c>
      <c r="AC31" s="13">
        <v>1585.7997967845263</v>
      </c>
      <c r="AD31" s="22">
        <v>16.229401089992077</v>
      </c>
      <c r="AE31" s="13">
        <v>2.9550141664228413E-41</v>
      </c>
      <c r="AF31" s="13">
        <v>22613.76452909617</v>
      </c>
      <c r="AG31" s="13">
        <v>28859.397371791845</v>
      </c>
      <c r="AH31" s="13">
        <v>22613.76452909617</v>
      </c>
      <c r="AI31" s="13">
        <v>28859.397371791845</v>
      </c>
    </row>
    <row r="32" spans="2:59">
      <c r="B32" s="11">
        <v>37012</v>
      </c>
      <c r="C32">
        <v>1764079</v>
      </c>
      <c r="D32">
        <v>309855</v>
      </c>
      <c r="E32">
        <v>120950</v>
      </c>
      <c r="F32">
        <v>2194884</v>
      </c>
      <c r="G32">
        <f t="shared" si="1"/>
        <v>2001</v>
      </c>
      <c r="H32">
        <f t="shared" si="2"/>
        <v>5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1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4"/>
        <v>21</v>
      </c>
      <c r="V32" s="17">
        <f t="shared" si="5"/>
        <v>1668622.9888954917</v>
      </c>
      <c r="W32" s="21">
        <f t="shared" si="6"/>
        <v>0.51390115276112269</v>
      </c>
    </row>
    <row r="33" spans="2:23">
      <c r="B33" s="11">
        <v>37043</v>
      </c>
      <c r="C33">
        <v>1665360</v>
      </c>
      <c r="D33">
        <v>318692</v>
      </c>
      <c r="E33">
        <v>170655</v>
      </c>
      <c r="F33">
        <v>2154707</v>
      </c>
      <c r="G33">
        <f t="shared" si="1"/>
        <v>2001</v>
      </c>
      <c r="H33">
        <f t="shared" si="2"/>
        <v>6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1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4"/>
        <v>21</v>
      </c>
      <c r="V33" s="17">
        <f t="shared" si="5"/>
        <v>1674899.4250237711</v>
      </c>
      <c r="W33" s="21">
        <f t="shared" si="6"/>
        <v>-5.1356865425971572E-2</v>
      </c>
    </row>
    <row r="34" spans="2:23">
      <c r="B34" s="11">
        <v>37073</v>
      </c>
      <c r="C34">
        <v>1574716</v>
      </c>
      <c r="D34">
        <v>325323</v>
      </c>
      <c r="E34">
        <v>149368</v>
      </c>
      <c r="F34">
        <v>2049407</v>
      </c>
      <c r="G34">
        <f t="shared" si="1"/>
        <v>2001</v>
      </c>
      <c r="H34">
        <f t="shared" si="2"/>
        <v>7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1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4"/>
        <v>21</v>
      </c>
      <c r="V34" s="17">
        <f t="shared" si="5"/>
        <v>1680373.6858933363</v>
      </c>
      <c r="W34" s="21">
        <f t="shared" si="6"/>
        <v>-0.5688233349622307</v>
      </c>
    </row>
    <row r="35" spans="2:23">
      <c r="B35" s="11">
        <v>37104</v>
      </c>
      <c r="C35">
        <v>1524278</v>
      </c>
      <c r="D35">
        <v>297647</v>
      </c>
      <c r="E35">
        <v>138557</v>
      </c>
      <c r="F35">
        <v>1960481</v>
      </c>
      <c r="G35">
        <f t="shared" si="1"/>
        <v>2001</v>
      </c>
      <c r="H35">
        <f t="shared" si="2"/>
        <v>8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1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4"/>
        <v>21</v>
      </c>
      <c r="V35" s="17">
        <f t="shared" si="5"/>
        <v>1569786.0337194232</v>
      </c>
      <c r="W35" s="21">
        <f t="shared" si="6"/>
        <v>-0.24499903900969847</v>
      </c>
    </row>
    <row r="36" spans="2:23">
      <c r="B36" s="11">
        <v>37135</v>
      </c>
      <c r="C36">
        <v>1248786</v>
      </c>
      <c r="D36">
        <v>206340</v>
      </c>
      <c r="E36">
        <v>144248</v>
      </c>
      <c r="F36">
        <v>1599373</v>
      </c>
      <c r="G36">
        <f t="shared" si="1"/>
        <v>2001</v>
      </c>
      <c r="H36">
        <f t="shared" si="2"/>
        <v>9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1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4"/>
        <v>21</v>
      </c>
      <c r="V36" s="17">
        <f t="shared" si="5"/>
        <v>1391958.3380672485</v>
      </c>
      <c r="W36" s="21">
        <f t="shared" si="6"/>
        <v>-0.7707888557768281</v>
      </c>
    </row>
    <row r="37" spans="2:23">
      <c r="B37" s="11">
        <v>37165</v>
      </c>
      <c r="C37">
        <v>1406427</v>
      </c>
      <c r="D37">
        <v>233752</v>
      </c>
      <c r="E37">
        <v>140174</v>
      </c>
      <c r="F37">
        <v>1780353</v>
      </c>
      <c r="G37">
        <f t="shared" si="1"/>
        <v>2001</v>
      </c>
      <c r="H37">
        <f t="shared" si="2"/>
        <v>10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1</v>
      </c>
      <c r="S37">
        <f t="shared" si="3"/>
        <v>0</v>
      </c>
      <c r="T37">
        <f t="shared" si="3"/>
        <v>0</v>
      </c>
      <c r="U37">
        <f t="shared" si="4"/>
        <v>21</v>
      </c>
      <c r="V37" s="17">
        <f t="shared" si="5"/>
        <v>1464820.1707136736</v>
      </c>
      <c r="W37" s="21">
        <f t="shared" si="6"/>
        <v>-0.31436802560584493</v>
      </c>
    </row>
    <row r="38" spans="2:23">
      <c r="B38" s="11">
        <v>37196</v>
      </c>
      <c r="C38">
        <v>1185280</v>
      </c>
      <c r="D38">
        <v>162579</v>
      </c>
      <c r="E38">
        <v>130623</v>
      </c>
      <c r="F38">
        <v>1478482</v>
      </c>
      <c r="G38">
        <f t="shared" si="1"/>
        <v>2001</v>
      </c>
      <c r="H38">
        <f t="shared" si="2"/>
        <v>11</v>
      </c>
      <c r="I38">
        <f t="shared" si="3"/>
        <v>0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1</v>
      </c>
      <c r="T38">
        <f t="shared" si="3"/>
        <v>0</v>
      </c>
      <c r="U38">
        <f t="shared" si="4"/>
        <v>21</v>
      </c>
      <c r="V38" s="17">
        <f t="shared" si="5"/>
        <v>1353820.2945889886</v>
      </c>
      <c r="W38" s="21">
        <f t="shared" si="6"/>
        <v>-0.90736089507400142</v>
      </c>
    </row>
    <row r="39" spans="2:23">
      <c r="B39" s="11">
        <v>37226</v>
      </c>
      <c r="C39">
        <v>1300820</v>
      </c>
      <c r="D39">
        <v>243017</v>
      </c>
      <c r="E39">
        <v>145784</v>
      </c>
      <c r="F39">
        <v>1689621</v>
      </c>
      <c r="G39">
        <f t="shared" si="1"/>
        <v>2001</v>
      </c>
      <c r="H39">
        <f t="shared" si="2"/>
        <v>12</v>
      </c>
      <c r="I39">
        <f t="shared" si="3"/>
        <v>0</v>
      </c>
      <c r="J39">
        <f t="shared" si="3"/>
        <v>0</v>
      </c>
      <c r="K39">
        <f t="shared" si="3"/>
        <v>1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4"/>
        <v>21</v>
      </c>
      <c r="V39" s="17">
        <f t="shared" si="5"/>
        <v>1231927.6311484827</v>
      </c>
      <c r="W39" s="21">
        <f t="shared" si="6"/>
        <v>0.37089196751033232</v>
      </c>
    </row>
    <row r="40" spans="2:23">
      <c r="B40" s="11">
        <v>37257</v>
      </c>
      <c r="C40">
        <v>1232833</v>
      </c>
      <c r="D40">
        <v>173903</v>
      </c>
      <c r="E40">
        <v>118866</v>
      </c>
      <c r="F40">
        <v>1525602</v>
      </c>
      <c r="G40">
        <f t="shared" si="1"/>
        <v>2002</v>
      </c>
      <c r="H40">
        <f t="shared" si="2"/>
        <v>1</v>
      </c>
      <c r="I40">
        <f t="shared" ref="I40:T103" si="7">IF($H40=I$3,1,0)</f>
        <v>1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4"/>
        <v>22</v>
      </c>
      <c r="V40" s="17">
        <f t="shared" si="5"/>
        <v>1257671.212827991</v>
      </c>
      <c r="W40" s="21">
        <f t="shared" si="6"/>
        <v>-0.13372008799797655</v>
      </c>
    </row>
    <row r="41" spans="2:23">
      <c r="B41" s="11">
        <v>37288</v>
      </c>
      <c r="C41">
        <v>1352604</v>
      </c>
      <c r="D41">
        <v>191575</v>
      </c>
      <c r="E41">
        <v>154846</v>
      </c>
      <c r="F41">
        <v>1699025</v>
      </c>
      <c r="G41">
        <f t="shared" si="1"/>
        <v>2002</v>
      </c>
      <c r="H41">
        <f t="shared" si="2"/>
        <v>2</v>
      </c>
      <c r="I41">
        <f t="shared" si="7"/>
        <v>0</v>
      </c>
      <c r="J41">
        <f t="shared" si="7"/>
        <v>1</v>
      </c>
      <c r="K41">
        <f t="shared" si="7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7"/>
        <v>0</v>
      </c>
      <c r="S41">
        <f t="shared" si="7"/>
        <v>0</v>
      </c>
      <c r="T41">
        <f t="shared" si="7"/>
        <v>0</v>
      </c>
      <c r="U41">
        <f t="shared" si="4"/>
        <v>22</v>
      </c>
      <c r="V41" s="17">
        <f t="shared" si="5"/>
        <v>1257671.212827991</v>
      </c>
      <c r="W41" s="21">
        <f t="shared" si="6"/>
        <v>0.51108430153350104</v>
      </c>
    </row>
    <row r="42" spans="2:23">
      <c r="B42" s="11">
        <v>37316</v>
      </c>
      <c r="C42">
        <v>1678888</v>
      </c>
      <c r="D42">
        <v>213469</v>
      </c>
      <c r="E42">
        <v>143118</v>
      </c>
      <c r="F42">
        <v>2035475</v>
      </c>
      <c r="G42">
        <f t="shared" si="1"/>
        <v>2002</v>
      </c>
      <c r="H42">
        <f t="shared" si="2"/>
        <v>3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>
        <f t="shared" si="7"/>
        <v>0</v>
      </c>
      <c r="R42">
        <f t="shared" si="7"/>
        <v>0</v>
      </c>
      <c r="S42">
        <f t="shared" si="7"/>
        <v>0</v>
      </c>
      <c r="T42">
        <f t="shared" si="7"/>
        <v>1</v>
      </c>
      <c r="U42">
        <f t="shared" si="4"/>
        <v>22</v>
      </c>
      <c r="V42" s="17">
        <f t="shared" si="5"/>
        <v>1600765.5251204548</v>
      </c>
      <c r="W42" s="21">
        <f t="shared" si="6"/>
        <v>0.42058356967373833</v>
      </c>
    </row>
    <row r="43" spans="2:23">
      <c r="B43" s="11">
        <v>37347</v>
      </c>
      <c r="C43">
        <v>1733675</v>
      </c>
      <c r="D43">
        <v>294571</v>
      </c>
      <c r="E43">
        <v>164771</v>
      </c>
      <c r="F43">
        <v>2193017</v>
      </c>
      <c r="G43">
        <f t="shared" si="1"/>
        <v>2002</v>
      </c>
      <c r="H43">
        <f t="shared" si="2"/>
        <v>4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7"/>
        <v>1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4"/>
        <v>22</v>
      </c>
      <c r="V43" s="17">
        <f t="shared" si="5"/>
        <v>1632559.3887568186</v>
      </c>
      <c r="W43" s="21">
        <f t="shared" si="6"/>
        <v>0.54437042338931629</v>
      </c>
    </row>
    <row r="44" spans="2:23">
      <c r="B44" s="11">
        <v>37377</v>
      </c>
      <c r="C44">
        <v>1743540</v>
      </c>
      <c r="D44">
        <v>325531</v>
      </c>
      <c r="E44">
        <v>174992</v>
      </c>
      <c r="F44">
        <v>2244063</v>
      </c>
      <c r="G44">
        <f t="shared" si="1"/>
        <v>2002</v>
      </c>
      <c r="H44">
        <f t="shared" si="2"/>
        <v>5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1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</v>
      </c>
      <c r="R44">
        <f t="shared" si="7"/>
        <v>0</v>
      </c>
      <c r="S44">
        <f t="shared" si="7"/>
        <v>0</v>
      </c>
      <c r="T44">
        <f t="shared" si="7"/>
        <v>0</v>
      </c>
      <c r="U44">
        <f t="shared" si="4"/>
        <v>22</v>
      </c>
      <c r="V44" s="17">
        <f t="shared" si="5"/>
        <v>1694366.570575</v>
      </c>
      <c r="W44" s="21">
        <f t="shared" si="6"/>
        <v>0.26473222350616021</v>
      </c>
    </row>
    <row r="45" spans="2:23">
      <c r="B45" s="11">
        <v>37408</v>
      </c>
      <c r="C45">
        <v>1630512</v>
      </c>
      <c r="D45">
        <v>310823</v>
      </c>
      <c r="E45">
        <v>134875</v>
      </c>
      <c r="F45">
        <v>2076209</v>
      </c>
      <c r="G45">
        <f t="shared" si="1"/>
        <v>2002</v>
      </c>
      <c r="H45">
        <f t="shared" si="2"/>
        <v>6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7"/>
        <v>1</v>
      </c>
      <c r="O45">
        <f t="shared" si="7"/>
        <v>0</v>
      </c>
      <c r="P45">
        <f t="shared" si="7"/>
        <v>0</v>
      </c>
      <c r="Q45">
        <f t="shared" si="7"/>
        <v>0</v>
      </c>
      <c r="R45">
        <f t="shared" si="7"/>
        <v>0</v>
      </c>
      <c r="S45">
        <f t="shared" si="7"/>
        <v>0</v>
      </c>
      <c r="T45">
        <f t="shared" si="7"/>
        <v>0</v>
      </c>
      <c r="U45">
        <f t="shared" si="4"/>
        <v>22</v>
      </c>
      <c r="V45" s="17">
        <f t="shared" si="5"/>
        <v>1700643.0067032794</v>
      </c>
      <c r="W45" s="21">
        <f t="shared" si="6"/>
        <v>-0.37756035237691987</v>
      </c>
    </row>
    <row r="46" spans="2:23">
      <c r="B46" s="11">
        <v>37438</v>
      </c>
      <c r="C46">
        <v>1740909</v>
      </c>
      <c r="D46">
        <v>356212</v>
      </c>
      <c r="E46">
        <v>165632</v>
      </c>
      <c r="F46">
        <v>2262753</v>
      </c>
      <c r="G46">
        <f t="shared" si="1"/>
        <v>2002</v>
      </c>
      <c r="H46">
        <f t="shared" si="2"/>
        <v>7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1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4"/>
        <v>22</v>
      </c>
      <c r="V46" s="17">
        <f t="shared" si="5"/>
        <v>1706117.2675728446</v>
      </c>
      <c r="W46" s="21">
        <f t="shared" si="6"/>
        <v>0.1873062910757565</v>
      </c>
    </row>
    <row r="47" spans="2:23">
      <c r="B47" s="11">
        <v>37469</v>
      </c>
      <c r="C47">
        <v>1537726</v>
      </c>
      <c r="D47">
        <v>339868</v>
      </c>
      <c r="E47">
        <v>128751</v>
      </c>
      <c r="F47">
        <v>2006345</v>
      </c>
      <c r="G47">
        <f t="shared" si="1"/>
        <v>2002</v>
      </c>
      <c r="H47">
        <f t="shared" si="2"/>
        <v>8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1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4"/>
        <v>22</v>
      </c>
      <c r="V47" s="17">
        <f t="shared" si="5"/>
        <v>1595529.6153989313</v>
      </c>
      <c r="W47" s="21">
        <f t="shared" si="6"/>
        <v>-0.31119406985013259</v>
      </c>
    </row>
    <row r="48" spans="2:23">
      <c r="B48" s="11">
        <v>37500</v>
      </c>
      <c r="C48">
        <v>1365795</v>
      </c>
      <c r="D48">
        <v>278853</v>
      </c>
      <c r="E48">
        <v>128693</v>
      </c>
      <c r="F48">
        <v>1773341</v>
      </c>
      <c r="G48">
        <f t="shared" si="1"/>
        <v>2002</v>
      </c>
      <c r="H48">
        <f t="shared" si="2"/>
        <v>9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7"/>
        <v>1</v>
      </c>
      <c r="R48">
        <f t="shared" si="7"/>
        <v>0</v>
      </c>
      <c r="S48">
        <f t="shared" si="7"/>
        <v>0</v>
      </c>
      <c r="T48">
        <f t="shared" si="7"/>
        <v>0</v>
      </c>
      <c r="U48">
        <f t="shared" si="4"/>
        <v>22</v>
      </c>
      <c r="V48" s="17">
        <f t="shared" si="5"/>
        <v>1417701.919746757</v>
      </c>
      <c r="W48" s="21">
        <f t="shared" si="6"/>
        <v>-0.27944836145450119</v>
      </c>
    </row>
    <row r="49" spans="2:23">
      <c r="B49" s="11">
        <v>37530</v>
      </c>
      <c r="C49">
        <v>1514058</v>
      </c>
      <c r="D49">
        <v>237283</v>
      </c>
      <c r="E49">
        <v>125546</v>
      </c>
      <c r="F49">
        <v>1876887</v>
      </c>
      <c r="G49">
        <f t="shared" si="1"/>
        <v>2002</v>
      </c>
      <c r="H49">
        <f t="shared" si="2"/>
        <v>10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7"/>
        <v>0</v>
      </c>
      <c r="R49">
        <f t="shared" si="7"/>
        <v>1</v>
      </c>
      <c r="S49">
        <f t="shared" si="7"/>
        <v>0</v>
      </c>
      <c r="T49">
        <f t="shared" si="7"/>
        <v>0</v>
      </c>
      <c r="U49">
        <f t="shared" si="4"/>
        <v>22</v>
      </c>
      <c r="V49" s="17">
        <f t="shared" si="5"/>
        <v>1490563.7523931819</v>
      </c>
      <c r="W49" s="21">
        <f t="shared" si="6"/>
        <v>0.12648465810267698</v>
      </c>
    </row>
    <row r="50" spans="2:23">
      <c r="B50" s="11">
        <v>37561</v>
      </c>
      <c r="C50">
        <v>1379409</v>
      </c>
      <c r="D50">
        <v>207575</v>
      </c>
      <c r="E50">
        <v>143325</v>
      </c>
      <c r="F50">
        <v>1730309</v>
      </c>
      <c r="G50">
        <f t="shared" si="1"/>
        <v>2002</v>
      </c>
      <c r="H50">
        <f t="shared" si="2"/>
        <v>11</v>
      </c>
      <c r="I50">
        <f t="shared" si="7"/>
        <v>0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1</v>
      </c>
      <c r="T50">
        <f t="shared" si="7"/>
        <v>0</v>
      </c>
      <c r="U50">
        <f t="shared" si="4"/>
        <v>22</v>
      </c>
      <c r="V50" s="17">
        <f t="shared" si="5"/>
        <v>1379563.876268497</v>
      </c>
      <c r="W50" s="21">
        <f t="shared" si="6"/>
        <v>-8.3379864709405267E-4</v>
      </c>
    </row>
    <row r="51" spans="2:23">
      <c r="B51" s="11">
        <v>37591</v>
      </c>
      <c r="C51">
        <v>1254662</v>
      </c>
      <c r="D51">
        <v>238771</v>
      </c>
      <c r="E51">
        <v>162810</v>
      </c>
      <c r="F51">
        <v>1656242</v>
      </c>
      <c r="G51">
        <f t="shared" si="1"/>
        <v>2002</v>
      </c>
      <c r="H51">
        <f t="shared" si="2"/>
        <v>12</v>
      </c>
      <c r="I51">
        <f t="shared" si="7"/>
        <v>0</v>
      </c>
      <c r="J51">
        <f t="shared" si="7"/>
        <v>0</v>
      </c>
      <c r="K51">
        <f t="shared" si="7"/>
        <v>1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f t="shared" si="7"/>
        <v>0</v>
      </c>
      <c r="U51">
        <f t="shared" si="4"/>
        <v>22</v>
      </c>
      <c r="V51" s="17">
        <f t="shared" si="5"/>
        <v>1257671.212827991</v>
      </c>
      <c r="W51" s="21">
        <f t="shared" si="6"/>
        <v>-1.6200529681834712E-2</v>
      </c>
    </row>
    <row r="52" spans="2:23">
      <c r="B52" s="11">
        <v>37622</v>
      </c>
      <c r="C52">
        <v>1091726</v>
      </c>
      <c r="D52">
        <v>161762</v>
      </c>
      <c r="E52">
        <v>142694</v>
      </c>
      <c r="F52">
        <v>1396182</v>
      </c>
      <c r="G52">
        <f t="shared" si="1"/>
        <v>2003</v>
      </c>
      <c r="H52">
        <f t="shared" si="2"/>
        <v>1</v>
      </c>
      <c r="I52">
        <f t="shared" si="7"/>
        <v>1</v>
      </c>
      <c r="J52">
        <f t="shared" si="7"/>
        <v>0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4"/>
        <v>23</v>
      </c>
      <c r="V52" s="17">
        <f t="shared" si="5"/>
        <v>1283414.7945074993</v>
      </c>
      <c r="W52" s="21">
        <f t="shared" si="6"/>
        <v>-1.0319841708129094</v>
      </c>
    </row>
    <row r="53" spans="2:23">
      <c r="B53" s="11">
        <v>37653</v>
      </c>
      <c r="C53">
        <v>1253855</v>
      </c>
      <c r="D53">
        <v>175960</v>
      </c>
      <c r="E53">
        <v>154284</v>
      </c>
      <c r="F53">
        <v>1584099</v>
      </c>
      <c r="G53">
        <f t="shared" si="1"/>
        <v>2003</v>
      </c>
      <c r="H53">
        <f t="shared" si="2"/>
        <v>2</v>
      </c>
      <c r="I53">
        <f t="shared" si="7"/>
        <v>0</v>
      </c>
      <c r="J53">
        <f t="shared" si="7"/>
        <v>1</v>
      </c>
      <c r="K53">
        <f t="shared" si="7"/>
        <v>0</v>
      </c>
      <c r="L53">
        <f t="shared" si="7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4"/>
        <v>23</v>
      </c>
      <c r="V53" s="17">
        <f t="shared" si="5"/>
        <v>1283414.7945074993</v>
      </c>
      <c r="W53" s="21">
        <f t="shared" si="6"/>
        <v>-0.15913940145848346</v>
      </c>
    </row>
    <row r="54" spans="2:23">
      <c r="B54" s="11">
        <v>37681</v>
      </c>
      <c r="C54">
        <v>1549400</v>
      </c>
      <c r="D54">
        <v>242949</v>
      </c>
      <c r="E54">
        <v>166114</v>
      </c>
      <c r="F54">
        <v>1958463</v>
      </c>
      <c r="G54">
        <f t="shared" si="1"/>
        <v>2003</v>
      </c>
      <c r="H54">
        <f t="shared" si="2"/>
        <v>3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1</v>
      </c>
      <c r="U54">
        <f t="shared" si="4"/>
        <v>23</v>
      </c>
      <c r="V54" s="17">
        <f t="shared" si="5"/>
        <v>1626509.1067999629</v>
      </c>
      <c r="W54" s="21">
        <f t="shared" si="6"/>
        <v>-0.41512795699683236</v>
      </c>
    </row>
    <row r="55" spans="2:23">
      <c r="B55" s="11">
        <v>37712</v>
      </c>
      <c r="C55">
        <v>1724925</v>
      </c>
      <c r="D55">
        <v>283032</v>
      </c>
      <c r="E55">
        <v>168363</v>
      </c>
      <c r="F55">
        <v>2176320</v>
      </c>
      <c r="G55">
        <f t="shared" si="1"/>
        <v>2003</v>
      </c>
      <c r="H55">
        <f t="shared" si="2"/>
        <v>4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1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4"/>
        <v>23</v>
      </c>
      <c r="V55" s="17">
        <f t="shared" si="5"/>
        <v>1658302.9704363267</v>
      </c>
      <c r="W55" s="21">
        <f t="shared" si="6"/>
        <v>0.35866926970762891</v>
      </c>
    </row>
    <row r="56" spans="2:23">
      <c r="B56" s="11">
        <v>37742</v>
      </c>
      <c r="C56">
        <v>1618012</v>
      </c>
      <c r="D56">
        <v>307862</v>
      </c>
      <c r="E56">
        <v>180192</v>
      </c>
      <c r="F56">
        <v>2106066</v>
      </c>
      <c r="G56">
        <f t="shared" si="1"/>
        <v>2003</v>
      </c>
      <c r="H56">
        <f t="shared" si="2"/>
        <v>5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1</v>
      </c>
      <c r="N56">
        <f t="shared" si="7"/>
        <v>0</v>
      </c>
      <c r="O56">
        <f t="shared" si="7"/>
        <v>0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4"/>
        <v>23</v>
      </c>
      <c r="V56" s="17">
        <f t="shared" si="5"/>
        <v>1720110.1522545083</v>
      </c>
      <c r="W56" s="21">
        <f t="shared" si="6"/>
        <v>-0.54966007411443596</v>
      </c>
    </row>
    <row r="57" spans="2:23">
      <c r="B57" s="11">
        <v>37773</v>
      </c>
      <c r="C57">
        <v>1822414</v>
      </c>
      <c r="D57">
        <v>325721</v>
      </c>
      <c r="E57">
        <v>136380</v>
      </c>
      <c r="F57">
        <v>2284515</v>
      </c>
      <c r="G57">
        <f t="shared" si="1"/>
        <v>2003</v>
      </c>
      <c r="H57">
        <f t="shared" si="2"/>
        <v>6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1</v>
      </c>
      <c r="O57">
        <f t="shared" si="7"/>
        <v>0</v>
      </c>
      <c r="P57">
        <f t="shared" si="7"/>
        <v>0</v>
      </c>
      <c r="Q57">
        <f t="shared" si="7"/>
        <v>0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4"/>
        <v>23</v>
      </c>
      <c r="V57" s="17">
        <f t="shared" si="5"/>
        <v>1726386.5883827875</v>
      </c>
      <c r="W57" s="21">
        <f t="shared" si="6"/>
        <v>0.51697736953122719</v>
      </c>
    </row>
    <row r="58" spans="2:23">
      <c r="B58" s="11">
        <v>37803</v>
      </c>
      <c r="C58">
        <v>1748674</v>
      </c>
      <c r="D58">
        <v>377048</v>
      </c>
      <c r="E58">
        <v>140716</v>
      </c>
      <c r="F58">
        <v>2266438</v>
      </c>
      <c r="G58">
        <f t="shared" si="1"/>
        <v>2003</v>
      </c>
      <c r="H58">
        <f t="shared" si="2"/>
        <v>7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1</v>
      </c>
      <c r="P58">
        <f t="shared" si="7"/>
        <v>0</v>
      </c>
      <c r="Q58">
        <f t="shared" si="7"/>
        <v>0</v>
      </c>
      <c r="R58">
        <f t="shared" si="7"/>
        <v>0</v>
      </c>
      <c r="S58">
        <f t="shared" si="7"/>
        <v>0</v>
      </c>
      <c r="T58">
        <f t="shared" si="7"/>
        <v>0</v>
      </c>
      <c r="U58">
        <f t="shared" si="4"/>
        <v>23</v>
      </c>
      <c r="V58" s="17">
        <f t="shared" si="5"/>
        <v>1731860.849252353</v>
      </c>
      <c r="W58" s="21">
        <f t="shared" si="6"/>
        <v>9.0516013091126057E-2</v>
      </c>
    </row>
    <row r="59" spans="2:23">
      <c r="B59" s="11">
        <v>37834</v>
      </c>
      <c r="C59">
        <v>1465290</v>
      </c>
      <c r="D59">
        <v>309975</v>
      </c>
      <c r="E59">
        <v>160417</v>
      </c>
      <c r="F59">
        <v>1935682</v>
      </c>
      <c r="G59">
        <f t="shared" si="1"/>
        <v>2003</v>
      </c>
      <c r="H59">
        <f t="shared" si="2"/>
        <v>8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1</v>
      </c>
      <c r="Q59">
        <f t="shared" si="7"/>
        <v>0</v>
      </c>
      <c r="R59">
        <f t="shared" si="7"/>
        <v>0</v>
      </c>
      <c r="S59">
        <f t="shared" si="7"/>
        <v>0</v>
      </c>
      <c r="T59">
        <f t="shared" si="7"/>
        <v>0</v>
      </c>
      <c r="U59">
        <f t="shared" si="4"/>
        <v>23</v>
      </c>
      <c r="V59" s="17">
        <f t="shared" si="5"/>
        <v>1621273.1970784394</v>
      </c>
      <c r="W59" s="21">
        <f t="shared" si="6"/>
        <v>-0.83975795617746607</v>
      </c>
    </row>
    <row r="60" spans="2:23">
      <c r="B60" s="11">
        <v>37865</v>
      </c>
      <c r="C60">
        <v>1565438</v>
      </c>
      <c r="D60">
        <v>282314</v>
      </c>
      <c r="E60">
        <v>161155</v>
      </c>
      <c r="F60">
        <v>2008907</v>
      </c>
      <c r="G60">
        <f t="shared" si="1"/>
        <v>2003</v>
      </c>
      <c r="H60">
        <f t="shared" si="2"/>
        <v>9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1</v>
      </c>
      <c r="R60">
        <f t="shared" si="7"/>
        <v>0</v>
      </c>
      <c r="S60">
        <f t="shared" si="7"/>
        <v>0</v>
      </c>
      <c r="T60">
        <f t="shared" si="7"/>
        <v>0</v>
      </c>
      <c r="U60">
        <f t="shared" si="4"/>
        <v>23</v>
      </c>
      <c r="V60" s="17">
        <f t="shared" si="5"/>
        <v>1443445.5014262651</v>
      </c>
      <c r="W60" s="21">
        <f t="shared" si="6"/>
        <v>0.65676414633138891</v>
      </c>
    </row>
    <row r="61" spans="2:23">
      <c r="B61" s="11">
        <v>37895</v>
      </c>
      <c r="C61">
        <v>1589225</v>
      </c>
      <c r="D61">
        <v>253661</v>
      </c>
      <c r="E61">
        <v>164006</v>
      </c>
      <c r="F61">
        <v>2006892</v>
      </c>
      <c r="G61">
        <f t="shared" si="1"/>
        <v>2003</v>
      </c>
      <c r="H61">
        <f t="shared" si="2"/>
        <v>10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ref="J61:T124" si="8">IF($H61=L$3,1,0)</f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1</v>
      </c>
      <c r="S61">
        <f t="shared" si="8"/>
        <v>0</v>
      </c>
      <c r="T61">
        <f t="shared" si="8"/>
        <v>0</v>
      </c>
      <c r="U61">
        <f t="shared" si="4"/>
        <v>23</v>
      </c>
      <c r="V61" s="17">
        <f t="shared" si="5"/>
        <v>1516307.33407269</v>
      </c>
      <c r="W61" s="21">
        <f t="shared" si="6"/>
        <v>0.39256273275099446</v>
      </c>
    </row>
    <row r="62" spans="2:23">
      <c r="B62" s="11">
        <v>37926</v>
      </c>
      <c r="C62">
        <v>1607884</v>
      </c>
      <c r="D62">
        <v>223709</v>
      </c>
      <c r="E62">
        <v>179199</v>
      </c>
      <c r="F62">
        <v>2010792</v>
      </c>
      <c r="G62">
        <f t="shared" si="1"/>
        <v>2003</v>
      </c>
      <c r="H62">
        <f t="shared" si="2"/>
        <v>11</v>
      </c>
      <c r="I62">
        <f t="shared" ref="I62:I125" si="9">IF($H62=I$3,1,0)</f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1</v>
      </c>
      <c r="T62">
        <f t="shared" si="8"/>
        <v>0</v>
      </c>
      <c r="U62">
        <f t="shared" si="4"/>
        <v>23</v>
      </c>
      <c r="V62" s="17">
        <f t="shared" si="5"/>
        <v>1405307.4579480053</v>
      </c>
      <c r="W62" s="21">
        <f t="shared" si="6"/>
        <v>1.0905999242824569</v>
      </c>
    </row>
    <row r="63" spans="2:23">
      <c r="B63" s="11">
        <v>37956</v>
      </c>
      <c r="C63">
        <v>1430553</v>
      </c>
      <c r="D63">
        <v>204394</v>
      </c>
      <c r="E63">
        <v>149421</v>
      </c>
      <c r="F63">
        <v>1784368</v>
      </c>
      <c r="G63">
        <f t="shared" si="1"/>
        <v>2003</v>
      </c>
      <c r="H63">
        <f t="shared" si="2"/>
        <v>12</v>
      </c>
      <c r="I63">
        <f t="shared" si="9"/>
        <v>0</v>
      </c>
      <c r="J63">
        <f t="shared" si="8"/>
        <v>0</v>
      </c>
      <c r="K63">
        <f t="shared" si="8"/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4"/>
        <v>23</v>
      </c>
      <c r="V63" s="17">
        <f t="shared" si="5"/>
        <v>1283414.7945074993</v>
      </c>
      <c r="W63" s="21">
        <f t="shared" si="6"/>
        <v>0.79213967295379528</v>
      </c>
    </row>
    <row r="64" spans="2:23">
      <c r="B64" s="11">
        <v>37987</v>
      </c>
      <c r="C64">
        <v>1068394</v>
      </c>
      <c r="D64">
        <v>194856</v>
      </c>
      <c r="E64">
        <v>127777</v>
      </c>
      <c r="F64">
        <v>1391027</v>
      </c>
      <c r="G64">
        <f t="shared" si="1"/>
        <v>2004</v>
      </c>
      <c r="H64">
        <f t="shared" si="2"/>
        <v>1</v>
      </c>
      <c r="I64">
        <f t="shared" si="9"/>
        <v>1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4"/>
        <v>24</v>
      </c>
      <c r="V64" s="17">
        <f t="shared" si="5"/>
        <v>1309158.3761870074</v>
      </c>
      <c r="W64" s="21">
        <f t="shared" si="6"/>
        <v>-1.2961896169205429</v>
      </c>
    </row>
    <row r="65" spans="2:23">
      <c r="B65" s="11">
        <v>38018</v>
      </c>
      <c r="C65">
        <v>1233487</v>
      </c>
      <c r="D65">
        <v>233774</v>
      </c>
      <c r="E65">
        <v>157643</v>
      </c>
      <c r="F65">
        <v>1624904</v>
      </c>
      <c r="G65">
        <f t="shared" si="1"/>
        <v>2004</v>
      </c>
      <c r="H65">
        <f t="shared" si="2"/>
        <v>2</v>
      </c>
      <c r="I65">
        <f t="shared" si="9"/>
        <v>0</v>
      </c>
      <c r="J65">
        <f t="shared" si="8"/>
        <v>1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4"/>
        <v>24</v>
      </c>
      <c r="V65" s="17">
        <f t="shared" si="5"/>
        <v>1309158.3761870074</v>
      </c>
      <c r="W65" s="21">
        <f t="shared" si="6"/>
        <v>-0.40738772764083214</v>
      </c>
    </row>
    <row r="66" spans="2:23">
      <c r="B66" s="11">
        <v>38047</v>
      </c>
      <c r="C66">
        <v>1614375</v>
      </c>
      <c r="D66">
        <v>243331</v>
      </c>
      <c r="E66">
        <v>163396</v>
      </c>
      <c r="F66">
        <v>2021102</v>
      </c>
      <c r="G66">
        <f t="shared" si="1"/>
        <v>2004</v>
      </c>
      <c r="H66">
        <f t="shared" si="2"/>
        <v>3</v>
      </c>
      <c r="I66">
        <f t="shared" si="9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1</v>
      </c>
      <c r="U66">
        <f t="shared" si="4"/>
        <v>24</v>
      </c>
      <c r="V66" s="17">
        <f t="shared" si="5"/>
        <v>1652252.688479471</v>
      </c>
      <c r="W66" s="21">
        <f t="shared" si="6"/>
        <v>-0.20391997893370511</v>
      </c>
    </row>
    <row r="67" spans="2:23">
      <c r="B67" s="11">
        <v>38078</v>
      </c>
      <c r="C67">
        <v>1648860</v>
      </c>
      <c r="D67">
        <v>289198</v>
      </c>
      <c r="E67">
        <v>140654</v>
      </c>
      <c r="F67">
        <v>2078712</v>
      </c>
      <c r="G67">
        <f t="shared" si="1"/>
        <v>2004</v>
      </c>
      <c r="H67">
        <f t="shared" si="2"/>
        <v>4</v>
      </c>
      <c r="I67">
        <f t="shared" si="9"/>
        <v>0</v>
      </c>
      <c r="J67">
        <f t="shared" si="8"/>
        <v>0</v>
      </c>
      <c r="K67">
        <f t="shared" si="8"/>
        <v>0</v>
      </c>
      <c r="L67">
        <f t="shared" si="8"/>
        <v>1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4"/>
        <v>24</v>
      </c>
      <c r="V67" s="17">
        <f t="shared" si="5"/>
        <v>1684046.5521158348</v>
      </c>
      <c r="W67" s="21">
        <f t="shared" si="6"/>
        <v>-0.18943185960514958</v>
      </c>
    </row>
    <row r="68" spans="2:23">
      <c r="B68" s="11">
        <v>38108</v>
      </c>
      <c r="C68">
        <v>1815051</v>
      </c>
      <c r="D68">
        <v>326991</v>
      </c>
      <c r="E68">
        <v>159279</v>
      </c>
      <c r="F68">
        <v>2301321</v>
      </c>
      <c r="G68">
        <f t="shared" si="1"/>
        <v>2004</v>
      </c>
      <c r="H68">
        <f t="shared" si="2"/>
        <v>5</v>
      </c>
      <c r="I68">
        <f t="shared" si="9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1</v>
      </c>
      <c r="N68">
        <f t="shared" si="8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4"/>
        <v>24</v>
      </c>
      <c r="V68" s="17">
        <f t="shared" si="5"/>
        <v>1745853.7339340164</v>
      </c>
      <c r="W68" s="21">
        <f t="shared" si="6"/>
        <v>0.37253342547798524</v>
      </c>
    </row>
    <row r="69" spans="2:23">
      <c r="B69" s="11">
        <v>38139</v>
      </c>
      <c r="C69">
        <v>1922928</v>
      </c>
      <c r="D69">
        <v>393736</v>
      </c>
      <c r="E69">
        <v>171045</v>
      </c>
      <c r="F69">
        <v>2487709</v>
      </c>
      <c r="G69">
        <f t="shared" ref="G69:G132" si="10">YEAR(B69)</f>
        <v>2004</v>
      </c>
      <c r="H69">
        <f t="shared" ref="H69:H132" si="11">MONTH(B69)</f>
        <v>6</v>
      </c>
      <c r="I69">
        <f t="shared" si="9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1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ref="U69:U132" si="12">G69-$U$2</f>
        <v>24</v>
      </c>
      <c r="V69" s="17">
        <f t="shared" ref="V69:V132" si="13">$K$1+SUMPRODUCT($L$1:$U$1,L69:U69)</f>
        <v>1752130.1700622956</v>
      </c>
      <c r="W69" s="21">
        <f t="shared" ref="W69:W132" si="14">(C69-V69)/$AZ$9</f>
        <v>0.91951466103048818</v>
      </c>
    </row>
    <row r="70" spans="2:23">
      <c r="B70" s="11">
        <v>38169</v>
      </c>
      <c r="C70">
        <v>1921002</v>
      </c>
      <c r="D70">
        <v>332807</v>
      </c>
      <c r="E70">
        <v>150761</v>
      </c>
      <c r="F70">
        <v>2404570</v>
      </c>
      <c r="G70">
        <f t="shared" si="10"/>
        <v>2004</v>
      </c>
      <c r="H70">
        <f t="shared" si="11"/>
        <v>7</v>
      </c>
      <c r="I70">
        <f t="shared" si="9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1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8"/>
        <v>0</v>
      </c>
      <c r="T70">
        <f t="shared" si="8"/>
        <v>0</v>
      </c>
      <c r="U70">
        <f t="shared" si="12"/>
        <v>24</v>
      </c>
      <c r="V70" s="17">
        <f t="shared" si="13"/>
        <v>1757604.430931861</v>
      </c>
      <c r="W70" s="21">
        <f t="shared" si="14"/>
        <v>0.87967429322547852</v>
      </c>
    </row>
    <row r="71" spans="2:23">
      <c r="B71" s="11">
        <v>38200</v>
      </c>
      <c r="C71">
        <v>1702925</v>
      </c>
      <c r="D71">
        <v>323497</v>
      </c>
      <c r="E71">
        <v>167937</v>
      </c>
      <c r="F71">
        <v>2194359</v>
      </c>
      <c r="G71">
        <f t="shared" si="10"/>
        <v>2004</v>
      </c>
      <c r="H71">
        <f t="shared" si="11"/>
        <v>8</v>
      </c>
      <c r="I71">
        <f t="shared" si="9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1</v>
      </c>
      <c r="Q71">
        <f t="shared" si="8"/>
        <v>0</v>
      </c>
      <c r="R71">
        <f t="shared" si="8"/>
        <v>0</v>
      </c>
      <c r="S71">
        <f t="shared" si="8"/>
        <v>0</v>
      </c>
      <c r="T71">
        <f t="shared" si="8"/>
        <v>0</v>
      </c>
      <c r="U71">
        <f t="shared" si="12"/>
        <v>24</v>
      </c>
      <c r="V71" s="17">
        <f t="shared" si="13"/>
        <v>1647016.7787579477</v>
      </c>
      <c r="W71" s="21">
        <f t="shared" si="14"/>
        <v>0.30098994303940274</v>
      </c>
    </row>
    <row r="72" spans="2:23">
      <c r="B72" s="11">
        <v>38231</v>
      </c>
      <c r="C72">
        <v>1461418</v>
      </c>
      <c r="D72">
        <v>249571</v>
      </c>
      <c r="E72">
        <v>160939</v>
      </c>
      <c r="F72">
        <v>1871928</v>
      </c>
      <c r="G72">
        <f t="shared" si="10"/>
        <v>2004</v>
      </c>
      <c r="H72">
        <f t="shared" si="11"/>
        <v>9</v>
      </c>
      <c r="I72">
        <f t="shared" si="9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1</v>
      </c>
      <c r="R72">
        <f t="shared" si="8"/>
        <v>0</v>
      </c>
      <c r="S72">
        <f t="shared" si="8"/>
        <v>0</v>
      </c>
      <c r="T72">
        <f t="shared" si="8"/>
        <v>0</v>
      </c>
      <c r="U72">
        <f t="shared" si="12"/>
        <v>24</v>
      </c>
      <c r="V72" s="17">
        <f t="shared" si="13"/>
        <v>1469189.0831057732</v>
      </c>
      <c r="W72" s="21">
        <f t="shared" si="14"/>
        <v>-4.1836742600600038E-2</v>
      </c>
    </row>
    <row r="73" spans="2:23">
      <c r="B73" s="11">
        <v>38261</v>
      </c>
      <c r="C73">
        <v>1405947</v>
      </c>
      <c r="D73">
        <v>224178</v>
      </c>
      <c r="E73">
        <v>126802</v>
      </c>
      <c r="F73">
        <v>1756927</v>
      </c>
      <c r="G73">
        <f t="shared" si="10"/>
        <v>2004</v>
      </c>
      <c r="H73">
        <f t="shared" si="11"/>
        <v>10</v>
      </c>
      <c r="I73">
        <f t="shared" si="9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1</v>
      </c>
      <c r="S73">
        <f t="shared" si="8"/>
        <v>0</v>
      </c>
      <c r="T73">
        <f t="shared" si="8"/>
        <v>0</v>
      </c>
      <c r="U73">
        <f t="shared" si="12"/>
        <v>24</v>
      </c>
      <c r="V73" s="17">
        <f t="shared" si="13"/>
        <v>1542050.9157521981</v>
      </c>
      <c r="W73" s="21">
        <f t="shared" si="14"/>
        <v>-0.73273498851508079</v>
      </c>
    </row>
    <row r="74" spans="2:23">
      <c r="B74" s="11">
        <v>38292</v>
      </c>
      <c r="C74">
        <v>1506850</v>
      </c>
      <c r="D74">
        <v>239533</v>
      </c>
      <c r="E74">
        <v>124645</v>
      </c>
      <c r="F74">
        <v>1871028</v>
      </c>
      <c r="G74">
        <f t="shared" si="10"/>
        <v>2004</v>
      </c>
      <c r="H74">
        <f t="shared" si="11"/>
        <v>11</v>
      </c>
      <c r="I74">
        <f t="shared" si="9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1</v>
      </c>
      <c r="T74">
        <f t="shared" si="8"/>
        <v>0</v>
      </c>
      <c r="U74">
        <f t="shared" si="12"/>
        <v>24</v>
      </c>
      <c r="V74" s="17">
        <f t="shared" si="13"/>
        <v>1431051.0396275134</v>
      </c>
      <c r="W74" s="21">
        <f t="shared" si="14"/>
        <v>0.4080745954371417</v>
      </c>
    </row>
    <row r="75" spans="2:23">
      <c r="B75" s="11">
        <v>38322</v>
      </c>
      <c r="C75">
        <v>1495529</v>
      </c>
      <c r="D75">
        <v>202811</v>
      </c>
      <c r="E75">
        <v>147899</v>
      </c>
      <c r="F75">
        <v>1846239</v>
      </c>
      <c r="G75">
        <f t="shared" si="10"/>
        <v>2004</v>
      </c>
      <c r="H75">
        <f t="shared" si="11"/>
        <v>12</v>
      </c>
      <c r="I75">
        <f t="shared" si="9"/>
        <v>0</v>
      </c>
      <c r="J75">
        <f t="shared" si="8"/>
        <v>0</v>
      </c>
      <c r="K75">
        <f t="shared" si="8"/>
        <v>1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f t="shared" si="8"/>
        <v>0</v>
      </c>
      <c r="U75">
        <f t="shared" si="12"/>
        <v>24</v>
      </c>
      <c r="V75" s="17">
        <f t="shared" si="13"/>
        <v>1309158.3761870074</v>
      </c>
      <c r="W75" s="21">
        <f t="shared" si="14"/>
        <v>1.0033530346606221</v>
      </c>
    </row>
    <row r="76" spans="2:23">
      <c r="B76" s="11">
        <v>38353</v>
      </c>
      <c r="C76">
        <v>1148064</v>
      </c>
      <c r="D76">
        <v>202777</v>
      </c>
      <c r="E76">
        <v>135282</v>
      </c>
      <c r="F76">
        <v>1486123</v>
      </c>
      <c r="G76">
        <f t="shared" si="10"/>
        <v>2005</v>
      </c>
      <c r="H76">
        <f t="shared" si="11"/>
        <v>1</v>
      </c>
      <c r="I76">
        <f t="shared" si="9"/>
        <v>1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0</v>
      </c>
      <c r="T76">
        <f t="shared" si="8"/>
        <v>0</v>
      </c>
      <c r="U76">
        <f t="shared" si="12"/>
        <v>25</v>
      </c>
      <c r="V76" s="17">
        <f t="shared" si="13"/>
        <v>1334901.9578665155</v>
      </c>
      <c r="W76" s="21">
        <f t="shared" si="14"/>
        <v>-1.0058689946934272</v>
      </c>
    </row>
    <row r="77" spans="2:23">
      <c r="B77" s="11">
        <v>38384</v>
      </c>
      <c r="C77">
        <v>1405620</v>
      </c>
      <c r="D77">
        <v>201489</v>
      </c>
      <c r="E77">
        <v>182972</v>
      </c>
      <c r="F77">
        <v>1790081</v>
      </c>
      <c r="G77">
        <f t="shared" si="10"/>
        <v>2005</v>
      </c>
      <c r="H77">
        <f t="shared" si="11"/>
        <v>2</v>
      </c>
      <c r="I77">
        <f t="shared" si="9"/>
        <v>0</v>
      </c>
      <c r="J77">
        <f t="shared" si="8"/>
        <v>1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>
        <f t="shared" si="8"/>
        <v>0</v>
      </c>
      <c r="T77">
        <f t="shared" si="8"/>
        <v>0</v>
      </c>
      <c r="U77">
        <f t="shared" si="12"/>
        <v>25</v>
      </c>
      <c r="V77" s="17">
        <f t="shared" si="13"/>
        <v>1334901.9578665155</v>
      </c>
      <c r="W77" s="21">
        <f t="shared" si="14"/>
        <v>0.38072074197212002</v>
      </c>
    </row>
    <row r="78" spans="2:23">
      <c r="B78" s="11">
        <v>38412</v>
      </c>
      <c r="C78">
        <v>1727463</v>
      </c>
      <c r="D78">
        <v>270133</v>
      </c>
      <c r="E78">
        <v>197803</v>
      </c>
      <c r="F78">
        <v>2195399</v>
      </c>
      <c r="G78">
        <f t="shared" si="10"/>
        <v>2005</v>
      </c>
      <c r="H78">
        <f t="shared" si="11"/>
        <v>3</v>
      </c>
      <c r="I78">
        <f t="shared" si="9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  <c r="T78">
        <f t="shared" si="8"/>
        <v>1</v>
      </c>
      <c r="U78">
        <f t="shared" si="12"/>
        <v>25</v>
      </c>
      <c r="V78" s="17">
        <f t="shared" si="13"/>
        <v>1677996.2701589796</v>
      </c>
      <c r="W78" s="21">
        <f t="shared" si="14"/>
        <v>0.26631124844292609</v>
      </c>
    </row>
    <row r="79" spans="2:23">
      <c r="B79" s="11">
        <v>38443</v>
      </c>
      <c r="C79">
        <v>1769004</v>
      </c>
      <c r="D79">
        <v>422465</v>
      </c>
      <c r="E79">
        <v>162572</v>
      </c>
      <c r="F79">
        <v>2354041</v>
      </c>
      <c r="G79">
        <f t="shared" si="10"/>
        <v>2005</v>
      </c>
      <c r="H79">
        <f t="shared" si="11"/>
        <v>4</v>
      </c>
      <c r="I79">
        <f t="shared" si="9"/>
        <v>0</v>
      </c>
      <c r="J79">
        <f t="shared" si="8"/>
        <v>0</v>
      </c>
      <c r="K79">
        <f t="shared" si="8"/>
        <v>0</v>
      </c>
      <c r="L79">
        <f t="shared" si="8"/>
        <v>1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  <c r="T79">
        <f t="shared" si="8"/>
        <v>0</v>
      </c>
      <c r="U79">
        <f t="shared" si="12"/>
        <v>25</v>
      </c>
      <c r="V79" s="17">
        <f t="shared" si="13"/>
        <v>1709790.1337953433</v>
      </c>
      <c r="W79" s="21">
        <f t="shared" si="14"/>
        <v>0.31878635771507485</v>
      </c>
    </row>
    <row r="80" spans="2:23">
      <c r="B80" s="11">
        <v>38473</v>
      </c>
      <c r="C80">
        <v>1886624</v>
      </c>
      <c r="D80">
        <v>320321</v>
      </c>
      <c r="E80">
        <v>170900</v>
      </c>
      <c r="F80">
        <v>2377845</v>
      </c>
      <c r="G80">
        <f t="shared" si="10"/>
        <v>2005</v>
      </c>
      <c r="H80">
        <f t="shared" si="11"/>
        <v>5</v>
      </c>
      <c r="I80">
        <f t="shared" si="9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1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f t="shared" si="8"/>
        <v>0</v>
      </c>
      <c r="U80">
        <f t="shared" si="12"/>
        <v>25</v>
      </c>
      <c r="V80" s="17">
        <f t="shared" si="13"/>
        <v>1771597.3156135245</v>
      </c>
      <c r="W80" s="21">
        <f t="shared" si="14"/>
        <v>0.61926268467033985</v>
      </c>
    </row>
    <row r="81" spans="2:23">
      <c r="B81" s="11">
        <v>38504</v>
      </c>
      <c r="C81">
        <v>1957219</v>
      </c>
      <c r="D81">
        <v>341100</v>
      </c>
      <c r="E81">
        <v>209231</v>
      </c>
      <c r="F81">
        <v>2507550</v>
      </c>
      <c r="G81">
        <f t="shared" si="10"/>
        <v>2005</v>
      </c>
      <c r="H81">
        <f t="shared" si="11"/>
        <v>6</v>
      </c>
      <c r="I81">
        <f t="shared" si="9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1</v>
      </c>
      <c r="O81">
        <f t="shared" si="8"/>
        <v>0</v>
      </c>
      <c r="P81">
        <f t="shared" si="8"/>
        <v>0</v>
      </c>
      <c r="Q81">
        <f t="shared" si="8"/>
        <v>0</v>
      </c>
      <c r="R81">
        <f t="shared" si="8"/>
        <v>0</v>
      </c>
      <c r="S81">
        <f t="shared" si="8"/>
        <v>0</v>
      </c>
      <c r="T81">
        <f t="shared" si="8"/>
        <v>0</v>
      </c>
      <c r="U81">
        <f t="shared" si="12"/>
        <v>25</v>
      </c>
      <c r="V81" s="17">
        <f t="shared" si="13"/>
        <v>1777873.7517418042</v>
      </c>
      <c r="W81" s="21">
        <f t="shared" si="14"/>
        <v>0.96553091581849748</v>
      </c>
    </row>
    <row r="82" spans="2:23">
      <c r="B82" s="11">
        <v>38534</v>
      </c>
      <c r="C82">
        <v>1739560</v>
      </c>
      <c r="D82">
        <v>337684</v>
      </c>
      <c r="E82">
        <v>171506</v>
      </c>
      <c r="F82">
        <v>2248750</v>
      </c>
      <c r="G82">
        <f t="shared" si="10"/>
        <v>2005</v>
      </c>
      <c r="H82">
        <f t="shared" si="11"/>
        <v>7</v>
      </c>
      <c r="I82">
        <f t="shared" si="9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1</v>
      </c>
      <c r="P82">
        <f t="shared" si="8"/>
        <v>0</v>
      </c>
      <c r="Q82">
        <f t="shared" si="8"/>
        <v>0</v>
      </c>
      <c r="R82">
        <f t="shared" si="8"/>
        <v>0</v>
      </c>
      <c r="S82">
        <f t="shared" si="8"/>
        <v>0</v>
      </c>
      <c r="T82">
        <f t="shared" si="8"/>
        <v>0</v>
      </c>
      <c r="U82">
        <f t="shared" si="12"/>
        <v>25</v>
      </c>
      <c r="V82" s="17">
        <f t="shared" si="13"/>
        <v>1783348.0126113691</v>
      </c>
      <c r="W82" s="21">
        <f t="shared" si="14"/>
        <v>-0.23573905820833524</v>
      </c>
    </row>
    <row r="83" spans="2:23">
      <c r="B83" s="11">
        <v>38565</v>
      </c>
      <c r="C83">
        <v>1807247</v>
      </c>
      <c r="D83">
        <v>392508</v>
      </c>
      <c r="E83">
        <v>193076</v>
      </c>
      <c r="F83">
        <v>2392831</v>
      </c>
      <c r="G83">
        <f t="shared" si="10"/>
        <v>2005</v>
      </c>
      <c r="H83">
        <f t="shared" si="11"/>
        <v>8</v>
      </c>
      <c r="I83">
        <f t="shared" si="9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1</v>
      </c>
      <c r="Q83">
        <f t="shared" si="8"/>
        <v>0</v>
      </c>
      <c r="R83">
        <f t="shared" si="8"/>
        <v>0</v>
      </c>
      <c r="S83">
        <f t="shared" si="8"/>
        <v>0</v>
      </c>
      <c r="T83">
        <f t="shared" si="8"/>
        <v>0</v>
      </c>
      <c r="U83">
        <f t="shared" si="12"/>
        <v>25</v>
      </c>
      <c r="V83" s="17">
        <f t="shared" si="13"/>
        <v>1672760.3604374561</v>
      </c>
      <c r="W83" s="21">
        <f t="shared" si="14"/>
        <v>0.72402814974631602</v>
      </c>
    </row>
    <row r="84" spans="2:23">
      <c r="B84" s="11">
        <v>38596</v>
      </c>
      <c r="C84">
        <v>1709562</v>
      </c>
      <c r="D84">
        <v>320944</v>
      </c>
      <c r="E84">
        <v>181899</v>
      </c>
      <c r="F84">
        <v>2212405</v>
      </c>
      <c r="G84">
        <f t="shared" si="10"/>
        <v>2005</v>
      </c>
      <c r="H84">
        <f t="shared" si="11"/>
        <v>9</v>
      </c>
      <c r="I84">
        <f t="shared" si="9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ref="J84:T147" si="15">IF($H84=N$3,1,0)</f>
        <v>0</v>
      </c>
      <c r="O84">
        <f t="shared" si="15"/>
        <v>0</v>
      </c>
      <c r="P84">
        <f t="shared" si="15"/>
        <v>0</v>
      </c>
      <c r="Q84">
        <f t="shared" si="15"/>
        <v>1</v>
      </c>
      <c r="R84">
        <f t="shared" si="15"/>
        <v>0</v>
      </c>
      <c r="S84">
        <f t="shared" si="15"/>
        <v>0</v>
      </c>
      <c r="T84">
        <f t="shared" si="15"/>
        <v>0</v>
      </c>
      <c r="U84">
        <f t="shared" si="12"/>
        <v>25</v>
      </c>
      <c r="V84" s="17">
        <f t="shared" si="13"/>
        <v>1494932.6647852813</v>
      </c>
      <c r="W84" s="21">
        <f t="shared" si="14"/>
        <v>1.1554878682541982</v>
      </c>
    </row>
    <row r="85" spans="2:23">
      <c r="B85" s="11">
        <v>38626</v>
      </c>
      <c r="C85">
        <v>1671253</v>
      </c>
      <c r="D85">
        <v>288751</v>
      </c>
      <c r="E85">
        <v>160639</v>
      </c>
      <c r="F85">
        <v>2120643</v>
      </c>
      <c r="G85">
        <f t="shared" si="10"/>
        <v>2005</v>
      </c>
      <c r="H85">
        <f t="shared" si="11"/>
        <v>10</v>
      </c>
      <c r="I85">
        <f t="shared" si="9"/>
        <v>0</v>
      </c>
      <c r="J85">
        <f t="shared" si="15"/>
        <v>0</v>
      </c>
      <c r="K85">
        <f t="shared" si="15"/>
        <v>0</v>
      </c>
      <c r="L85">
        <f t="shared" si="15"/>
        <v>0</v>
      </c>
      <c r="M85">
        <f t="shared" si="15"/>
        <v>0</v>
      </c>
      <c r="N85">
        <f t="shared" si="15"/>
        <v>0</v>
      </c>
      <c r="O85">
        <f t="shared" si="15"/>
        <v>0</v>
      </c>
      <c r="P85">
        <f t="shared" si="15"/>
        <v>0</v>
      </c>
      <c r="Q85">
        <f t="shared" si="15"/>
        <v>0</v>
      </c>
      <c r="R85">
        <f t="shared" si="15"/>
        <v>1</v>
      </c>
      <c r="S85">
        <f t="shared" si="15"/>
        <v>0</v>
      </c>
      <c r="T85">
        <f t="shared" si="15"/>
        <v>0</v>
      </c>
      <c r="U85">
        <f t="shared" si="12"/>
        <v>25</v>
      </c>
      <c r="V85" s="17">
        <f t="shared" si="13"/>
        <v>1567794.4974317064</v>
      </c>
      <c r="W85" s="21">
        <f t="shared" si="14"/>
        <v>0.55698371551034365</v>
      </c>
    </row>
    <row r="86" spans="2:23">
      <c r="B86" s="11">
        <v>38657</v>
      </c>
      <c r="C86">
        <v>1646074</v>
      </c>
      <c r="D86">
        <v>285312</v>
      </c>
      <c r="E86">
        <v>189980</v>
      </c>
      <c r="F86">
        <v>2121366</v>
      </c>
      <c r="G86">
        <f t="shared" si="10"/>
        <v>2005</v>
      </c>
      <c r="H86">
        <f t="shared" si="11"/>
        <v>11</v>
      </c>
      <c r="I86">
        <f t="shared" si="9"/>
        <v>0</v>
      </c>
      <c r="J86">
        <f t="shared" si="15"/>
        <v>0</v>
      </c>
      <c r="K86">
        <f t="shared" si="15"/>
        <v>0</v>
      </c>
      <c r="L86">
        <f t="shared" si="15"/>
        <v>0</v>
      </c>
      <c r="M86">
        <f t="shared" si="15"/>
        <v>0</v>
      </c>
      <c r="N86">
        <f t="shared" si="15"/>
        <v>0</v>
      </c>
      <c r="O86">
        <f t="shared" si="15"/>
        <v>0</v>
      </c>
      <c r="P86">
        <f t="shared" si="15"/>
        <v>0</v>
      </c>
      <c r="Q86">
        <f t="shared" si="15"/>
        <v>0</v>
      </c>
      <c r="R86">
        <f t="shared" si="15"/>
        <v>0</v>
      </c>
      <c r="S86">
        <f t="shared" si="15"/>
        <v>1</v>
      </c>
      <c r="T86">
        <f t="shared" si="15"/>
        <v>0</v>
      </c>
      <c r="U86">
        <f t="shared" si="12"/>
        <v>25</v>
      </c>
      <c r="V86" s="17">
        <f t="shared" si="13"/>
        <v>1456794.6213070215</v>
      </c>
      <c r="W86" s="21">
        <f t="shared" si="14"/>
        <v>1.0190127345436157</v>
      </c>
    </row>
    <row r="87" spans="2:23">
      <c r="B87" s="11">
        <v>38687</v>
      </c>
      <c r="C87">
        <v>1408377</v>
      </c>
      <c r="D87">
        <v>205816</v>
      </c>
      <c r="E87">
        <v>145012</v>
      </c>
      <c r="F87">
        <v>1759205</v>
      </c>
      <c r="G87">
        <f t="shared" si="10"/>
        <v>2005</v>
      </c>
      <c r="H87">
        <f t="shared" si="11"/>
        <v>12</v>
      </c>
      <c r="I87">
        <f t="shared" si="9"/>
        <v>0</v>
      </c>
      <c r="J87">
        <f t="shared" si="15"/>
        <v>0</v>
      </c>
      <c r="K87">
        <f t="shared" si="15"/>
        <v>1</v>
      </c>
      <c r="L87">
        <f t="shared" si="15"/>
        <v>0</v>
      </c>
      <c r="M87">
        <f t="shared" si="15"/>
        <v>0</v>
      </c>
      <c r="N87">
        <f t="shared" si="15"/>
        <v>0</v>
      </c>
      <c r="O87">
        <f t="shared" si="15"/>
        <v>0</v>
      </c>
      <c r="P87">
        <f t="shared" si="15"/>
        <v>0</v>
      </c>
      <c r="Q87">
        <f t="shared" si="15"/>
        <v>0</v>
      </c>
      <c r="R87">
        <f t="shared" si="15"/>
        <v>0</v>
      </c>
      <c r="S87">
        <f t="shared" si="15"/>
        <v>0</v>
      </c>
      <c r="T87">
        <f t="shared" si="15"/>
        <v>0</v>
      </c>
      <c r="U87">
        <f t="shared" si="12"/>
        <v>25</v>
      </c>
      <c r="V87" s="17">
        <f t="shared" si="13"/>
        <v>1334901.9578665155</v>
      </c>
      <c r="W87" s="21">
        <f t="shared" si="14"/>
        <v>0.39556344765161078</v>
      </c>
    </row>
    <row r="88" spans="2:23">
      <c r="B88" s="11">
        <v>38718</v>
      </c>
      <c r="C88">
        <v>1485527</v>
      </c>
      <c r="D88">
        <v>229410</v>
      </c>
      <c r="E88">
        <v>150441</v>
      </c>
      <c r="F88">
        <v>1865378</v>
      </c>
      <c r="G88">
        <f t="shared" si="10"/>
        <v>2006</v>
      </c>
      <c r="H88">
        <f t="shared" si="11"/>
        <v>1</v>
      </c>
      <c r="I88">
        <f t="shared" si="9"/>
        <v>1</v>
      </c>
      <c r="J88">
        <f t="shared" si="15"/>
        <v>0</v>
      </c>
      <c r="K88">
        <f t="shared" si="15"/>
        <v>0</v>
      </c>
      <c r="L88">
        <f t="shared" si="15"/>
        <v>0</v>
      </c>
      <c r="M88">
        <f t="shared" si="15"/>
        <v>0</v>
      </c>
      <c r="N88">
        <f t="shared" si="15"/>
        <v>0</v>
      </c>
      <c r="O88">
        <f t="shared" si="15"/>
        <v>0</v>
      </c>
      <c r="P88">
        <f t="shared" si="15"/>
        <v>0</v>
      </c>
      <c r="Q88">
        <f t="shared" si="15"/>
        <v>0</v>
      </c>
      <c r="R88">
        <f t="shared" si="15"/>
        <v>0</v>
      </c>
      <c r="S88">
        <f t="shared" si="15"/>
        <v>0</v>
      </c>
      <c r="T88">
        <f t="shared" si="15"/>
        <v>0</v>
      </c>
      <c r="U88">
        <f t="shared" si="12"/>
        <v>26</v>
      </c>
      <c r="V88" s="17">
        <f t="shared" si="13"/>
        <v>1360645.5395460238</v>
      </c>
      <c r="W88" s="21">
        <f t="shared" si="14"/>
        <v>0.6723172877560134</v>
      </c>
    </row>
    <row r="89" spans="2:23">
      <c r="B89" s="11">
        <v>38749</v>
      </c>
      <c r="C89">
        <v>1522172</v>
      </c>
      <c r="D89">
        <v>261195</v>
      </c>
      <c r="E89">
        <v>169570</v>
      </c>
      <c r="F89">
        <v>1952937</v>
      </c>
      <c r="G89">
        <f t="shared" si="10"/>
        <v>2006</v>
      </c>
      <c r="H89">
        <f t="shared" si="11"/>
        <v>2</v>
      </c>
      <c r="I89">
        <f t="shared" si="9"/>
        <v>0</v>
      </c>
      <c r="J89">
        <f t="shared" si="15"/>
        <v>1</v>
      </c>
      <c r="K89">
        <f t="shared" si="15"/>
        <v>0</v>
      </c>
      <c r="L89">
        <f t="shared" si="15"/>
        <v>0</v>
      </c>
      <c r="M89">
        <f t="shared" si="15"/>
        <v>0</v>
      </c>
      <c r="N89">
        <f t="shared" si="15"/>
        <v>0</v>
      </c>
      <c r="O89">
        <f t="shared" si="15"/>
        <v>0</v>
      </c>
      <c r="P89">
        <f t="shared" si="15"/>
        <v>0</v>
      </c>
      <c r="Q89">
        <f t="shared" si="15"/>
        <v>0</v>
      </c>
      <c r="R89">
        <f t="shared" si="15"/>
        <v>0</v>
      </c>
      <c r="S89">
        <f t="shared" si="15"/>
        <v>0</v>
      </c>
      <c r="T89">
        <f t="shared" si="15"/>
        <v>0</v>
      </c>
      <c r="U89">
        <f t="shared" si="12"/>
        <v>26</v>
      </c>
      <c r="V89" s="17">
        <f t="shared" si="13"/>
        <v>1360645.5395460238</v>
      </c>
      <c r="W89" s="21">
        <f t="shared" si="14"/>
        <v>0.86960091112378179</v>
      </c>
    </row>
    <row r="90" spans="2:23">
      <c r="B90" s="11">
        <v>38777</v>
      </c>
      <c r="C90">
        <v>1929937</v>
      </c>
      <c r="D90">
        <v>343691</v>
      </c>
      <c r="E90">
        <v>189241</v>
      </c>
      <c r="F90">
        <v>2462869</v>
      </c>
      <c r="G90">
        <f t="shared" si="10"/>
        <v>2006</v>
      </c>
      <c r="H90">
        <f t="shared" si="11"/>
        <v>3</v>
      </c>
      <c r="I90">
        <f t="shared" si="9"/>
        <v>0</v>
      </c>
      <c r="J90">
        <f t="shared" si="15"/>
        <v>0</v>
      </c>
      <c r="K90">
        <f t="shared" si="15"/>
        <v>0</v>
      </c>
      <c r="L90">
        <f t="shared" si="15"/>
        <v>0</v>
      </c>
      <c r="M90">
        <f t="shared" si="15"/>
        <v>0</v>
      </c>
      <c r="N90">
        <f t="shared" si="15"/>
        <v>0</v>
      </c>
      <c r="O90">
        <f t="shared" si="15"/>
        <v>0</v>
      </c>
      <c r="P90">
        <f t="shared" si="15"/>
        <v>0</v>
      </c>
      <c r="Q90">
        <f t="shared" si="15"/>
        <v>0</v>
      </c>
      <c r="R90">
        <f t="shared" si="15"/>
        <v>0</v>
      </c>
      <c r="S90">
        <f t="shared" si="15"/>
        <v>0</v>
      </c>
      <c r="T90">
        <f t="shared" si="15"/>
        <v>1</v>
      </c>
      <c r="U90">
        <f t="shared" si="12"/>
        <v>26</v>
      </c>
      <c r="V90" s="17">
        <f t="shared" si="13"/>
        <v>1703739.8518384877</v>
      </c>
      <c r="W90" s="21">
        <f t="shared" si="14"/>
        <v>1.2177648515420691</v>
      </c>
    </row>
    <row r="91" spans="2:23">
      <c r="B91" s="11">
        <v>38808</v>
      </c>
      <c r="C91">
        <v>2005345</v>
      </c>
      <c r="D91">
        <v>339476</v>
      </c>
      <c r="E91">
        <v>191100</v>
      </c>
      <c r="F91">
        <v>2535921</v>
      </c>
      <c r="G91">
        <f t="shared" si="10"/>
        <v>2006</v>
      </c>
      <c r="H91">
        <f t="shared" si="11"/>
        <v>4</v>
      </c>
      <c r="I91">
        <f t="shared" si="9"/>
        <v>0</v>
      </c>
      <c r="J91">
        <f t="shared" si="15"/>
        <v>0</v>
      </c>
      <c r="K91">
        <f t="shared" si="15"/>
        <v>0</v>
      </c>
      <c r="L91">
        <f t="shared" si="15"/>
        <v>1</v>
      </c>
      <c r="M91">
        <f t="shared" si="15"/>
        <v>0</v>
      </c>
      <c r="N91">
        <f t="shared" si="15"/>
        <v>0</v>
      </c>
      <c r="O91">
        <f t="shared" si="15"/>
        <v>0</v>
      </c>
      <c r="P91">
        <f t="shared" si="15"/>
        <v>0</v>
      </c>
      <c r="Q91">
        <f t="shared" si="15"/>
        <v>0</v>
      </c>
      <c r="R91">
        <f t="shared" si="15"/>
        <v>0</v>
      </c>
      <c r="S91">
        <f t="shared" si="15"/>
        <v>0</v>
      </c>
      <c r="T91">
        <f t="shared" si="15"/>
        <v>0</v>
      </c>
      <c r="U91">
        <f t="shared" si="12"/>
        <v>26</v>
      </c>
      <c r="V91" s="17">
        <f t="shared" si="13"/>
        <v>1735533.7154748514</v>
      </c>
      <c r="W91" s="21">
        <f t="shared" si="14"/>
        <v>1.4525678219848064</v>
      </c>
    </row>
    <row r="92" spans="2:23">
      <c r="B92" s="11">
        <v>38838</v>
      </c>
      <c r="C92">
        <v>2132094</v>
      </c>
      <c r="D92">
        <v>392103</v>
      </c>
      <c r="E92">
        <v>187279</v>
      </c>
      <c r="F92">
        <v>2711476</v>
      </c>
      <c r="G92">
        <f t="shared" si="10"/>
        <v>2006</v>
      </c>
      <c r="H92">
        <f t="shared" si="11"/>
        <v>5</v>
      </c>
      <c r="I92">
        <f t="shared" si="9"/>
        <v>0</v>
      </c>
      <c r="J92">
        <f t="shared" si="15"/>
        <v>0</v>
      </c>
      <c r="K92">
        <f t="shared" si="15"/>
        <v>0</v>
      </c>
      <c r="L92">
        <f t="shared" si="15"/>
        <v>0</v>
      </c>
      <c r="M92">
        <f t="shared" si="15"/>
        <v>1</v>
      </c>
      <c r="N92">
        <f t="shared" si="15"/>
        <v>0</v>
      </c>
      <c r="O92">
        <f t="shared" si="15"/>
        <v>0</v>
      </c>
      <c r="P92">
        <f t="shared" si="15"/>
        <v>0</v>
      </c>
      <c r="Q92">
        <f t="shared" si="15"/>
        <v>0</v>
      </c>
      <c r="R92">
        <f t="shared" si="15"/>
        <v>0</v>
      </c>
      <c r="S92">
        <f t="shared" si="15"/>
        <v>0</v>
      </c>
      <c r="T92">
        <f t="shared" si="15"/>
        <v>0</v>
      </c>
      <c r="U92">
        <f t="shared" si="12"/>
        <v>26</v>
      </c>
      <c r="V92" s="17">
        <f t="shared" si="13"/>
        <v>1797340.8972930331</v>
      </c>
      <c r="W92" s="21">
        <f t="shared" si="14"/>
        <v>1.8021914322727024</v>
      </c>
    </row>
    <row r="93" spans="2:23">
      <c r="B93" s="11">
        <v>38869</v>
      </c>
      <c r="C93">
        <v>1952508</v>
      </c>
      <c r="D93">
        <v>394578</v>
      </c>
      <c r="E93">
        <v>177346</v>
      </c>
      <c r="F93">
        <v>2524432</v>
      </c>
      <c r="G93">
        <f t="shared" si="10"/>
        <v>2006</v>
      </c>
      <c r="H93">
        <f t="shared" si="11"/>
        <v>6</v>
      </c>
      <c r="I93">
        <f t="shared" si="9"/>
        <v>0</v>
      </c>
      <c r="J93">
        <f t="shared" si="15"/>
        <v>0</v>
      </c>
      <c r="K93">
        <f t="shared" si="15"/>
        <v>0</v>
      </c>
      <c r="L93">
        <f t="shared" si="15"/>
        <v>0</v>
      </c>
      <c r="M93">
        <f t="shared" si="15"/>
        <v>0</v>
      </c>
      <c r="N93">
        <f t="shared" si="15"/>
        <v>1</v>
      </c>
      <c r="O93">
        <f t="shared" si="15"/>
        <v>0</v>
      </c>
      <c r="P93">
        <f t="shared" si="15"/>
        <v>0</v>
      </c>
      <c r="Q93">
        <f t="shared" si="15"/>
        <v>0</v>
      </c>
      <c r="R93">
        <f t="shared" si="15"/>
        <v>0</v>
      </c>
      <c r="S93">
        <f t="shared" si="15"/>
        <v>0</v>
      </c>
      <c r="T93">
        <f t="shared" si="15"/>
        <v>0</v>
      </c>
      <c r="U93">
        <f t="shared" si="12"/>
        <v>26</v>
      </c>
      <c r="V93" s="17">
        <f t="shared" si="13"/>
        <v>1803617.3334213123</v>
      </c>
      <c r="W93" s="21">
        <f t="shared" si="14"/>
        <v>0.80157429903904553</v>
      </c>
    </row>
    <row r="94" spans="2:23">
      <c r="B94" s="11">
        <v>38899</v>
      </c>
      <c r="C94">
        <v>2002269</v>
      </c>
      <c r="D94">
        <v>411256</v>
      </c>
      <c r="E94">
        <v>178617</v>
      </c>
      <c r="F94">
        <v>2592142</v>
      </c>
      <c r="G94">
        <f t="shared" si="10"/>
        <v>2006</v>
      </c>
      <c r="H94">
        <f t="shared" si="11"/>
        <v>7</v>
      </c>
      <c r="I94">
        <f t="shared" si="9"/>
        <v>0</v>
      </c>
      <c r="J94">
        <f t="shared" si="15"/>
        <v>0</v>
      </c>
      <c r="K94">
        <f t="shared" si="15"/>
        <v>0</v>
      </c>
      <c r="L94">
        <f t="shared" si="15"/>
        <v>0</v>
      </c>
      <c r="M94">
        <f t="shared" si="15"/>
        <v>0</v>
      </c>
      <c r="N94">
        <f t="shared" si="15"/>
        <v>0</v>
      </c>
      <c r="O94">
        <f t="shared" si="15"/>
        <v>1</v>
      </c>
      <c r="P94">
        <f t="shared" si="15"/>
        <v>0</v>
      </c>
      <c r="Q94">
        <f t="shared" si="15"/>
        <v>0</v>
      </c>
      <c r="R94">
        <f t="shared" si="15"/>
        <v>0</v>
      </c>
      <c r="S94">
        <f t="shared" si="15"/>
        <v>0</v>
      </c>
      <c r="T94">
        <f t="shared" si="15"/>
        <v>0</v>
      </c>
      <c r="U94">
        <f t="shared" si="12"/>
        <v>26</v>
      </c>
      <c r="V94" s="17">
        <f t="shared" si="13"/>
        <v>1809091.5942908777</v>
      </c>
      <c r="W94" s="21">
        <f t="shared" si="14"/>
        <v>1.0399983231295153</v>
      </c>
    </row>
    <row r="95" spans="2:23">
      <c r="B95" s="11">
        <v>38930</v>
      </c>
      <c r="C95">
        <v>2051133</v>
      </c>
      <c r="D95">
        <v>374882</v>
      </c>
      <c r="E95">
        <v>208348</v>
      </c>
      <c r="F95">
        <v>2634364</v>
      </c>
      <c r="G95">
        <f t="shared" si="10"/>
        <v>2006</v>
      </c>
      <c r="H95">
        <f t="shared" si="11"/>
        <v>8</v>
      </c>
      <c r="I95">
        <f t="shared" si="9"/>
        <v>0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5"/>
        <v>0</v>
      </c>
      <c r="O95">
        <f t="shared" si="15"/>
        <v>0</v>
      </c>
      <c r="P95">
        <f t="shared" si="15"/>
        <v>1</v>
      </c>
      <c r="Q95">
        <f t="shared" si="15"/>
        <v>0</v>
      </c>
      <c r="R95">
        <f t="shared" si="15"/>
        <v>0</v>
      </c>
      <c r="S95">
        <f t="shared" si="15"/>
        <v>0</v>
      </c>
      <c r="T95">
        <f t="shared" si="15"/>
        <v>0</v>
      </c>
      <c r="U95">
        <f t="shared" si="12"/>
        <v>26</v>
      </c>
      <c r="V95" s="17">
        <f t="shared" si="13"/>
        <v>1698503.9421169641</v>
      </c>
      <c r="W95" s="21">
        <f t="shared" si="14"/>
        <v>1.8984292057286909</v>
      </c>
    </row>
    <row r="96" spans="2:23">
      <c r="B96" s="11">
        <v>38961</v>
      </c>
      <c r="C96">
        <v>1921692</v>
      </c>
      <c r="D96">
        <v>289743</v>
      </c>
      <c r="E96">
        <v>186167</v>
      </c>
      <c r="F96">
        <v>2397603</v>
      </c>
      <c r="G96">
        <f t="shared" si="10"/>
        <v>2006</v>
      </c>
      <c r="H96">
        <f t="shared" si="11"/>
        <v>9</v>
      </c>
      <c r="I96">
        <f t="shared" si="9"/>
        <v>0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5"/>
        <v>0</v>
      </c>
      <c r="O96">
        <f t="shared" si="15"/>
        <v>0</v>
      </c>
      <c r="P96">
        <f t="shared" si="15"/>
        <v>0</v>
      </c>
      <c r="Q96">
        <f t="shared" si="15"/>
        <v>1</v>
      </c>
      <c r="R96">
        <f t="shared" si="15"/>
        <v>0</v>
      </c>
      <c r="S96">
        <f t="shared" si="15"/>
        <v>0</v>
      </c>
      <c r="T96">
        <f t="shared" si="15"/>
        <v>0</v>
      </c>
      <c r="U96">
        <f t="shared" si="12"/>
        <v>26</v>
      </c>
      <c r="V96" s="17">
        <f t="shared" si="13"/>
        <v>1520676.2464647898</v>
      </c>
    </row>
    <row r="97" spans="2:23">
      <c r="B97" s="11">
        <v>38991</v>
      </c>
      <c r="C97">
        <v>2193821</v>
      </c>
      <c r="D97">
        <v>320404</v>
      </c>
      <c r="E97">
        <v>194910</v>
      </c>
      <c r="F97">
        <v>2709135</v>
      </c>
      <c r="G97">
        <f t="shared" si="10"/>
        <v>2006</v>
      </c>
      <c r="H97">
        <f t="shared" si="11"/>
        <v>10</v>
      </c>
      <c r="I97">
        <f t="shared" si="9"/>
        <v>0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5"/>
        <v>0</v>
      </c>
      <c r="O97">
        <f t="shared" si="15"/>
        <v>0</v>
      </c>
      <c r="P97">
        <f t="shared" si="15"/>
        <v>0</v>
      </c>
      <c r="Q97">
        <f t="shared" si="15"/>
        <v>0</v>
      </c>
      <c r="R97">
        <f t="shared" si="15"/>
        <v>1</v>
      </c>
      <c r="S97">
        <f t="shared" si="15"/>
        <v>0</v>
      </c>
      <c r="T97">
        <f t="shared" si="15"/>
        <v>0</v>
      </c>
      <c r="U97">
        <f t="shared" si="12"/>
        <v>26</v>
      </c>
      <c r="V97" s="17">
        <f t="shared" si="13"/>
        <v>1593538.0791112147</v>
      </c>
      <c r="W97" s="21">
        <f>(C96-V96)/$AZ$9</f>
        <v>2.1589259349156031</v>
      </c>
    </row>
    <row r="98" spans="2:23">
      <c r="B98" s="11">
        <v>39022</v>
      </c>
      <c r="C98">
        <v>1950367</v>
      </c>
      <c r="D98">
        <v>319266</v>
      </c>
      <c r="E98">
        <v>189721</v>
      </c>
      <c r="F98">
        <v>2459355</v>
      </c>
      <c r="G98">
        <f t="shared" si="10"/>
        <v>2006</v>
      </c>
      <c r="H98">
        <f t="shared" si="11"/>
        <v>11</v>
      </c>
      <c r="I98">
        <f t="shared" si="9"/>
        <v>0</v>
      </c>
      <c r="J98">
        <f t="shared" si="15"/>
        <v>0</v>
      </c>
      <c r="K98">
        <f t="shared" si="15"/>
        <v>0</v>
      </c>
      <c r="L98">
        <f t="shared" si="15"/>
        <v>0</v>
      </c>
      <c r="M98">
        <f t="shared" si="15"/>
        <v>0</v>
      </c>
      <c r="N98">
        <f t="shared" si="15"/>
        <v>0</v>
      </c>
      <c r="O98">
        <f t="shared" si="15"/>
        <v>0</v>
      </c>
      <c r="P98">
        <f t="shared" si="15"/>
        <v>0</v>
      </c>
      <c r="Q98">
        <f t="shared" si="15"/>
        <v>0</v>
      </c>
      <c r="R98">
        <f t="shared" si="15"/>
        <v>0</v>
      </c>
      <c r="S98">
        <f t="shared" si="15"/>
        <v>1</v>
      </c>
      <c r="T98">
        <f t="shared" si="15"/>
        <v>0</v>
      </c>
      <c r="U98">
        <f t="shared" si="12"/>
        <v>26</v>
      </c>
      <c r="V98" s="17">
        <f t="shared" si="13"/>
        <v>1482538.2029865298</v>
      </c>
      <c r="W98" s="21">
        <f t="shared" si="14"/>
        <v>2.5186235554810112</v>
      </c>
    </row>
    <row r="99" spans="2:23">
      <c r="B99" s="11">
        <v>39052</v>
      </c>
      <c r="C99">
        <v>1982936</v>
      </c>
      <c r="D99">
        <v>294692</v>
      </c>
      <c r="E99">
        <v>171241</v>
      </c>
      <c r="F99">
        <v>2448870</v>
      </c>
      <c r="G99">
        <f t="shared" si="10"/>
        <v>2006</v>
      </c>
      <c r="H99">
        <f t="shared" si="11"/>
        <v>12</v>
      </c>
      <c r="I99">
        <f t="shared" si="9"/>
        <v>0</v>
      </c>
      <c r="J99">
        <f t="shared" si="15"/>
        <v>0</v>
      </c>
      <c r="K99">
        <f t="shared" si="15"/>
        <v>1</v>
      </c>
      <c r="L99">
        <f t="shared" si="15"/>
        <v>0</v>
      </c>
      <c r="M99">
        <f t="shared" si="15"/>
        <v>0</v>
      </c>
      <c r="N99">
        <f t="shared" si="15"/>
        <v>0</v>
      </c>
      <c r="O99">
        <f t="shared" si="15"/>
        <v>0</v>
      </c>
      <c r="P99">
        <f t="shared" si="15"/>
        <v>0</v>
      </c>
      <c r="Q99">
        <f t="shared" si="15"/>
        <v>0</v>
      </c>
      <c r="R99">
        <f t="shared" si="15"/>
        <v>0</v>
      </c>
      <c r="S99">
        <f t="shared" si="15"/>
        <v>0</v>
      </c>
      <c r="T99">
        <f t="shared" si="15"/>
        <v>0</v>
      </c>
      <c r="U99">
        <f t="shared" si="12"/>
        <v>26</v>
      </c>
      <c r="V99" s="17">
        <f t="shared" si="13"/>
        <v>1360645.5395460238</v>
      </c>
      <c r="W99" s="21">
        <f t="shared" si="14"/>
        <v>3.3501901166750567</v>
      </c>
    </row>
    <row r="100" spans="2:23">
      <c r="B100" s="11">
        <v>39083</v>
      </c>
      <c r="C100">
        <v>1928603</v>
      </c>
      <c r="D100">
        <v>270229</v>
      </c>
      <c r="E100">
        <v>156860</v>
      </c>
      <c r="F100">
        <v>2355693</v>
      </c>
      <c r="G100">
        <f t="shared" si="10"/>
        <v>2007</v>
      </c>
      <c r="H100">
        <f t="shared" si="11"/>
        <v>1</v>
      </c>
      <c r="I100">
        <f t="shared" si="9"/>
        <v>1</v>
      </c>
      <c r="J100">
        <f t="shared" si="15"/>
        <v>0</v>
      </c>
      <c r="K100">
        <f t="shared" si="15"/>
        <v>0</v>
      </c>
      <c r="L100">
        <f t="shared" si="15"/>
        <v>0</v>
      </c>
      <c r="M100">
        <f t="shared" si="15"/>
        <v>0</v>
      </c>
      <c r="N100">
        <f t="shared" si="15"/>
        <v>0</v>
      </c>
      <c r="O100">
        <f t="shared" si="15"/>
        <v>0</v>
      </c>
      <c r="P100">
        <f t="shared" si="15"/>
        <v>0</v>
      </c>
      <c r="Q100">
        <f t="shared" si="15"/>
        <v>0</v>
      </c>
      <c r="R100">
        <f t="shared" si="15"/>
        <v>0</v>
      </c>
      <c r="S100">
        <f t="shared" si="15"/>
        <v>0</v>
      </c>
      <c r="T100">
        <f t="shared" si="15"/>
        <v>0</v>
      </c>
      <c r="U100">
        <f t="shared" si="12"/>
        <v>27</v>
      </c>
      <c r="V100" s="17">
        <f t="shared" si="13"/>
        <v>1386389.1212255321</v>
      </c>
      <c r="W100" s="21">
        <f t="shared" si="14"/>
        <v>2.9190863322395684</v>
      </c>
    </row>
    <row r="101" spans="2:23">
      <c r="B101" s="11">
        <v>39114</v>
      </c>
      <c r="C101">
        <v>1668851</v>
      </c>
      <c r="D101">
        <v>279016</v>
      </c>
      <c r="E101">
        <v>189417</v>
      </c>
      <c r="F101">
        <v>2137285</v>
      </c>
      <c r="G101">
        <f t="shared" si="10"/>
        <v>2007</v>
      </c>
      <c r="H101">
        <f t="shared" si="11"/>
        <v>2</v>
      </c>
      <c r="I101">
        <f t="shared" si="9"/>
        <v>0</v>
      </c>
      <c r="J101">
        <f t="shared" si="15"/>
        <v>1</v>
      </c>
      <c r="K101">
        <f t="shared" si="15"/>
        <v>0</v>
      </c>
      <c r="L101">
        <f t="shared" si="15"/>
        <v>0</v>
      </c>
      <c r="M101">
        <f t="shared" si="15"/>
        <v>0</v>
      </c>
      <c r="N101">
        <f t="shared" si="15"/>
        <v>0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5"/>
        <v>0</v>
      </c>
      <c r="T101">
        <f t="shared" si="15"/>
        <v>0</v>
      </c>
      <c r="U101">
        <f t="shared" si="12"/>
        <v>27</v>
      </c>
      <c r="V101" s="17">
        <f t="shared" si="13"/>
        <v>1386389.1212255321</v>
      </c>
      <c r="W101" s="21">
        <f t="shared" si="14"/>
        <v>1.5206741140099438</v>
      </c>
    </row>
    <row r="102" spans="2:23">
      <c r="B102" s="11">
        <v>39142</v>
      </c>
      <c r="C102">
        <v>1822975</v>
      </c>
      <c r="D102">
        <v>332252</v>
      </c>
      <c r="E102">
        <v>178923</v>
      </c>
      <c r="F102">
        <v>2334150</v>
      </c>
      <c r="G102">
        <f t="shared" si="10"/>
        <v>2007</v>
      </c>
      <c r="H102">
        <f t="shared" si="11"/>
        <v>3</v>
      </c>
      <c r="I102">
        <f t="shared" si="9"/>
        <v>0</v>
      </c>
      <c r="J102">
        <f t="shared" si="15"/>
        <v>0</v>
      </c>
      <c r="K102">
        <f t="shared" si="15"/>
        <v>0</v>
      </c>
      <c r="L102">
        <f t="shared" si="15"/>
        <v>0</v>
      </c>
      <c r="M102">
        <f t="shared" si="15"/>
        <v>0</v>
      </c>
      <c r="N102">
        <f t="shared" si="15"/>
        <v>0</v>
      </c>
      <c r="O102">
        <f t="shared" si="15"/>
        <v>0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5"/>
        <v>0</v>
      </c>
      <c r="T102">
        <f t="shared" si="15"/>
        <v>1</v>
      </c>
      <c r="U102">
        <f t="shared" si="12"/>
        <v>27</v>
      </c>
      <c r="V102" s="17">
        <f t="shared" si="13"/>
        <v>1729483.4335179958</v>
      </c>
      <c r="W102" s="21">
        <f t="shared" si="14"/>
        <v>0.50332528284618394</v>
      </c>
    </row>
    <row r="103" spans="2:23">
      <c r="B103" s="11">
        <v>39173</v>
      </c>
      <c r="C103">
        <v>1873004</v>
      </c>
      <c r="D103">
        <v>398322</v>
      </c>
      <c r="E103">
        <v>191204</v>
      </c>
      <c r="F103">
        <v>2462531</v>
      </c>
      <c r="G103">
        <f t="shared" si="10"/>
        <v>2007</v>
      </c>
      <c r="H103">
        <f t="shared" si="11"/>
        <v>4</v>
      </c>
      <c r="I103">
        <f t="shared" si="9"/>
        <v>0</v>
      </c>
      <c r="J103">
        <f t="shared" si="15"/>
        <v>0</v>
      </c>
      <c r="K103">
        <f t="shared" si="15"/>
        <v>0</v>
      </c>
      <c r="L103">
        <f t="shared" si="15"/>
        <v>1</v>
      </c>
      <c r="M103">
        <f t="shared" si="15"/>
        <v>0</v>
      </c>
      <c r="N103">
        <f t="shared" si="15"/>
        <v>0</v>
      </c>
      <c r="O103">
        <f t="shared" si="15"/>
        <v>0</v>
      </c>
      <c r="P103">
        <f t="shared" si="15"/>
        <v>0</v>
      </c>
      <c r="Q103">
        <f t="shared" si="15"/>
        <v>0</v>
      </c>
      <c r="R103">
        <f t="shared" si="15"/>
        <v>0</v>
      </c>
      <c r="S103">
        <f t="shared" si="15"/>
        <v>0</v>
      </c>
      <c r="T103">
        <f t="shared" si="15"/>
        <v>0</v>
      </c>
      <c r="U103">
        <f t="shared" si="12"/>
        <v>27</v>
      </c>
      <c r="V103" s="17">
        <f t="shared" si="13"/>
        <v>1761277.2971543595</v>
      </c>
      <c r="W103" s="21">
        <f t="shared" si="14"/>
        <v>0.60149675983959405</v>
      </c>
    </row>
    <row r="104" spans="2:23">
      <c r="B104" s="11">
        <v>39203</v>
      </c>
      <c r="C104">
        <v>2264269</v>
      </c>
      <c r="D104">
        <v>459033</v>
      </c>
      <c r="E104">
        <v>239985</v>
      </c>
      <c r="F104">
        <v>2963287</v>
      </c>
      <c r="G104">
        <f t="shared" si="10"/>
        <v>2007</v>
      </c>
      <c r="H104">
        <f t="shared" si="11"/>
        <v>5</v>
      </c>
      <c r="I104">
        <f t="shared" si="9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1</v>
      </c>
      <c r="N104">
        <f t="shared" si="15"/>
        <v>0</v>
      </c>
      <c r="O104">
        <f t="shared" si="15"/>
        <v>0</v>
      </c>
      <c r="P104">
        <f t="shared" si="15"/>
        <v>0</v>
      </c>
      <c r="Q104">
        <f t="shared" si="15"/>
        <v>0</v>
      </c>
      <c r="R104">
        <f t="shared" si="15"/>
        <v>0</v>
      </c>
      <c r="S104">
        <f t="shared" si="15"/>
        <v>0</v>
      </c>
      <c r="T104">
        <f t="shared" si="15"/>
        <v>0</v>
      </c>
      <c r="U104">
        <f t="shared" si="12"/>
        <v>27</v>
      </c>
      <c r="V104" s="17">
        <f t="shared" si="13"/>
        <v>1823084.4789725412</v>
      </c>
      <c r="W104" s="21">
        <f t="shared" si="14"/>
        <v>2.3751802669414794</v>
      </c>
    </row>
    <row r="105" spans="2:23">
      <c r="B105" s="11">
        <v>39234</v>
      </c>
      <c r="C105">
        <v>2152109</v>
      </c>
      <c r="D105">
        <v>467880</v>
      </c>
      <c r="E105">
        <v>210655</v>
      </c>
      <c r="F105">
        <v>2830645</v>
      </c>
      <c r="G105">
        <f t="shared" si="10"/>
        <v>2007</v>
      </c>
      <c r="H105">
        <f t="shared" si="11"/>
        <v>6</v>
      </c>
      <c r="I105">
        <f t="shared" si="9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1</v>
      </c>
      <c r="O105">
        <f t="shared" si="15"/>
        <v>0</v>
      </c>
      <c r="P105">
        <f t="shared" si="15"/>
        <v>0</v>
      </c>
      <c r="Q105">
        <f t="shared" si="15"/>
        <v>0</v>
      </c>
      <c r="R105">
        <f t="shared" si="15"/>
        <v>0</v>
      </c>
      <c r="S105">
        <f t="shared" si="15"/>
        <v>0</v>
      </c>
      <c r="T105">
        <f t="shared" si="15"/>
        <v>0</v>
      </c>
      <c r="U105">
        <f t="shared" si="12"/>
        <v>27</v>
      </c>
      <c r="V105" s="17">
        <f t="shared" si="13"/>
        <v>1829360.9151008204</v>
      </c>
      <c r="W105" s="21">
        <f t="shared" si="14"/>
        <v>1.7375606937895571</v>
      </c>
    </row>
    <row r="106" spans="2:23">
      <c r="B106" s="11">
        <v>39264</v>
      </c>
      <c r="C106">
        <v>2188062</v>
      </c>
      <c r="D106">
        <v>434907</v>
      </c>
      <c r="E106">
        <v>246101</v>
      </c>
      <c r="F106">
        <v>2869071</v>
      </c>
      <c r="G106">
        <f t="shared" si="10"/>
        <v>2007</v>
      </c>
      <c r="H106">
        <f t="shared" si="11"/>
        <v>7</v>
      </c>
      <c r="I106">
        <f t="shared" si="9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5"/>
        <v>0</v>
      </c>
      <c r="O106">
        <f t="shared" si="15"/>
        <v>1</v>
      </c>
      <c r="P106">
        <f t="shared" si="15"/>
        <v>0</v>
      </c>
      <c r="Q106">
        <f t="shared" si="15"/>
        <v>0</v>
      </c>
      <c r="R106">
        <f t="shared" si="15"/>
        <v>0</v>
      </c>
      <c r="S106">
        <f t="shared" si="15"/>
        <v>0</v>
      </c>
      <c r="T106">
        <f t="shared" si="15"/>
        <v>0</v>
      </c>
      <c r="U106">
        <f t="shared" si="12"/>
        <v>27</v>
      </c>
      <c r="V106" s="17">
        <f t="shared" si="13"/>
        <v>1834835.1759703858</v>
      </c>
      <c r="W106" s="21">
        <f t="shared" si="14"/>
        <v>1.901647365677485</v>
      </c>
    </row>
    <row r="107" spans="2:23">
      <c r="B107" s="11">
        <v>39295</v>
      </c>
      <c r="C107">
        <v>2081025</v>
      </c>
      <c r="D107">
        <v>390411</v>
      </c>
      <c r="E107">
        <v>235320</v>
      </c>
      <c r="F107">
        <v>2706757</v>
      </c>
      <c r="G107">
        <f t="shared" si="10"/>
        <v>2007</v>
      </c>
      <c r="H107">
        <f t="shared" si="11"/>
        <v>8</v>
      </c>
      <c r="I107">
        <f t="shared" si="9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ref="J107:T170" si="16">IF($H107=P$3,1,0)</f>
        <v>1</v>
      </c>
      <c r="Q107">
        <f t="shared" si="16"/>
        <v>0</v>
      </c>
      <c r="R107">
        <f t="shared" si="16"/>
        <v>0</v>
      </c>
      <c r="S107">
        <f t="shared" si="16"/>
        <v>0</v>
      </c>
      <c r="T107">
        <f t="shared" si="16"/>
        <v>0</v>
      </c>
      <c r="U107">
        <f t="shared" si="12"/>
        <v>27</v>
      </c>
      <c r="V107" s="17">
        <f t="shared" si="13"/>
        <v>1724247.5237964722</v>
      </c>
      <c r="W107" s="21">
        <f t="shared" si="14"/>
        <v>1.9207628118826512</v>
      </c>
    </row>
    <row r="108" spans="2:23">
      <c r="B108" s="11">
        <v>39326</v>
      </c>
      <c r="C108">
        <v>1639319</v>
      </c>
      <c r="D108">
        <v>306902</v>
      </c>
      <c r="E108">
        <v>184249</v>
      </c>
      <c r="F108">
        <v>2130471</v>
      </c>
      <c r="G108">
        <f t="shared" si="10"/>
        <v>2007</v>
      </c>
      <c r="H108">
        <f t="shared" si="11"/>
        <v>9</v>
      </c>
      <c r="I108">
        <f t="shared" si="9"/>
        <v>0</v>
      </c>
      <c r="J108">
        <f t="shared" si="16"/>
        <v>0</v>
      </c>
      <c r="K108">
        <f t="shared" si="16"/>
        <v>0</v>
      </c>
      <c r="L108">
        <f t="shared" si="16"/>
        <v>0</v>
      </c>
      <c r="M108">
        <f t="shared" si="16"/>
        <v>0</v>
      </c>
      <c r="N108">
        <f t="shared" si="16"/>
        <v>0</v>
      </c>
      <c r="O108">
        <f t="shared" si="16"/>
        <v>0</v>
      </c>
      <c r="P108">
        <f t="shared" si="16"/>
        <v>0</v>
      </c>
      <c r="Q108">
        <f t="shared" si="16"/>
        <v>1</v>
      </c>
      <c r="R108">
        <f t="shared" si="16"/>
        <v>0</v>
      </c>
      <c r="S108">
        <f t="shared" si="16"/>
        <v>0</v>
      </c>
      <c r="T108">
        <f t="shared" si="16"/>
        <v>0</v>
      </c>
      <c r="U108">
        <f t="shared" si="12"/>
        <v>27</v>
      </c>
      <c r="V108" s="17">
        <f t="shared" si="13"/>
        <v>1546419.8281442979</v>
      </c>
      <c r="W108" s="21">
        <f t="shared" si="14"/>
        <v>0.50013604124868127</v>
      </c>
    </row>
    <row r="109" spans="2:23">
      <c r="B109" s="11">
        <v>39356</v>
      </c>
      <c r="C109">
        <v>1792744</v>
      </c>
      <c r="D109">
        <v>328568</v>
      </c>
      <c r="E109">
        <v>195134</v>
      </c>
      <c r="F109">
        <v>2316447</v>
      </c>
      <c r="G109">
        <f t="shared" si="10"/>
        <v>2007</v>
      </c>
      <c r="H109">
        <f t="shared" si="11"/>
        <v>10</v>
      </c>
      <c r="I109">
        <f t="shared" si="9"/>
        <v>0</v>
      </c>
      <c r="J109">
        <f t="shared" si="16"/>
        <v>0</v>
      </c>
      <c r="K109">
        <f t="shared" si="16"/>
        <v>0</v>
      </c>
      <c r="L109">
        <f t="shared" si="16"/>
        <v>0</v>
      </c>
      <c r="M109">
        <f t="shared" si="16"/>
        <v>0</v>
      </c>
      <c r="N109">
        <f t="shared" si="16"/>
        <v>0</v>
      </c>
      <c r="O109">
        <f t="shared" si="16"/>
        <v>0</v>
      </c>
      <c r="P109">
        <f t="shared" si="16"/>
        <v>0</v>
      </c>
      <c r="Q109">
        <f t="shared" si="16"/>
        <v>0</v>
      </c>
      <c r="R109">
        <f t="shared" si="16"/>
        <v>1</v>
      </c>
      <c r="S109">
        <f t="shared" si="16"/>
        <v>0</v>
      </c>
      <c r="T109">
        <f t="shared" si="16"/>
        <v>0</v>
      </c>
      <c r="U109">
        <f t="shared" si="12"/>
        <v>27</v>
      </c>
      <c r="V109" s="17">
        <f t="shared" si="13"/>
        <v>1619281.6607907228</v>
      </c>
      <c r="W109" s="21">
        <f t="shared" si="14"/>
        <v>0.9338594295826208</v>
      </c>
    </row>
    <row r="110" spans="2:23">
      <c r="B110" s="11">
        <v>39387</v>
      </c>
      <c r="C110">
        <v>1732923</v>
      </c>
      <c r="D110">
        <v>356983</v>
      </c>
      <c r="E110">
        <v>214050</v>
      </c>
      <c r="F110">
        <v>2303957</v>
      </c>
      <c r="G110">
        <f t="shared" si="10"/>
        <v>2007</v>
      </c>
      <c r="H110">
        <f t="shared" si="11"/>
        <v>11</v>
      </c>
      <c r="I110">
        <f t="shared" si="9"/>
        <v>0</v>
      </c>
      <c r="J110">
        <f t="shared" si="16"/>
        <v>0</v>
      </c>
      <c r="K110">
        <f t="shared" si="16"/>
        <v>0</v>
      </c>
      <c r="L110">
        <f t="shared" si="16"/>
        <v>0</v>
      </c>
      <c r="M110">
        <f t="shared" si="16"/>
        <v>0</v>
      </c>
      <c r="N110">
        <f t="shared" si="16"/>
        <v>0</v>
      </c>
      <c r="O110">
        <f t="shared" si="16"/>
        <v>0</v>
      </c>
      <c r="P110">
        <f t="shared" si="16"/>
        <v>0</v>
      </c>
      <c r="Q110">
        <f t="shared" si="16"/>
        <v>0</v>
      </c>
      <c r="R110">
        <f t="shared" si="16"/>
        <v>0</v>
      </c>
      <c r="S110">
        <f t="shared" si="16"/>
        <v>1</v>
      </c>
      <c r="T110">
        <f t="shared" si="16"/>
        <v>0</v>
      </c>
      <c r="U110">
        <f t="shared" si="12"/>
        <v>27</v>
      </c>
      <c r="V110" s="17">
        <f t="shared" si="13"/>
        <v>1508281.7846660381</v>
      </c>
      <c r="W110" s="21">
        <f t="shared" si="14"/>
        <v>1.2093882635781992</v>
      </c>
    </row>
    <row r="111" spans="2:23">
      <c r="B111" s="11">
        <v>39417</v>
      </c>
      <c r="C111">
        <v>1769044</v>
      </c>
      <c r="D111">
        <v>307656</v>
      </c>
      <c r="E111">
        <v>207713</v>
      </c>
      <c r="F111">
        <v>2284414</v>
      </c>
      <c r="G111">
        <f t="shared" si="10"/>
        <v>2007</v>
      </c>
      <c r="H111">
        <f t="shared" si="11"/>
        <v>12</v>
      </c>
      <c r="I111">
        <f t="shared" si="9"/>
        <v>0</v>
      </c>
      <c r="J111">
        <f t="shared" si="16"/>
        <v>0</v>
      </c>
      <c r="K111">
        <f t="shared" si="16"/>
        <v>1</v>
      </c>
      <c r="L111">
        <f t="shared" si="16"/>
        <v>0</v>
      </c>
      <c r="M111">
        <f t="shared" si="16"/>
        <v>0</v>
      </c>
      <c r="N111">
        <f t="shared" si="16"/>
        <v>0</v>
      </c>
      <c r="O111">
        <f t="shared" si="16"/>
        <v>0</v>
      </c>
      <c r="P111">
        <f t="shared" si="16"/>
        <v>0</v>
      </c>
      <c r="Q111">
        <f t="shared" si="16"/>
        <v>0</v>
      </c>
      <c r="R111">
        <f t="shared" si="16"/>
        <v>0</v>
      </c>
      <c r="S111">
        <f t="shared" si="16"/>
        <v>0</v>
      </c>
      <c r="T111">
        <f t="shared" si="16"/>
        <v>0</v>
      </c>
      <c r="U111">
        <f t="shared" si="12"/>
        <v>27</v>
      </c>
      <c r="V111" s="17">
        <f t="shared" si="13"/>
        <v>1386389.1212255321</v>
      </c>
      <c r="W111" s="21">
        <f t="shared" si="14"/>
        <v>2.0600775271928291</v>
      </c>
    </row>
    <row r="112" spans="2:23">
      <c r="B112" s="11">
        <v>39448</v>
      </c>
      <c r="C112">
        <v>1348161</v>
      </c>
      <c r="D112">
        <v>275687</v>
      </c>
      <c r="E112">
        <v>217899</v>
      </c>
      <c r="F112">
        <v>1841747</v>
      </c>
      <c r="G112">
        <f t="shared" si="10"/>
        <v>2008</v>
      </c>
      <c r="H112">
        <f t="shared" si="11"/>
        <v>1</v>
      </c>
      <c r="I112">
        <f t="shared" si="9"/>
        <v>1</v>
      </c>
      <c r="J112">
        <f t="shared" si="16"/>
        <v>0</v>
      </c>
      <c r="K112">
        <f t="shared" si="16"/>
        <v>0</v>
      </c>
      <c r="L112">
        <f t="shared" si="16"/>
        <v>0</v>
      </c>
      <c r="M112">
        <f t="shared" si="16"/>
        <v>0</v>
      </c>
      <c r="N112">
        <f t="shared" si="16"/>
        <v>0</v>
      </c>
      <c r="O112">
        <f t="shared" si="16"/>
        <v>0</v>
      </c>
      <c r="P112">
        <f t="shared" si="16"/>
        <v>0</v>
      </c>
      <c r="Q112">
        <f t="shared" si="16"/>
        <v>0</v>
      </c>
      <c r="R112">
        <f t="shared" si="16"/>
        <v>0</v>
      </c>
      <c r="S112">
        <f t="shared" si="16"/>
        <v>0</v>
      </c>
      <c r="T112">
        <f t="shared" si="16"/>
        <v>0</v>
      </c>
      <c r="U112">
        <f t="shared" si="12"/>
        <v>28</v>
      </c>
      <c r="V112" s="17">
        <f t="shared" si="13"/>
        <v>1412132.7029050402</v>
      </c>
      <c r="W112" s="21">
        <f t="shared" si="14"/>
        <v>-0.34440085529029169</v>
      </c>
    </row>
    <row r="113" spans="2:23">
      <c r="B113" s="11">
        <v>39479</v>
      </c>
      <c r="C113">
        <v>1532114</v>
      </c>
      <c r="D113">
        <v>310035</v>
      </c>
      <c r="E113">
        <v>240320</v>
      </c>
      <c r="F113">
        <v>2082469</v>
      </c>
      <c r="G113">
        <f t="shared" si="10"/>
        <v>2008</v>
      </c>
      <c r="H113">
        <f t="shared" si="11"/>
        <v>2</v>
      </c>
      <c r="I113">
        <f t="shared" si="9"/>
        <v>0</v>
      </c>
      <c r="J113">
        <f t="shared" si="16"/>
        <v>1</v>
      </c>
      <c r="K113">
        <f t="shared" si="16"/>
        <v>0</v>
      </c>
      <c r="L113">
        <f t="shared" si="16"/>
        <v>0</v>
      </c>
      <c r="M113">
        <f t="shared" si="16"/>
        <v>0</v>
      </c>
      <c r="N113">
        <f t="shared" si="16"/>
        <v>0</v>
      </c>
      <c r="O113">
        <f t="shared" si="16"/>
        <v>0</v>
      </c>
      <c r="P113">
        <f t="shared" si="16"/>
        <v>0</v>
      </c>
      <c r="Q113">
        <f t="shared" si="16"/>
        <v>0</v>
      </c>
      <c r="R113">
        <f t="shared" si="16"/>
        <v>0</v>
      </c>
      <c r="S113">
        <f t="shared" si="16"/>
        <v>0</v>
      </c>
      <c r="T113">
        <f t="shared" si="16"/>
        <v>0</v>
      </c>
      <c r="U113">
        <f t="shared" si="12"/>
        <v>28</v>
      </c>
      <c r="V113" s="17">
        <f t="shared" si="13"/>
        <v>1412132.7029050402</v>
      </c>
      <c r="W113" s="21">
        <f t="shared" si="14"/>
        <v>0.64593655416177853</v>
      </c>
    </row>
    <row r="114" spans="2:23">
      <c r="B114" s="11">
        <v>39508</v>
      </c>
      <c r="C114">
        <v>1883383</v>
      </c>
      <c r="D114">
        <v>329677</v>
      </c>
      <c r="E114">
        <v>221776</v>
      </c>
      <c r="F114">
        <v>2434836</v>
      </c>
      <c r="G114">
        <f t="shared" si="10"/>
        <v>2008</v>
      </c>
      <c r="H114">
        <f t="shared" si="11"/>
        <v>3</v>
      </c>
      <c r="I114">
        <f t="shared" si="9"/>
        <v>0</v>
      </c>
      <c r="J114">
        <f t="shared" si="16"/>
        <v>0</v>
      </c>
      <c r="K114">
        <f t="shared" si="16"/>
        <v>0</v>
      </c>
      <c r="L114">
        <f t="shared" si="16"/>
        <v>0</v>
      </c>
      <c r="M114">
        <f t="shared" si="16"/>
        <v>0</v>
      </c>
      <c r="N114">
        <f t="shared" si="16"/>
        <v>0</v>
      </c>
      <c r="O114">
        <f t="shared" si="16"/>
        <v>0</v>
      </c>
      <c r="P114">
        <f t="shared" si="16"/>
        <v>0</v>
      </c>
      <c r="Q114">
        <f t="shared" si="16"/>
        <v>0</v>
      </c>
      <c r="R114">
        <f t="shared" si="16"/>
        <v>0</v>
      </c>
      <c r="S114">
        <f t="shared" si="16"/>
        <v>0</v>
      </c>
      <c r="T114">
        <f t="shared" si="16"/>
        <v>1</v>
      </c>
      <c r="U114">
        <f t="shared" si="12"/>
        <v>28</v>
      </c>
      <c r="V114" s="17">
        <f t="shared" si="13"/>
        <v>1755227.0151975038</v>
      </c>
      <c r="W114" s="21">
        <f t="shared" si="14"/>
        <v>0.68994616013374577</v>
      </c>
    </row>
    <row r="115" spans="2:23">
      <c r="B115" s="11">
        <v>39539</v>
      </c>
      <c r="C115">
        <v>2027475</v>
      </c>
      <c r="D115">
        <v>454706</v>
      </c>
      <c r="E115">
        <v>225909</v>
      </c>
      <c r="F115">
        <v>2708090</v>
      </c>
      <c r="G115">
        <f t="shared" si="10"/>
        <v>2008</v>
      </c>
      <c r="H115">
        <f t="shared" si="11"/>
        <v>4</v>
      </c>
      <c r="I115">
        <f t="shared" si="9"/>
        <v>0</v>
      </c>
      <c r="J115">
        <f t="shared" si="16"/>
        <v>0</v>
      </c>
      <c r="K115">
        <f t="shared" si="16"/>
        <v>0</v>
      </c>
      <c r="L115">
        <f t="shared" si="16"/>
        <v>1</v>
      </c>
      <c r="M115">
        <f t="shared" si="16"/>
        <v>0</v>
      </c>
      <c r="N115">
        <f t="shared" si="16"/>
        <v>0</v>
      </c>
      <c r="O115">
        <f t="shared" si="16"/>
        <v>0</v>
      </c>
      <c r="P115">
        <f t="shared" si="16"/>
        <v>0</v>
      </c>
      <c r="Q115">
        <f t="shared" si="16"/>
        <v>0</v>
      </c>
      <c r="R115">
        <f t="shared" si="16"/>
        <v>0</v>
      </c>
      <c r="S115">
        <f t="shared" si="16"/>
        <v>0</v>
      </c>
      <c r="T115">
        <f t="shared" si="16"/>
        <v>0</v>
      </c>
      <c r="U115">
        <f t="shared" si="12"/>
        <v>28</v>
      </c>
      <c r="V115" s="17">
        <f t="shared" si="13"/>
        <v>1787020.8788338676</v>
      </c>
      <c r="W115" s="21">
        <f t="shared" si="14"/>
        <v>1.2945193144321743</v>
      </c>
    </row>
    <row r="116" spans="2:23">
      <c r="B116" s="11">
        <v>39569</v>
      </c>
      <c r="C116">
        <v>2120083</v>
      </c>
      <c r="D116">
        <v>414686</v>
      </c>
      <c r="E116">
        <v>265938</v>
      </c>
      <c r="F116">
        <v>2800707</v>
      </c>
      <c r="G116">
        <f t="shared" si="10"/>
        <v>2008</v>
      </c>
      <c r="H116">
        <f t="shared" si="11"/>
        <v>5</v>
      </c>
      <c r="I116">
        <f t="shared" si="9"/>
        <v>0</v>
      </c>
      <c r="J116">
        <f t="shared" si="16"/>
        <v>0</v>
      </c>
      <c r="K116">
        <f t="shared" si="16"/>
        <v>0</v>
      </c>
      <c r="L116">
        <f t="shared" si="16"/>
        <v>0</v>
      </c>
      <c r="M116">
        <f t="shared" si="16"/>
        <v>1</v>
      </c>
      <c r="N116">
        <f t="shared" si="16"/>
        <v>0</v>
      </c>
      <c r="O116">
        <f t="shared" si="16"/>
        <v>0</v>
      </c>
      <c r="P116">
        <f t="shared" si="16"/>
        <v>0</v>
      </c>
      <c r="Q116">
        <f t="shared" si="16"/>
        <v>0</v>
      </c>
      <c r="R116">
        <f t="shared" si="16"/>
        <v>0</v>
      </c>
      <c r="S116">
        <f t="shared" si="16"/>
        <v>0</v>
      </c>
      <c r="T116">
        <f t="shared" si="16"/>
        <v>0</v>
      </c>
      <c r="U116">
        <f t="shared" si="12"/>
        <v>28</v>
      </c>
      <c r="V116" s="17">
        <f t="shared" si="13"/>
        <v>1848828.0606520493</v>
      </c>
      <c r="W116" s="21">
        <f t="shared" si="14"/>
        <v>1.4603399451758219</v>
      </c>
    </row>
    <row r="117" spans="2:23">
      <c r="B117" s="11">
        <v>39600</v>
      </c>
      <c r="C117">
        <v>2081886</v>
      </c>
      <c r="D117">
        <v>457223</v>
      </c>
      <c r="E117">
        <v>216396</v>
      </c>
      <c r="F117">
        <v>2755505</v>
      </c>
      <c r="G117">
        <f t="shared" si="10"/>
        <v>2008</v>
      </c>
      <c r="H117">
        <f t="shared" si="11"/>
        <v>6</v>
      </c>
      <c r="I117">
        <f t="shared" si="9"/>
        <v>0</v>
      </c>
      <c r="J117">
        <f t="shared" si="16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1</v>
      </c>
      <c r="O117">
        <f t="shared" si="16"/>
        <v>0</v>
      </c>
      <c r="P117">
        <f t="shared" si="16"/>
        <v>0</v>
      </c>
      <c r="Q117">
        <f t="shared" si="16"/>
        <v>0</v>
      </c>
      <c r="R117">
        <f t="shared" si="16"/>
        <v>0</v>
      </c>
      <c r="S117">
        <f t="shared" si="16"/>
        <v>0</v>
      </c>
      <c r="T117">
        <f t="shared" si="16"/>
        <v>0</v>
      </c>
      <c r="U117">
        <f t="shared" si="12"/>
        <v>28</v>
      </c>
      <c r="V117" s="17">
        <f t="shared" si="13"/>
        <v>1855104.4967803285</v>
      </c>
      <c r="W117" s="21">
        <f t="shared" si="14"/>
        <v>1.2209108109691924</v>
      </c>
    </row>
    <row r="118" spans="2:23">
      <c r="B118" s="11">
        <v>39630</v>
      </c>
      <c r="C118">
        <v>2123213</v>
      </c>
      <c r="D118">
        <v>435546</v>
      </c>
      <c r="E118">
        <v>244316</v>
      </c>
      <c r="F118">
        <v>2803075</v>
      </c>
      <c r="G118">
        <f t="shared" si="10"/>
        <v>2008</v>
      </c>
      <c r="H118">
        <f t="shared" si="11"/>
        <v>7</v>
      </c>
      <c r="I118">
        <f t="shared" si="9"/>
        <v>0</v>
      </c>
      <c r="J118">
        <f t="shared" si="16"/>
        <v>0</v>
      </c>
      <c r="K118">
        <f t="shared" si="16"/>
        <v>0</v>
      </c>
      <c r="L118">
        <f t="shared" si="16"/>
        <v>0</v>
      </c>
      <c r="M118">
        <f t="shared" si="16"/>
        <v>0</v>
      </c>
      <c r="N118">
        <f t="shared" si="16"/>
        <v>0</v>
      </c>
      <c r="O118">
        <f t="shared" si="16"/>
        <v>1</v>
      </c>
      <c r="P118">
        <f t="shared" si="16"/>
        <v>0</v>
      </c>
      <c r="Q118">
        <f t="shared" si="16"/>
        <v>0</v>
      </c>
      <c r="R118">
        <f t="shared" si="16"/>
        <v>0</v>
      </c>
      <c r="S118">
        <f t="shared" si="16"/>
        <v>0</v>
      </c>
      <c r="T118">
        <f t="shared" si="16"/>
        <v>0</v>
      </c>
      <c r="U118">
        <f t="shared" si="12"/>
        <v>28</v>
      </c>
      <c r="V118" s="17">
        <f t="shared" si="13"/>
        <v>1860578.7576498939</v>
      </c>
      <c r="W118" s="21">
        <f t="shared" si="14"/>
        <v>1.4139291840981734</v>
      </c>
    </row>
    <row r="119" spans="2:23">
      <c r="B119" s="11">
        <v>39661</v>
      </c>
      <c r="C119">
        <v>1994510</v>
      </c>
      <c r="D119">
        <v>421029</v>
      </c>
      <c r="E119">
        <v>217717</v>
      </c>
      <c r="F119">
        <v>2633256</v>
      </c>
      <c r="G119">
        <f t="shared" si="10"/>
        <v>2008</v>
      </c>
      <c r="H119">
        <f t="shared" si="11"/>
        <v>8</v>
      </c>
      <c r="I119">
        <f t="shared" si="9"/>
        <v>0</v>
      </c>
      <c r="J119">
        <f t="shared" si="16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1</v>
      </c>
      <c r="Q119">
        <f t="shared" si="16"/>
        <v>0</v>
      </c>
      <c r="R119">
        <f t="shared" si="16"/>
        <v>0</v>
      </c>
      <c r="S119">
        <f t="shared" si="16"/>
        <v>0</v>
      </c>
      <c r="T119">
        <f t="shared" si="16"/>
        <v>0</v>
      </c>
      <c r="U119">
        <f t="shared" si="12"/>
        <v>28</v>
      </c>
      <c r="V119" s="17">
        <f t="shared" si="13"/>
        <v>1749991.1054759808</v>
      </c>
      <c r="W119" s="21">
        <f t="shared" si="14"/>
        <v>1.3164026059102119</v>
      </c>
    </row>
    <row r="120" spans="2:23">
      <c r="B120" s="11">
        <v>39692</v>
      </c>
      <c r="C120">
        <v>1622859</v>
      </c>
      <c r="D120">
        <v>323275</v>
      </c>
      <c r="E120">
        <v>203042</v>
      </c>
      <c r="F120">
        <v>2149176</v>
      </c>
      <c r="G120">
        <f t="shared" si="10"/>
        <v>2008</v>
      </c>
      <c r="H120">
        <f t="shared" si="11"/>
        <v>9</v>
      </c>
      <c r="I120">
        <f t="shared" si="9"/>
        <v>0</v>
      </c>
      <c r="J120">
        <f t="shared" si="16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1</v>
      </c>
      <c r="R120">
        <f t="shared" si="16"/>
        <v>0</v>
      </c>
      <c r="S120">
        <f t="shared" si="16"/>
        <v>0</v>
      </c>
      <c r="T120">
        <f t="shared" si="16"/>
        <v>0</v>
      </c>
      <c r="U120">
        <f t="shared" si="12"/>
        <v>28</v>
      </c>
      <c r="V120" s="17">
        <f t="shared" si="13"/>
        <v>1572163.409823806</v>
      </c>
      <c r="W120" s="21">
        <f t="shared" si="14"/>
        <v>0.27292699464393494</v>
      </c>
    </row>
    <row r="121" spans="2:23">
      <c r="B121" s="11">
        <v>39722</v>
      </c>
      <c r="C121">
        <v>1775175</v>
      </c>
      <c r="D121">
        <v>382949</v>
      </c>
      <c r="E121">
        <v>179428</v>
      </c>
      <c r="F121">
        <v>2337552</v>
      </c>
      <c r="G121">
        <f t="shared" si="10"/>
        <v>2008</v>
      </c>
      <c r="H121">
        <f t="shared" si="11"/>
        <v>10</v>
      </c>
      <c r="I121">
        <f t="shared" si="9"/>
        <v>0</v>
      </c>
      <c r="J121">
        <f t="shared" si="16"/>
        <v>0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1</v>
      </c>
      <c r="S121">
        <f t="shared" si="16"/>
        <v>0</v>
      </c>
      <c r="T121">
        <f t="shared" si="16"/>
        <v>0</v>
      </c>
      <c r="U121">
        <f t="shared" si="12"/>
        <v>28</v>
      </c>
      <c r="V121" s="17">
        <f t="shared" si="13"/>
        <v>1645025.2424702309</v>
      </c>
      <c r="W121" s="21">
        <f t="shared" si="14"/>
        <v>0.7006799221151413</v>
      </c>
    </row>
    <row r="122" spans="2:23">
      <c r="B122" s="11">
        <v>39753</v>
      </c>
      <c r="C122">
        <v>1671873</v>
      </c>
      <c r="D122">
        <v>326748</v>
      </c>
      <c r="E122">
        <v>169997</v>
      </c>
      <c r="F122">
        <v>2168618</v>
      </c>
      <c r="G122">
        <f t="shared" si="10"/>
        <v>2008</v>
      </c>
      <c r="H122">
        <f t="shared" si="11"/>
        <v>11</v>
      </c>
      <c r="I122">
        <f t="shared" si="9"/>
        <v>0</v>
      </c>
      <c r="J122">
        <f t="shared" si="16"/>
        <v>0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6"/>
        <v>0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6"/>
        <v>1</v>
      </c>
      <c r="T122">
        <f t="shared" si="16"/>
        <v>0</v>
      </c>
      <c r="U122">
        <f t="shared" si="12"/>
        <v>28</v>
      </c>
      <c r="V122" s="17">
        <f t="shared" si="13"/>
        <v>1534025.3663455462</v>
      </c>
      <c r="W122" s="21">
        <f t="shared" si="14"/>
        <v>0.74212254441324566</v>
      </c>
    </row>
    <row r="123" spans="2:23">
      <c r="B123" s="11">
        <v>39783</v>
      </c>
      <c r="C123">
        <v>1487433</v>
      </c>
      <c r="D123">
        <v>322590</v>
      </c>
      <c r="E123">
        <v>174670</v>
      </c>
      <c r="F123">
        <v>1984693</v>
      </c>
      <c r="G123">
        <f t="shared" si="10"/>
        <v>2008</v>
      </c>
      <c r="H123">
        <f t="shared" si="11"/>
        <v>12</v>
      </c>
      <c r="I123">
        <f t="shared" si="9"/>
        <v>0</v>
      </c>
      <c r="J123">
        <f t="shared" si="16"/>
        <v>0</v>
      </c>
      <c r="K123">
        <f t="shared" si="16"/>
        <v>1</v>
      </c>
      <c r="L123">
        <f t="shared" si="16"/>
        <v>0</v>
      </c>
      <c r="M123">
        <f t="shared" si="16"/>
        <v>0</v>
      </c>
      <c r="N123">
        <f t="shared" si="16"/>
        <v>0</v>
      </c>
      <c r="O123">
        <f t="shared" si="16"/>
        <v>0</v>
      </c>
      <c r="P123">
        <f t="shared" si="16"/>
        <v>0</v>
      </c>
      <c r="Q123">
        <f t="shared" si="16"/>
        <v>0</v>
      </c>
      <c r="R123">
        <f t="shared" si="16"/>
        <v>0</v>
      </c>
      <c r="S123">
        <f t="shared" si="16"/>
        <v>0</v>
      </c>
      <c r="T123">
        <f t="shared" si="16"/>
        <v>0</v>
      </c>
      <c r="U123">
        <f t="shared" si="12"/>
        <v>28</v>
      </c>
      <c r="V123" s="17">
        <f t="shared" si="13"/>
        <v>1412132.7029050402</v>
      </c>
      <c r="W123" s="21">
        <f t="shared" si="14"/>
        <v>0.40538997002491783</v>
      </c>
    </row>
    <row r="124" spans="2:23">
      <c r="B124" s="11">
        <v>39814</v>
      </c>
      <c r="C124">
        <v>1050889</v>
      </c>
      <c r="D124">
        <v>240620</v>
      </c>
      <c r="E124">
        <v>140636</v>
      </c>
      <c r="F124">
        <v>1432145</v>
      </c>
      <c r="G124">
        <f t="shared" si="10"/>
        <v>2009</v>
      </c>
      <c r="H124">
        <f t="shared" si="11"/>
        <v>1</v>
      </c>
      <c r="I124">
        <f t="shared" si="9"/>
        <v>1</v>
      </c>
      <c r="J124">
        <f t="shared" si="16"/>
        <v>0</v>
      </c>
      <c r="K124">
        <f t="shared" si="16"/>
        <v>0</v>
      </c>
      <c r="L124">
        <f t="shared" si="16"/>
        <v>0</v>
      </c>
      <c r="M124">
        <f t="shared" si="16"/>
        <v>0</v>
      </c>
      <c r="N124">
        <f t="shared" si="16"/>
        <v>0</v>
      </c>
      <c r="O124">
        <f t="shared" si="16"/>
        <v>0</v>
      </c>
      <c r="P124">
        <f t="shared" si="16"/>
        <v>0</v>
      </c>
      <c r="Q124">
        <f t="shared" si="16"/>
        <v>0</v>
      </c>
      <c r="R124">
        <f t="shared" si="16"/>
        <v>0</v>
      </c>
      <c r="S124">
        <f t="shared" si="16"/>
        <v>0</v>
      </c>
      <c r="T124">
        <f t="shared" si="16"/>
        <v>0</v>
      </c>
      <c r="U124">
        <f t="shared" si="12"/>
        <v>29</v>
      </c>
      <c r="V124" s="17">
        <f t="shared" si="13"/>
        <v>1437876.2845845483</v>
      </c>
      <c r="W124" s="21">
        <f t="shared" si="14"/>
        <v>-2.0834016564358975</v>
      </c>
    </row>
    <row r="125" spans="2:23">
      <c r="B125" s="11">
        <v>39845</v>
      </c>
      <c r="C125">
        <v>1260017</v>
      </c>
      <c r="D125">
        <v>295275</v>
      </c>
      <c r="E125">
        <v>192452</v>
      </c>
      <c r="F125">
        <v>1747744</v>
      </c>
      <c r="G125">
        <f t="shared" si="10"/>
        <v>2009</v>
      </c>
      <c r="H125">
        <f t="shared" si="11"/>
        <v>2</v>
      </c>
      <c r="I125">
        <f t="shared" si="9"/>
        <v>0</v>
      </c>
      <c r="J125">
        <f t="shared" si="16"/>
        <v>1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2"/>
        <v>29</v>
      </c>
      <c r="V125" s="17">
        <f t="shared" si="13"/>
        <v>1437876.2845845483</v>
      </c>
      <c r="W125" s="21">
        <f t="shared" si="14"/>
        <v>-0.95753101684919584</v>
      </c>
    </row>
    <row r="126" spans="2:23">
      <c r="B126" s="11">
        <v>39873</v>
      </c>
      <c r="C126">
        <v>1886056</v>
      </c>
      <c r="D126">
        <v>414898</v>
      </c>
      <c r="E126">
        <v>200716</v>
      </c>
      <c r="F126">
        <v>2501670</v>
      </c>
      <c r="G126">
        <f t="shared" si="10"/>
        <v>2009</v>
      </c>
      <c r="H126">
        <f t="shared" si="11"/>
        <v>3</v>
      </c>
      <c r="I126">
        <f t="shared" ref="I126:I189" si="17">IF($H126=I$3,1,0)</f>
        <v>0</v>
      </c>
      <c r="J126">
        <f t="shared" si="16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0</v>
      </c>
      <c r="O126">
        <f t="shared" si="16"/>
        <v>0</v>
      </c>
      <c r="P126">
        <f t="shared" si="16"/>
        <v>0</v>
      </c>
      <c r="Q126">
        <f t="shared" si="16"/>
        <v>0</v>
      </c>
      <c r="R126">
        <f t="shared" si="16"/>
        <v>0</v>
      </c>
      <c r="S126">
        <f t="shared" si="16"/>
        <v>0</v>
      </c>
      <c r="T126">
        <f t="shared" si="16"/>
        <v>1</v>
      </c>
      <c r="U126">
        <f t="shared" si="12"/>
        <v>29</v>
      </c>
      <c r="V126" s="17">
        <f t="shared" si="13"/>
        <v>1780970.5968770124</v>
      </c>
      <c r="W126" s="21">
        <f t="shared" si="14"/>
        <v>0.56574236843131687</v>
      </c>
    </row>
    <row r="127" spans="2:23">
      <c r="B127" s="11">
        <v>39904</v>
      </c>
      <c r="C127">
        <v>1907451</v>
      </c>
      <c r="D127">
        <v>430804</v>
      </c>
      <c r="E127">
        <v>157873</v>
      </c>
      <c r="F127">
        <v>2496128</v>
      </c>
      <c r="G127">
        <f t="shared" si="10"/>
        <v>2009</v>
      </c>
      <c r="H127">
        <f t="shared" si="11"/>
        <v>4</v>
      </c>
      <c r="I127">
        <f t="shared" si="17"/>
        <v>0</v>
      </c>
      <c r="J127">
        <f t="shared" si="16"/>
        <v>0</v>
      </c>
      <c r="K127">
        <f t="shared" si="16"/>
        <v>0</v>
      </c>
      <c r="L127">
        <f t="shared" si="16"/>
        <v>1</v>
      </c>
      <c r="M127">
        <f t="shared" si="16"/>
        <v>0</v>
      </c>
      <c r="N127">
        <f t="shared" si="16"/>
        <v>0</v>
      </c>
      <c r="O127">
        <f t="shared" si="16"/>
        <v>0</v>
      </c>
      <c r="P127">
        <f t="shared" si="16"/>
        <v>0</v>
      </c>
      <c r="Q127">
        <f t="shared" si="16"/>
        <v>0</v>
      </c>
      <c r="R127">
        <f t="shared" si="16"/>
        <v>0</v>
      </c>
      <c r="S127">
        <f t="shared" si="16"/>
        <v>0</v>
      </c>
      <c r="T127">
        <f t="shared" si="16"/>
        <v>0</v>
      </c>
      <c r="U127">
        <f t="shared" si="12"/>
        <v>29</v>
      </c>
      <c r="V127" s="17">
        <f t="shared" si="13"/>
        <v>1812764.4605133762</v>
      </c>
      <c r="W127" s="21">
        <f t="shared" si="14"/>
        <v>0.50975859173356353</v>
      </c>
    </row>
    <row r="128" spans="2:23">
      <c r="B128" s="11">
        <v>39934</v>
      </c>
      <c r="C128">
        <v>1733347</v>
      </c>
      <c r="D128">
        <v>492628</v>
      </c>
      <c r="E128">
        <v>147734</v>
      </c>
      <c r="F128">
        <v>2373709</v>
      </c>
      <c r="G128">
        <f t="shared" si="10"/>
        <v>2009</v>
      </c>
      <c r="H128">
        <f t="shared" si="11"/>
        <v>5</v>
      </c>
      <c r="I128">
        <f t="shared" si="17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1</v>
      </c>
      <c r="N128">
        <f t="shared" si="16"/>
        <v>0</v>
      </c>
      <c r="O128">
        <f t="shared" si="16"/>
        <v>0</v>
      </c>
      <c r="P128">
        <f t="shared" si="16"/>
        <v>0</v>
      </c>
      <c r="Q128">
        <f t="shared" si="16"/>
        <v>0</v>
      </c>
      <c r="R128">
        <f t="shared" si="16"/>
        <v>0</v>
      </c>
      <c r="S128">
        <f t="shared" si="16"/>
        <v>0</v>
      </c>
      <c r="T128">
        <f t="shared" si="16"/>
        <v>0</v>
      </c>
      <c r="U128">
        <f t="shared" si="12"/>
        <v>29</v>
      </c>
      <c r="V128" s="17">
        <f t="shared" si="13"/>
        <v>1874571.6423315573</v>
      </c>
      <c r="W128" s="21">
        <f t="shared" si="14"/>
        <v>-0.7603031559008534</v>
      </c>
    </row>
    <row r="129" spans="2:23">
      <c r="B129" s="11">
        <v>39965</v>
      </c>
      <c r="C129">
        <v>2018553</v>
      </c>
      <c r="D129">
        <v>485655</v>
      </c>
      <c r="E129">
        <v>179155</v>
      </c>
      <c r="F129">
        <v>2683363</v>
      </c>
      <c r="G129">
        <f t="shared" si="10"/>
        <v>2009</v>
      </c>
      <c r="H129">
        <f t="shared" si="11"/>
        <v>6</v>
      </c>
      <c r="I129">
        <f t="shared" si="17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1</v>
      </c>
      <c r="O129">
        <f t="shared" si="16"/>
        <v>0</v>
      </c>
      <c r="P129">
        <f t="shared" si="16"/>
        <v>0</v>
      </c>
      <c r="Q129">
        <f t="shared" si="16"/>
        <v>0</v>
      </c>
      <c r="R129">
        <f t="shared" si="16"/>
        <v>0</v>
      </c>
      <c r="S129">
        <f t="shared" si="16"/>
        <v>0</v>
      </c>
      <c r="T129">
        <f t="shared" si="16"/>
        <v>0</v>
      </c>
      <c r="U129">
        <f t="shared" si="12"/>
        <v>29</v>
      </c>
      <c r="V129" s="17">
        <f t="shared" si="13"/>
        <v>1880848.078459837</v>
      </c>
      <c r="W129" s="21">
        <f t="shared" si="14"/>
        <v>0.7413542332383033</v>
      </c>
    </row>
    <row r="130" spans="2:23">
      <c r="B130" s="11">
        <v>39995</v>
      </c>
      <c r="C130">
        <v>1862691</v>
      </c>
      <c r="D130">
        <v>487443</v>
      </c>
      <c r="E130">
        <v>225510</v>
      </c>
      <c r="F130">
        <v>2575644</v>
      </c>
      <c r="G130">
        <f t="shared" si="10"/>
        <v>2009</v>
      </c>
      <c r="H130">
        <f t="shared" si="11"/>
        <v>7</v>
      </c>
      <c r="I130">
        <f t="shared" si="17"/>
        <v>0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1</v>
      </c>
      <c r="P130">
        <f t="shared" si="16"/>
        <v>0</v>
      </c>
      <c r="Q130">
        <f t="shared" si="16"/>
        <v>0</v>
      </c>
      <c r="R130">
        <f t="shared" ref="J130:T193" si="18">IF($H130=R$3,1,0)</f>
        <v>0</v>
      </c>
      <c r="S130">
        <f t="shared" si="18"/>
        <v>0</v>
      </c>
      <c r="T130">
        <f t="shared" si="18"/>
        <v>0</v>
      </c>
      <c r="U130">
        <f t="shared" si="12"/>
        <v>29</v>
      </c>
      <c r="V130" s="17">
        <f t="shared" si="13"/>
        <v>1886322.339329402</v>
      </c>
      <c r="W130" s="21">
        <f t="shared" si="14"/>
        <v>-0.12722271109121766</v>
      </c>
    </row>
    <row r="131" spans="2:23">
      <c r="B131" s="11">
        <v>40026</v>
      </c>
      <c r="C131">
        <v>1722982</v>
      </c>
      <c r="D131">
        <v>429584</v>
      </c>
      <c r="E131">
        <v>169941</v>
      </c>
      <c r="F131">
        <v>2322507</v>
      </c>
      <c r="G131">
        <f t="shared" si="10"/>
        <v>2009</v>
      </c>
      <c r="H131">
        <f t="shared" si="11"/>
        <v>8</v>
      </c>
      <c r="I131">
        <f t="shared" si="17"/>
        <v>0</v>
      </c>
      <c r="J131">
        <f t="shared" si="18"/>
        <v>0</v>
      </c>
      <c r="K131">
        <f t="shared" si="18"/>
        <v>0</v>
      </c>
      <c r="L131">
        <f t="shared" si="18"/>
        <v>0</v>
      </c>
      <c r="M131">
        <f t="shared" si="18"/>
        <v>0</v>
      </c>
      <c r="N131">
        <f t="shared" si="18"/>
        <v>0</v>
      </c>
      <c r="O131">
        <f t="shared" si="18"/>
        <v>0</v>
      </c>
      <c r="P131">
        <f t="shared" si="18"/>
        <v>1</v>
      </c>
      <c r="Q131">
        <f t="shared" si="18"/>
        <v>0</v>
      </c>
      <c r="R131">
        <f t="shared" si="18"/>
        <v>0</v>
      </c>
      <c r="S131">
        <f t="shared" si="18"/>
        <v>0</v>
      </c>
      <c r="T131">
        <f t="shared" si="18"/>
        <v>0</v>
      </c>
      <c r="U131">
        <f t="shared" si="12"/>
        <v>29</v>
      </c>
      <c r="V131" s="17">
        <f t="shared" si="13"/>
        <v>1775734.6871554889</v>
      </c>
      <c r="W131" s="21">
        <f t="shared" si="14"/>
        <v>-0.28400167183575348</v>
      </c>
    </row>
    <row r="132" spans="2:23">
      <c r="B132" s="11">
        <v>40057</v>
      </c>
      <c r="C132">
        <v>1532991</v>
      </c>
      <c r="D132">
        <v>425118</v>
      </c>
      <c r="E132">
        <v>169573</v>
      </c>
      <c r="F132">
        <v>2127682</v>
      </c>
      <c r="G132">
        <f t="shared" si="10"/>
        <v>2009</v>
      </c>
      <c r="H132">
        <f t="shared" si="11"/>
        <v>9</v>
      </c>
      <c r="I132">
        <f t="shared" si="17"/>
        <v>0</v>
      </c>
      <c r="J132">
        <f t="shared" si="18"/>
        <v>0</v>
      </c>
      <c r="K132">
        <f t="shared" si="18"/>
        <v>0</v>
      </c>
      <c r="L132">
        <f t="shared" si="18"/>
        <v>0</v>
      </c>
      <c r="M132">
        <f t="shared" si="18"/>
        <v>0</v>
      </c>
      <c r="N132">
        <f t="shared" si="18"/>
        <v>0</v>
      </c>
      <c r="O132">
        <f t="shared" si="18"/>
        <v>0</v>
      </c>
      <c r="P132">
        <f t="shared" si="18"/>
        <v>0</v>
      </c>
      <c r="Q132">
        <f t="shared" si="18"/>
        <v>1</v>
      </c>
      <c r="R132">
        <f t="shared" si="18"/>
        <v>0</v>
      </c>
      <c r="S132">
        <f t="shared" si="18"/>
        <v>0</v>
      </c>
      <c r="T132">
        <f t="shared" si="18"/>
        <v>0</v>
      </c>
      <c r="U132">
        <f t="shared" si="12"/>
        <v>29</v>
      </c>
      <c r="V132" s="17">
        <f t="shared" si="13"/>
        <v>1597906.9915033141</v>
      </c>
      <c r="W132" s="21">
        <f t="shared" si="14"/>
        <v>-0.34948456865288796</v>
      </c>
    </row>
    <row r="133" spans="2:23">
      <c r="B133" s="11">
        <v>40087</v>
      </c>
      <c r="C133">
        <v>1487343</v>
      </c>
      <c r="D133">
        <v>389619</v>
      </c>
      <c r="E133">
        <v>164456</v>
      </c>
      <c r="F133">
        <v>2041418</v>
      </c>
      <c r="G133">
        <f t="shared" ref="G133:G196" si="19">YEAR(B133)</f>
        <v>2009</v>
      </c>
      <c r="H133">
        <f t="shared" ref="H133:H196" si="20">MONTH(B133)</f>
        <v>10</v>
      </c>
      <c r="I133">
        <f t="shared" si="17"/>
        <v>0</v>
      </c>
      <c r="J133">
        <f t="shared" si="18"/>
        <v>0</v>
      </c>
      <c r="K133">
        <f t="shared" si="18"/>
        <v>0</v>
      </c>
      <c r="L133">
        <f t="shared" si="18"/>
        <v>0</v>
      </c>
      <c r="M133">
        <f t="shared" si="18"/>
        <v>0</v>
      </c>
      <c r="N133">
        <f t="shared" si="18"/>
        <v>0</v>
      </c>
      <c r="O133">
        <f t="shared" si="18"/>
        <v>0</v>
      </c>
      <c r="P133">
        <f t="shared" si="18"/>
        <v>0</v>
      </c>
      <c r="Q133">
        <f t="shared" si="18"/>
        <v>0</v>
      </c>
      <c r="R133">
        <f t="shared" si="18"/>
        <v>1</v>
      </c>
      <c r="S133">
        <f t="shared" si="18"/>
        <v>0</v>
      </c>
      <c r="T133">
        <f t="shared" si="18"/>
        <v>0</v>
      </c>
      <c r="U133">
        <f t="shared" ref="U133:U196" si="21">G133-$U$2</f>
        <v>29</v>
      </c>
      <c r="V133" s="17">
        <f t="shared" ref="V133:V196" si="22">$K$1+SUMPRODUCT($L$1:$U$1,L133:U133)</f>
        <v>1670768.8241497392</v>
      </c>
      <c r="W133" s="21">
        <f t="shared" ref="W133:W196" si="23">(C133-V133)/$AZ$9</f>
        <v>-0.98749928250729113</v>
      </c>
    </row>
    <row r="134" spans="2:23">
      <c r="B134" s="11">
        <v>40118</v>
      </c>
      <c r="C134">
        <v>1302468</v>
      </c>
      <c r="D134">
        <v>340212</v>
      </c>
      <c r="E134">
        <v>168703</v>
      </c>
      <c r="F134">
        <v>1811383</v>
      </c>
      <c r="G134">
        <f t="shared" si="19"/>
        <v>2009</v>
      </c>
      <c r="H134">
        <f t="shared" si="20"/>
        <v>11</v>
      </c>
      <c r="I134">
        <f t="shared" si="17"/>
        <v>0</v>
      </c>
      <c r="J134">
        <f t="shared" si="18"/>
        <v>0</v>
      </c>
      <c r="K134">
        <f t="shared" si="18"/>
        <v>0</v>
      </c>
      <c r="L134">
        <f t="shared" si="18"/>
        <v>0</v>
      </c>
      <c r="M134">
        <f t="shared" si="18"/>
        <v>0</v>
      </c>
      <c r="N134">
        <f t="shared" si="18"/>
        <v>0</v>
      </c>
      <c r="O134">
        <f t="shared" si="18"/>
        <v>0</v>
      </c>
      <c r="P134">
        <f t="shared" si="18"/>
        <v>0</v>
      </c>
      <c r="Q134">
        <f t="shared" si="18"/>
        <v>0</v>
      </c>
      <c r="R134">
        <f t="shared" si="18"/>
        <v>0</v>
      </c>
      <c r="S134">
        <f t="shared" si="18"/>
        <v>1</v>
      </c>
      <c r="T134">
        <f t="shared" si="18"/>
        <v>0</v>
      </c>
      <c r="U134">
        <f t="shared" si="21"/>
        <v>29</v>
      </c>
      <c r="V134" s="17">
        <f t="shared" si="22"/>
        <v>1559768.9480250543</v>
      </c>
      <c r="W134" s="21">
        <f t="shared" si="23"/>
        <v>-1.3852166277075886</v>
      </c>
    </row>
    <row r="135" spans="2:23">
      <c r="B135" s="11">
        <v>40148</v>
      </c>
      <c r="C135">
        <v>1263962</v>
      </c>
      <c r="D135">
        <v>314577</v>
      </c>
      <c r="E135">
        <v>189552</v>
      </c>
      <c r="F135">
        <v>1768091</v>
      </c>
      <c r="G135">
        <f t="shared" si="19"/>
        <v>2009</v>
      </c>
      <c r="H135">
        <f t="shared" si="20"/>
        <v>12</v>
      </c>
      <c r="I135">
        <f t="shared" si="17"/>
        <v>0</v>
      </c>
      <c r="J135">
        <f t="shared" si="18"/>
        <v>0</v>
      </c>
      <c r="K135">
        <f t="shared" si="18"/>
        <v>1</v>
      </c>
      <c r="L135">
        <f t="shared" si="18"/>
        <v>0</v>
      </c>
      <c r="M135">
        <f t="shared" si="18"/>
        <v>0</v>
      </c>
      <c r="N135">
        <f t="shared" si="18"/>
        <v>0</v>
      </c>
      <c r="O135">
        <f t="shared" si="18"/>
        <v>0</v>
      </c>
      <c r="P135">
        <f t="shared" si="18"/>
        <v>0</v>
      </c>
      <c r="Q135">
        <f t="shared" si="18"/>
        <v>0</v>
      </c>
      <c r="R135">
        <f t="shared" si="18"/>
        <v>0</v>
      </c>
      <c r="S135">
        <f t="shared" si="18"/>
        <v>0</v>
      </c>
      <c r="T135">
        <f t="shared" si="18"/>
        <v>0</v>
      </c>
      <c r="U135">
        <f t="shared" si="21"/>
        <v>29</v>
      </c>
      <c r="V135" s="17">
        <f t="shared" si="22"/>
        <v>1437876.2845845483</v>
      </c>
      <c r="W135" s="21">
        <f t="shared" si="23"/>
        <v>-0.93629254245471238</v>
      </c>
    </row>
    <row r="136" spans="2:23">
      <c r="B136" s="11">
        <v>40179</v>
      </c>
      <c r="C136">
        <v>1273286</v>
      </c>
      <c r="D136">
        <v>281286</v>
      </c>
      <c r="E136">
        <v>169251</v>
      </c>
      <c r="F136">
        <v>1723823</v>
      </c>
      <c r="G136">
        <f t="shared" si="19"/>
        <v>2010</v>
      </c>
      <c r="H136">
        <f t="shared" si="20"/>
        <v>1</v>
      </c>
      <c r="I136">
        <f t="shared" si="17"/>
        <v>1</v>
      </c>
      <c r="J136">
        <f t="shared" si="18"/>
        <v>0</v>
      </c>
      <c r="K136">
        <f t="shared" si="18"/>
        <v>0</v>
      </c>
      <c r="L136">
        <f t="shared" si="18"/>
        <v>0</v>
      </c>
      <c r="M136">
        <f t="shared" si="18"/>
        <v>0</v>
      </c>
      <c r="N136">
        <f t="shared" si="18"/>
        <v>0</v>
      </c>
      <c r="O136">
        <f t="shared" si="18"/>
        <v>0</v>
      </c>
      <c r="P136">
        <f t="shared" si="18"/>
        <v>0</v>
      </c>
      <c r="Q136">
        <f t="shared" si="18"/>
        <v>0</v>
      </c>
      <c r="R136">
        <f t="shared" si="18"/>
        <v>0</v>
      </c>
      <c r="S136">
        <f t="shared" si="18"/>
        <v>0</v>
      </c>
      <c r="T136">
        <f t="shared" si="18"/>
        <v>0</v>
      </c>
      <c r="U136">
        <f t="shared" si="21"/>
        <v>30</v>
      </c>
      <c r="V136" s="17">
        <f t="shared" si="22"/>
        <v>1463619.8662640566</v>
      </c>
      <c r="W136" s="21">
        <f t="shared" si="23"/>
        <v>-1.0246897199118397</v>
      </c>
    </row>
    <row r="137" spans="2:23">
      <c r="B137" s="11">
        <v>40210</v>
      </c>
      <c r="C137">
        <v>1395287</v>
      </c>
      <c r="D137">
        <v>320295</v>
      </c>
      <c r="E137">
        <v>160949</v>
      </c>
      <c r="F137">
        <v>1876531</v>
      </c>
      <c r="G137">
        <f t="shared" si="19"/>
        <v>2010</v>
      </c>
      <c r="H137">
        <f t="shared" si="20"/>
        <v>2</v>
      </c>
      <c r="I137">
        <f t="shared" si="17"/>
        <v>0</v>
      </c>
      <c r="J137">
        <f t="shared" si="18"/>
        <v>1</v>
      </c>
      <c r="K137">
        <f t="shared" si="18"/>
        <v>0</v>
      </c>
      <c r="L137">
        <f t="shared" si="18"/>
        <v>0</v>
      </c>
      <c r="M137">
        <f t="shared" si="18"/>
        <v>0</v>
      </c>
      <c r="N137">
        <f t="shared" si="18"/>
        <v>0</v>
      </c>
      <c r="O137">
        <f t="shared" si="18"/>
        <v>0</v>
      </c>
      <c r="P137">
        <f t="shared" si="18"/>
        <v>0</v>
      </c>
      <c r="Q137">
        <f t="shared" si="18"/>
        <v>0</v>
      </c>
      <c r="R137">
        <f t="shared" si="18"/>
        <v>0</v>
      </c>
      <c r="S137">
        <f t="shared" si="18"/>
        <v>0</v>
      </c>
      <c r="T137">
        <f t="shared" si="18"/>
        <v>0</v>
      </c>
      <c r="U137">
        <f t="shared" si="21"/>
        <v>30</v>
      </c>
      <c r="V137" s="17">
        <f t="shared" si="22"/>
        <v>1463619.8662640566</v>
      </c>
      <c r="W137" s="21">
        <f t="shared" si="23"/>
        <v>-0.36787980493050193</v>
      </c>
    </row>
    <row r="138" spans="2:23">
      <c r="B138" s="11">
        <v>40238</v>
      </c>
      <c r="C138">
        <v>1808255</v>
      </c>
      <c r="D138">
        <v>472894</v>
      </c>
      <c r="E138">
        <v>207086</v>
      </c>
      <c r="F138">
        <v>2488235</v>
      </c>
      <c r="G138">
        <f t="shared" si="19"/>
        <v>2010</v>
      </c>
      <c r="H138">
        <f t="shared" si="20"/>
        <v>3</v>
      </c>
      <c r="I138">
        <f t="shared" si="17"/>
        <v>0</v>
      </c>
      <c r="J138">
        <f t="shared" si="18"/>
        <v>0</v>
      </c>
      <c r="K138">
        <f t="shared" si="18"/>
        <v>0</v>
      </c>
      <c r="L138">
        <f t="shared" si="18"/>
        <v>0</v>
      </c>
      <c r="M138">
        <f t="shared" si="18"/>
        <v>0</v>
      </c>
      <c r="N138">
        <f t="shared" si="18"/>
        <v>0</v>
      </c>
      <c r="O138">
        <f t="shared" si="18"/>
        <v>0</v>
      </c>
      <c r="P138">
        <f t="shared" si="18"/>
        <v>0</v>
      </c>
      <c r="Q138">
        <f t="shared" si="18"/>
        <v>0</v>
      </c>
      <c r="R138">
        <f t="shared" si="18"/>
        <v>0</v>
      </c>
      <c r="S138">
        <f t="shared" si="18"/>
        <v>0</v>
      </c>
      <c r="T138">
        <f t="shared" si="18"/>
        <v>1</v>
      </c>
      <c r="U138">
        <f t="shared" si="21"/>
        <v>30</v>
      </c>
      <c r="V138" s="17">
        <f t="shared" si="22"/>
        <v>1806714.1785565205</v>
      </c>
      <c r="W138" s="21">
        <f t="shared" si="23"/>
        <v>8.2952336562257516E-3</v>
      </c>
    </row>
    <row r="139" spans="2:23">
      <c r="B139" s="11">
        <v>40269</v>
      </c>
      <c r="C139">
        <v>1669004</v>
      </c>
      <c r="D139">
        <v>477190</v>
      </c>
      <c r="E139">
        <v>220769</v>
      </c>
      <c r="F139">
        <v>2366963</v>
      </c>
      <c r="G139">
        <f t="shared" si="19"/>
        <v>2010</v>
      </c>
      <c r="H139">
        <f t="shared" si="20"/>
        <v>4</v>
      </c>
      <c r="I139">
        <f t="shared" si="17"/>
        <v>0</v>
      </c>
      <c r="J139">
        <f t="shared" si="18"/>
        <v>0</v>
      </c>
      <c r="K139">
        <f t="shared" si="18"/>
        <v>0</v>
      </c>
      <c r="L139">
        <f t="shared" si="18"/>
        <v>1</v>
      </c>
      <c r="M139">
        <f t="shared" si="18"/>
        <v>0</v>
      </c>
      <c r="N139">
        <f t="shared" si="18"/>
        <v>0</v>
      </c>
      <c r="O139">
        <f t="shared" si="18"/>
        <v>0</v>
      </c>
      <c r="P139">
        <f t="shared" si="18"/>
        <v>0</v>
      </c>
      <c r="Q139">
        <f t="shared" si="18"/>
        <v>0</v>
      </c>
      <c r="R139">
        <f t="shared" si="18"/>
        <v>0</v>
      </c>
      <c r="S139">
        <f t="shared" si="18"/>
        <v>0</v>
      </c>
      <c r="T139">
        <f t="shared" si="18"/>
        <v>0</v>
      </c>
      <c r="U139">
        <f t="shared" si="21"/>
        <v>30</v>
      </c>
      <c r="V139" s="17">
        <f t="shared" si="22"/>
        <v>1838508.0421928843</v>
      </c>
      <c r="W139" s="21">
        <f t="shared" si="23"/>
        <v>-0.91254936878961146</v>
      </c>
    </row>
    <row r="140" spans="2:23">
      <c r="B140" s="11">
        <v>40299</v>
      </c>
      <c r="C140">
        <v>1736725</v>
      </c>
      <c r="D140">
        <v>481433</v>
      </c>
      <c r="E140">
        <v>215053</v>
      </c>
      <c r="F140">
        <v>2433211</v>
      </c>
      <c r="G140">
        <f t="shared" si="19"/>
        <v>2010</v>
      </c>
      <c r="H140">
        <f t="shared" si="20"/>
        <v>5</v>
      </c>
      <c r="I140">
        <f t="shared" si="17"/>
        <v>0</v>
      </c>
      <c r="J140">
        <f t="shared" si="18"/>
        <v>0</v>
      </c>
      <c r="K140">
        <f t="shared" si="18"/>
        <v>0</v>
      </c>
      <c r="L140">
        <f t="shared" si="18"/>
        <v>0</v>
      </c>
      <c r="M140">
        <f t="shared" si="18"/>
        <v>1</v>
      </c>
      <c r="N140">
        <f t="shared" si="18"/>
        <v>0</v>
      </c>
      <c r="O140">
        <f t="shared" si="18"/>
        <v>0</v>
      </c>
      <c r="P140">
        <f t="shared" si="18"/>
        <v>0</v>
      </c>
      <c r="Q140">
        <f t="shared" si="18"/>
        <v>0</v>
      </c>
      <c r="R140">
        <f t="shared" si="18"/>
        <v>0</v>
      </c>
      <c r="S140">
        <f t="shared" si="18"/>
        <v>0</v>
      </c>
      <c r="T140">
        <f t="shared" si="18"/>
        <v>0</v>
      </c>
      <c r="U140">
        <f t="shared" si="21"/>
        <v>30</v>
      </c>
      <c r="V140" s="17">
        <f t="shared" si="22"/>
        <v>1900315.2240110659</v>
      </c>
      <c r="W140" s="21">
        <f t="shared" si="23"/>
        <v>-0.88071147879514255</v>
      </c>
    </row>
    <row r="141" spans="2:23">
      <c r="B141" s="11">
        <v>40330</v>
      </c>
      <c r="C141">
        <v>1970880</v>
      </c>
      <c r="D141">
        <v>467261</v>
      </c>
      <c r="E141">
        <v>195771</v>
      </c>
      <c r="F141">
        <v>2633912</v>
      </c>
      <c r="G141">
        <f t="shared" si="19"/>
        <v>2010</v>
      </c>
      <c r="H141">
        <f t="shared" si="20"/>
        <v>6</v>
      </c>
      <c r="I141">
        <f t="shared" si="17"/>
        <v>0</v>
      </c>
      <c r="J141">
        <f t="shared" si="18"/>
        <v>0</v>
      </c>
      <c r="K141">
        <f t="shared" si="18"/>
        <v>0</v>
      </c>
      <c r="L141">
        <f t="shared" si="18"/>
        <v>0</v>
      </c>
      <c r="M141">
        <f t="shared" si="18"/>
        <v>0</v>
      </c>
      <c r="N141">
        <f t="shared" si="18"/>
        <v>1</v>
      </c>
      <c r="O141">
        <f t="shared" si="18"/>
        <v>0</v>
      </c>
      <c r="P141">
        <f t="shared" si="18"/>
        <v>0</v>
      </c>
      <c r="Q141">
        <f t="shared" si="18"/>
        <v>0</v>
      </c>
      <c r="R141">
        <f t="shared" si="18"/>
        <v>0</v>
      </c>
      <c r="S141">
        <f t="shared" si="18"/>
        <v>0</v>
      </c>
      <c r="T141">
        <f t="shared" si="18"/>
        <v>0</v>
      </c>
      <c r="U141">
        <f t="shared" si="21"/>
        <v>30</v>
      </c>
      <c r="V141" s="17">
        <f t="shared" si="22"/>
        <v>1906591.6601393451</v>
      </c>
      <c r="W141" s="21">
        <f t="shared" si="23"/>
        <v>0.34610551584141191</v>
      </c>
    </row>
    <row r="142" spans="2:23">
      <c r="B142" s="11">
        <v>40360</v>
      </c>
      <c r="C142">
        <v>1934517</v>
      </c>
      <c r="D142">
        <v>511903</v>
      </c>
      <c r="E142">
        <v>181686</v>
      </c>
      <c r="F142">
        <v>2628106</v>
      </c>
      <c r="G142">
        <f t="shared" si="19"/>
        <v>2010</v>
      </c>
      <c r="H142">
        <f t="shared" si="20"/>
        <v>7</v>
      </c>
      <c r="I142">
        <f t="shared" si="17"/>
        <v>0</v>
      </c>
      <c r="J142">
        <f t="shared" si="18"/>
        <v>0</v>
      </c>
      <c r="K142">
        <f t="shared" si="18"/>
        <v>0</v>
      </c>
      <c r="L142">
        <f t="shared" si="18"/>
        <v>0</v>
      </c>
      <c r="M142">
        <f t="shared" si="18"/>
        <v>0</v>
      </c>
      <c r="N142">
        <f t="shared" si="18"/>
        <v>0</v>
      </c>
      <c r="O142">
        <f t="shared" si="18"/>
        <v>1</v>
      </c>
      <c r="P142">
        <f t="shared" si="18"/>
        <v>0</v>
      </c>
      <c r="Q142">
        <f t="shared" si="18"/>
        <v>0</v>
      </c>
      <c r="R142">
        <f t="shared" si="18"/>
        <v>0</v>
      </c>
      <c r="S142">
        <f t="shared" si="18"/>
        <v>0</v>
      </c>
      <c r="T142">
        <f t="shared" si="18"/>
        <v>0</v>
      </c>
      <c r="U142">
        <f t="shared" si="21"/>
        <v>30</v>
      </c>
      <c r="V142" s="17">
        <f t="shared" si="22"/>
        <v>1912065.9210089105</v>
      </c>
      <c r="W142" s="21">
        <f t="shared" si="23"/>
        <v>0.12086860995710511</v>
      </c>
    </row>
    <row r="143" spans="2:23">
      <c r="B143" s="11">
        <v>40391</v>
      </c>
      <c r="C143">
        <v>1983225</v>
      </c>
      <c r="D143">
        <v>531174</v>
      </c>
      <c r="E143">
        <v>180841</v>
      </c>
      <c r="F143">
        <v>2695240</v>
      </c>
      <c r="G143">
        <f t="shared" si="19"/>
        <v>2010</v>
      </c>
      <c r="H143">
        <f t="shared" si="20"/>
        <v>8</v>
      </c>
      <c r="I143">
        <f t="shared" si="17"/>
        <v>0</v>
      </c>
      <c r="J143">
        <f t="shared" si="18"/>
        <v>0</v>
      </c>
      <c r="K143">
        <f t="shared" si="18"/>
        <v>0</v>
      </c>
      <c r="L143">
        <f t="shared" si="18"/>
        <v>0</v>
      </c>
      <c r="M143">
        <f t="shared" si="18"/>
        <v>0</v>
      </c>
      <c r="N143">
        <f t="shared" si="18"/>
        <v>0</v>
      </c>
      <c r="O143">
        <f t="shared" si="18"/>
        <v>0</v>
      </c>
      <c r="P143">
        <f t="shared" si="18"/>
        <v>1</v>
      </c>
      <c r="Q143">
        <f t="shared" si="18"/>
        <v>0</v>
      </c>
      <c r="R143">
        <f t="shared" si="18"/>
        <v>0</v>
      </c>
      <c r="S143">
        <f t="shared" si="18"/>
        <v>0</v>
      </c>
      <c r="T143">
        <f t="shared" si="18"/>
        <v>0</v>
      </c>
      <c r="U143">
        <f t="shared" si="21"/>
        <v>30</v>
      </c>
      <c r="V143" s="17">
        <f t="shared" si="22"/>
        <v>1801478.268834997</v>
      </c>
      <c r="W143" s="21">
        <f t="shared" si="23"/>
        <v>0.9784596441391602</v>
      </c>
    </row>
    <row r="144" spans="2:23">
      <c r="B144" s="11">
        <v>40422</v>
      </c>
      <c r="C144">
        <v>1795496</v>
      </c>
      <c r="D144">
        <v>422568</v>
      </c>
      <c r="E144">
        <v>178120</v>
      </c>
      <c r="F144">
        <v>2396184</v>
      </c>
      <c r="G144">
        <f t="shared" si="19"/>
        <v>2010</v>
      </c>
      <c r="H144">
        <f t="shared" si="20"/>
        <v>9</v>
      </c>
      <c r="I144">
        <f t="shared" si="17"/>
        <v>0</v>
      </c>
      <c r="J144">
        <f t="shared" si="18"/>
        <v>0</v>
      </c>
      <c r="K144">
        <f t="shared" si="18"/>
        <v>0</v>
      </c>
      <c r="L144">
        <f t="shared" si="18"/>
        <v>0</v>
      </c>
      <c r="M144">
        <f t="shared" si="18"/>
        <v>0</v>
      </c>
      <c r="N144">
        <f t="shared" si="18"/>
        <v>0</v>
      </c>
      <c r="O144">
        <f t="shared" si="18"/>
        <v>0</v>
      </c>
      <c r="P144">
        <f t="shared" si="18"/>
        <v>0</v>
      </c>
      <c r="Q144">
        <f t="shared" si="18"/>
        <v>1</v>
      </c>
      <c r="R144">
        <f t="shared" si="18"/>
        <v>0</v>
      </c>
      <c r="S144">
        <f t="shared" si="18"/>
        <v>0</v>
      </c>
      <c r="T144">
        <f t="shared" si="18"/>
        <v>0</v>
      </c>
      <c r="U144">
        <f t="shared" si="21"/>
        <v>30</v>
      </c>
      <c r="V144" s="17">
        <f t="shared" si="22"/>
        <v>1623650.5731828227</v>
      </c>
      <c r="W144" s="21">
        <f t="shared" si="23"/>
        <v>0.92515454937026698</v>
      </c>
    </row>
    <row r="145" spans="2:23">
      <c r="B145" s="11">
        <v>40452</v>
      </c>
      <c r="C145">
        <v>1654223</v>
      </c>
      <c r="D145">
        <v>431371</v>
      </c>
      <c r="E145">
        <v>178160</v>
      </c>
      <c r="F145">
        <v>2263754</v>
      </c>
      <c r="G145">
        <f t="shared" si="19"/>
        <v>2010</v>
      </c>
      <c r="H145">
        <f t="shared" si="20"/>
        <v>10</v>
      </c>
      <c r="I145">
        <f t="shared" si="17"/>
        <v>0</v>
      </c>
      <c r="J145">
        <f t="shared" si="18"/>
        <v>0</v>
      </c>
      <c r="K145">
        <f t="shared" si="18"/>
        <v>0</v>
      </c>
      <c r="L145">
        <f t="shared" si="18"/>
        <v>0</v>
      </c>
      <c r="M145">
        <f t="shared" si="18"/>
        <v>0</v>
      </c>
      <c r="N145">
        <f t="shared" si="18"/>
        <v>0</v>
      </c>
      <c r="O145">
        <f t="shared" si="18"/>
        <v>0</v>
      </c>
      <c r="P145">
        <f t="shared" si="18"/>
        <v>0</v>
      </c>
      <c r="Q145">
        <f t="shared" si="18"/>
        <v>0</v>
      </c>
      <c r="R145">
        <f t="shared" si="18"/>
        <v>1</v>
      </c>
      <c r="S145">
        <f t="shared" si="18"/>
        <v>0</v>
      </c>
      <c r="T145">
        <f t="shared" si="18"/>
        <v>0</v>
      </c>
      <c r="U145">
        <f t="shared" si="21"/>
        <v>30</v>
      </c>
      <c r="V145" s="17">
        <f t="shared" si="22"/>
        <v>1696512.4058292476</v>
      </c>
      <c r="W145" s="21">
        <f t="shared" si="23"/>
        <v>-0.22767109324775514</v>
      </c>
    </row>
    <row r="146" spans="2:23">
      <c r="B146" s="11">
        <v>40483</v>
      </c>
      <c r="C146">
        <v>1265106</v>
      </c>
      <c r="D146">
        <v>322730</v>
      </c>
      <c r="E146">
        <v>177683</v>
      </c>
      <c r="F146">
        <v>1765519</v>
      </c>
      <c r="G146">
        <f t="shared" si="19"/>
        <v>2010</v>
      </c>
      <c r="H146">
        <f t="shared" si="20"/>
        <v>11</v>
      </c>
      <c r="I146">
        <f t="shared" si="17"/>
        <v>0</v>
      </c>
      <c r="J146">
        <f t="shared" si="18"/>
        <v>0</v>
      </c>
      <c r="K146">
        <f t="shared" si="18"/>
        <v>0</v>
      </c>
      <c r="L146">
        <f t="shared" si="18"/>
        <v>0</v>
      </c>
      <c r="M146">
        <f t="shared" si="18"/>
        <v>0</v>
      </c>
      <c r="N146">
        <f t="shared" si="18"/>
        <v>0</v>
      </c>
      <c r="O146">
        <f t="shared" si="18"/>
        <v>0</v>
      </c>
      <c r="P146">
        <f t="shared" si="18"/>
        <v>0</v>
      </c>
      <c r="Q146">
        <f t="shared" si="18"/>
        <v>0</v>
      </c>
      <c r="R146">
        <f t="shared" si="18"/>
        <v>0</v>
      </c>
      <c r="S146">
        <f t="shared" si="18"/>
        <v>1</v>
      </c>
      <c r="T146">
        <f t="shared" si="18"/>
        <v>0</v>
      </c>
      <c r="U146">
        <f t="shared" si="21"/>
        <v>30</v>
      </c>
      <c r="V146" s="17">
        <f t="shared" si="22"/>
        <v>1585512.5297045626</v>
      </c>
      <c r="W146" s="21">
        <f t="shared" si="23"/>
        <v>-1.7249545949190519</v>
      </c>
    </row>
    <row r="147" spans="2:23">
      <c r="B147" s="11">
        <v>40513</v>
      </c>
      <c r="C147">
        <v>1398925</v>
      </c>
      <c r="D147">
        <v>326686</v>
      </c>
      <c r="E147">
        <v>145305</v>
      </c>
      <c r="F147">
        <v>1870916</v>
      </c>
      <c r="G147">
        <f t="shared" si="19"/>
        <v>2010</v>
      </c>
      <c r="H147">
        <f t="shared" si="20"/>
        <v>12</v>
      </c>
      <c r="I147">
        <f t="shared" si="17"/>
        <v>0</v>
      </c>
      <c r="J147">
        <f t="shared" si="18"/>
        <v>0</v>
      </c>
      <c r="K147">
        <f t="shared" si="18"/>
        <v>1</v>
      </c>
      <c r="L147">
        <f t="shared" si="18"/>
        <v>0</v>
      </c>
      <c r="M147">
        <f t="shared" si="18"/>
        <v>0</v>
      </c>
      <c r="N147">
        <f t="shared" si="18"/>
        <v>0</v>
      </c>
      <c r="O147">
        <f t="shared" si="18"/>
        <v>0</v>
      </c>
      <c r="P147">
        <f t="shared" si="18"/>
        <v>0</v>
      </c>
      <c r="Q147">
        <f t="shared" si="18"/>
        <v>0</v>
      </c>
      <c r="R147">
        <f t="shared" si="18"/>
        <v>0</v>
      </c>
      <c r="S147">
        <f t="shared" si="18"/>
        <v>0</v>
      </c>
      <c r="T147">
        <f t="shared" si="18"/>
        <v>0</v>
      </c>
      <c r="U147">
        <f t="shared" si="21"/>
        <v>30</v>
      </c>
      <c r="V147" s="17">
        <f t="shared" si="22"/>
        <v>1463619.8662640566</v>
      </c>
      <c r="W147" s="21">
        <f t="shared" si="23"/>
        <v>-0.34829410915176157</v>
      </c>
    </row>
    <row r="148" spans="2:23">
      <c r="B148" s="11">
        <v>40544</v>
      </c>
      <c r="C148">
        <v>1463002</v>
      </c>
      <c r="D148">
        <v>294209</v>
      </c>
      <c r="E148">
        <v>160891</v>
      </c>
      <c r="F148">
        <v>1918102</v>
      </c>
      <c r="G148">
        <f t="shared" si="19"/>
        <v>2011</v>
      </c>
      <c r="H148">
        <f t="shared" si="20"/>
        <v>1</v>
      </c>
      <c r="I148">
        <f t="shared" si="17"/>
        <v>1</v>
      </c>
      <c r="J148">
        <f t="shared" si="18"/>
        <v>0</v>
      </c>
      <c r="K148">
        <f t="shared" si="18"/>
        <v>0</v>
      </c>
      <c r="L148">
        <f t="shared" si="18"/>
        <v>0</v>
      </c>
      <c r="M148">
        <f t="shared" si="18"/>
        <v>0</v>
      </c>
      <c r="N148">
        <f t="shared" si="18"/>
        <v>0</v>
      </c>
      <c r="O148">
        <f t="shared" si="18"/>
        <v>0</v>
      </c>
      <c r="P148">
        <f t="shared" si="18"/>
        <v>0</v>
      </c>
      <c r="Q148">
        <f t="shared" si="18"/>
        <v>0</v>
      </c>
      <c r="R148">
        <f t="shared" si="18"/>
        <v>0</v>
      </c>
      <c r="S148">
        <f t="shared" si="18"/>
        <v>0</v>
      </c>
      <c r="T148">
        <f t="shared" si="18"/>
        <v>0</v>
      </c>
      <c r="U148">
        <f t="shared" si="21"/>
        <v>31</v>
      </c>
      <c r="V148" s="17">
        <f t="shared" si="22"/>
        <v>1489363.447943565</v>
      </c>
      <c r="W148" s="21">
        <f t="shared" si="23"/>
        <v>-0.14192064313077654</v>
      </c>
    </row>
    <row r="149" spans="2:23">
      <c r="B149" s="11">
        <v>40575</v>
      </c>
      <c r="C149">
        <v>1572261</v>
      </c>
      <c r="D149">
        <v>356179</v>
      </c>
      <c r="E149">
        <v>217675</v>
      </c>
      <c r="F149">
        <v>2146115</v>
      </c>
      <c r="G149">
        <f t="shared" si="19"/>
        <v>2011</v>
      </c>
      <c r="H149">
        <f t="shared" si="20"/>
        <v>2</v>
      </c>
      <c r="I149">
        <f t="shared" si="17"/>
        <v>0</v>
      </c>
      <c r="J149">
        <f t="shared" si="18"/>
        <v>1</v>
      </c>
      <c r="K149">
        <f t="shared" si="18"/>
        <v>0</v>
      </c>
      <c r="L149">
        <f t="shared" si="18"/>
        <v>0</v>
      </c>
      <c r="M149">
        <f t="shared" si="18"/>
        <v>0</v>
      </c>
      <c r="N149">
        <f t="shared" si="18"/>
        <v>0</v>
      </c>
      <c r="O149">
        <f t="shared" si="18"/>
        <v>0</v>
      </c>
      <c r="P149">
        <f t="shared" si="18"/>
        <v>0</v>
      </c>
      <c r="Q149">
        <f t="shared" si="18"/>
        <v>0</v>
      </c>
      <c r="R149">
        <f t="shared" si="18"/>
        <v>0</v>
      </c>
      <c r="S149">
        <f t="shared" si="18"/>
        <v>0</v>
      </c>
      <c r="T149">
        <f t="shared" si="18"/>
        <v>0</v>
      </c>
      <c r="U149">
        <f t="shared" si="21"/>
        <v>31</v>
      </c>
      <c r="V149" s="17">
        <f t="shared" si="22"/>
        <v>1489363.447943565</v>
      </c>
      <c r="W149" s="21">
        <f t="shared" si="23"/>
        <v>0.44629088383167442</v>
      </c>
    </row>
    <row r="150" spans="2:23">
      <c r="B150" s="11">
        <v>40603</v>
      </c>
      <c r="C150">
        <v>1897278</v>
      </c>
      <c r="D150">
        <v>529124</v>
      </c>
      <c r="E150">
        <v>242024</v>
      </c>
      <c r="F150">
        <v>2668426</v>
      </c>
      <c r="G150">
        <f t="shared" si="19"/>
        <v>2011</v>
      </c>
      <c r="H150">
        <f t="shared" si="20"/>
        <v>3</v>
      </c>
      <c r="I150">
        <f t="shared" si="17"/>
        <v>0</v>
      </c>
      <c r="J150">
        <f t="shared" si="18"/>
        <v>0</v>
      </c>
      <c r="K150">
        <f t="shared" si="18"/>
        <v>0</v>
      </c>
      <c r="L150">
        <f t="shared" si="18"/>
        <v>0</v>
      </c>
      <c r="M150">
        <f t="shared" si="18"/>
        <v>0</v>
      </c>
      <c r="N150">
        <f t="shared" si="18"/>
        <v>0</v>
      </c>
      <c r="O150">
        <f t="shared" si="18"/>
        <v>0</v>
      </c>
      <c r="P150">
        <f t="shared" si="18"/>
        <v>0</v>
      </c>
      <c r="Q150">
        <f t="shared" si="18"/>
        <v>0</v>
      </c>
      <c r="R150">
        <f t="shared" si="18"/>
        <v>0</v>
      </c>
      <c r="S150">
        <f t="shared" si="18"/>
        <v>0</v>
      </c>
      <c r="T150">
        <f t="shared" si="18"/>
        <v>1</v>
      </c>
      <c r="U150">
        <f t="shared" si="21"/>
        <v>31</v>
      </c>
      <c r="V150" s="17">
        <f t="shared" si="22"/>
        <v>1832457.7602360286</v>
      </c>
      <c r="W150" s="21">
        <f t="shared" si="23"/>
        <v>0.3489690754046606</v>
      </c>
    </row>
    <row r="151" spans="2:23">
      <c r="B151" s="11">
        <v>40634</v>
      </c>
      <c r="C151">
        <v>1726696</v>
      </c>
      <c r="D151">
        <v>494247</v>
      </c>
      <c r="E151">
        <v>197485</v>
      </c>
      <c r="F151">
        <v>2418428</v>
      </c>
      <c r="G151">
        <f t="shared" si="19"/>
        <v>2011</v>
      </c>
      <c r="H151">
        <f t="shared" si="20"/>
        <v>4</v>
      </c>
      <c r="I151">
        <f t="shared" si="17"/>
        <v>0</v>
      </c>
      <c r="J151">
        <f t="shared" si="18"/>
        <v>0</v>
      </c>
      <c r="K151">
        <f t="shared" si="18"/>
        <v>0</v>
      </c>
      <c r="L151">
        <f t="shared" si="18"/>
        <v>1</v>
      </c>
      <c r="M151">
        <f t="shared" si="18"/>
        <v>0</v>
      </c>
      <c r="N151">
        <f t="shared" si="18"/>
        <v>0</v>
      </c>
      <c r="O151">
        <f t="shared" si="18"/>
        <v>0</v>
      </c>
      <c r="P151">
        <f t="shared" si="18"/>
        <v>0</v>
      </c>
      <c r="Q151">
        <f t="shared" si="18"/>
        <v>0</v>
      </c>
      <c r="R151">
        <f t="shared" si="18"/>
        <v>0</v>
      </c>
      <c r="S151">
        <f t="shared" si="18"/>
        <v>0</v>
      </c>
      <c r="T151">
        <f t="shared" si="18"/>
        <v>0</v>
      </c>
      <c r="U151">
        <f t="shared" si="21"/>
        <v>31</v>
      </c>
      <c r="V151" s="17">
        <f t="shared" si="22"/>
        <v>1864251.6238723923</v>
      </c>
      <c r="W151" s="21">
        <f t="shared" si="23"/>
        <v>-0.74055046778986144</v>
      </c>
    </row>
    <row r="152" spans="2:23">
      <c r="B152" s="11">
        <v>40664</v>
      </c>
      <c r="C152">
        <v>1998284</v>
      </c>
      <c r="D152">
        <v>578668</v>
      </c>
      <c r="E152">
        <v>225447</v>
      </c>
      <c r="F152">
        <v>2802399</v>
      </c>
      <c r="G152">
        <f t="shared" si="19"/>
        <v>2011</v>
      </c>
      <c r="H152">
        <f t="shared" si="20"/>
        <v>5</v>
      </c>
      <c r="I152">
        <f t="shared" si="17"/>
        <v>0</v>
      </c>
      <c r="J152">
        <f t="shared" si="18"/>
        <v>0</v>
      </c>
      <c r="K152">
        <f t="shared" si="18"/>
        <v>0</v>
      </c>
      <c r="L152">
        <f t="shared" si="18"/>
        <v>0</v>
      </c>
      <c r="M152">
        <f t="shared" si="18"/>
        <v>1</v>
      </c>
      <c r="N152">
        <f t="shared" si="18"/>
        <v>0</v>
      </c>
      <c r="O152">
        <f t="shared" si="18"/>
        <v>0</v>
      </c>
      <c r="P152">
        <f t="shared" si="18"/>
        <v>0</v>
      </c>
      <c r="Q152">
        <f t="shared" si="18"/>
        <v>0</v>
      </c>
      <c r="R152">
        <f t="shared" si="18"/>
        <v>0</v>
      </c>
      <c r="S152">
        <f t="shared" si="18"/>
        <v>0</v>
      </c>
      <c r="T152">
        <f t="shared" si="18"/>
        <v>0</v>
      </c>
      <c r="U152">
        <f t="shared" si="21"/>
        <v>31</v>
      </c>
      <c r="V152" s="17">
        <f t="shared" si="22"/>
        <v>1926058.805690574</v>
      </c>
      <c r="W152" s="21">
        <f t="shared" si="23"/>
        <v>0.38883471228829841</v>
      </c>
    </row>
    <row r="153" spans="2:23">
      <c r="B153" s="11">
        <v>40695</v>
      </c>
      <c r="C153">
        <v>1853292</v>
      </c>
      <c r="D153">
        <v>508370</v>
      </c>
      <c r="E153">
        <v>201124</v>
      </c>
      <c r="F153">
        <v>2562787</v>
      </c>
      <c r="G153">
        <f t="shared" si="19"/>
        <v>2011</v>
      </c>
      <c r="H153">
        <f t="shared" si="20"/>
        <v>6</v>
      </c>
      <c r="I153">
        <f t="shared" si="17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1</v>
      </c>
      <c r="O153">
        <f t="shared" si="18"/>
        <v>0</v>
      </c>
      <c r="P153">
        <f t="shared" si="18"/>
        <v>0</v>
      </c>
      <c r="Q153">
        <f t="shared" si="18"/>
        <v>0</v>
      </c>
      <c r="R153">
        <f t="shared" si="18"/>
        <v>0</v>
      </c>
      <c r="S153">
        <f t="shared" si="18"/>
        <v>0</v>
      </c>
      <c r="T153">
        <f t="shared" ref="J153:T216" si="24">IF($H153=T$3,1,0)</f>
        <v>0</v>
      </c>
      <c r="U153">
        <f t="shared" si="21"/>
        <v>31</v>
      </c>
      <c r="V153" s="17">
        <f t="shared" si="22"/>
        <v>1932335.2418188532</v>
      </c>
      <c r="W153" s="21">
        <f t="shared" si="23"/>
        <v>-0.42554065080524162</v>
      </c>
    </row>
    <row r="154" spans="2:23">
      <c r="B154" s="11">
        <v>40725</v>
      </c>
      <c r="C154">
        <v>1741244</v>
      </c>
      <c r="D154">
        <v>454436</v>
      </c>
      <c r="E154">
        <v>227488</v>
      </c>
      <c r="F154">
        <v>2423169</v>
      </c>
      <c r="G154">
        <f t="shared" si="19"/>
        <v>2011</v>
      </c>
      <c r="H154">
        <f t="shared" si="20"/>
        <v>7</v>
      </c>
      <c r="I154">
        <f t="shared" si="17"/>
        <v>0</v>
      </c>
      <c r="J154">
        <f t="shared" si="24"/>
        <v>0</v>
      </c>
      <c r="K154">
        <f t="shared" si="24"/>
        <v>0</v>
      </c>
      <c r="L154">
        <f t="shared" si="24"/>
        <v>0</v>
      </c>
      <c r="M154">
        <f t="shared" si="24"/>
        <v>0</v>
      </c>
      <c r="N154">
        <f t="shared" si="24"/>
        <v>0</v>
      </c>
      <c r="O154">
        <f t="shared" si="24"/>
        <v>1</v>
      </c>
      <c r="P154">
        <f t="shared" si="24"/>
        <v>0</v>
      </c>
      <c r="Q154">
        <f t="shared" si="24"/>
        <v>0</v>
      </c>
      <c r="R154">
        <f t="shared" si="24"/>
        <v>0</v>
      </c>
      <c r="S154">
        <f t="shared" si="24"/>
        <v>0</v>
      </c>
      <c r="T154">
        <f t="shared" si="24"/>
        <v>0</v>
      </c>
      <c r="U154">
        <f t="shared" si="21"/>
        <v>31</v>
      </c>
      <c r="V154" s="17">
        <f t="shared" si="22"/>
        <v>1937809.5026884186</v>
      </c>
      <c r="W154" s="21">
        <f t="shared" si="23"/>
        <v>-1.0582386300853612</v>
      </c>
    </row>
    <row r="155" spans="2:23">
      <c r="B155" s="11">
        <v>40756</v>
      </c>
      <c r="C155">
        <v>1578608</v>
      </c>
      <c r="D155">
        <v>497844</v>
      </c>
      <c r="E155">
        <v>184769</v>
      </c>
      <c r="F155">
        <v>2261222</v>
      </c>
      <c r="G155">
        <f t="shared" si="19"/>
        <v>2011</v>
      </c>
      <c r="H155">
        <f t="shared" si="20"/>
        <v>8</v>
      </c>
      <c r="I155">
        <f t="shared" si="17"/>
        <v>0</v>
      </c>
      <c r="J155">
        <f t="shared" si="24"/>
        <v>0</v>
      </c>
      <c r="K155">
        <f t="shared" si="24"/>
        <v>0</v>
      </c>
      <c r="L155">
        <f t="shared" si="24"/>
        <v>0</v>
      </c>
      <c r="M155">
        <f t="shared" si="24"/>
        <v>0</v>
      </c>
      <c r="N155">
        <f t="shared" si="24"/>
        <v>0</v>
      </c>
      <c r="O155">
        <f t="shared" si="24"/>
        <v>0</v>
      </c>
      <c r="P155">
        <f t="shared" si="24"/>
        <v>1</v>
      </c>
      <c r="Q155">
        <f t="shared" si="24"/>
        <v>0</v>
      </c>
      <c r="R155">
        <f t="shared" si="24"/>
        <v>0</v>
      </c>
      <c r="S155">
        <f t="shared" si="24"/>
        <v>0</v>
      </c>
      <c r="T155">
        <f t="shared" si="24"/>
        <v>0</v>
      </c>
      <c r="U155">
        <f t="shared" si="21"/>
        <v>31</v>
      </c>
      <c r="V155" s="17">
        <f t="shared" si="22"/>
        <v>1827221.8505145051</v>
      </c>
      <c r="W155" s="21">
        <f t="shared" si="23"/>
        <v>-1.338448389928075</v>
      </c>
    </row>
    <row r="156" spans="2:23">
      <c r="B156" s="11">
        <v>40787</v>
      </c>
      <c r="C156">
        <v>1407616</v>
      </c>
      <c r="D156">
        <v>428340</v>
      </c>
      <c r="E156">
        <v>184850</v>
      </c>
      <c r="F156">
        <v>2020807</v>
      </c>
      <c r="G156">
        <f t="shared" si="19"/>
        <v>2011</v>
      </c>
      <c r="H156">
        <f t="shared" si="20"/>
        <v>9</v>
      </c>
      <c r="I156">
        <f t="shared" si="17"/>
        <v>0</v>
      </c>
      <c r="J156">
        <f t="shared" si="24"/>
        <v>0</v>
      </c>
      <c r="K156">
        <f t="shared" si="24"/>
        <v>0</v>
      </c>
      <c r="L156">
        <f t="shared" si="24"/>
        <v>0</v>
      </c>
      <c r="M156">
        <f t="shared" si="24"/>
        <v>0</v>
      </c>
      <c r="N156">
        <f t="shared" si="24"/>
        <v>0</v>
      </c>
      <c r="O156">
        <f t="shared" si="24"/>
        <v>0</v>
      </c>
      <c r="P156">
        <f t="shared" si="24"/>
        <v>0</v>
      </c>
      <c r="Q156">
        <f t="shared" si="24"/>
        <v>1</v>
      </c>
      <c r="R156">
        <f t="shared" si="24"/>
        <v>0</v>
      </c>
      <c r="S156">
        <f t="shared" si="24"/>
        <v>0</v>
      </c>
      <c r="T156">
        <f t="shared" si="24"/>
        <v>0</v>
      </c>
      <c r="U156">
        <f t="shared" si="21"/>
        <v>31</v>
      </c>
      <c r="V156" s="17">
        <f t="shared" si="22"/>
        <v>1649394.1548623308</v>
      </c>
      <c r="W156" s="21">
        <f t="shared" si="23"/>
        <v>-1.3016474400986235</v>
      </c>
    </row>
    <row r="157" spans="2:23">
      <c r="B157" s="11">
        <v>40817</v>
      </c>
      <c r="C157">
        <v>1530204</v>
      </c>
      <c r="D157">
        <v>412493</v>
      </c>
      <c r="E157">
        <v>203839</v>
      </c>
      <c r="F157">
        <v>2146537</v>
      </c>
      <c r="G157">
        <f t="shared" si="19"/>
        <v>2011</v>
      </c>
      <c r="H157">
        <f t="shared" si="20"/>
        <v>10</v>
      </c>
      <c r="I157">
        <f t="shared" si="17"/>
        <v>0</v>
      </c>
      <c r="J157">
        <f t="shared" si="24"/>
        <v>0</v>
      </c>
      <c r="K157">
        <f t="shared" si="24"/>
        <v>0</v>
      </c>
      <c r="L157">
        <f t="shared" si="24"/>
        <v>0</v>
      </c>
      <c r="M157">
        <f t="shared" si="24"/>
        <v>0</v>
      </c>
      <c r="N157">
        <f t="shared" si="24"/>
        <v>0</v>
      </c>
      <c r="O157">
        <f t="shared" si="24"/>
        <v>0</v>
      </c>
      <c r="P157">
        <f t="shared" si="24"/>
        <v>0</v>
      </c>
      <c r="Q157">
        <f t="shared" si="24"/>
        <v>0</v>
      </c>
      <c r="R157">
        <f t="shared" si="24"/>
        <v>1</v>
      </c>
      <c r="S157">
        <f t="shared" si="24"/>
        <v>0</v>
      </c>
      <c r="T157">
        <f t="shared" si="24"/>
        <v>0</v>
      </c>
      <c r="U157">
        <f t="shared" si="21"/>
        <v>31</v>
      </c>
      <c r="V157" s="17">
        <f t="shared" si="22"/>
        <v>1722255.9875087556</v>
      </c>
      <c r="W157" s="21">
        <f t="shared" si="23"/>
        <v>-1.0339394725258213</v>
      </c>
    </row>
    <row r="158" spans="2:23">
      <c r="B158" s="11">
        <v>40848</v>
      </c>
      <c r="C158">
        <v>1488205</v>
      </c>
      <c r="D158">
        <v>347594</v>
      </c>
      <c r="E158">
        <v>175065</v>
      </c>
      <c r="F158">
        <v>2010864</v>
      </c>
      <c r="G158">
        <f t="shared" si="19"/>
        <v>2011</v>
      </c>
      <c r="H158">
        <f t="shared" si="20"/>
        <v>11</v>
      </c>
      <c r="I158">
        <f t="shared" si="17"/>
        <v>0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0</v>
      </c>
      <c r="O158">
        <f t="shared" si="24"/>
        <v>0</v>
      </c>
      <c r="P158">
        <f t="shared" si="24"/>
        <v>0</v>
      </c>
      <c r="Q158">
        <f t="shared" si="24"/>
        <v>0</v>
      </c>
      <c r="R158">
        <f t="shared" si="24"/>
        <v>0</v>
      </c>
      <c r="S158">
        <f t="shared" si="24"/>
        <v>1</v>
      </c>
      <c r="T158">
        <f t="shared" si="24"/>
        <v>0</v>
      </c>
      <c r="U158">
        <f t="shared" si="21"/>
        <v>31</v>
      </c>
      <c r="V158" s="17">
        <f t="shared" si="22"/>
        <v>1611256.1113840709</v>
      </c>
      <c r="W158" s="21">
        <f t="shared" si="23"/>
        <v>-0.66246334051795275</v>
      </c>
    </row>
    <row r="159" spans="2:23">
      <c r="B159" s="11">
        <v>40878</v>
      </c>
      <c r="C159">
        <v>1394879</v>
      </c>
      <c r="D159">
        <v>378577</v>
      </c>
      <c r="E159">
        <v>185924</v>
      </c>
      <c r="F159">
        <v>1959380</v>
      </c>
      <c r="G159">
        <f t="shared" si="19"/>
        <v>2011</v>
      </c>
      <c r="H159">
        <f t="shared" si="20"/>
        <v>12</v>
      </c>
      <c r="I159">
        <f t="shared" si="17"/>
        <v>0</v>
      </c>
      <c r="J159">
        <f t="shared" si="24"/>
        <v>0</v>
      </c>
      <c r="K159">
        <f t="shared" si="24"/>
        <v>1</v>
      </c>
      <c r="L159">
        <f t="shared" si="24"/>
        <v>0</v>
      </c>
      <c r="M159">
        <f t="shared" si="24"/>
        <v>0</v>
      </c>
      <c r="N159">
        <f t="shared" si="24"/>
        <v>0</v>
      </c>
      <c r="O159">
        <f t="shared" si="24"/>
        <v>0</v>
      </c>
      <c r="P159">
        <f t="shared" si="24"/>
        <v>0</v>
      </c>
      <c r="Q159">
        <f t="shared" si="24"/>
        <v>0</v>
      </c>
      <c r="R159">
        <f t="shared" si="24"/>
        <v>0</v>
      </c>
      <c r="S159">
        <f t="shared" si="24"/>
        <v>0</v>
      </c>
      <c r="T159">
        <f t="shared" si="24"/>
        <v>0</v>
      </c>
      <c r="U159">
        <f t="shared" si="21"/>
        <v>31</v>
      </c>
      <c r="V159" s="17">
        <f t="shared" si="22"/>
        <v>1489363.447943565</v>
      </c>
      <c r="W159" s="21">
        <f t="shared" si="23"/>
        <v>-0.5086706028710547</v>
      </c>
    </row>
    <row r="160" spans="2:23">
      <c r="B160" s="11">
        <v>41426</v>
      </c>
      <c r="C160">
        <v>1621335</v>
      </c>
      <c r="D160">
        <v>555043</v>
      </c>
      <c r="E160">
        <v>212777</v>
      </c>
      <c r="F160">
        <v>2389155</v>
      </c>
      <c r="G160">
        <f t="shared" si="19"/>
        <v>2013</v>
      </c>
      <c r="H160">
        <f t="shared" si="20"/>
        <v>6</v>
      </c>
      <c r="I160">
        <f t="shared" si="17"/>
        <v>0</v>
      </c>
      <c r="J160">
        <f t="shared" si="24"/>
        <v>0</v>
      </c>
      <c r="K160">
        <f t="shared" si="24"/>
        <v>0</v>
      </c>
      <c r="L160">
        <f t="shared" si="24"/>
        <v>0</v>
      </c>
      <c r="M160">
        <f t="shared" si="24"/>
        <v>0</v>
      </c>
      <c r="N160">
        <f t="shared" si="24"/>
        <v>1</v>
      </c>
      <c r="O160">
        <f t="shared" si="24"/>
        <v>0</v>
      </c>
      <c r="P160">
        <f t="shared" si="24"/>
        <v>0</v>
      </c>
      <c r="Q160">
        <f t="shared" si="24"/>
        <v>0</v>
      </c>
      <c r="R160">
        <f t="shared" si="24"/>
        <v>0</v>
      </c>
      <c r="S160">
        <f t="shared" si="24"/>
        <v>0</v>
      </c>
      <c r="T160">
        <f t="shared" si="24"/>
        <v>0</v>
      </c>
      <c r="U160">
        <f t="shared" si="21"/>
        <v>33</v>
      </c>
      <c r="V160" s="17">
        <f t="shared" si="22"/>
        <v>1983822.4051778698</v>
      </c>
      <c r="W160" s="21">
        <f t="shared" si="23"/>
        <v>-1.9515030350298965</v>
      </c>
    </row>
    <row r="161" spans="2:23">
      <c r="B161" s="11">
        <v>41456</v>
      </c>
      <c r="C161">
        <v>1764668</v>
      </c>
      <c r="D161">
        <v>574177</v>
      </c>
      <c r="E161">
        <v>225865</v>
      </c>
      <c r="F161">
        <v>2564710</v>
      </c>
      <c r="G161">
        <f t="shared" si="19"/>
        <v>2013</v>
      </c>
      <c r="H161">
        <f t="shared" si="20"/>
        <v>7</v>
      </c>
      <c r="I161">
        <f t="shared" si="17"/>
        <v>0</v>
      </c>
      <c r="J161">
        <f t="shared" si="24"/>
        <v>0</v>
      </c>
      <c r="K161">
        <f t="shared" si="24"/>
        <v>0</v>
      </c>
      <c r="L161">
        <f t="shared" si="24"/>
        <v>0</v>
      </c>
      <c r="M161">
        <f t="shared" si="24"/>
        <v>0</v>
      </c>
      <c r="N161">
        <f t="shared" si="24"/>
        <v>0</v>
      </c>
      <c r="O161">
        <f t="shared" si="24"/>
        <v>1</v>
      </c>
      <c r="P161">
        <f t="shared" si="24"/>
        <v>0</v>
      </c>
      <c r="Q161">
        <f t="shared" si="24"/>
        <v>0</v>
      </c>
      <c r="R161">
        <f t="shared" si="24"/>
        <v>0</v>
      </c>
      <c r="S161">
        <f t="shared" si="24"/>
        <v>0</v>
      </c>
      <c r="T161">
        <f t="shared" si="24"/>
        <v>0</v>
      </c>
      <c r="U161">
        <f t="shared" si="21"/>
        <v>33</v>
      </c>
      <c r="V161" s="17">
        <f t="shared" si="22"/>
        <v>1989296.6660474348</v>
      </c>
      <c r="W161" s="21">
        <f t="shared" si="23"/>
        <v>-1.2093207026908546</v>
      </c>
    </row>
    <row r="162" spans="2:23">
      <c r="B162" s="11">
        <v>41487</v>
      </c>
      <c r="C162">
        <v>1516002</v>
      </c>
      <c r="D162">
        <v>521641</v>
      </c>
      <c r="E162">
        <v>217794</v>
      </c>
      <c r="F162">
        <v>2255437</v>
      </c>
      <c r="G162">
        <f t="shared" si="19"/>
        <v>2013</v>
      </c>
      <c r="H162">
        <f t="shared" si="20"/>
        <v>8</v>
      </c>
      <c r="I162">
        <f t="shared" si="17"/>
        <v>0</v>
      </c>
      <c r="J162">
        <f t="shared" si="24"/>
        <v>0</v>
      </c>
      <c r="K162">
        <f t="shared" si="24"/>
        <v>0</v>
      </c>
      <c r="L162">
        <f t="shared" si="24"/>
        <v>0</v>
      </c>
      <c r="M162">
        <f t="shared" si="24"/>
        <v>0</v>
      </c>
      <c r="N162">
        <f t="shared" si="24"/>
        <v>0</v>
      </c>
      <c r="O162">
        <f t="shared" si="24"/>
        <v>0</v>
      </c>
      <c r="P162">
        <f t="shared" si="24"/>
        <v>1</v>
      </c>
      <c r="Q162">
        <f t="shared" si="24"/>
        <v>0</v>
      </c>
      <c r="R162">
        <f t="shared" si="24"/>
        <v>0</v>
      </c>
      <c r="S162">
        <f t="shared" si="24"/>
        <v>0</v>
      </c>
      <c r="T162">
        <f t="shared" si="24"/>
        <v>0</v>
      </c>
      <c r="U162">
        <f t="shared" si="21"/>
        <v>33</v>
      </c>
      <c r="V162" s="17">
        <f t="shared" si="22"/>
        <v>1878709.0138735217</v>
      </c>
      <c r="W162" s="21">
        <f t="shared" si="23"/>
        <v>-1.9526853300005957</v>
      </c>
    </row>
    <row r="163" spans="2:23">
      <c r="B163" s="11">
        <v>41518</v>
      </c>
      <c r="C163">
        <v>1468950</v>
      </c>
      <c r="D163">
        <v>435971</v>
      </c>
      <c r="E163">
        <v>179848</v>
      </c>
      <c r="F163">
        <v>2084769</v>
      </c>
      <c r="G163">
        <f t="shared" si="19"/>
        <v>2013</v>
      </c>
      <c r="H163">
        <f t="shared" si="20"/>
        <v>9</v>
      </c>
      <c r="I163">
        <f t="shared" si="17"/>
        <v>0</v>
      </c>
      <c r="J163">
        <f t="shared" si="24"/>
        <v>0</v>
      </c>
      <c r="K163">
        <f t="shared" si="24"/>
        <v>0</v>
      </c>
      <c r="L163">
        <f t="shared" si="24"/>
        <v>0</v>
      </c>
      <c r="M163">
        <f t="shared" si="24"/>
        <v>0</v>
      </c>
      <c r="N163">
        <f t="shared" si="24"/>
        <v>0</v>
      </c>
      <c r="O163">
        <f t="shared" si="24"/>
        <v>0</v>
      </c>
      <c r="P163">
        <f t="shared" si="24"/>
        <v>0</v>
      </c>
      <c r="Q163">
        <f t="shared" si="24"/>
        <v>1</v>
      </c>
      <c r="R163">
        <f t="shared" si="24"/>
        <v>0</v>
      </c>
      <c r="S163">
        <f t="shared" si="24"/>
        <v>0</v>
      </c>
      <c r="T163">
        <f t="shared" si="24"/>
        <v>0</v>
      </c>
      <c r="U163">
        <f t="shared" si="21"/>
        <v>33</v>
      </c>
      <c r="V163" s="17">
        <f t="shared" si="22"/>
        <v>1700881.3182213469</v>
      </c>
      <c r="W163" s="21">
        <f t="shared" si="23"/>
        <v>-1.2486355800564952</v>
      </c>
    </row>
    <row r="164" spans="2:23">
      <c r="B164" s="11">
        <v>41579</v>
      </c>
      <c r="C164">
        <v>1549417</v>
      </c>
      <c r="D164">
        <v>408100</v>
      </c>
      <c r="E164">
        <v>182022</v>
      </c>
      <c r="F164">
        <v>2139539</v>
      </c>
      <c r="G164">
        <f t="shared" si="19"/>
        <v>2013</v>
      </c>
      <c r="H164">
        <f t="shared" si="20"/>
        <v>11</v>
      </c>
      <c r="I164">
        <f t="shared" si="17"/>
        <v>0</v>
      </c>
      <c r="J164">
        <f t="shared" si="24"/>
        <v>0</v>
      </c>
      <c r="K164">
        <f t="shared" si="24"/>
        <v>0</v>
      </c>
      <c r="L164">
        <f t="shared" si="24"/>
        <v>0</v>
      </c>
      <c r="M164">
        <f t="shared" si="24"/>
        <v>0</v>
      </c>
      <c r="N164">
        <f t="shared" si="24"/>
        <v>0</v>
      </c>
      <c r="O164">
        <f t="shared" si="24"/>
        <v>0</v>
      </c>
      <c r="P164">
        <f t="shared" si="24"/>
        <v>0</v>
      </c>
      <c r="Q164">
        <f t="shared" si="24"/>
        <v>0</v>
      </c>
      <c r="R164">
        <f t="shared" si="24"/>
        <v>0</v>
      </c>
      <c r="S164">
        <f t="shared" si="24"/>
        <v>1</v>
      </c>
      <c r="T164">
        <f t="shared" si="24"/>
        <v>0</v>
      </c>
      <c r="U164">
        <f t="shared" si="21"/>
        <v>33</v>
      </c>
      <c r="V164" s="17">
        <f t="shared" si="22"/>
        <v>1662743.2747430871</v>
      </c>
      <c r="W164" s="21">
        <f t="shared" si="23"/>
        <v>-0.61010828500716208</v>
      </c>
    </row>
    <row r="165" spans="2:23">
      <c r="B165" s="11">
        <v>41609</v>
      </c>
      <c r="C165">
        <v>1367203</v>
      </c>
      <c r="D165">
        <v>392411</v>
      </c>
      <c r="E165">
        <v>193246</v>
      </c>
      <c r="F165">
        <v>1952860</v>
      </c>
      <c r="G165">
        <f t="shared" si="19"/>
        <v>2013</v>
      </c>
      <c r="H165">
        <f t="shared" si="20"/>
        <v>12</v>
      </c>
      <c r="I165">
        <f t="shared" si="17"/>
        <v>0</v>
      </c>
      <c r="J165">
        <f t="shared" si="24"/>
        <v>0</v>
      </c>
      <c r="K165">
        <f t="shared" si="24"/>
        <v>1</v>
      </c>
      <c r="L165">
        <f t="shared" si="24"/>
        <v>0</v>
      </c>
      <c r="M165">
        <f t="shared" si="24"/>
        <v>0</v>
      </c>
      <c r="N165">
        <f t="shared" si="24"/>
        <v>0</v>
      </c>
      <c r="O165">
        <f t="shared" si="24"/>
        <v>0</v>
      </c>
      <c r="P165">
        <f t="shared" si="24"/>
        <v>0</v>
      </c>
      <c r="Q165">
        <f t="shared" si="24"/>
        <v>0</v>
      </c>
      <c r="R165">
        <f t="shared" si="24"/>
        <v>0</v>
      </c>
      <c r="S165">
        <f t="shared" si="24"/>
        <v>0</v>
      </c>
      <c r="T165">
        <f t="shared" si="24"/>
        <v>0</v>
      </c>
      <c r="U165">
        <f t="shared" si="21"/>
        <v>33</v>
      </c>
      <c r="V165" s="17">
        <f t="shared" si="22"/>
        <v>1540850.6113025812</v>
      </c>
      <c r="W165" s="21">
        <f t="shared" si="23"/>
        <v>-0.93485686852042782</v>
      </c>
    </row>
    <row r="166" spans="2:23">
      <c r="B166" s="11">
        <v>41640</v>
      </c>
      <c r="C166">
        <v>1366133</v>
      </c>
      <c r="D166">
        <v>420008</v>
      </c>
      <c r="E166">
        <v>203821</v>
      </c>
      <c r="F166">
        <v>1989962</v>
      </c>
      <c r="G166">
        <f t="shared" si="19"/>
        <v>2014</v>
      </c>
      <c r="H166">
        <f t="shared" si="20"/>
        <v>1</v>
      </c>
      <c r="I166">
        <f t="shared" si="17"/>
        <v>1</v>
      </c>
      <c r="J166">
        <f t="shared" si="24"/>
        <v>0</v>
      </c>
      <c r="K166">
        <f t="shared" si="24"/>
        <v>0</v>
      </c>
      <c r="L166">
        <f t="shared" si="24"/>
        <v>0</v>
      </c>
      <c r="M166">
        <f t="shared" si="24"/>
        <v>0</v>
      </c>
      <c r="N166">
        <f t="shared" si="24"/>
        <v>0</v>
      </c>
      <c r="O166">
        <f t="shared" si="24"/>
        <v>0</v>
      </c>
      <c r="P166">
        <f t="shared" si="24"/>
        <v>0</v>
      </c>
      <c r="Q166">
        <f t="shared" si="24"/>
        <v>0</v>
      </c>
      <c r="R166">
        <f t="shared" si="24"/>
        <v>0</v>
      </c>
      <c r="S166">
        <f t="shared" si="24"/>
        <v>0</v>
      </c>
      <c r="T166">
        <f t="shared" si="24"/>
        <v>0</v>
      </c>
      <c r="U166">
        <f t="shared" si="21"/>
        <v>34</v>
      </c>
      <c r="V166" s="17">
        <f t="shared" si="22"/>
        <v>1566594.1929820895</v>
      </c>
      <c r="W166" s="21">
        <f t="shared" si="23"/>
        <v>-1.0792116385900421</v>
      </c>
    </row>
    <row r="167" spans="2:23">
      <c r="B167" s="11">
        <v>41671</v>
      </c>
      <c r="C167">
        <v>1429675</v>
      </c>
      <c r="D167">
        <v>425583</v>
      </c>
      <c r="E167">
        <v>205044</v>
      </c>
      <c r="F167">
        <v>2060302</v>
      </c>
      <c r="G167">
        <f t="shared" si="19"/>
        <v>2014</v>
      </c>
      <c r="H167">
        <f t="shared" si="20"/>
        <v>2</v>
      </c>
      <c r="I167">
        <f t="shared" si="17"/>
        <v>0</v>
      </c>
      <c r="J167">
        <f t="shared" si="24"/>
        <v>1</v>
      </c>
      <c r="K167">
        <f t="shared" si="24"/>
        <v>0</v>
      </c>
      <c r="L167">
        <f t="shared" si="24"/>
        <v>0</v>
      </c>
      <c r="M167">
        <f t="shared" si="24"/>
        <v>0</v>
      </c>
      <c r="N167">
        <f t="shared" si="24"/>
        <v>0</v>
      </c>
      <c r="O167">
        <f t="shared" si="24"/>
        <v>0</v>
      </c>
      <c r="P167">
        <f t="shared" si="24"/>
        <v>0</v>
      </c>
      <c r="Q167">
        <f t="shared" si="24"/>
        <v>0</v>
      </c>
      <c r="R167">
        <f t="shared" si="24"/>
        <v>0</v>
      </c>
      <c r="S167">
        <f t="shared" si="24"/>
        <v>0</v>
      </c>
      <c r="T167">
        <f t="shared" si="24"/>
        <v>0</v>
      </c>
      <c r="U167">
        <f t="shared" si="21"/>
        <v>34</v>
      </c>
      <c r="V167" s="17">
        <f t="shared" si="22"/>
        <v>1566594.1929820895</v>
      </c>
      <c r="W167" s="21">
        <f t="shared" si="23"/>
        <v>-0.73712415063712233</v>
      </c>
    </row>
    <row r="168" spans="2:23">
      <c r="B168" s="11">
        <v>41699</v>
      </c>
      <c r="C168">
        <v>1761078</v>
      </c>
      <c r="D168">
        <v>602708</v>
      </c>
      <c r="E168">
        <v>220568</v>
      </c>
      <c r="F168">
        <v>2584354</v>
      </c>
      <c r="G168">
        <f t="shared" si="19"/>
        <v>2014</v>
      </c>
      <c r="H168">
        <f t="shared" si="20"/>
        <v>3</v>
      </c>
      <c r="I168">
        <f t="shared" si="17"/>
        <v>0</v>
      </c>
      <c r="J168">
        <f t="shared" si="24"/>
        <v>0</v>
      </c>
      <c r="K168">
        <f t="shared" si="24"/>
        <v>0</v>
      </c>
      <c r="L168">
        <f t="shared" si="24"/>
        <v>0</v>
      </c>
      <c r="M168">
        <f t="shared" si="24"/>
        <v>0</v>
      </c>
      <c r="N168">
        <f t="shared" si="24"/>
        <v>0</v>
      </c>
      <c r="O168">
        <f t="shared" si="24"/>
        <v>0</v>
      </c>
      <c r="P168">
        <f t="shared" si="24"/>
        <v>0</v>
      </c>
      <c r="Q168">
        <f t="shared" si="24"/>
        <v>0</v>
      </c>
      <c r="R168">
        <f t="shared" si="24"/>
        <v>0</v>
      </c>
      <c r="S168">
        <f t="shared" si="24"/>
        <v>0</v>
      </c>
      <c r="T168">
        <f t="shared" si="24"/>
        <v>1</v>
      </c>
      <c r="U168">
        <f t="shared" si="21"/>
        <v>34</v>
      </c>
      <c r="V168" s="17">
        <f t="shared" si="22"/>
        <v>1909688.5052745533</v>
      </c>
      <c r="W168" s="21">
        <f t="shared" si="23"/>
        <v>-0.80006601039920167</v>
      </c>
    </row>
    <row r="169" spans="2:23">
      <c r="B169" s="11">
        <v>41730</v>
      </c>
      <c r="C169">
        <v>1883486</v>
      </c>
      <c r="D169">
        <v>648827</v>
      </c>
      <c r="E169">
        <v>188848</v>
      </c>
      <c r="F169">
        <v>2721161</v>
      </c>
      <c r="G169">
        <f t="shared" si="19"/>
        <v>2014</v>
      </c>
      <c r="H169">
        <f t="shared" si="20"/>
        <v>4</v>
      </c>
      <c r="I169">
        <f t="shared" si="17"/>
        <v>0</v>
      </c>
      <c r="J169">
        <f t="shared" si="24"/>
        <v>0</v>
      </c>
      <c r="K169">
        <f t="shared" si="24"/>
        <v>0</v>
      </c>
      <c r="L169">
        <f t="shared" si="24"/>
        <v>1</v>
      </c>
      <c r="M169">
        <f t="shared" si="24"/>
        <v>0</v>
      </c>
      <c r="N169">
        <f t="shared" si="24"/>
        <v>0</v>
      </c>
      <c r="O169">
        <f t="shared" si="24"/>
        <v>0</v>
      </c>
      <c r="P169">
        <f t="shared" si="24"/>
        <v>0</v>
      </c>
      <c r="Q169">
        <f t="shared" si="24"/>
        <v>0</v>
      </c>
      <c r="R169">
        <f t="shared" si="24"/>
        <v>0</v>
      </c>
      <c r="S169">
        <f t="shared" si="24"/>
        <v>0</v>
      </c>
      <c r="T169">
        <f t="shared" si="24"/>
        <v>0</v>
      </c>
      <c r="U169">
        <f t="shared" si="21"/>
        <v>34</v>
      </c>
      <c r="V169" s="17">
        <f t="shared" si="22"/>
        <v>1941482.3689109171</v>
      </c>
      <c r="W169" s="21">
        <f t="shared" si="23"/>
        <v>-0.31223178608048907</v>
      </c>
    </row>
    <row r="170" spans="2:23">
      <c r="B170" s="11">
        <v>41760</v>
      </c>
      <c r="C170">
        <v>1921426</v>
      </c>
      <c r="D170">
        <v>639519</v>
      </c>
      <c r="E170">
        <v>221024</v>
      </c>
      <c r="F170">
        <v>2781969</v>
      </c>
      <c r="G170">
        <f t="shared" si="19"/>
        <v>2014</v>
      </c>
      <c r="H170">
        <f t="shared" si="20"/>
        <v>5</v>
      </c>
      <c r="I170">
        <f t="shared" si="17"/>
        <v>0</v>
      </c>
      <c r="J170">
        <f t="shared" si="24"/>
        <v>0</v>
      </c>
      <c r="K170">
        <f t="shared" si="24"/>
        <v>0</v>
      </c>
      <c r="L170">
        <f t="shared" si="24"/>
        <v>0</v>
      </c>
      <c r="M170">
        <f t="shared" si="24"/>
        <v>1</v>
      </c>
      <c r="N170">
        <f t="shared" si="24"/>
        <v>0</v>
      </c>
      <c r="O170">
        <f t="shared" si="24"/>
        <v>0</v>
      </c>
      <c r="P170">
        <f t="shared" si="24"/>
        <v>0</v>
      </c>
      <c r="Q170">
        <f t="shared" si="24"/>
        <v>0</v>
      </c>
      <c r="R170">
        <f t="shared" si="24"/>
        <v>0</v>
      </c>
      <c r="S170">
        <f t="shared" si="24"/>
        <v>0</v>
      </c>
      <c r="T170">
        <f t="shared" si="24"/>
        <v>0</v>
      </c>
      <c r="U170">
        <f t="shared" si="21"/>
        <v>34</v>
      </c>
      <c r="V170" s="17">
        <f t="shared" si="22"/>
        <v>2003289.5507290987</v>
      </c>
      <c r="W170" s="21">
        <f t="shared" si="23"/>
        <v>-0.44072418910049727</v>
      </c>
    </row>
    <row r="171" spans="2:23">
      <c r="B171" s="11">
        <v>41791</v>
      </c>
      <c r="C171">
        <v>1948850</v>
      </c>
      <c r="D171">
        <v>700707</v>
      </c>
      <c r="E171">
        <v>218128</v>
      </c>
      <c r="F171">
        <v>2867685</v>
      </c>
      <c r="G171">
        <f t="shared" si="19"/>
        <v>2014</v>
      </c>
      <c r="H171">
        <f t="shared" si="20"/>
        <v>6</v>
      </c>
      <c r="I171">
        <f t="shared" si="17"/>
        <v>0</v>
      </c>
      <c r="J171">
        <f t="shared" si="24"/>
        <v>0</v>
      </c>
      <c r="K171">
        <f t="shared" si="24"/>
        <v>0</v>
      </c>
      <c r="L171">
        <f t="shared" si="24"/>
        <v>0</v>
      </c>
      <c r="M171">
        <f t="shared" si="24"/>
        <v>0</v>
      </c>
      <c r="N171">
        <f t="shared" si="24"/>
        <v>1</v>
      </c>
      <c r="O171">
        <f t="shared" si="24"/>
        <v>0</v>
      </c>
      <c r="P171">
        <f t="shared" si="24"/>
        <v>0</v>
      </c>
      <c r="Q171">
        <f t="shared" si="24"/>
        <v>0</v>
      </c>
      <c r="R171">
        <f t="shared" si="24"/>
        <v>0</v>
      </c>
      <c r="S171">
        <f t="shared" si="24"/>
        <v>0</v>
      </c>
      <c r="T171">
        <f t="shared" si="24"/>
        <v>0</v>
      </c>
      <c r="U171">
        <f t="shared" si="21"/>
        <v>34</v>
      </c>
      <c r="V171" s="17">
        <f t="shared" si="22"/>
        <v>2009565.9868573779</v>
      </c>
      <c r="W171" s="21">
        <f t="shared" si="23"/>
        <v>-0.32687324010296975</v>
      </c>
    </row>
    <row r="172" spans="2:23">
      <c r="B172" s="11">
        <v>41821</v>
      </c>
      <c r="C172">
        <v>2023922</v>
      </c>
      <c r="D172">
        <v>709734</v>
      </c>
      <c r="E172">
        <v>239344</v>
      </c>
      <c r="F172">
        <v>2973000</v>
      </c>
      <c r="G172">
        <f t="shared" si="19"/>
        <v>2014</v>
      </c>
      <c r="H172">
        <f t="shared" si="20"/>
        <v>7</v>
      </c>
      <c r="I172">
        <f t="shared" si="17"/>
        <v>0</v>
      </c>
      <c r="J172">
        <f t="shared" si="24"/>
        <v>0</v>
      </c>
      <c r="K172">
        <f t="shared" si="24"/>
        <v>0</v>
      </c>
      <c r="L172">
        <f t="shared" si="24"/>
        <v>0</v>
      </c>
      <c r="M172">
        <f t="shared" si="24"/>
        <v>0</v>
      </c>
      <c r="N172">
        <f t="shared" si="24"/>
        <v>0</v>
      </c>
      <c r="O172">
        <f t="shared" si="24"/>
        <v>1</v>
      </c>
      <c r="P172">
        <f t="shared" si="24"/>
        <v>0</v>
      </c>
      <c r="Q172">
        <f t="shared" si="24"/>
        <v>0</v>
      </c>
      <c r="R172">
        <f t="shared" si="24"/>
        <v>0</v>
      </c>
      <c r="S172">
        <f t="shared" si="24"/>
        <v>0</v>
      </c>
      <c r="T172">
        <f t="shared" si="24"/>
        <v>0</v>
      </c>
      <c r="U172">
        <f t="shared" si="21"/>
        <v>34</v>
      </c>
      <c r="V172" s="17">
        <f t="shared" si="22"/>
        <v>2015040.2477269433</v>
      </c>
      <c r="W172" s="21">
        <f t="shared" si="23"/>
        <v>4.7816189665262132E-2</v>
      </c>
    </row>
    <row r="173" spans="2:23">
      <c r="B173" s="11">
        <v>41852</v>
      </c>
      <c r="C173">
        <v>1758451</v>
      </c>
      <c r="D173">
        <v>630937</v>
      </c>
      <c r="E173">
        <v>209507</v>
      </c>
      <c r="F173">
        <v>2598895</v>
      </c>
      <c r="G173">
        <f t="shared" si="19"/>
        <v>2014</v>
      </c>
      <c r="H173">
        <f t="shared" si="20"/>
        <v>8</v>
      </c>
      <c r="I173">
        <f t="shared" si="17"/>
        <v>0</v>
      </c>
      <c r="J173">
        <f t="shared" si="24"/>
        <v>0</v>
      </c>
      <c r="K173">
        <f t="shared" si="24"/>
        <v>0</v>
      </c>
      <c r="L173">
        <f t="shared" si="24"/>
        <v>0</v>
      </c>
      <c r="M173">
        <f t="shared" si="24"/>
        <v>0</v>
      </c>
      <c r="N173">
        <f t="shared" si="24"/>
        <v>0</v>
      </c>
      <c r="O173">
        <f t="shared" si="24"/>
        <v>0</v>
      </c>
      <c r="P173">
        <f t="shared" si="24"/>
        <v>1</v>
      </c>
      <c r="Q173">
        <f t="shared" si="24"/>
        <v>0</v>
      </c>
      <c r="R173">
        <f t="shared" si="24"/>
        <v>0</v>
      </c>
      <c r="S173">
        <f t="shared" si="24"/>
        <v>0</v>
      </c>
      <c r="T173">
        <f t="shared" si="24"/>
        <v>0</v>
      </c>
      <c r="U173">
        <f t="shared" si="21"/>
        <v>34</v>
      </c>
      <c r="V173" s="17">
        <f t="shared" si="22"/>
        <v>1904452.5955530298</v>
      </c>
      <c r="W173" s="21">
        <f t="shared" si="23"/>
        <v>-0.78602057001438641</v>
      </c>
    </row>
    <row r="174" spans="2:23">
      <c r="B174" s="11">
        <v>41883</v>
      </c>
      <c r="C174">
        <v>1708649</v>
      </c>
      <c r="D174">
        <v>544968</v>
      </c>
      <c r="E174">
        <v>193480</v>
      </c>
      <c r="F174">
        <v>2447097</v>
      </c>
      <c r="G174">
        <f t="shared" si="19"/>
        <v>2014</v>
      </c>
      <c r="H174">
        <f t="shared" si="20"/>
        <v>9</v>
      </c>
      <c r="I174">
        <f t="shared" si="17"/>
        <v>0</v>
      </c>
      <c r="J174">
        <f t="shared" si="24"/>
        <v>0</v>
      </c>
      <c r="K174">
        <f t="shared" si="24"/>
        <v>0</v>
      </c>
      <c r="L174">
        <f t="shared" si="24"/>
        <v>0</v>
      </c>
      <c r="M174">
        <f t="shared" si="24"/>
        <v>0</v>
      </c>
      <c r="N174">
        <f t="shared" si="24"/>
        <v>0</v>
      </c>
      <c r="O174">
        <f t="shared" si="24"/>
        <v>0</v>
      </c>
      <c r="P174">
        <f t="shared" si="24"/>
        <v>0</v>
      </c>
      <c r="Q174">
        <f t="shared" si="24"/>
        <v>1</v>
      </c>
      <c r="R174">
        <f t="shared" si="24"/>
        <v>0</v>
      </c>
      <c r="S174">
        <f t="shared" si="24"/>
        <v>0</v>
      </c>
      <c r="T174">
        <f t="shared" si="24"/>
        <v>0</v>
      </c>
      <c r="U174">
        <f t="shared" si="21"/>
        <v>34</v>
      </c>
      <c r="V174" s="17">
        <f t="shared" si="22"/>
        <v>1726624.8999008555</v>
      </c>
      <c r="W174" s="21">
        <f t="shared" si="23"/>
        <v>-9.6775840243882721E-2</v>
      </c>
    </row>
    <row r="175" spans="2:23">
      <c r="B175" s="11">
        <v>41913</v>
      </c>
      <c r="C175">
        <v>1684852</v>
      </c>
      <c r="D175">
        <v>519919</v>
      </c>
      <c r="E175">
        <v>210424</v>
      </c>
      <c r="F175">
        <v>2415195</v>
      </c>
      <c r="G175">
        <f t="shared" si="19"/>
        <v>2014</v>
      </c>
      <c r="H175">
        <f t="shared" si="20"/>
        <v>10</v>
      </c>
      <c r="I175">
        <f t="shared" si="17"/>
        <v>0</v>
      </c>
      <c r="J175">
        <f t="shared" si="24"/>
        <v>0</v>
      </c>
      <c r="K175">
        <f t="shared" si="24"/>
        <v>0</v>
      </c>
      <c r="L175">
        <f t="shared" si="24"/>
        <v>0</v>
      </c>
      <c r="M175">
        <f t="shared" si="24"/>
        <v>0</v>
      </c>
      <c r="N175">
        <f t="shared" si="24"/>
        <v>0</v>
      </c>
      <c r="O175">
        <f t="shared" si="24"/>
        <v>0</v>
      </c>
      <c r="P175">
        <f t="shared" si="24"/>
        <v>0</v>
      </c>
      <c r="Q175">
        <f t="shared" si="24"/>
        <v>0</v>
      </c>
      <c r="R175">
        <f t="shared" si="24"/>
        <v>1</v>
      </c>
      <c r="S175">
        <f t="shared" si="24"/>
        <v>0</v>
      </c>
      <c r="T175">
        <f t="shared" si="24"/>
        <v>0</v>
      </c>
      <c r="U175">
        <f t="shared" si="21"/>
        <v>34</v>
      </c>
      <c r="V175" s="17">
        <f t="shared" si="22"/>
        <v>1799486.7325472804</v>
      </c>
      <c r="W175" s="21">
        <f t="shared" si="23"/>
        <v>-0.61715255562075411</v>
      </c>
    </row>
    <row r="176" spans="2:23">
      <c r="B176" s="11">
        <v>41944</v>
      </c>
      <c r="C176">
        <v>1426509</v>
      </c>
      <c r="D176">
        <v>472312</v>
      </c>
      <c r="E176">
        <v>186582</v>
      </c>
      <c r="F176">
        <v>2085403</v>
      </c>
      <c r="G176">
        <f t="shared" si="19"/>
        <v>2014</v>
      </c>
      <c r="H176">
        <f t="shared" si="20"/>
        <v>11</v>
      </c>
      <c r="I176">
        <f t="shared" si="17"/>
        <v>0</v>
      </c>
      <c r="J176">
        <f t="shared" si="24"/>
        <v>0</v>
      </c>
      <c r="K176">
        <f t="shared" si="24"/>
        <v>0</v>
      </c>
      <c r="L176">
        <f t="shared" si="24"/>
        <v>0</v>
      </c>
      <c r="M176">
        <f t="shared" si="24"/>
        <v>0</v>
      </c>
      <c r="N176">
        <f t="shared" si="24"/>
        <v>0</v>
      </c>
      <c r="O176">
        <f t="shared" si="24"/>
        <v>0</v>
      </c>
      <c r="P176">
        <f t="shared" si="24"/>
        <v>0</v>
      </c>
      <c r="Q176">
        <f t="shared" si="24"/>
        <v>0</v>
      </c>
      <c r="R176">
        <f t="shared" si="24"/>
        <v>0</v>
      </c>
      <c r="S176">
        <f t="shared" si="24"/>
        <v>1</v>
      </c>
      <c r="T176">
        <f t="shared" si="24"/>
        <v>0</v>
      </c>
      <c r="U176">
        <f t="shared" si="21"/>
        <v>34</v>
      </c>
      <c r="V176" s="17">
        <f t="shared" si="22"/>
        <v>1688486.8564225954</v>
      </c>
      <c r="W176" s="21">
        <f t="shared" si="23"/>
        <v>-1.4103954361350974</v>
      </c>
    </row>
    <row r="177" spans="2:23">
      <c r="B177" s="11">
        <v>41974</v>
      </c>
      <c r="C177">
        <v>1329017</v>
      </c>
      <c r="D177">
        <v>407183</v>
      </c>
      <c r="E177">
        <v>168961</v>
      </c>
      <c r="F177">
        <v>1905161</v>
      </c>
      <c r="G177">
        <f t="shared" si="19"/>
        <v>2014</v>
      </c>
      <c r="H177">
        <f t="shared" si="20"/>
        <v>12</v>
      </c>
      <c r="I177">
        <f t="shared" si="17"/>
        <v>0</v>
      </c>
      <c r="J177">
        <f t="shared" si="24"/>
        <v>0</v>
      </c>
      <c r="K177">
        <f t="shared" ref="J177:T240" si="25">IF($H177=K$3,1,0)</f>
        <v>1</v>
      </c>
      <c r="L177">
        <f t="shared" si="25"/>
        <v>0</v>
      </c>
      <c r="M177">
        <f t="shared" si="25"/>
        <v>0</v>
      </c>
      <c r="N177">
        <f t="shared" si="25"/>
        <v>0</v>
      </c>
      <c r="O177">
        <f t="shared" si="25"/>
        <v>0</v>
      </c>
      <c r="P177">
        <f t="shared" si="25"/>
        <v>0</v>
      </c>
      <c r="Q177">
        <f t="shared" si="25"/>
        <v>0</v>
      </c>
      <c r="R177">
        <f t="shared" si="25"/>
        <v>0</v>
      </c>
      <c r="S177">
        <f t="shared" si="25"/>
        <v>0</v>
      </c>
      <c r="T177">
        <f t="shared" si="25"/>
        <v>0</v>
      </c>
      <c r="U177">
        <f t="shared" si="21"/>
        <v>34</v>
      </c>
      <c r="V177" s="17">
        <f t="shared" si="22"/>
        <v>1566594.1929820895</v>
      </c>
      <c r="W177" s="21">
        <f t="shared" si="23"/>
        <v>-1.2790309581402699</v>
      </c>
    </row>
    <row r="178" spans="2:23">
      <c r="B178" s="11">
        <v>42005</v>
      </c>
      <c r="C178">
        <v>1503292</v>
      </c>
      <c r="D178">
        <v>618987</v>
      </c>
      <c r="E178">
        <v>166310</v>
      </c>
      <c r="F178">
        <v>2288589</v>
      </c>
      <c r="G178">
        <f t="shared" si="19"/>
        <v>2015</v>
      </c>
      <c r="H178">
        <f t="shared" si="20"/>
        <v>1</v>
      </c>
      <c r="I178">
        <f t="shared" si="17"/>
        <v>1</v>
      </c>
      <c r="J178">
        <f t="shared" si="25"/>
        <v>0</v>
      </c>
      <c r="K178">
        <f t="shared" si="25"/>
        <v>0</v>
      </c>
      <c r="L178">
        <f t="shared" si="25"/>
        <v>0</v>
      </c>
      <c r="M178">
        <f t="shared" si="25"/>
        <v>0</v>
      </c>
      <c r="N178">
        <f t="shared" si="25"/>
        <v>0</v>
      </c>
      <c r="O178">
        <f t="shared" si="25"/>
        <v>0</v>
      </c>
      <c r="P178">
        <f t="shared" si="25"/>
        <v>0</v>
      </c>
      <c r="Q178">
        <f t="shared" si="25"/>
        <v>0</v>
      </c>
      <c r="R178">
        <f t="shared" si="25"/>
        <v>0</v>
      </c>
      <c r="S178">
        <f t="shared" si="25"/>
        <v>0</v>
      </c>
      <c r="T178">
        <f t="shared" si="25"/>
        <v>0</v>
      </c>
      <c r="U178">
        <f t="shared" si="21"/>
        <v>35</v>
      </c>
      <c r="V178" s="17">
        <f t="shared" si="22"/>
        <v>1592337.7746615978</v>
      </c>
      <c r="W178" s="21">
        <f t="shared" si="23"/>
        <v>-0.47939072372301378</v>
      </c>
    </row>
    <row r="179" spans="2:23">
      <c r="B179" s="11">
        <v>42036</v>
      </c>
      <c r="C179">
        <v>1550271</v>
      </c>
      <c r="D179">
        <v>645033</v>
      </c>
      <c r="E179">
        <v>242703</v>
      </c>
      <c r="F179">
        <v>2438007</v>
      </c>
      <c r="G179">
        <f t="shared" si="19"/>
        <v>2015</v>
      </c>
      <c r="H179">
        <f t="shared" si="20"/>
        <v>2</v>
      </c>
      <c r="I179">
        <f t="shared" si="17"/>
        <v>0</v>
      </c>
      <c r="J179">
        <f t="shared" si="25"/>
        <v>1</v>
      </c>
      <c r="K179">
        <f t="shared" si="25"/>
        <v>0</v>
      </c>
      <c r="L179">
        <f t="shared" si="25"/>
        <v>0</v>
      </c>
      <c r="M179">
        <f t="shared" si="25"/>
        <v>0</v>
      </c>
      <c r="N179">
        <f t="shared" si="25"/>
        <v>0</v>
      </c>
      <c r="O179">
        <f t="shared" si="25"/>
        <v>0</v>
      </c>
      <c r="P179">
        <f t="shared" si="25"/>
        <v>0</v>
      </c>
      <c r="Q179">
        <f t="shared" si="25"/>
        <v>0</v>
      </c>
      <c r="R179">
        <f t="shared" si="25"/>
        <v>0</v>
      </c>
      <c r="S179">
        <f t="shared" si="25"/>
        <v>0</v>
      </c>
      <c r="T179">
        <f t="shared" si="25"/>
        <v>0</v>
      </c>
      <c r="U179">
        <f t="shared" si="21"/>
        <v>35</v>
      </c>
      <c r="V179" s="17">
        <f t="shared" si="22"/>
        <v>1592337.7746615978</v>
      </c>
      <c r="W179" s="21">
        <f t="shared" si="23"/>
        <v>-0.22647252636472767</v>
      </c>
    </row>
    <row r="180" spans="2:23">
      <c r="B180" s="11">
        <v>42064</v>
      </c>
      <c r="C180">
        <v>1860166</v>
      </c>
      <c r="D180">
        <v>657724</v>
      </c>
      <c r="E180">
        <v>246840</v>
      </c>
      <c r="F180">
        <v>2764730</v>
      </c>
      <c r="G180">
        <f t="shared" si="19"/>
        <v>2015</v>
      </c>
      <c r="H180">
        <f t="shared" si="20"/>
        <v>3</v>
      </c>
      <c r="I180">
        <f t="shared" si="17"/>
        <v>0</v>
      </c>
      <c r="J180">
        <f t="shared" si="25"/>
        <v>0</v>
      </c>
      <c r="K180">
        <f t="shared" si="25"/>
        <v>0</v>
      </c>
      <c r="L180">
        <f t="shared" si="25"/>
        <v>0</v>
      </c>
      <c r="M180">
        <f t="shared" si="25"/>
        <v>0</v>
      </c>
      <c r="N180">
        <f t="shared" si="25"/>
        <v>0</v>
      </c>
      <c r="O180">
        <f t="shared" si="25"/>
        <v>0</v>
      </c>
      <c r="P180">
        <f t="shared" si="25"/>
        <v>0</v>
      </c>
      <c r="Q180">
        <f t="shared" si="25"/>
        <v>0</v>
      </c>
      <c r="R180">
        <f t="shared" si="25"/>
        <v>0</v>
      </c>
      <c r="S180">
        <f t="shared" si="25"/>
        <v>0</v>
      </c>
      <c r="T180">
        <f t="shared" si="25"/>
        <v>1</v>
      </c>
      <c r="U180">
        <f t="shared" si="21"/>
        <v>35</v>
      </c>
      <c r="V180" s="17">
        <f t="shared" si="22"/>
        <v>1935432.0869540614</v>
      </c>
      <c r="W180" s="21">
        <f t="shared" si="23"/>
        <v>-0.40520579481541175</v>
      </c>
    </row>
    <row r="181" spans="2:23">
      <c r="B181" s="11">
        <v>42095</v>
      </c>
      <c r="C181">
        <v>1983455</v>
      </c>
      <c r="D181">
        <v>697072</v>
      </c>
      <c r="E181">
        <v>239763</v>
      </c>
      <c r="F181">
        <v>2920290</v>
      </c>
      <c r="G181">
        <f t="shared" si="19"/>
        <v>2015</v>
      </c>
      <c r="H181">
        <f t="shared" si="20"/>
        <v>4</v>
      </c>
      <c r="I181">
        <f t="shared" si="17"/>
        <v>0</v>
      </c>
      <c r="J181">
        <f t="shared" si="25"/>
        <v>0</v>
      </c>
      <c r="K181">
        <f t="shared" si="25"/>
        <v>0</v>
      </c>
      <c r="L181">
        <f t="shared" si="25"/>
        <v>1</v>
      </c>
      <c r="M181">
        <f t="shared" si="25"/>
        <v>0</v>
      </c>
      <c r="N181">
        <f t="shared" si="25"/>
        <v>0</v>
      </c>
      <c r="O181">
        <f t="shared" si="25"/>
        <v>0</v>
      </c>
      <c r="P181">
        <f t="shared" si="25"/>
        <v>0</v>
      </c>
      <c r="Q181">
        <f t="shared" si="25"/>
        <v>0</v>
      </c>
      <c r="R181">
        <f t="shared" si="25"/>
        <v>0</v>
      </c>
      <c r="S181">
        <f t="shared" si="25"/>
        <v>0</v>
      </c>
      <c r="T181">
        <f t="shared" si="25"/>
        <v>0</v>
      </c>
      <c r="U181">
        <f t="shared" si="21"/>
        <v>35</v>
      </c>
      <c r="V181" s="17">
        <f t="shared" si="22"/>
        <v>1967225.9505904252</v>
      </c>
      <c r="W181" s="21">
        <f t="shared" si="23"/>
        <v>8.7371419602550571E-2</v>
      </c>
    </row>
    <row r="182" spans="2:23">
      <c r="B182" s="11">
        <v>42125</v>
      </c>
      <c r="C182">
        <v>1935060</v>
      </c>
      <c r="D182">
        <v>732187</v>
      </c>
      <c r="E182">
        <v>219869</v>
      </c>
      <c r="F182">
        <v>2887116</v>
      </c>
      <c r="G182">
        <f t="shared" si="19"/>
        <v>2015</v>
      </c>
      <c r="H182">
        <f t="shared" si="20"/>
        <v>5</v>
      </c>
      <c r="I182">
        <f t="shared" si="17"/>
        <v>0</v>
      </c>
      <c r="J182">
        <f t="shared" si="25"/>
        <v>0</v>
      </c>
      <c r="K182">
        <f t="shared" si="25"/>
        <v>0</v>
      </c>
      <c r="L182">
        <f t="shared" si="25"/>
        <v>0</v>
      </c>
      <c r="M182">
        <f t="shared" si="25"/>
        <v>1</v>
      </c>
      <c r="N182">
        <f t="shared" si="25"/>
        <v>0</v>
      </c>
      <c r="O182">
        <f t="shared" si="25"/>
        <v>0</v>
      </c>
      <c r="P182">
        <f t="shared" si="25"/>
        <v>0</v>
      </c>
      <c r="Q182">
        <f t="shared" si="25"/>
        <v>0</v>
      </c>
      <c r="R182">
        <f t="shared" si="25"/>
        <v>0</v>
      </c>
      <c r="S182">
        <f t="shared" si="25"/>
        <v>0</v>
      </c>
      <c r="T182">
        <f t="shared" si="25"/>
        <v>0</v>
      </c>
      <c r="U182">
        <f t="shared" si="21"/>
        <v>35</v>
      </c>
      <c r="V182" s="17">
        <f t="shared" si="22"/>
        <v>2029033.1324086068</v>
      </c>
      <c r="W182" s="21">
        <f t="shared" si="23"/>
        <v>-0.50591786221282642</v>
      </c>
    </row>
    <row r="183" spans="2:23">
      <c r="B183" s="11">
        <v>42156</v>
      </c>
      <c r="C183">
        <v>1868391</v>
      </c>
      <c r="D183">
        <v>754971</v>
      </c>
      <c r="E183">
        <v>264074</v>
      </c>
      <c r="F183">
        <v>2887436</v>
      </c>
      <c r="G183">
        <f t="shared" si="19"/>
        <v>2015</v>
      </c>
      <c r="H183">
        <f t="shared" si="20"/>
        <v>6</v>
      </c>
      <c r="I183">
        <f t="shared" si="17"/>
        <v>0</v>
      </c>
      <c r="J183">
        <f t="shared" si="25"/>
        <v>0</v>
      </c>
      <c r="K183">
        <f t="shared" si="25"/>
        <v>0</v>
      </c>
      <c r="L183">
        <f t="shared" si="25"/>
        <v>0</v>
      </c>
      <c r="M183">
        <f t="shared" si="25"/>
        <v>0</v>
      </c>
      <c r="N183">
        <f t="shared" si="25"/>
        <v>1</v>
      </c>
      <c r="O183">
        <f t="shared" si="25"/>
        <v>0</v>
      </c>
      <c r="P183">
        <f t="shared" si="25"/>
        <v>0</v>
      </c>
      <c r="Q183">
        <f t="shared" si="25"/>
        <v>0</v>
      </c>
      <c r="R183">
        <f t="shared" si="25"/>
        <v>0</v>
      </c>
      <c r="S183">
        <f t="shared" si="25"/>
        <v>0</v>
      </c>
      <c r="T183">
        <f t="shared" si="25"/>
        <v>0</v>
      </c>
      <c r="U183">
        <f t="shared" si="21"/>
        <v>35</v>
      </c>
      <c r="V183" s="17">
        <f t="shared" si="22"/>
        <v>2035309.568536886</v>
      </c>
      <c r="W183" s="21">
        <f t="shared" si="23"/>
        <v>-0.89863009983130215</v>
      </c>
    </row>
    <row r="184" spans="2:23">
      <c r="B184" s="11">
        <v>42186</v>
      </c>
      <c r="C184">
        <v>1818390</v>
      </c>
      <c r="D184">
        <v>656442</v>
      </c>
      <c r="E184">
        <v>222831</v>
      </c>
      <c r="F184">
        <v>2697663</v>
      </c>
      <c r="G184">
        <f t="shared" si="19"/>
        <v>2015</v>
      </c>
      <c r="H184">
        <f t="shared" si="20"/>
        <v>7</v>
      </c>
      <c r="I184">
        <f t="shared" si="17"/>
        <v>0</v>
      </c>
      <c r="J184">
        <f t="shared" si="25"/>
        <v>0</v>
      </c>
      <c r="K184">
        <f t="shared" si="25"/>
        <v>0</v>
      </c>
      <c r="L184">
        <f t="shared" si="25"/>
        <v>0</v>
      </c>
      <c r="M184">
        <f t="shared" si="25"/>
        <v>0</v>
      </c>
      <c r="N184">
        <f t="shared" si="25"/>
        <v>0</v>
      </c>
      <c r="O184">
        <f t="shared" si="25"/>
        <v>1</v>
      </c>
      <c r="P184">
        <f t="shared" si="25"/>
        <v>0</v>
      </c>
      <c r="Q184">
        <f t="shared" si="25"/>
        <v>0</v>
      </c>
      <c r="R184">
        <f t="shared" si="25"/>
        <v>0</v>
      </c>
      <c r="S184">
        <f t="shared" si="25"/>
        <v>0</v>
      </c>
      <c r="T184">
        <f t="shared" si="25"/>
        <v>0</v>
      </c>
      <c r="U184">
        <f t="shared" si="21"/>
        <v>35</v>
      </c>
      <c r="V184" s="17">
        <f t="shared" si="22"/>
        <v>2040783.8294064514</v>
      </c>
      <c r="W184" s="21">
        <f t="shared" si="23"/>
        <v>-1.1972891384892377</v>
      </c>
    </row>
    <row r="185" spans="2:23">
      <c r="B185" s="11">
        <v>42217</v>
      </c>
      <c r="C185">
        <v>1734400</v>
      </c>
      <c r="D185">
        <v>684821</v>
      </c>
      <c r="E185">
        <v>212778</v>
      </c>
      <c r="F185">
        <v>2631999</v>
      </c>
      <c r="G185">
        <f t="shared" si="19"/>
        <v>2015</v>
      </c>
      <c r="H185">
        <f t="shared" si="20"/>
        <v>8</v>
      </c>
      <c r="I185">
        <f t="shared" si="17"/>
        <v>0</v>
      </c>
      <c r="J185">
        <f t="shared" si="25"/>
        <v>0</v>
      </c>
      <c r="K185">
        <f t="shared" si="25"/>
        <v>0</v>
      </c>
      <c r="L185">
        <f t="shared" si="25"/>
        <v>0</v>
      </c>
      <c r="M185">
        <f t="shared" si="25"/>
        <v>0</v>
      </c>
      <c r="N185">
        <f t="shared" si="25"/>
        <v>0</v>
      </c>
      <c r="O185">
        <f t="shared" si="25"/>
        <v>0</v>
      </c>
      <c r="P185">
        <f t="shared" si="25"/>
        <v>1</v>
      </c>
      <c r="Q185">
        <f t="shared" si="25"/>
        <v>0</v>
      </c>
      <c r="R185">
        <f t="shared" si="25"/>
        <v>0</v>
      </c>
      <c r="S185">
        <f t="shared" si="25"/>
        <v>0</v>
      </c>
      <c r="T185">
        <f t="shared" si="25"/>
        <v>0</v>
      </c>
      <c r="U185">
        <f t="shared" si="21"/>
        <v>35</v>
      </c>
      <c r="V185" s="17">
        <f t="shared" si="22"/>
        <v>1930196.1772325379</v>
      </c>
      <c r="W185" s="21">
        <f t="shared" si="23"/>
        <v>-1.0540968559419526</v>
      </c>
    </row>
    <row r="186" spans="2:23">
      <c r="B186" s="11">
        <v>42248</v>
      </c>
      <c r="C186">
        <v>1606988</v>
      </c>
      <c r="D186">
        <v>659428</v>
      </c>
      <c r="E186">
        <v>167120</v>
      </c>
      <c r="F186">
        <v>2433536</v>
      </c>
      <c r="G186">
        <f t="shared" si="19"/>
        <v>2015</v>
      </c>
      <c r="H186">
        <f t="shared" si="20"/>
        <v>9</v>
      </c>
      <c r="I186">
        <f t="shared" si="17"/>
        <v>0</v>
      </c>
      <c r="J186">
        <f t="shared" si="25"/>
        <v>0</v>
      </c>
      <c r="K186">
        <f t="shared" si="25"/>
        <v>0</v>
      </c>
      <c r="L186">
        <f t="shared" si="25"/>
        <v>0</v>
      </c>
      <c r="M186">
        <f t="shared" si="25"/>
        <v>0</v>
      </c>
      <c r="N186">
        <f t="shared" si="25"/>
        <v>0</v>
      </c>
      <c r="O186">
        <f t="shared" si="25"/>
        <v>0</v>
      </c>
      <c r="P186">
        <f t="shared" si="25"/>
        <v>0</v>
      </c>
      <c r="Q186">
        <f t="shared" si="25"/>
        <v>1</v>
      </c>
      <c r="R186">
        <f t="shared" si="25"/>
        <v>0</v>
      </c>
      <c r="S186">
        <f t="shared" si="25"/>
        <v>0</v>
      </c>
      <c r="T186">
        <f t="shared" si="25"/>
        <v>0</v>
      </c>
      <c r="U186">
        <f t="shared" si="21"/>
        <v>35</v>
      </c>
      <c r="V186" s="17">
        <f t="shared" si="22"/>
        <v>1752368.4815803636</v>
      </c>
      <c r="W186" s="21">
        <f t="shared" si="23"/>
        <v>-0.78267671368877756</v>
      </c>
    </row>
    <row r="187" spans="2:23">
      <c r="B187" s="11">
        <v>42278</v>
      </c>
      <c r="C187">
        <v>1622353</v>
      </c>
      <c r="D187">
        <v>610023</v>
      </c>
      <c r="E187">
        <v>183676</v>
      </c>
      <c r="F187">
        <v>2416052</v>
      </c>
      <c r="G187">
        <f t="shared" si="19"/>
        <v>2015</v>
      </c>
      <c r="H187">
        <f t="shared" si="20"/>
        <v>10</v>
      </c>
      <c r="I187">
        <f t="shared" si="17"/>
        <v>0</v>
      </c>
      <c r="J187">
        <f t="shared" si="25"/>
        <v>0</v>
      </c>
      <c r="K187">
        <f t="shared" si="25"/>
        <v>0</v>
      </c>
      <c r="L187">
        <f t="shared" si="25"/>
        <v>0</v>
      </c>
      <c r="M187">
        <f t="shared" si="25"/>
        <v>0</v>
      </c>
      <c r="N187">
        <f t="shared" si="25"/>
        <v>0</v>
      </c>
      <c r="O187">
        <f t="shared" si="25"/>
        <v>0</v>
      </c>
      <c r="P187">
        <f t="shared" si="25"/>
        <v>0</v>
      </c>
      <c r="Q187">
        <f t="shared" si="25"/>
        <v>0</v>
      </c>
      <c r="R187">
        <f t="shared" si="25"/>
        <v>1</v>
      </c>
      <c r="S187">
        <f t="shared" si="25"/>
        <v>0</v>
      </c>
      <c r="T187">
        <f t="shared" si="25"/>
        <v>0</v>
      </c>
      <c r="U187">
        <f t="shared" si="21"/>
        <v>35</v>
      </c>
      <c r="V187" s="17">
        <f t="shared" si="22"/>
        <v>1825230.3142267885</v>
      </c>
      <c r="W187" s="21">
        <f t="shared" si="23"/>
        <v>-1.092219174506267</v>
      </c>
    </row>
    <row r="188" spans="2:23">
      <c r="B188" s="11">
        <v>42309</v>
      </c>
      <c r="C188">
        <v>1658433</v>
      </c>
      <c r="D188">
        <v>554005</v>
      </c>
      <c r="E188">
        <v>213029</v>
      </c>
      <c r="F188">
        <v>2425467</v>
      </c>
      <c r="G188">
        <f t="shared" si="19"/>
        <v>2015</v>
      </c>
      <c r="H188">
        <f t="shared" si="20"/>
        <v>11</v>
      </c>
      <c r="I188">
        <f t="shared" si="17"/>
        <v>0</v>
      </c>
      <c r="J188">
        <f t="shared" si="25"/>
        <v>0</v>
      </c>
      <c r="K188">
        <f t="shared" si="25"/>
        <v>0</v>
      </c>
      <c r="L188">
        <f t="shared" si="25"/>
        <v>0</v>
      </c>
      <c r="M188">
        <f t="shared" si="25"/>
        <v>0</v>
      </c>
      <c r="N188">
        <f t="shared" si="25"/>
        <v>0</v>
      </c>
      <c r="O188">
        <f t="shared" si="25"/>
        <v>0</v>
      </c>
      <c r="P188">
        <f t="shared" si="25"/>
        <v>0</v>
      </c>
      <c r="Q188">
        <f t="shared" si="25"/>
        <v>0</v>
      </c>
      <c r="R188">
        <f t="shared" si="25"/>
        <v>0</v>
      </c>
      <c r="S188">
        <f t="shared" si="25"/>
        <v>1</v>
      </c>
      <c r="T188">
        <f t="shared" si="25"/>
        <v>0</v>
      </c>
      <c r="U188">
        <f t="shared" si="21"/>
        <v>35</v>
      </c>
      <c r="V188" s="17">
        <f t="shared" si="22"/>
        <v>1714230.4381021038</v>
      </c>
      <c r="W188" s="21">
        <f t="shared" si="23"/>
        <v>-0.30039352608600939</v>
      </c>
    </row>
    <row r="189" spans="2:23">
      <c r="B189" s="11">
        <v>42339</v>
      </c>
      <c r="C189">
        <v>1667047</v>
      </c>
      <c r="D189">
        <v>556693</v>
      </c>
      <c r="E189">
        <v>228238</v>
      </c>
      <c r="F189">
        <v>2451978</v>
      </c>
      <c r="G189">
        <f t="shared" si="19"/>
        <v>2015</v>
      </c>
      <c r="H189">
        <f t="shared" si="20"/>
        <v>12</v>
      </c>
      <c r="I189">
        <f t="shared" si="17"/>
        <v>0</v>
      </c>
      <c r="J189">
        <f t="shared" si="25"/>
        <v>0</v>
      </c>
      <c r="K189">
        <f t="shared" si="25"/>
        <v>1</v>
      </c>
      <c r="L189">
        <f t="shared" si="25"/>
        <v>0</v>
      </c>
      <c r="M189">
        <f t="shared" si="25"/>
        <v>0</v>
      </c>
      <c r="N189">
        <f t="shared" si="25"/>
        <v>0</v>
      </c>
      <c r="O189">
        <f t="shared" si="25"/>
        <v>0</v>
      </c>
      <c r="P189">
        <f t="shared" si="25"/>
        <v>0</v>
      </c>
      <c r="Q189">
        <f t="shared" si="25"/>
        <v>0</v>
      </c>
      <c r="R189">
        <f t="shared" si="25"/>
        <v>0</v>
      </c>
      <c r="S189">
        <f t="shared" si="25"/>
        <v>0</v>
      </c>
      <c r="T189">
        <f t="shared" si="25"/>
        <v>0</v>
      </c>
      <c r="U189">
        <f t="shared" si="21"/>
        <v>35</v>
      </c>
      <c r="V189" s="17">
        <f t="shared" si="22"/>
        <v>1592337.7746615978</v>
      </c>
      <c r="W189" s="21">
        <f t="shared" si="23"/>
        <v>0.40220785028678091</v>
      </c>
    </row>
    <row r="190" spans="2:23">
      <c r="B190" s="11">
        <v>42370</v>
      </c>
      <c r="C190">
        <v>1573732</v>
      </c>
      <c r="D190">
        <v>632330</v>
      </c>
      <c r="E190">
        <v>213278</v>
      </c>
      <c r="F190">
        <v>2419340</v>
      </c>
      <c r="G190">
        <f t="shared" si="19"/>
        <v>2016</v>
      </c>
      <c r="H190">
        <f t="shared" si="20"/>
        <v>1</v>
      </c>
      <c r="I190">
        <f t="shared" ref="I190:I253" si="26">IF($H190=I$3,1,0)</f>
        <v>1</v>
      </c>
      <c r="J190">
        <f t="shared" si="25"/>
        <v>0</v>
      </c>
      <c r="K190">
        <f t="shared" si="25"/>
        <v>0</v>
      </c>
      <c r="L190">
        <f t="shared" si="25"/>
        <v>0</v>
      </c>
      <c r="M190">
        <f t="shared" si="25"/>
        <v>0</v>
      </c>
      <c r="N190">
        <f t="shared" si="25"/>
        <v>0</v>
      </c>
      <c r="O190">
        <f t="shared" si="25"/>
        <v>0</v>
      </c>
      <c r="P190">
        <f t="shared" si="25"/>
        <v>0</v>
      </c>
      <c r="Q190">
        <f t="shared" si="25"/>
        <v>0</v>
      </c>
      <c r="R190">
        <f t="shared" si="25"/>
        <v>0</v>
      </c>
      <c r="S190">
        <f t="shared" si="25"/>
        <v>0</v>
      </c>
      <c r="T190">
        <f t="shared" si="25"/>
        <v>0</v>
      </c>
      <c r="U190">
        <f t="shared" si="21"/>
        <v>36</v>
      </c>
      <c r="V190" s="17">
        <f t="shared" si="22"/>
        <v>1618081.3563411059</v>
      </c>
      <c r="W190" s="21">
        <f t="shared" si="23"/>
        <v>-0.23876113284218006</v>
      </c>
    </row>
    <row r="191" spans="2:23">
      <c r="B191" s="11">
        <v>42401</v>
      </c>
      <c r="C191">
        <v>1767441</v>
      </c>
      <c r="D191">
        <v>726655</v>
      </c>
      <c r="E191">
        <v>197821</v>
      </c>
      <c r="F191">
        <v>2691917</v>
      </c>
      <c r="G191">
        <f t="shared" si="19"/>
        <v>2016</v>
      </c>
      <c r="H191">
        <f t="shared" si="20"/>
        <v>2</v>
      </c>
      <c r="I191">
        <f t="shared" si="26"/>
        <v>0</v>
      </c>
      <c r="J191">
        <f t="shared" si="25"/>
        <v>1</v>
      </c>
      <c r="K191">
        <f t="shared" si="25"/>
        <v>0</v>
      </c>
      <c r="L191">
        <f t="shared" si="25"/>
        <v>0</v>
      </c>
      <c r="M191">
        <f t="shared" si="25"/>
        <v>0</v>
      </c>
      <c r="N191">
        <f t="shared" si="25"/>
        <v>0</v>
      </c>
      <c r="O191">
        <f t="shared" si="25"/>
        <v>0</v>
      </c>
      <c r="P191">
        <f t="shared" si="25"/>
        <v>0</v>
      </c>
      <c r="Q191">
        <f t="shared" si="25"/>
        <v>0</v>
      </c>
      <c r="R191">
        <f t="shared" si="25"/>
        <v>0</v>
      </c>
      <c r="S191">
        <f t="shared" si="25"/>
        <v>0</v>
      </c>
      <c r="T191">
        <f t="shared" si="25"/>
        <v>0</v>
      </c>
      <c r="U191">
        <f t="shared" si="21"/>
        <v>36</v>
      </c>
      <c r="V191" s="17">
        <f t="shared" si="22"/>
        <v>1618081.3563411059</v>
      </c>
      <c r="W191" s="21">
        <f t="shared" si="23"/>
        <v>0.80409910454210332</v>
      </c>
    </row>
    <row r="192" spans="2:23">
      <c r="B192" s="11">
        <v>42430</v>
      </c>
      <c r="C192">
        <v>1921561</v>
      </c>
      <c r="D192">
        <v>732153</v>
      </c>
      <c r="E192">
        <v>230292</v>
      </c>
      <c r="F192">
        <v>2884006</v>
      </c>
      <c r="G192">
        <f t="shared" si="19"/>
        <v>2016</v>
      </c>
      <c r="H192">
        <f t="shared" si="20"/>
        <v>3</v>
      </c>
      <c r="I192">
        <f t="shared" si="26"/>
        <v>0</v>
      </c>
      <c r="J192">
        <f t="shared" si="25"/>
        <v>0</v>
      </c>
      <c r="K192">
        <f t="shared" si="25"/>
        <v>0</v>
      </c>
      <c r="L192">
        <f t="shared" si="25"/>
        <v>0</v>
      </c>
      <c r="M192">
        <f t="shared" si="25"/>
        <v>0</v>
      </c>
      <c r="N192">
        <f t="shared" si="25"/>
        <v>0</v>
      </c>
      <c r="O192">
        <f t="shared" si="25"/>
        <v>0</v>
      </c>
      <c r="P192">
        <f t="shared" si="25"/>
        <v>0</v>
      </c>
      <c r="Q192">
        <f t="shared" si="25"/>
        <v>0</v>
      </c>
      <c r="R192">
        <f t="shared" si="25"/>
        <v>0</v>
      </c>
      <c r="S192">
        <f t="shared" si="25"/>
        <v>0</v>
      </c>
      <c r="T192">
        <f t="shared" si="25"/>
        <v>1</v>
      </c>
      <c r="U192">
        <f t="shared" si="21"/>
        <v>36</v>
      </c>
      <c r="V192" s="17">
        <f t="shared" si="22"/>
        <v>1961175.6686335695</v>
      </c>
      <c r="W192" s="21">
        <f t="shared" si="23"/>
        <v>-0.21327126119645454</v>
      </c>
    </row>
    <row r="193" spans="2:23">
      <c r="B193" s="11">
        <v>42461</v>
      </c>
      <c r="C193">
        <v>2149940</v>
      </c>
      <c r="D193">
        <v>804213</v>
      </c>
      <c r="E193">
        <v>193509</v>
      </c>
      <c r="F193">
        <v>3147662</v>
      </c>
      <c r="G193">
        <f t="shared" si="19"/>
        <v>2016</v>
      </c>
      <c r="H193">
        <f t="shared" si="20"/>
        <v>4</v>
      </c>
      <c r="I193">
        <f t="shared" si="26"/>
        <v>0</v>
      </c>
      <c r="J193">
        <f t="shared" si="25"/>
        <v>0</v>
      </c>
      <c r="K193">
        <f t="shared" si="25"/>
        <v>0</v>
      </c>
      <c r="L193">
        <f t="shared" si="25"/>
        <v>1</v>
      </c>
      <c r="M193">
        <f t="shared" si="25"/>
        <v>0</v>
      </c>
      <c r="N193">
        <f t="shared" si="25"/>
        <v>0</v>
      </c>
      <c r="O193">
        <f t="shared" si="25"/>
        <v>0</v>
      </c>
      <c r="P193">
        <f t="shared" si="25"/>
        <v>0</v>
      </c>
      <c r="Q193">
        <f t="shared" si="25"/>
        <v>0</v>
      </c>
      <c r="R193">
        <f t="shared" si="25"/>
        <v>0</v>
      </c>
      <c r="S193">
        <f t="shared" si="25"/>
        <v>0</v>
      </c>
      <c r="T193">
        <f t="shared" si="25"/>
        <v>0</v>
      </c>
      <c r="U193">
        <f t="shared" si="21"/>
        <v>36</v>
      </c>
      <c r="V193" s="17">
        <f t="shared" si="22"/>
        <v>1992969.5322699333</v>
      </c>
      <c r="W193" s="21">
        <f t="shared" si="23"/>
        <v>0.84507306960078976</v>
      </c>
    </row>
    <row r="194" spans="2:23">
      <c r="B194" s="11">
        <v>42491</v>
      </c>
      <c r="C194">
        <v>2144213</v>
      </c>
      <c r="D194">
        <v>830758</v>
      </c>
      <c r="E194">
        <v>216340</v>
      </c>
      <c r="F194">
        <v>3191311</v>
      </c>
      <c r="G194">
        <f t="shared" si="19"/>
        <v>2016</v>
      </c>
      <c r="H194">
        <f t="shared" si="20"/>
        <v>5</v>
      </c>
      <c r="I194">
        <f t="shared" si="26"/>
        <v>0</v>
      </c>
      <c r="J194">
        <f t="shared" si="25"/>
        <v>0</v>
      </c>
      <c r="K194">
        <f t="shared" si="25"/>
        <v>0</v>
      </c>
      <c r="L194">
        <f t="shared" si="25"/>
        <v>0</v>
      </c>
      <c r="M194">
        <f t="shared" si="25"/>
        <v>1</v>
      </c>
      <c r="N194">
        <f t="shared" si="25"/>
        <v>0</v>
      </c>
      <c r="O194">
        <f t="shared" si="25"/>
        <v>0</v>
      </c>
      <c r="P194">
        <f t="shared" si="25"/>
        <v>0</v>
      </c>
      <c r="Q194">
        <f t="shared" si="25"/>
        <v>0</v>
      </c>
      <c r="R194">
        <f t="shared" si="25"/>
        <v>0</v>
      </c>
      <c r="S194">
        <f t="shared" si="25"/>
        <v>0</v>
      </c>
      <c r="T194">
        <f t="shared" si="25"/>
        <v>0</v>
      </c>
      <c r="U194">
        <f t="shared" si="21"/>
        <v>36</v>
      </c>
      <c r="V194" s="17">
        <f t="shared" si="22"/>
        <v>2054776.7140881149</v>
      </c>
      <c r="W194" s="21">
        <f t="shared" si="23"/>
        <v>0.4814930971552025</v>
      </c>
    </row>
    <row r="195" spans="2:23">
      <c r="B195" s="11">
        <v>42522</v>
      </c>
      <c r="C195">
        <v>2119636</v>
      </c>
      <c r="D195">
        <v>736108</v>
      </c>
      <c r="E195">
        <v>237378</v>
      </c>
      <c r="F195">
        <v>3093122</v>
      </c>
      <c r="G195">
        <f t="shared" si="19"/>
        <v>2016</v>
      </c>
      <c r="H195">
        <f t="shared" si="20"/>
        <v>6</v>
      </c>
      <c r="I195">
        <f t="shared" si="26"/>
        <v>0</v>
      </c>
      <c r="J195">
        <f t="shared" si="25"/>
        <v>0</v>
      </c>
      <c r="K195">
        <f t="shared" si="25"/>
        <v>0</v>
      </c>
      <c r="L195">
        <f t="shared" si="25"/>
        <v>0</v>
      </c>
      <c r="M195">
        <f t="shared" si="25"/>
        <v>0</v>
      </c>
      <c r="N195">
        <f t="shared" si="25"/>
        <v>1</v>
      </c>
      <c r="O195">
        <f t="shared" si="25"/>
        <v>0</v>
      </c>
      <c r="P195">
        <f t="shared" si="25"/>
        <v>0</v>
      </c>
      <c r="Q195">
        <f t="shared" si="25"/>
        <v>0</v>
      </c>
      <c r="R195">
        <f t="shared" si="25"/>
        <v>0</v>
      </c>
      <c r="S195">
        <f t="shared" si="25"/>
        <v>0</v>
      </c>
      <c r="T195">
        <f t="shared" si="25"/>
        <v>0</v>
      </c>
      <c r="U195">
        <f t="shared" si="21"/>
        <v>36</v>
      </c>
      <c r="V195" s="17">
        <f t="shared" si="22"/>
        <v>2061053.1502163941</v>
      </c>
      <c r="W195" s="21">
        <f t="shared" si="23"/>
        <v>0.31538919013561095</v>
      </c>
    </row>
    <row r="196" spans="2:23">
      <c r="B196" s="11">
        <v>42552</v>
      </c>
      <c r="C196">
        <v>1816804</v>
      </c>
      <c r="D196">
        <v>761207</v>
      </c>
      <c r="E196">
        <v>234978</v>
      </c>
      <c r="F196">
        <v>2812989</v>
      </c>
      <c r="G196">
        <f t="shared" si="19"/>
        <v>2016</v>
      </c>
      <c r="H196">
        <f t="shared" si="20"/>
        <v>7</v>
      </c>
      <c r="I196">
        <f t="shared" si="26"/>
        <v>0</v>
      </c>
      <c r="J196">
        <f t="shared" si="25"/>
        <v>0</v>
      </c>
      <c r="K196">
        <f t="shared" si="25"/>
        <v>0</v>
      </c>
      <c r="L196">
        <f t="shared" si="25"/>
        <v>0</v>
      </c>
      <c r="M196">
        <f t="shared" si="25"/>
        <v>0</v>
      </c>
      <c r="N196">
        <f t="shared" si="25"/>
        <v>0</v>
      </c>
      <c r="O196">
        <f t="shared" si="25"/>
        <v>1</v>
      </c>
      <c r="P196">
        <f t="shared" si="25"/>
        <v>0</v>
      </c>
      <c r="Q196">
        <f t="shared" si="25"/>
        <v>0</v>
      </c>
      <c r="R196">
        <f t="shared" si="25"/>
        <v>0</v>
      </c>
      <c r="S196">
        <f t="shared" si="25"/>
        <v>0</v>
      </c>
      <c r="T196">
        <f t="shared" si="25"/>
        <v>0</v>
      </c>
      <c r="U196">
        <f t="shared" si="21"/>
        <v>36</v>
      </c>
      <c r="V196" s="17">
        <f t="shared" si="22"/>
        <v>2066527.4110859595</v>
      </c>
      <c r="W196" s="21">
        <f t="shared" si="23"/>
        <v>-1.3444218687077871</v>
      </c>
    </row>
    <row r="197" spans="2:23">
      <c r="B197" s="11">
        <v>42583</v>
      </c>
      <c r="C197">
        <v>1670411</v>
      </c>
      <c r="D197">
        <v>830367</v>
      </c>
      <c r="E197">
        <v>225118</v>
      </c>
      <c r="F197">
        <v>2725896</v>
      </c>
      <c r="G197">
        <f t="shared" ref="G197:G260" si="27">YEAR(B197)</f>
        <v>2016</v>
      </c>
      <c r="H197">
        <f t="shared" ref="H197:H260" si="28">MONTH(B197)</f>
        <v>8</v>
      </c>
      <c r="I197">
        <f t="shared" si="26"/>
        <v>0</v>
      </c>
      <c r="J197">
        <f t="shared" si="25"/>
        <v>0</v>
      </c>
      <c r="K197">
        <f t="shared" si="25"/>
        <v>0</v>
      </c>
      <c r="L197">
        <f t="shared" si="25"/>
        <v>0</v>
      </c>
      <c r="M197">
        <f t="shared" si="25"/>
        <v>0</v>
      </c>
      <c r="N197">
        <f t="shared" si="25"/>
        <v>0</v>
      </c>
      <c r="O197">
        <f t="shared" si="25"/>
        <v>0</v>
      </c>
      <c r="P197">
        <f t="shared" si="25"/>
        <v>1</v>
      </c>
      <c r="Q197">
        <f t="shared" si="25"/>
        <v>0</v>
      </c>
      <c r="R197">
        <f t="shared" si="25"/>
        <v>0</v>
      </c>
      <c r="S197">
        <f t="shared" si="25"/>
        <v>0</v>
      </c>
      <c r="T197">
        <f t="shared" si="25"/>
        <v>0</v>
      </c>
      <c r="U197">
        <f t="shared" ref="U197:U260" si="29">G197-$U$2</f>
        <v>36</v>
      </c>
      <c r="V197" s="17">
        <f t="shared" ref="V197:V260" si="30">$K$1+SUMPRODUCT($L$1:$U$1,L197:U197)</f>
        <v>1955939.7589120464</v>
      </c>
      <c r="W197" s="21">
        <f t="shared" ref="W197:W260" si="31">(C197-V197)/$AZ$9</f>
        <v>-1.5371851039397062</v>
      </c>
    </row>
    <row r="198" spans="2:23">
      <c r="B198" s="11">
        <v>42614</v>
      </c>
      <c r="C198">
        <v>1716506</v>
      </c>
      <c r="D198">
        <v>855843</v>
      </c>
      <c r="E198">
        <v>195688</v>
      </c>
      <c r="F198">
        <v>2768037</v>
      </c>
      <c r="G198">
        <f t="shared" si="27"/>
        <v>2016</v>
      </c>
      <c r="H198">
        <f t="shared" si="28"/>
        <v>9</v>
      </c>
      <c r="I198">
        <f t="shared" si="26"/>
        <v>0</v>
      </c>
      <c r="J198">
        <f t="shared" si="25"/>
        <v>0</v>
      </c>
      <c r="K198">
        <f t="shared" si="25"/>
        <v>0</v>
      </c>
      <c r="L198">
        <f t="shared" si="25"/>
        <v>0</v>
      </c>
      <c r="M198">
        <f t="shared" si="25"/>
        <v>0</v>
      </c>
      <c r="N198">
        <f t="shared" si="25"/>
        <v>0</v>
      </c>
      <c r="O198">
        <f t="shared" si="25"/>
        <v>0</v>
      </c>
      <c r="P198">
        <f t="shared" si="25"/>
        <v>0</v>
      </c>
      <c r="Q198">
        <f t="shared" si="25"/>
        <v>1</v>
      </c>
      <c r="R198">
        <f t="shared" si="25"/>
        <v>0</v>
      </c>
      <c r="S198">
        <f t="shared" si="25"/>
        <v>0</v>
      </c>
      <c r="T198">
        <f t="shared" si="25"/>
        <v>0</v>
      </c>
      <c r="U198">
        <f t="shared" si="29"/>
        <v>36</v>
      </c>
      <c r="V198" s="17">
        <f t="shared" si="30"/>
        <v>1778112.0632598717</v>
      </c>
      <c r="W198" s="21">
        <f t="shared" si="31"/>
        <v>-0.33166509431931895</v>
      </c>
    </row>
    <row r="199" spans="2:23">
      <c r="B199" s="11">
        <v>42644</v>
      </c>
      <c r="C199">
        <v>1681922</v>
      </c>
      <c r="D199">
        <v>605159</v>
      </c>
      <c r="E199">
        <v>224359</v>
      </c>
      <c r="F199">
        <v>2511440</v>
      </c>
      <c r="G199">
        <f t="shared" si="27"/>
        <v>2016</v>
      </c>
      <c r="H199">
        <f t="shared" si="28"/>
        <v>10</v>
      </c>
      <c r="I199">
        <f t="shared" si="26"/>
        <v>0</v>
      </c>
      <c r="J199">
        <f t="shared" si="25"/>
        <v>0</v>
      </c>
      <c r="K199">
        <f t="shared" si="25"/>
        <v>0</v>
      </c>
      <c r="L199">
        <f t="shared" si="25"/>
        <v>0</v>
      </c>
      <c r="M199">
        <f t="shared" si="25"/>
        <v>0</v>
      </c>
      <c r="N199">
        <f t="shared" si="25"/>
        <v>0</v>
      </c>
      <c r="O199">
        <f t="shared" si="25"/>
        <v>0</v>
      </c>
      <c r="P199">
        <f t="shared" si="25"/>
        <v>0</v>
      </c>
      <c r="Q199">
        <f t="shared" si="25"/>
        <v>0</v>
      </c>
      <c r="R199">
        <f t="shared" si="25"/>
        <v>1</v>
      </c>
      <c r="S199">
        <f t="shared" si="25"/>
        <v>0</v>
      </c>
      <c r="T199">
        <f t="shared" si="25"/>
        <v>0</v>
      </c>
      <c r="U199">
        <f t="shared" si="29"/>
        <v>36</v>
      </c>
      <c r="V199" s="17">
        <f t="shared" si="30"/>
        <v>1850973.8959062966</v>
      </c>
      <c r="W199" s="21">
        <f t="shared" si="31"/>
        <v>-0.91011517428257638</v>
      </c>
    </row>
    <row r="200" spans="2:23">
      <c r="B200" s="11">
        <v>42675</v>
      </c>
      <c r="C200">
        <v>1730346</v>
      </c>
      <c r="D200">
        <v>598708</v>
      </c>
      <c r="E200">
        <v>196066</v>
      </c>
      <c r="F200">
        <v>2525120</v>
      </c>
      <c r="G200">
        <f t="shared" si="27"/>
        <v>2016</v>
      </c>
      <c r="H200">
        <f t="shared" si="28"/>
        <v>11</v>
      </c>
      <c r="I200">
        <f t="shared" si="26"/>
        <v>0</v>
      </c>
      <c r="J200">
        <f t="shared" si="25"/>
        <v>0</v>
      </c>
      <c r="K200">
        <f t="shared" si="25"/>
        <v>0</v>
      </c>
      <c r="L200">
        <f t="shared" si="25"/>
        <v>0</v>
      </c>
      <c r="M200">
        <f t="shared" ref="J200:T263" si="32">IF($H200=M$3,1,0)</f>
        <v>0</v>
      </c>
      <c r="N200">
        <f t="shared" si="32"/>
        <v>0</v>
      </c>
      <c r="O200">
        <f t="shared" si="32"/>
        <v>0</v>
      </c>
      <c r="P200">
        <f t="shared" si="32"/>
        <v>0</v>
      </c>
      <c r="Q200">
        <f t="shared" si="32"/>
        <v>0</v>
      </c>
      <c r="R200">
        <f t="shared" si="32"/>
        <v>0</v>
      </c>
      <c r="S200">
        <f t="shared" si="32"/>
        <v>1</v>
      </c>
      <c r="T200">
        <f t="shared" si="32"/>
        <v>0</v>
      </c>
      <c r="U200">
        <f t="shared" si="29"/>
        <v>36</v>
      </c>
      <c r="V200" s="17">
        <f t="shared" si="30"/>
        <v>1739974.0197816119</v>
      </c>
      <c r="W200" s="21">
        <f t="shared" si="31"/>
        <v>-5.1833828035828589E-2</v>
      </c>
    </row>
    <row r="201" spans="2:23">
      <c r="B201" s="11">
        <v>42705</v>
      </c>
      <c r="C201">
        <v>1706860</v>
      </c>
      <c r="D201">
        <v>683665</v>
      </c>
      <c r="E201">
        <v>204990</v>
      </c>
      <c r="F201">
        <v>2595515</v>
      </c>
      <c r="G201">
        <f t="shared" si="27"/>
        <v>2016</v>
      </c>
      <c r="H201">
        <f t="shared" si="28"/>
        <v>12</v>
      </c>
      <c r="I201">
        <f t="shared" si="26"/>
        <v>0</v>
      </c>
      <c r="J201">
        <f t="shared" si="32"/>
        <v>0</v>
      </c>
      <c r="K201">
        <f t="shared" si="32"/>
        <v>1</v>
      </c>
      <c r="L201">
        <f t="shared" si="32"/>
        <v>0</v>
      </c>
      <c r="M201">
        <f t="shared" si="32"/>
        <v>0</v>
      </c>
      <c r="N201">
        <f t="shared" si="32"/>
        <v>0</v>
      </c>
      <c r="O201">
        <f t="shared" si="32"/>
        <v>0</v>
      </c>
      <c r="P201">
        <f t="shared" si="32"/>
        <v>0</v>
      </c>
      <c r="Q201">
        <f t="shared" si="32"/>
        <v>0</v>
      </c>
      <c r="R201">
        <f t="shared" si="32"/>
        <v>0</v>
      </c>
      <c r="S201">
        <f t="shared" si="32"/>
        <v>0</v>
      </c>
      <c r="T201">
        <f t="shared" si="32"/>
        <v>0</v>
      </c>
      <c r="U201">
        <f t="shared" si="29"/>
        <v>36</v>
      </c>
      <c r="V201" s="17">
        <f t="shared" si="30"/>
        <v>1618081.3563411059</v>
      </c>
      <c r="W201" s="21">
        <f t="shared" si="31"/>
        <v>0.47795258558337</v>
      </c>
    </row>
    <row r="202" spans="2:23">
      <c r="B202" s="11">
        <v>42736</v>
      </c>
      <c r="C202">
        <v>1780668</v>
      </c>
      <c r="D202">
        <v>666447</v>
      </c>
      <c r="E202">
        <v>212023</v>
      </c>
      <c r="F202">
        <v>2659138</v>
      </c>
      <c r="G202">
        <f t="shared" si="27"/>
        <v>2017</v>
      </c>
      <c r="H202">
        <f t="shared" si="28"/>
        <v>1</v>
      </c>
      <c r="I202">
        <f t="shared" si="26"/>
        <v>1</v>
      </c>
      <c r="J202">
        <f t="shared" si="32"/>
        <v>0</v>
      </c>
      <c r="K202">
        <f t="shared" si="32"/>
        <v>0</v>
      </c>
      <c r="L202">
        <f t="shared" si="32"/>
        <v>0</v>
      </c>
      <c r="M202">
        <f t="shared" si="32"/>
        <v>0</v>
      </c>
      <c r="N202">
        <f t="shared" si="32"/>
        <v>0</v>
      </c>
      <c r="O202">
        <f t="shared" si="32"/>
        <v>0</v>
      </c>
      <c r="P202">
        <f t="shared" si="32"/>
        <v>0</v>
      </c>
      <c r="Q202">
        <f t="shared" si="32"/>
        <v>0</v>
      </c>
      <c r="R202">
        <f t="shared" si="32"/>
        <v>0</v>
      </c>
      <c r="S202">
        <f t="shared" si="32"/>
        <v>0</v>
      </c>
      <c r="T202">
        <f t="shared" si="32"/>
        <v>0</v>
      </c>
      <c r="U202">
        <f t="shared" si="29"/>
        <v>37</v>
      </c>
      <c r="V202" s="17">
        <f t="shared" si="30"/>
        <v>1643824.938020614</v>
      </c>
      <c r="W202" s="21">
        <f t="shared" si="31"/>
        <v>0.73671428844408215</v>
      </c>
    </row>
    <row r="203" spans="2:23">
      <c r="B203" s="11">
        <v>42767</v>
      </c>
      <c r="C203">
        <v>1818050</v>
      </c>
      <c r="D203">
        <v>668433</v>
      </c>
      <c r="E203">
        <v>166440</v>
      </c>
      <c r="F203">
        <v>2652923</v>
      </c>
      <c r="G203">
        <f t="shared" si="27"/>
        <v>2017</v>
      </c>
      <c r="H203">
        <f t="shared" si="28"/>
        <v>2</v>
      </c>
      <c r="I203">
        <f t="shared" si="26"/>
        <v>0</v>
      </c>
      <c r="J203">
        <f t="shared" si="32"/>
        <v>1</v>
      </c>
      <c r="K203">
        <f t="shared" si="32"/>
        <v>0</v>
      </c>
      <c r="L203">
        <f t="shared" si="32"/>
        <v>0</v>
      </c>
      <c r="M203">
        <f t="shared" si="32"/>
        <v>0</v>
      </c>
      <c r="N203">
        <f t="shared" si="32"/>
        <v>0</v>
      </c>
      <c r="O203">
        <f t="shared" si="32"/>
        <v>0</v>
      </c>
      <c r="P203">
        <f t="shared" si="32"/>
        <v>0</v>
      </c>
      <c r="Q203">
        <f t="shared" si="32"/>
        <v>0</v>
      </c>
      <c r="R203">
        <f t="shared" si="32"/>
        <v>0</v>
      </c>
      <c r="S203">
        <f t="shared" si="32"/>
        <v>0</v>
      </c>
      <c r="T203">
        <f t="shared" si="32"/>
        <v>0</v>
      </c>
      <c r="U203">
        <f t="shared" si="29"/>
        <v>37</v>
      </c>
      <c r="V203" s="17">
        <f t="shared" si="30"/>
        <v>1643824.938020614</v>
      </c>
      <c r="W203" s="21">
        <f t="shared" si="31"/>
        <v>0.93796565721837388</v>
      </c>
    </row>
    <row r="204" spans="2:23">
      <c r="B204" s="11">
        <v>42795</v>
      </c>
      <c r="C204">
        <v>2004780</v>
      </c>
      <c r="D204">
        <v>732156</v>
      </c>
      <c r="E204">
        <v>200547</v>
      </c>
      <c r="F204">
        <v>2937483</v>
      </c>
      <c r="G204">
        <f t="shared" si="27"/>
        <v>2017</v>
      </c>
      <c r="H204">
        <f t="shared" si="28"/>
        <v>3</v>
      </c>
      <c r="I204">
        <f t="shared" si="26"/>
        <v>0</v>
      </c>
      <c r="J204">
        <f t="shared" si="32"/>
        <v>0</v>
      </c>
      <c r="K204">
        <f t="shared" si="32"/>
        <v>0</v>
      </c>
      <c r="L204">
        <f t="shared" si="32"/>
        <v>0</v>
      </c>
      <c r="M204">
        <f t="shared" si="32"/>
        <v>0</v>
      </c>
      <c r="N204">
        <f t="shared" si="32"/>
        <v>0</v>
      </c>
      <c r="O204">
        <f t="shared" si="32"/>
        <v>0</v>
      </c>
      <c r="P204">
        <f t="shared" si="32"/>
        <v>0</v>
      </c>
      <c r="Q204">
        <f t="shared" si="32"/>
        <v>0</v>
      </c>
      <c r="R204">
        <f t="shared" si="32"/>
        <v>0</v>
      </c>
      <c r="S204">
        <f t="shared" si="32"/>
        <v>0</v>
      </c>
      <c r="T204">
        <f t="shared" si="32"/>
        <v>1</v>
      </c>
      <c r="U204">
        <f t="shared" si="29"/>
        <v>37</v>
      </c>
      <c r="V204" s="17">
        <f t="shared" si="30"/>
        <v>1986919.2503130781</v>
      </c>
      <c r="W204" s="21">
        <f t="shared" si="31"/>
        <v>9.6155912520144576E-2</v>
      </c>
    </row>
    <row r="205" spans="2:23">
      <c r="B205" s="11">
        <v>42826</v>
      </c>
      <c r="C205">
        <v>2000209</v>
      </c>
      <c r="D205">
        <v>689208</v>
      </c>
      <c r="E205">
        <v>213382</v>
      </c>
      <c r="F205">
        <v>2902799</v>
      </c>
      <c r="G205">
        <f t="shared" si="27"/>
        <v>2017</v>
      </c>
      <c r="H205">
        <f t="shared" si="28"/>
        <v>4</v>
      </c>
      <c r="I205">
        <f t="shared" si="26"/>
        <v>0</v>
      </c>
      <c r="J205">
        <f t="shared" si="32"/>
        <v>0</v>
      </c>
      <c r="K205">
        <f t="shared" si="32"/>
        <v>0</v>
      </c>
      <c r="L205">
        <f t="shared" si="32"/>
        <v>1</v>
      </c>
      <c r="M205">
        <f t="shared" si="32"/>
        <v>0</v>
      </c>
      <c r="N205">
        <f t="shared" si="32"/>
        <v>0</v>
      </c>
      <c r="O205">
        <f t="shared" si="32"/>
        <v>0</v>
      </c>
      <c r="P205">
        <f t="shared" si="32"/>
        <v>0</v>
      </c>
      <c r="Q205">
        <f t="shared" si="32"/>
        <v>0</v>
      </c>
      <c r="R205">
        <f t="shared" si="32"/>
        <v>0</v>
      </c>
      <c r="S205">
        <f t="shared" si="32"/>
        <v>0</v>
      </c>
      <c r="T205">
        <f t="shared" si="32"/>
        <v>0</v>
      </c>
      <c r="U205">
        <f t="shared" si="29"/>
        <v>37</v>
      </c>
      <c r="V205" s="17">
        <f t="shared" si="30"/>
        <v>2018713.1139494418</v>
      </c>
      <c r="W205" s="21">
        <f t="shared" si="31"/>
        <v>-9.9619556478535959E-2</v>
      </c>
    </row>
    <row r="206" spans="2:23">
      <c r="B206" s="11">
        <v>42856</v>
      </c>
      <c r="C206">
        <v>2004615</v>
      </c>
      <c r="D206">
        <v>975351</v>
      </c>
      <c r="E206">
        <v>227326</v>
      </c>
      <c r="F206">
        <v>3207292</v>
      </c>
      <c r="G206">
        <f t="shared" si="27"/>
        <v>2017</v>
      </c>
      <c r="H206">
        <f t="shared" si="28"/>
        <v>5</v>
      </c>
      <c r="I206">
        <f t="shared" si="26"/>
        <v>0</v>
      </c>
      <c r="J206">
        <f t="shared" si="32"/>
        <v>0</v>
      </c>
      <c r="K206">
        <f t="shared" si="32"/>
        <v>0</v>
      </c>
      <c r="L206">
        <f t="shared" si="32"/>
        <v>0</v>
      </c>
      <c r="M206">
        <f t="shared" si="32"/>
        <v>1</v>
      </c>
      <c r="N206">
        <f t="shared" si="32"/>
        <v>0</v>
      </c>
      <c r="O206">
        <f t="shared" si="32"/>
        <v>0</v>
      </c>
      <c r="P206">
        <f t="shared" si="32"/>
        <v>0</v>
      </c>
      <c r="Q206">
        <f t="shared" si="32"/>
        <v>0</v>
      </c>
      <c r="R206">
        <f t="shared" si="32"/>
        <v>0</v>
      </c>
      <c r="S206">
        <f t="shared" si="32"/>
        <v>0</v>
      </c>
      <c r="T206">
        <f t="shared" si="32"/>
        <v>0</v>
      </c>
      <c r="U206">
        <f t="shared" si="29"/>
        <v>37</v>
      </c>
      <c r="V206" s="17">
        <f t="shared" si="30"/>
        <v>2080520.295767623</v>
      </c>
      <c r="W206" s="21">
        <f t="shared" si="31"/>
        <v>-0.40864706731720035</v>
      </c>
    </row>
    <row r="207" spans="2:23">
      <c r="B207" s="11">
        <v>42887</v>
      </c>
      <c r="C207">
        <v>1966587</v>
      </c>
      <c r="D207">
        <v>901179</v>
      </c>
      <c r="E207">
        <v>237559</v>
      </c>
      <c r="F207">
        <v>3105325</v>
      </c>
      <c r="G207">
        <f t="shared" si="27"/>
        <v>2017</v>
      </c>
      <c r="H207">
        <f t="shared" si="28"/>
        <v>6</v>
      </c>
      <c r="I207">
        <f t="shared" si="26"/>
        <v>0</v>
      </c>
      <c r="J207">
        <f t="shared" si="32"/>
        <v>0</v>
      </c>
      <c r="K207">
        <f t="shared" si="32"/>
        <v>0</v>
      </c>
      <c r="L207">
        <f t="shared" si="32"/>
        <v>0</v>
      </c>
      <c r="M207">
        <f t="shared" si="32"/>
        <v>0</v>
      </c>
      <c r="N207">
        <f t="shared" si="32"/>
        <v>1</v>
      </c>
      <c r="O207">
        <f t="shared" si="32"/>
        <v>0</v>
      </c>
      <c r="P207">
        <f t="shared" si="32"/>
        <v>0</v>
      </c>
      <c r="Q207">
        <f t="shared" si="32"/>
        <v>0</v>
      </c>
      <c r="R207">
        <f t="shared" si="32"/>
        <v>0</v>
      </c>
      <c r="S207">
        <f t="shared" si="32"/>
        <v>0</v>
      </c>
      <c r="T207">
        <f t="shared" si="32"/>
        <v>0</v>
      </c>
      <c r="U207">
        <f t="shared" si="29"/>
        <v>37</v>
      </c>
      <c r="V207" s="17">
        <f t="shared" si="30"/>
        <v>2086796.7318959027</v>
      </c>
      <c r="W207" s="21">
        <f t="shared" si="31"/>
        <v>-0.64716636573861874</v>
      </c>
    </row>
    <row r="208" spans="2:23">
      <c r="B208" s="11">
        <v>42917</v>
      </c>
      <c r="C208">
        <v>2018818</v>
      </c>
      <c r="D208">
        <v>834691</v>
      </c>
      <c r="E208">
        <v>233035</v>
      </c>
      <c r="F208">
        <v>3086544</v>
      </c>
      <c r="G208">
        <f t="shared" si="27"/>
        <v>2017</v>
      </c>
      <c r="H208">
        <f t="shared" si="28"/>
        <v>7</v>
      </c>
      <c r="I208">
        <f t="shared" si="26"/>
        <v>0</v>
      </c>
      <c r="J208">
        <f t="shared" si="32"/>
        <v>0</v>
      </c>
      <c r="K208">
        <f t="shared" si="32"/>
        <v>0</v>
      </c>
      <c r="L208">
        <f t="shared" si="32"/>
        <v>0</v>
      </c>
      <c r="M208">
        <f t="shared" si="32"/>
        <v>0</v>
      </c>
      <c r="N208">
        <f t="shared" si="32"/>
        <v>0</v>
      </c>
      <c r="O208">
        <f t="shared" si="32"/>
        <v>1</v>
      </c>
      <c r="P208">
        <f t="shared" si="32"/>
        <v>0</v>
      </c>
      <c r="Q208">
        <f t="shared" si="32"/>
        <v>0</v>
      </c>
      <c r="R208">
        <f t="shared" si="32"/>
        <v>0</v>
      </c>
      <c r="S208">
        <f t="shared" si="32"/>
        <v>0</v>
      </c>
      <c r="T208">
        <f t="shared" si="32"/>
        <v>0</v>
      </c>
      <c r="U208">
        <f t="shared" si="29"/>
        <v>37</v>
      </c>
      <c r="V208" s="17">
        <f t="shared" si="30"/>
        <v>2092270.9927654676</v>
      </c>
      <c r="W208" s="21">
        <f t="shared" si="31"/>
        <v>-0.39544474171040894</v>
      </c>
    </row>
    <row r="209" spans="2:23">
      <c r="B209" s="11">
        <v>42948</v>
      </c>
      <c r="C209">
        <v>2037230</v>
      </c>
      <c r="D209">
        <v>954590</v>
      </c>
      <c r="E209">
        <v>262883</v>
      </c>
      <c r="F209">
        <v>3254703</v>
      </c>
      <c r="G209">
        <f t="shared" si="27"/>
        <v>2017</v>
      </c>
      <c r="H209">
        <f t="shared" si="28"/>
        <v>8</v>
      </c>
      <c r="I209">
        <f t="shared" si="26"/>
        <v>0</v>
      </c>
      <c r="J209">
        <f t="shared" si="32"/>
        <v>0</v>
      </c>
      <c r="K209">
        <f t="shared" si="32"/>
        <v>0</v>
      </c>
      <c r="L209">
        <f t="shared" si="32"/>
        <v>0</v>
      </c>
      <c r="M209">
        <f t="shared" si="32"/>
        <v>0</v>
      </c>
      <c r="N209">
        <f t="shared" si="32"/>
        <v>0</v>
      </c>
      <c r="O209">
        <f t="shared" si="32"/>
        <v>0</v>
      </c>
      <c r="P209">
        <f t="shared" si="32"/>
        <v>1</v>
      </c>
      <c r="Q209">
        <f t="shared" si="32"/>
        <v>0</v>
      </c>
      <c r="R209">
        <f t="shared" si="32"/>
        <v>0</v>
      </c>
      <c r="S209">
        <f t="shared" si="32"/>
        <v>0</v>
      </c>
      <c r="T209">
        <f t="shared" si="32"/>
        <v>0</v>
      </c>
      <c r="U209">
        <f t="shared" si="29"/>
        <v>37</v>
      </c>
      <c r="V209" s="17">
        <f t="shared" si="30"/>
        <v>1981683.3405915545</v>
      </c>
      <c r="W209" s="21">
        <f t="shared" si="31"/>
        <v>0.29904342295192987</v>
      </c>
    </row>
    <row r="210" spans="2:23">
      <c r="B210" s="11">
        <v>42979</v>
      </c>
      <c r="C210">
        <v>1643118</v>
      </c>
      <c r="D210">
        <v>706470</v>
      </c>
      <c r="E210">
        <v>216667</v>
      </c>
      <c r="F210">
        <v>2566255</v>
      </c>
      <c r="G210">
        <f t="shared" si="27"/>
        <v>2017</v>
      </c>
      <c r="H210">
        <f t="shared" si="28"/>
        <v>9</v>
      </c>
      <c r="I210">
        <f t="shared" si="26"/>
        <v>0</v>
      </c>
      <c r="J210">
        <f t="shared" si="32"/>
        <v>0</v>
      </c>
      <c r="K210">
        <f t="shared" si="32"/>
        <v>0</v>
      </c>
      <c r="L210">
        <f t="shared" si="32"/>
        <v>0</v>
      </c>
      <c r="M210">
        <f t="shared" si="32"/>
        <v>0</v>
      </c>
      <c r="N210">
        <f t="shared" si="32"/>
        <v>0</v>
      </c>
      <c r="O210">
        <f t="shared" si="32"/>
        <v>0</v>
      </c>
      <c r="P210">
        <f t="shared" si="32"/>
        <v>0</v>
      </c>
      <c r="Q210">
        <f t="shared" si="32"/>
        <v>1</v>
      </c>
      <c r="R210">
        <f t="shared" si="32"/>
        <v>0</v>
      </c>
      <c r="S210">
        <f t="shared" si="32"/>
        <v>0</v>
      </c>
      <c r="T210">
        <f t="shared" si="32"/>
        <v>0</v>
      </c>
      <c r="U210">
        <f t="shared" si="29"/>
        <v>37</v>
      </c>
      <c r="V210" s="17">
        <f t="shared" si="30"/>
        <v>1803855.6449393798</v>
      </c>
      <c r="W210" s="21">
        <f t="shared" si="31"/>
        <v>-0.86535420944856578</v>
      </c>
    </row>
    <row r="211" spans="2:23">
      <c r="B211" s="11">
        <v>43009</v>
      </c>
      <c r="C211">
        <v>1908977</v>
      </c>
      <c r="D211">
        <v>711534</v>
      </c>
      <c r="E211">
        <v>230319</v>
      </c>
      <c r="F211">
        <v>2850830</v>
      </c>
      <c r="G211">
        <f t="shared" si="27"/>
        <v>2017</v>
      </c>
      <c r="H211">
        <f t="shared" si="28"/>
        <v>10</v>
      </c>
      <c r="I211">
        <f t="shared" si="26"/>
        <v>0</v>
      </c>
      <c r="J211">
        <f t="shared" si="32"/>
        <v>0</v>
      </c>
      <c r="K211">
        <f t="shared" si="32"/>
        <v>0</v>
      </c>
      <c r="L211">
        <f t="shared" si="32"/>
        <v>0</v>
      </c>
      <c r="M211">
        <f t="shared" si="32"/>
        <v>0</v>
      </c>
      <c r="N211">
        <f t="shared" si="32"/>
        <v>0</v>
      </c>
      <c r="O211">
        <f t="shared" si="32"/>
        <v>0</v>
      </c>
      <c r="P211">
        <f t="shared" si="32"/>
        <v>0</v>
      </c>
      <c r="Q211">
        <f t="shared" si="32"/>
        <v>0</v>
      </c>
      <c r="R211">
        <f t="shared" si="32"/>
        <v>1</v>
      </c>
      <c r="S211">
        <f t="shared" si="32"/>
        <v>0</v>
      </c>
      <c r="T211">
        <f t="shared" si="32"/>
        <v>0</v>
      </c>
      <c r="U211">
        <f t="shared" si="29"/>
        <v>37</v>
      </c>
      <c r="V211" s="17">
        <f t="shared" si="30"/>
        <v>1876717.4775858051</v>
      </c>
      <c r="W211" s="21">
        <f t="shared" si="31"/>
        <v>0.17367377459369926</v>
      </c>
    </row>
    <row r="212" spans="2:23">
      <c r="B212" s="11">
        <v>43040</v>
      </c>
      <c r="C212">
        <v>1820874</v>
      </c>
      <c r="D212">
        <v>535363</v>
      </c>
      <c r="E212">
        <v>196406</v>
      </c>
      <c r="F212">
        <v>2552643</v>
      </c>
      <c r="G212">
        <f t="shared" si="27"/>
        <v>2017</v>
      </c>
      <c r="H212">
        <f t="shared" si="28"/>
        <v>11</v>
      </c>
      <c r="I212">
        <f t="shared" si="26"/>
        <v>0</v>
      </c>
      <c r="J212">
        <f t="shared" si="32"/>
        <v>0</v>
      </c>
      <c r="K212">
        <f t="shared" si="32"/>
        <v>0</v>
      </c>
      <c r="L212">
        <f t="shared" si="32"/>
        <v>0</v>
      </c>
      <c r="M212">
        <f t="shared" si="32"/>
        <v>0</v>
      </c>
      <c r="N212">
        <f t="shared" si="32"/>
        <v>0</v>
      </c>
      <c r="O212">
        <f t="shared" si="32"/>
        <v>0</v>
      </c>
      <c r="P212">
        <f t="shared" si="32"/>
        <v>0</v>
      </c>
      <c r="Q212">
        <f t="shared" si="32"/>
        <v>0</v>
      </c>
      <c r="R212">
        <f t="shared" si="32"/>
        <v>0</v>
      </c>
      <c r="S212">
        <f t="shared" si="32"/>
        <v>1</v>
      </c>
      <c r="T212">
        <f t="shared" si="32"/>
        <v>0</v>
      </c>
      <c r="U212">
        <f t="shared" si="29"/>
        <v>37</v>
      </c>
      <c r="V212" s="17">
        <f t="shared" si="30"/>
        <v>1765717.6014611199</v>
      </c>
      <c r="W212" s="21">
        <f t="shared" si="31"/>
        <v>0.29694239748033696</v>
      </c>
    </row>
    <row r="213" spans="2:23">
      <c r="B213" s="11">
        <v>43070</v>
      </c>
      <c r="C213">
        <v>1809886</v>
      </c>
      <c r="D213">
        <v>650869</v>
      </c>
      <c r="E213">
        <v>183027</v>
      </c>
      <c r="F213">
        <v>2643782</v>
      </c>
      <c r="G213">
        <f t="shared" si="27"/>
        <v>2017</v>
      </c>
      <c r="H213">
        <f t="shared" si="28"/>
        <v>12</v>
      </c>
      <c r="I213">
        <f t="shared" si="26"/>
        <v>0</v>
      </c>
      <c r="J213">
        <f t="shared" si="32"/>
        <v>0</v>
      </c>
      <c r="K213">
        <f t="shared" si="32"/>
        <v>1</v>
      </c>
      <c r="L213">
        <f t="shared" si="32"/>
        <v>0</v>
      </c>
      <c r="M213">
        <f t="shared" si="32"/>
        <v>0</v>
      </c>
      <c r="N213">
        <f t="shared" si="32"/>
        <v>0</v>
      </c>
      <c r="O213">
        <f t="shared" si="32"/>
        <v>0</v>
      </c>
      <c r="P213">
        <f t="shared" si="32"/>
        <v>0</v>
      </c>
      <c r="Q213">
        <f t="shared" si="32"/>
        <v>0</v>
      </c>
      <c r="R213">
        <f t="shared" si="32"/>
        <v>0</v>
      </c>
      <c r="S213">
        <f t="shared" si="32"/>
        <v>0</v>
      </c>
      <c r="T213">
        <f t="shared" si="32"/>
        <v>0</v>
      </c>
      <c r="U213">
        <f t="shared" si="29"/>
        <v>37</v>
      </c>
      <c r="V213" s="17">
        <f t="shared" si="30"/>
        <v>1643824.938020614</v>
      </c>
      <c r="W213" s="21">
        <f t="shared" si="31"/>
        <v>0.89401359005574699</v>
      </c>
    </row>
    <row r="214" spans="2:23">
      <c r="B214" s="11">
        <v>43101</v>
      </c>
      <c r="C214">
        <v>1827345</v>
      </c>
      <c r="D214">
        <v>758142</v>
      </c>
      <c r="E214">
        <v>244476</v>
      </c>
      <c r="F214">
        <v>2829963</v>
      </c>
      <c r="G214">
        <f t="shared" si="27"/>
        <v>2018</v>
      </c>
      <c r="H214">
        <f t="shared" si="28"/>
        <v>1</v>
      </c>
      <c r="I214">
        <f t="shared" si="26"/>
        <v>1</v>
      </c>
      <c r="J214">
        <f t="shared" si="32"/>
        <v>0</v>
      </c>
      <c r="K214">
        <f t="shared" si="32"/>
        <v>0</v>
      </c>
      <c r="L214">
        <f t="shared" si="32"/>
        <v>0</v>
      </c>
      <c r="M214">
        <f t="shared" si="32"/>
        <v>0</v>
      </c>
      <c r="N214">
        <f t="shared" si="32"/>
        <v>0</v>
      </c>
      <c r="O214">
        <f t="shared" si="32"/>
        <v>0</v>
      </c>
      <c r="P214">
        <f t="shared" si="32"/>
        <v>0</v>
      </c>
      <c r="Q214">
        <f t="shared" si="32"/>
        <v>0</v>
      </c>
      <c r="R214">
        <f t="shared" si="32"/>
        <v>0</v>
      </c>
      <c r="S214">
        <f t="shared" si="32"/>
        <v>0</v>
      </c>
      <c r="T214">
        <f t="shared" si="32"/>
        <v>0</v>
      </c>
      <c r="U214">
        <f t="shared" si="29"/>
        <v>38</v>
      </c>
      <c r="V214" s="17">
        <f t="shared" si="30"/>
        <v>1669568.5197001223</v>
      </c>
      <c r="W214" s="21">
        <f t="shared" si="31"/>
        <v>0.84941235409396143</v>
      </c>
    </row>
    <row r="215" spans="2:23">
      <c r="B215" s="11">
        <v>43132</v>
      </c>
      <c r="C215">
        <v>1683450</v>
      </c>
      <c r="D215">
        <v>728273</v>
      </c>
      <c r="E215">
        <v>204950</v>
      </c>
      <c r="F215">
        <v>2616674</v>
      </c>
      <c r="G215">
        <f t="shared" si="27"/>
        <v>2018</v>
      </c>
      <c r="H215">
        <f t="shared" si="28"/>
        <v>2</v>
      </c>
      <c r="I215">
        <f t="shared" si="26"/>
        <v>0</v>
      </c>
      <c r="J215">
        <f t="shared" si="32"/>
        <v>1</v>
      </c>
      <c r="K215">
        <f t="shared" si="32"/>
        <v>0</v>
      </c>
      <c r="L215">
        <f t="shared" si="32"/>
        <v>0</v>
      </c>
      <c r="M215">
        <f t="shared" si="32"/>
        <v>0</v>
      </c>
      <c r="N215">
        <f t="shared" si="32"/>
        <v>0</v>
      </c>
      <c r="O215">
        <f t="shared" si="32"/>
        <v>0</v>
      </c>
      <c r="P215">
        <f t="shared" si="32"/>
        <v>0</v>
      </c>
      <c r="Q215">
        <f t="shared" si="32"/>
        <v>0</v>
      </c>
      <c r="R215">
        <f t="shared" si="32"/>
        <v>0</v>
      </c>
      <c r="S215">
        <f t="shared" si="32"/>
        <v>0</v>
      </c>
      <c r="T215">
        <f t="shared" si="32"/>
        <v>0</v>
      </c>
      <c r="U215">
        <f t="shared" si="29"/>
        <v>38</v>
      </c>
      <c r="V215" s="17">
        <f t="shared" si="30"/>
        <v>1669568.5197001223</v>
      </c>
      <c r="W215" s="21">
        <f t="shared" si="31"/>
        <v>7.4732943956015013E-2</v>
      </c>
    </row>
    <row r="216" spans="2:23">
      <c r="B216" s="11">
        <v>43160</v>
      </c>
      <c r="C216">
        <v>1930571</v>
      </c>
      <c r="D216">
        <v>879007</v>
      </c>
      <c r="E216">
        <v>213092</v>
      </c>
      <c r="F216">
        <v>3022671</v>
      </c>
      <c r="G216">
        <f t="shared" si="27"/>
        <v>2018</v>
      </c>
      <c r="H216">
        <f t="shared" si="28"/>
        <v>3</v>
      </c>
      <c r="I216">
        <f t="shared" si="26"/>
        <v>0</v>
      </c>
      <c r="J216">
        <f t="shared" si="32"/>
        <v>0</v>
      </c>
      <c r="K216">
        <f t="shared" si="32"/>
        <v>0</v>
      </c>
      <c r="L216">
        <f t="shared" si="32"/>
        <v>0</v>
      </c>
      <c r="M216">
        <f t="shared" si="32"/>
        <v>0</v>
      </c>
      <c r="N216">
        <f t="shared" si="32"/>
        <v>0</v>
      </c>
      <c r="O216">
        <f t="shared" si="32"/>
        <v>0</v>
      </c>
      <c r="P216">
        <f t="shared" si="32"/>
        <v>0</v>
      </c>
      <c r="Q216">
        <f t="shared" si="32"/>
        <v>0</v>
      </c>
      <c r="R216">
        <f t="shared" si="32"/>
        <v>0</v>
      </c>
      <c r="S216">
        <f t="shared" si="32"/>
        <v>0</v>
      </c>
      <c r="T216">
        <f t="shared" si="32"/>
        <v>1</v>
      </c>
      <c r="U216">
        <f t="shared" si="29"/>
        <v>38</v>
      </c>
      <c r="V216" s="17">
        <f t="shared" si="30"/>
        <v>2012662.8319925861</v>
      </c>
      <c r="W216" s="21">
        <f t="shared" si="31"/>
        <v>-0.44195317408638263</v>
      </c>
    </row>
    <row r="217" spans="2:23">
      <c r="B217" s="11">
        <v>43191</v>
      </c>
      <c r="C217">
        <v>1984787</v>
      </c>
      <c r="D217">
        <v>1001527</v>
      </c>
      <c r="E217">
        <v>219363</v>
      </c>
      <c r="F217">
        <v>3205677</v>
      </c>
      <c r="G217">
        <f t="shared" si="27"/>
        <v>2018</v>
      </c>
      <c r="H217">
        <f t="shared" si="28"/>
        <v>4</v>
      </c>
      <c r="I217">
        <f t="shared" si="26"/>
        <v>0</v>
      </c>
      <c r="J217">
        <f t="shared" si="32"/>
        <v>0</v>
      </c>
      <c r="K217">
        <f t="shared" si="32"/>
        <v>0</v>
      </c>
      <c r="L217">
        <f t="shared" si="32"/>
        <v>1</v>
      </c>
      <c r="M217">
        <f t="shared" si="32"/>
        <v>0</v>
      </c>
      <c r="N217">
        <f t="shared" si="32"/>
        <v>0</v>
      </c>
      <c r="O217">
        <f t="shared" si="32"/>
        <v>0</v>
      </c>
      <c r="P217">
        <f t="shared" si="32"/>
        <v>0</v>
      </c>
      <c r="Q217">
        <f t="shared" si="32"/>
        <v>0</v>
      </c>
      <c r="R217">
        <f t="shared" si="32"/>
        <v>0</v>
      </c>
      <c r="S217">
        <f t="shared" si="32"/>
        <v>0</v>
      </c>
      <c r="T217">
        <f t="shared" si="32"/>
        <v>0</v>
      </c>
      <c r="U217">
        <f t="shared" si="29"/>
        <v>38</v>
      </c>
      <c r="V217" s="17">
        <f t="shared" si="30"/>
        <v>2044456.6956289499</v>
      </c>
      <c r="W217" s="21">
        <f t="shared" si="31"/>
        <v>-0.32124038092321283</v>
      </c>
    </row>
    <row r="218" spans="2:23">
      <c r="B218" s="11">
        <v>43221</v>
      </c>
      <c r="C218">
        <v>2243151</v>
      </c>
      <c r="D218">
        <v>971265</v>
      </c>
      <c r="E218">
        <v>260562</v>
      </c>
      <c r="F218">
        <v>3474977</v>
      </c>
      <c r="G218">
        <f t="shared" si="27"/>
        <v>2018</v>
      </c>
      <c r="H218">
        <f t="shared" si="28"/>
        <v>5</v>
      </c>
      <c r="I218">
        <f t="shared" si="26"/>
        <v>0</v>
      </c>
      <c r="J218">
        <f t="shared" si="32"/>
        <v>0</v>
      </c>
      <c r="K218">
        <f t="shared" si="32"/>
        <v>0</v>
      </c>
      <c r="L218">
        <f t="shared" si="32"/>
        <v>0</v>
      </c>
      <c r="M218">
        <f t="shared" si="32"/>
        <v>1</v>
      </c>
      <c r="N218">
        <f t="shared" si="32"/>
        <v>0</v>
      </c>
      <c r="O218">
        <f t="shared" si="32"/>
        <v>0</v>
      </c>
      <c r="P218">
        <f t="shared" si="32"/>
        <v>0</v>
      </c>
      <c r="Q218">
        <f t="shared" si="32"/>
        <v>0</v>
      </c>
      <c r="R218">
        <f t="shared" si="32"/>
        <v>0</v>
      </c>
      <c r="S218">
        <f t="shared" si="32"/>
        <v>0</v>
      </c>
      <c r="T218">
        <f t="shared" si="32"/>
        <v>0</v>
      </c>
      <c r="U218">
        <f t="shared" si="29"/>
        <v>38</v>
      </c>
      <c r="V218" s="17">
        <f t="shared" si="30"/>
        <v>2106263.8774471316</v>
      </c>
      <c r="W218" s="21">
        <f t="shared" si="31"/>
        <v>0.73695149487290668</v>
      </c>
    </row>
    <row r="219" spans="2:23">
      <c r="B219" s="11">
        <v>43252</v>
      </c>
      <c r="C219">
        <v>2073535</v>
      </c>
      <c r="D219">
        <v>898599</v>
      </c>
      <c r="E219">
        <v>210542</v>
      </c>
      <c r="F219">
        <v>3182677</v>
      </c>
      <c r="G219">
        <f t="shared" si="27"/>
        <v>2018</v>
      </c>
      <c r="H219">
        <f t="shared" si="28"/>
        <v>6</v>
      </c>
      <c r="I219">
        <f t="shared" si="26"/>
        <v>0</v>
      </c>
      <c r="J219">
        <f t="shared" si="32"/>
        <v>0</v>
      </c>
      <c r="K219">
        <f t="shared" si="32"/>
        <v>0</v>
      </c>
      <c r="L219">
        <f t="shared" si="32"/>
        <v>0</v>
      </c>
      <c r="M219">
        <f t="shared" si="32"/>
        <v>0</v>
      </c>
      <c r="N219">
        <f t="shared" si="32"/>
        <v>1</v>
      </c>
      <c r="O219">
        <f t="shared" si="32"/>
        <v>0</v>
      </c>
      <c r="P219">
        <f t="shared" si="32"/>
        <v>0</v>
      </c>
      <c r="Q219">
        <f t="shared" si="32"/>
        <v>0</v>
      </c>
      <c r="R219">
        <f t="shared" si="32"/>
        <v>0</v>
      </c>
      <c r="S219">
        <f t="shared" si="32"/>
        <v>0</v>
      </c>
      <c r="T219">
        <f t="shared" si="32"/>
        <v>0</v>
      </c>
      <c r="U219">
        <f t="shared" si="29"/>
        <v>38</v>
      </c>
      <c r="V219" s="17">
        <f t="shared" si="30"/>
        <v>2112540.3135754107</v>
      </c>
      <c r="W219" s="21">
        <f t="shared" si="31"/>
        <v>-0.20999071067684652</v>
      </c>
    </row>
    <row r="220" spans="2:23">
      <c r="B220" s="11">
        <v>43282</v>
      </c>
      <c r="C220">
        <v>2158310</v>
      </c>
      <c r="D220">
        <v>936712</v>
      </c>
      <c r="E220">
        <v>267170</v>
      </c>
      <c r="F220">
        <v>3362191</v>
      </c>
      <c r="G220">
        <f t="shared" si="27"/>
        <v>2018</v>
      </c>
      <c r="H220">
        <f t="shared" si="28"/>
        <v>7</v>
      </c>
      <c r="I220">
        <f t="shared" si="26"/>
        <v>0</v>
      </c>
      <c r="J220">
        <f t="shared" si="32"/>
        <v>0</v>
      </c>
      <c r="K220">
        <f t="shared" si="32"/>
        <v>0</v>
      </c>
      <c r="L220">
        <f t="shared" si="32"/>
        <v>0</v>
      </c>
      <c r="M220">
        <f t="shared" si="32"/>
        <v>0</v>
      </c>
      <c r="N220">
        <f t="shared" si="32"/>
        <v>0</v>
      </c>
      <c r="O220">
        <f t="shared" si="32"/>
        <v>1</v>
      </c>
      <c r="P220">
        <f t="shared" si="32"/>
        <v>0</v>
      </c>
      <c r="Q220">
        <f t="shared" si="32"/>
        <v>0</v>
      </c>
      <c r="R220">
        <f t="shared" si="32"/>
        <v>0</v>
      </c>
      <c r="S220">
        <f t="shared" si="32"/>
        <v>0</v>
      </c>
      <c r="T220">
        <f t="shared" si="32"/>
        <v>0</v>
      </c>
      <c r="U220">
        <f t="shared" si="29"/>
        <v>38</v>
      </c>
      <c r="V220" s="17">
        <f t="shared" si="30"/>
        <v>2118014.5744449762</v>
      </c>
      <c r="W220" s="21">
        <f t="shared" si="31"/>
        <v>0.21693621390752557</v>
      </c>
    </row>
    <row r="221" spans="2:23">
      <c r="B221" s="11">
        <v>43313</v>
      </c>
      <c r="C221">
        <v>2057926</v>
      </c>
      <c r="D221">
        <v>952596</v>
      </c>
      <c r="E221">
        <v>223776</v>
      </c>
      <c r="F221">
        <v>3234298</v>
      </c>
      <c r="G221">
        <f t="shared" si="27"/>
        <v>2018</v>
      </c>
      <c r="H221">
        <f t="shared" si="28"/>
        <v>8</v>
      </c>
      <c r="I221">
        <f t="shared" si="26"/>
        <v>0</v>
      </c>
      <c r="J221">
        <f t="shared" si="32"/>
        <v>0</v>
      </c>
      <c r="K221">
        <f t="shared" si="32"/>
        <v>0</v>
      </c>
      <c r="L221">
        <f t="shared" si="32"/>
        <v>0</v>
      </c>
      <c r="M221">
        <f t="shared" si="32"/>
        <v>0</v>
      </c>
      <c r="N221">
        <f t="shared" si="32"/>
        <v>0</v>
      </c>
      <c r="O221">
        <f t="shared" si="32"/>
        <v>0</v>
      </c>
      <c r="P221">
        <f t="shared" si="32"/>
        <v>1</v>
      </c>
      <c r="Q221">
        <f t="shared" si="32"/>
        <v>0</v>
      </c>
      <c r="R221">
        <f t="shared" si="32"/>
        <v>0</v>
      </c>
      <c r="S221">
        <f t="shared" si="32"/>
        <v>0</v>
      </c>
      <c r="T221">
        <f t="shared" si="32"/>
        <v>0</v>
      </c>
      <c r="U221">
        <f t="shared" si="29"/>
        <v>38</v>
      </c>
      <c r="V221" s="17">
        <f t="shared" si="30"/>
        <v>2007426.9222710626</v>
      </c>
      <c r="W221" s="21">
        <f t="shared" si="31"/>
        <v>0.27186904164539083</v>
      </c>
    </row>
    <row r="222" spans="2:23">
      <c r="B222" s="11">
        <v>43344</v>
      </c>
      <c r="C222">
        <v>1850147</v>
      </c>
      <c r="D222">
        <v>726707</v>
      </c>
      <c r="E222">
        <v>226962</v>
      </c>
      <c r="F222">
        <v>2803816</v>
      </c>
      <c r="G222">
        <f t="shared" si="27"/>
        <v>2018</v>
      </c>
      <c r="H222">
        <f t="shared" si="28"/>
        <v>9</v>
      </c>
      <c r="I222">
        <f t="shared" si="26"/>
        <v>0</v>
      </c>
      <c r="J222">
        <f t="shared" si="32"/>
        <v>0</v>
      </c>
      <c r="K222">
        <f t="shared" si="32"/>
        <v>0</v>
      </c>
      <c r="L222">
        <f t="shared" si="32"/>
        <v>0</v>
      </c>
      <c r="M222">
        <f t="shared" si="32"/>
        <v>0</v>
      </c>
      <c r="N222">
        <f t="shared" si="32"/>
        <v>0</v>
      </c>
      <c r="O222">
        <f t="shared" si="32"/>
        <v>0</v>
      </c>
      <c r="P222">
        <f t="shared" si="32"/>
        <v>0</v>
      </c>
      <c r="Q222">
        <f t="shared" si="32"/>
        <v>1</v>
      </c>
      <c r="R222">
        <f t="shared" si="32"/>
        <v>0</v>
      </c>
      <c r="S222">
        <f t="shared" si="32"/>
        <v>0</v>
      </c>
      <c r="T222">
        <f t="shared" si="32"/>
        <v>0</v>
      </c>
      <c r="U222">
        <f t="shared" si="29"/>
        <v>38</v>
      </c>
      <c r="V222" s="17">
        <f t="shared" si="30"/>
        <v>1829599.2266188883</v>
      </c>
      <c r="W222" s="21">
        <f t="shared" si="31"/>
        <v>0.11062189070174634</v>
      </c>
    </row>
    <row r="223" spans="2:23">
      <c r="B223" s="11">
        <v>43374</v>
      </c>
      <c r="C223">
        <v>1873161</v>
      </c>
      <c r="D223">
        <v>715872</v>
      </c>
      <c r="E223">
        <v>232631</v>
      </c>
      <c r="F223">
        <v>2821663</v>
      </c>
      <c r="G223">
        <f t="shared" si="27"/>
        <v>2018</v>
      </c>
      <c r="H223">
        <f t="shared" si="28"/>
        <v>10</v>
      </c>
      <c r="I223">
        <f t="shared" si="26"/>
        <v>0</v>
      </c>
      <c r="J223">
        <f t="shared" si="32"/>
        <v>0</v>
      </c>
      <c r="K223">
        <f t="shared" si="32"/>
        <v>0</v>
      </c>
      <c r="L223">
        <f t="shared" si="32"/>
        <v>0</v>
      </c>
      <c r="M223">
        <f t="shared" si="32"/>
        <v>0</v>
      </c>
      <c r="N223">
        <f t="shared" si="32"/>
        <v>0</v>
      </c>
      <c r="O223">
        <f t="shared" ref="J223:T273" si="33">IF($H223=O$3,1,0)</f>
        <v>0</v>
      </c>
      <c r="P223">
        <f t="shared" si="33"/>
        <v>0</v>
      </c>
      <c r="Q223">
        <f t="shared" si="33"/>
        <v>0</v>
      </c>
      <c r="R223">
        <f t="shared" si="33"/>
        <v>1</v>
      </c>
      <c r="S223">
        <f t="shared" si="33"/>
        <v>0</v>
      </c>
      <c r="T223">
        <f t="shared" si="33"/>
        <v>0</v>
      </c>
      <c r="U223">
        <f t="shared" si="29"/>
        <v>38</v>
      </c>
      <c r="V223" s="17">
        <f t="shared" si="30"/>
        <v>1902461.0592653132</v>
      </c>
      <c r="W223" s="21">
        <f t="shared" si="31"/>
        <v>-0.157741079458353</v>
      </c>
    </row>
    <row r="224" spans="2:23">
      <c r="B224" s="11">
        <v>43405</v>
      </c>
      <c r="C224">
        <v>1611951</v>
      </c>
      <c r="D224">
        <v>741467</v>
      </c>
      <c r="E224">
        <v>195511</v>
      </c>
      <c r="F224">
        <v>2548929</v>
      </c>
      <c r="G224">
        <f t="shared" si="27"/>
        <v>2018</v>
      </c>
      <c r="H224">
        <f t="shared" si="28"/>
        <v>11</v>
      </c>
      <c r="I224">
        <f t="shared" si="26"/>
        <v>0</v>
      </c>
      <c r="J224">
        <f t="shared" si="33"/>
        <v>0</v>
      </c>
      <c r="K224">
        <f t="shared" si="33"/>
        <v>0</v>
      </c>
      <c r="L224">
        <f t="shared" si="33"/>
        <v>0</v>
      </c>
      <c r="M224">
        <f t="shared" si="33"/>
        <v>0</v>
      </c>
      <c r="N224">
        <f t="shared" si="33"/>
        <v>0</v>
      </c>
      <c r="O224">
        <f t="shared" si="33"/>
        <v>0</v>
      </c>
      <c r="P224">
        <f t="shared" si="33"/>
        <v>0</v>
      </c>
      <c r="Q224">
        <f t="shared" si="33"/>
        <v>0</v>
      </c>
      <c r="R224">
        <f t="shared" si="33"/>
        <v>0</v>
      </c>
      <c r="S224">
        <f t="shared" si="33"/>
        <v>1</v>
      </c>
      <c r="T224">
        <f t="shared" si="33"/>
        <v>0</v>
      </c>
      <c r="U224">
        <f t="shared" si="29"/>
        <v>38</v>
      </c>
      <c r="V224" s="17">
        <f t="shared" si="30"/>
        <v>1791461.183140628</v>
      </c>
      <c r="W224" s="21">
        <f t="shared" si="31"/>
        <v>-0.96641886645912956</v>
      </c>
    </row>
    <row r="225" spans="2:23">
      <c r="B225" s="11">
        <v>43435</v>
      </c>
      <c r="C225">
        <v>1701192</v>
      </c>
      <c r="D225">
        <v>682619</v>
      </c>
      <c r="E225">
        <v>173242</v>
      </c>
      <c r="F225">
        <v>2557053</v>
      </c>
      <c r="G225">
        <f t="shared" si="27"/>
        <v>2018</v>
      </c>
      <c r="H225">
        <f t="shared" si="28"/>
        <v>12</v>
      </c>
      <c r="I225">
        <f t="shared" si="26"/>
        <v>0</v>
      </c>
      <c r="J225">
        <f t="shared" si="33"/>
        <v>0</v>
      </c>
      <c r="K225">
        <f t="shared" si="33"/>
        <v>1</v>
      </c>
      <c r="L225">
        <f t="shared" si="33"/>
        <v>0</v>
      </c>
      <c r="M225">
        <f t="shared" si="33"/>
        <v>0</v>
      </c>
      <c r="N225">
        <f t="shared" si="33"/>
        <v>0</v>
      </c>
      <c r="O225">
        <f t="shared" si="33"/>
        <v>0</v>
      </c>
      <c r="P225">
        <f t="shared" si="33"/>
        <v>0</v>
      </c>
      <c r="Q225">
        <f t="shared" si="33"/>
        <v>0</v>
      </c>
      <c r="R225">
        <f t="shared" si="33"/>
        <v>0</v>
      </c>
      <c r="S225">
        <f t="shared" si="33"/>
        <v>0</v>
      </c>
      <c r="T225">
        <f t="shared" si="33"/>
        <v>0</v>
      </c>
      <c r="U225">
        <f t="shared" si="29"/>
        <v>38</v>
      </c>
      <c r="V225" s="17">
        <f t="shared" si="30"/>
        <v>1669568.5197001223</v>
      </c>
      <c r="W225" s="21">
        <f t="shared" si="31"/>
        <v>0.170249550472346</v>
      </c>
    </row>
    <row r="226" spans="2:23">
      <c r="B226" s="11">
        <v>43466</v>
      </c>
      <c r="C226">
        <v>1549971</v>
      </c>
      <c r="D226">
        <v>711234</v>
      </c>
      <c r="E226">
        <v>231491</v>
      </c>
      <c r="F226">
        <v>2492696</v>
      </c>
      <c r="G226">
        <f t="shared" si="27"/>
        <v>2019</v>
      </c>
      <c r="H226">
        <f t="shared" si="28"/>
        <v>1</v>
      </c>
      <c r="I226">
        <f t="shared" si="26"/>
        <v>1</v>
      </c>
      <c r="J226">
        <f t="shared" si="33"/>
        <v>0</v>
      </c>
      <c r="K226">
        <f t="shared" si="33"/>
        <v>0</v>
      </c>
      <c r="L226">
        <f t="shared" si="33"/>
        <v>0</v>
      </c>
      <c r="M226">
        <f t="shared" si="33"/>
        <v>0</v>
      </c>
      <c r="N226">
        <f t="shared" si="33"/>
        <v>0</v>
      </c>
      <c r="O226">
        <f t="shared" si="33"/>
        <v>0</v>
      </c>
      <c r="P226">
        <f t="shared" si="33"/>
        <v>0</v>
      </c>
      <c r="Q226">
        <f t="shared" si="33"/>
        <v>0</v>
      </c>
      <c r="R226">
        <f t="shared" si="33"/>
        <v>0</v>
      </c>
      <c r="S226">
        <f t="shared" si="33"/>
        <v>0</v>
      </c>
      <c r="T226">
        <f t="shared" si="33"/>
        <v>0</v>
      </c>
      <c r="U226">
        <f t="shared" si="29"/>
        <v>39</v>
      </c>
      <c r="V226" s="17">
        <f t="shared" si="30"/>
        <v>1695312.1013796306</v>
      </c>
      <c r="W226" s="21">
        <f t="shared" si="31"/>
        <v>-0.78246470471921692</v>
      </c>
    </row>
    <row r="227" spans="2:23">
      <c r="B227" s="11">
        <v>43497</v>
      </c>
      <c r="C227">
        <v>1613245</v>
      </c>
      <c r="D227">
        <v>734219</v>
      </c>
      <c r="E227">
        <v>213266</v>
      </c>
      <c r="F227">
        <v>2560730</v>
      </c>
      <c r="G227">
        <f t="shared" si="27"/>
        <v>2019</v>
      </c>
      <c r="H227">
        <f t="shared" si="28"/>
        <v>2</v>
      </c>
      <c r="I227">
        <f t="shared" si="26"/>
        <v>0</v>
      </c>
      <c r="J227">
        <f t="shared" si="33"/>
        <v>1</v>
      </c>
      <c r="K227">
        <f t="shared" si="33"/>
        <v>0</v>
      </c>
      <c r="L227">
        <f t="shared" si="33"/>
        <v>0</v>
      </c>
      <c r="M227">
        <f t="shared" si="33"/>
        <v>0</v>
      </c>
      <c r="N227">
        <f t="shared" si="33"/>
        <v>0</v>
      </c>
      <c r="O227">
        <f t="shared" si="33"/>
        <v>0</v>
      </c>
      <c r="P227">
        <f t="shared" si="33"/>
        <v>0</v>
      </c>
      <c r="Q227">
        <f t="shared" si="33"/>
        <v>0</v>
      </c>
      <c r="R227">
        <f t="shared" si="33"/>
        <v>0</v>
      </c>
      <c r="S227">
        <f t="shared" si="33"/>
        <v>0</v>
      </c>
      <c r="T227">
        <f t="shared" si="33"/>
        <v>0</v>
      </c>
      <c r="U227">
        <f t="shared" si="29"/>
        <v>39</v>
      </c>
      <c r="V227" s="17">
        <f t="shared" si="30"/>
        <v>1695312.1013796306</v>
      </c>
      <c r="W227" s="21">
        <f t="shared" si="31"/>
        <v>-0.44182003327776015</v>
      </c>
    </row>
    <row r="228" spans="2:23">
      <c r="B228" s="11">
        <v>43525</v>
      </c>
      <c r="C228">
        <v>2138046</v>
      </c>
      <c r="D228">
        <v>956907</v>
      </c>
      <c r="E228">
        <v>250406</v>
      </c>
      <c r="F228">
        <v>3345359</v>
      </c>
      <c r="G228">
        <f t="shared" si="27"/>
        <v>2019</v>
      </c>
      <c r="H228">
        <f t="shared" si="28"/>
        <v>3</v>
      </c>
      <c r="I228">
        <f t="shared" si="26"/>
        <v>0</v>
      </c>
      <c r="J228">
        <f t="shared" si="33"/>
        <v>0</v>
      </c>
      <c r="K228">
        <f t="shared" si="33"/>
        <v>0</v>
      </c>
      <c r="L228">
        <f t="shared" si="33"/>
        <v>0</v>
      </c>
      <c r="M228">
        <f t="shared" si="33"/>
        <v>0</v>
      </c>
      <c r="N228">
        <f t="shared" si="33"/>
        <v>0</v>
      </c>
      <c r="O228">
        <f t="shared" si="33"/>
        <v>0</v>
      </c>
      <c r="P228">
        <f t="shared" si="33"/>
        <v>0</v>
      </c>
      <c r="Q228">
        <f t="shared" si="33"/>
        <v>0</v>
      </c>
      <c r="R228">
        <f t="shared" si="33"/>
        <v>0</v>
      </c>
      <c r="S228">
        <f t="shared" si="33"/>
        <v>0</v>
      </c>
      <c r="T228">
        <f t="shared" si="33"/>
        <v>1</v>
      </c>
      <c r="U228">
        <f t="shared" si="29"/>
        <v>39</v>
      </c>
      <c r="V228" s="17">
        <f t="shared" si="30"/>
        <v>2038406.4136720942</v>
      </c>
      <c r="W228" s="21">
        <f t="shared" si="31"/>
        <v>0.53642403115390402</v>
      </c>
    </row>
    <row r="229" spans="2:23">
      <c r="B229" s="11">
        <v>43556</v>
      </c>
      <c r="C229">
        <v>2237886</v>
      </c>
      <c r="D229">
        <v>1001957</v>
      </c>
      <c r="E229">
        <v>248686</v>
      </c>
      <c r="F229">
        <v>3488529</v>
      </c>
      <c r="G229">
        <f t="shared" si="27"/>
        <v>2019</v>
      </c>
      <c r="H229">
        <f t="shared" si="28"/>
        <v>4</v>
      </c>
      <c r="I229">
        <f t="shared" si="26"/>
        <v>0</v>
      </c>
      <c r="J229">
        <f t="shared" si="33"/>
        <v>0</v>
      </c>
      <c r="K229">
        <f t="shared" si="33"/>
        <v>0</v>
      </c>
      <c r="L229">
        <f t="shared" si="33"/>
        <v>1</v>
      </c>
      <c r="M229">
        <f t="shared" si="33"/>
        <v>0</v>
      </c>
      <c r="N229">
        <f t="shared" si="33"/>
        <v>0</v>
      </c>
      <c r="O229">
        <f t="shared" si="33"/>
        <v>0</v>
      </c>
      <c r="P229">
        <f t="shared" si="33"/>
        <v>0</v>
      </c>
      <c r="Q229">
        <f t="shared" si="33"/>
        <v>0</v>
      </c>
      <c r="R229">
        <f t="shared" si="33"/>
        <v>0</v>
      </c>
      <c r="S229">
        <f t="shared" si="33"/>
        <v>0</v>
      </c>
      <c r="T229">
        <f t="shared" si="33"/>
        <v>0</v>
      </c>
      <c r="U229">
        <f t="shared" si="29"/>
        <v>39</v>
      </c>
      <c r="V229" s="17">
        <f t="shared" si="30"/>
        <v>2070200.277308458</v>
      </c>
      <c r="W229" s="21">
        <f t="shared" si="31"/>
        <v>0.90276018446255257</v>
      </c>
    </row>
    <row r="230" spans="2:23">
      <c r="B230" s="11">
        <v>43586</v>
      </c>
      <c r="C230">
        <v>2220788</v>
      </c>
      <c r="D230">
        <v>1100436</v>
      </c>
      <c r="E230">
        <v>252853</v>
      </c>
      <c r="F230">
        <v>3574077</v>
      </c>
      <c r="G230">
        <f t="shared" si="27"/>
        <v>2019</v>
      </c>
      <c r="H230">
        <f t="shared" si="28"/>
        <v>5</v>
      </c>
      <c r="I230">
        <f t="shared" si="26"/>
        <v>0</v>
      </c>
      <c r="J230">
        <f t="shared" si="33"/>
        <v>0</v>
      </c>
      <c r="K230">
        <f t="shared" si="33"/>
        <v>0</v>
      </c>
      <c r="L230">
        <f t="shared" si="33"/>
        <v>0</v>
      </c>
      <c r="M230">
        <f t="shared" si="33"/>
        <v>1</v>
      </c>
      <c r="N230">
        <f t="shared" si="33"/>
        <v>0</v>
      </c>
      <c r="O230">
        <f t="shared" si="33"/>
        <v>0</v>
      </c>
      <c r="P230">
        <f t="shared" si="33"/>
        <v>0</v>
      </c>
      <c r="Q230">
        <f t="shared" si="33"/>
        <v>0</v>
      </c>
      <c r="R230">
        <f t="shared" si="33"/>
        <v>0</v>
      </c>
      <c r="S230">
        <f t="shared" si="33"/>
        <v>0</v>
      </c>
      <c r="T230">
        <f t="shared" si="33"/>
        <v>0</v>
      </c>
      <c r="U230">
        <f t="shared" si="29"/>
        <v>39</v>
      </c>
      <c r="V230" s="17">
        <f t="shared" si="30"/>
        <v>2132007.4591266396</v>
      </c>
      <c r="W230" s="21">
        <f t="shared" si="31"/>
        <v>0.47796279951007775</v>
      </c>
    </row>
    <row r="231" spans="2:23">
      <c r="B231" s="11">
        <v>43617</v>
      </c>
      <c r="C231">
        <v>2070349</v>
      </c>
      <c r="D231">
        <v>1033991</v>
      </c>
      <c r="E231">
        <v>215402</v>
      </c>
      <c r="F231">
        <v>3319742</v>
      </c>
      <c r="G231">
        <f t="shared" si="27"/>
        <v>2019</v>
      </c>
      <c r="H231">
        <f t="shared" si="28"/>
        <v>6</v>
      </c>
      <c r="I231">
        <f t="shared" si="26"/>
        <v>0</v>
      </c>
      <c r="J231">
        <f t="shared" si="33"/>
        <v>0</v>
      </c>
      <c r="K231">
        <f t="shared" si="33"/>
        <v>0</v>
      </c>
      <c r="L231">
        <f t="shared" si="33"/>
        <v>0</v>
      </c>
      <c r="M231">
        <f t="shared" si="33"/>
        <v>0</v>
      </c>
      <c r="N231">
        <f t="shared" si="33"/>
        <v>1</v>
      </c>
      <c r="O231">
        <f t="shared" si="33"/>
        <v>0</v>
      </c>
      <c r="P231">
        <f t="shared" si="33"/>
        <v>0</v>
      </c>
      <c r="Q231">
        <f t="shared" si="33"/>
        <v>0</v>
      </c>
      <c r="R231">
        <f t="shared" si="33"/>
        <v>0</v>
      </c>
      <c r="S231">
        <f t="shared" si="33"/>
        <v>0</v>
      </c>
      <c r="T231">
        <f t="shared" si="33"/>
        <v>0</v>
      </c>
      <c r="U231">
        <f t="shared" si="29"/>
        <v>39</v>
      </c>
      <c r="V231" s="17">
        <f t="shared" si="30"/>
        <v>2138283.8952549188</v>
      </c>
      <c r="W231" s="21">
        <f t="shared" si="31"/>
        <v>-0.36573727081457796</v>
      </c>
    </row>
    <row r="232" spans="2:23">
      <c r="B232" s="11">
        <v>43647</v>
      </c>
      <c r="C232">
        <v>2188978</v>
      </c>
      <c r="D232">
        <v>1121488</v>
      </c>
      <c r="E232">
        <v>224046</v>
      </c>
      <c r="F232">
        <v>3534512</v>
      </c>
      <c r="G232">
        <f t="shared" si="27"/>
        <v>2019</v>
      </c>
      <c r="H232">
        <f t="shared" si="28"/>
        <v>7</v>
      </c>
      <c r="I232">
        <f t="shared" si="26"/>
        <v>0</v>
      </c>
      <c r="J232">
        <f t="shared" si="33"/>
        <v>0</v>
      </c>
      <c r="K232">
        <f t="shared" si="33"/>
        <v>0</v>
      </c>
      <c r="L232">
        <f t="shared" si="33"/>
        <v>0</v>
      </c>
      <c r="M232">
        <f t="shared" si="33"/>
        <v>0</v>
      </c>
      <c r="N232">
        <f t="shared" si="33"/>
        <v>0</v>
      </c>
      <c r="O232">
        <f t="shared" si="33"/>
        <v>1</v>
      </c>
      <c r="P232">
        <f t="shared" si="33"/>
        <v>0</v>
      </c>
      <c r="Q232">
        <f t="shared" si="33"/>
        <v>0</v>
      </c>
      <c r="R232">
        <f t="shared" si="33"/>
        <v>0</v>
      </c>
      <c r="S232">
        <f t="shared" si="33"/>
        <v>0</v>
      </c>
      <c r="T232">
        <f t="shared" si="33"/>
        <v>0</v>
      </c>
      <c r="U232">
        <f t="shared" si="29"/>
        <v>39</v>
      </c>
      <c r="V232" s="17">
        <f t="shared" si="30"/>
        <v>2143758.1561244843</v>
      </c>
      <c r="W232" s="21">
        <f t="shared" si="31"/>
        <v>0.24344752757228924</v>
      </c>
    </row>
    <row r="233" spans="2:23">
      <c r="B233" s="11">
        <v>43678</v>
      </c>
      <c r="C233">
        <v>1839150</v>
      </c>
      <c r="D233">
        <v>926100</v>
      </c>
      <c r="E233">
        <v>209664</v>
      </c>
      <c r="F233">
        <v>2974914</v>
      </c>
      <c r="G233">
        <f t="shared" si="27"/>
        <v>2019</v>
      </c>
      <c r="H233">
        <f t="shared" si="28"/>
        <v>8</v>
      </c>
      <c r="I233">
        <f t="shared" si="26"/>
        <v>0</v>
      </c>
      <c r="J233">
        <f t="shared" si="33"/>
        <v>0</v>
      </c>
      <c r="K233">
        <f t="shared" si="33"/>
        <v>0</v>
      </c>
      <c r="L233">
        <f t="shared" si="33"/>
        <v>0</v>
      </c>
      <c r="M233">
        <f t="shared" si="33"/>
        <v>0</v>
      </c>
      <c r="N233">
        <f t="shared" si="33"/>
        <v>0</v>
      </c>
      <c r="O233">
        <f t="shared" si="33"/>
        <v>0</v>
      </c>
      <c r="P233">
        <f t="shared" si="33"/>
        <v>1</v>
      </c>
      <c r="Q233">
        <f t="shared" si="33"/>
        <v>0</v>
      </c>
      <c r="R233">
        <f t="shared" si="33"/>
        <v>0</v>
      </c>
      <c r="S233">
        <f t="shared" si="33"/>
        <v>0</v>
      </c>
      <c r="T233">
        <f t="shared" si="33"/>
        <v>0</v>
      </c>
      <c r="U233">
        <f t="shared" si="29"/>
        <v>39</v>
      </c>
      <c r="V233" s="17">
        <f t="shared" si="30"/>
        <v>2033170.5039505707</v>
      </c>
      <c r="W233" s="21">
        <f t="shared" si="31"/>
        <v>-1.0445372636651393</v>
      </c>
    </row>
    <row r="234" spans="2:23">
      <c r="B234" s="11">
        <v>43709</v>
      </c>
      <c r="C234">
        <v>1787275</v>
      </c>
      <c r="D234">
        <v>853763</v>
      </c>
      <c r="E234">
        <v>210579</v>
      </c>
      <c r="F234">
        <v>2851617</v>
      </c>
      <c r="G234">
        <f t="shared" si="27"/>
        <v>2019</v>
      </c>
      <c r="H234">
        <f t="shared" si="28"/>
        <v>9</v>
      </c>
      <c r="I234">
        <f t="shared" si="26"/>
        <v>0</v>
      </c>
      <c r="J234">
        <f t="shared" si="33"/>
        <v>0</v>
      </c>
      <c r="K234">
        <f t="shared" si="33"/>
        <v>0</v>
      </c>
      <c r="L234">
        <f t="shared" si="33"/>
        <v>0</v>
      </c>
      <c r="M234">
        <f t="shared" si="33"/>
        <v>0</v>
      </c>
      <c r="N234">
        <f t="shared" si="33"/>
        <v>0</v>
      </c>
      <c r="O234">
        <f t="shared" si="33"/>
        <v>0</v>
      </c>
      <c r="P234">
        <f t="shared" si="33"/>
        <v>0</v>
      </c>
      <c r="Q234">
        <f t="shared" si="33"/>
        <v>1</v>
      </c>
      <c r="R234">
        <f t="shared" si="33"/>
        <v>0</v>
      </c>
      <c r="S234">
        <f t="shared" si="33"/>
        <v>0</v>
      </c>
      <c r="T234">
        <f t="shared" si="33"/>
        <v>0</v>
      </c>
      <c r="U234">
        <f t="shared" si="29"/>
        <v>39</v>
      </c>
      <c r="V234" s="17">
        <f t="shared" si="30"/>
        <v>1855342.8082983964</v>
      </c>
      <c r="W234" s="21">
        <f t="shared" si="31"/>
        <v>-0.3664528272836759</v>
      </c>
    </row>
    <row r="235" spans="2:23">
      <c r="B235" s="11">
        <v>43739</v>
      </c>
      <c r="C235">
        <v>1980380</v>
      </c>
      <c r="D235">
        <v>888867</v>
      </c>
      <c r="E235">
        <v>208067</v>
      </c>
      <c r="F235">
        <v>3077314</v>
      </c>
      <c r="G235">
        <f t="shared" si="27"/>
        <v>2019</v>
      </c>
      <c r="H235">
        <f t="shared" si="28"/>
        <v>10</v>
      </c>
      <c r="I235">
        <f t="shared" si="26"/>
        <v>0</v>
      </c>
      <c r="J235">
        <f t="shared" si="33"/>
        <v>0</v>
      </c>
      <c r="K235">
        <f t="shared" si="33"/>
        <v>0</v>
      </c>
      <c r="L235">
        <f t="shared" si="33"/>
        <v>0</v>
      </c>
      <c r="M235">
        <f t="shared" si="33"/>
        <v>0</v>
      </c>
      <c r="N235">
        <f t="shared" si="33"/>
        <v>0</v>
      </c>
      <c r="O235">
        <f t="shared" si="33"/>
        <v>0</v>
      </c>
      <c r="P235">
        <f t="shared" si="33"/>
        <v>0</v>
      </c>
      <c r="Q235">
        <f t="shared" si="33"/>
        <v>0</v>
      </c>
      <c r="R235">
        <f t="shared" si="33"/>
        <v>1</v>
      </c>
      <c r="S235">
        <f t="shared" si="33"/>
        <v>0</v>
      </c>
      <c r="T235">
        <f t="shared" si="33"/>
        <v>0</v>
      </c>
      <c r="U235">
        <f t="shared" si="29"/>
        <v>39</v>
      </c>
      <c r="V235" s="17">
        <f t="shared" si="30"/>
        <v>1928204.6409448213</v>
      </c>
      <c r="W235" s="21">
        <f t="shared" si="31"/>
        <v>0.28089354304598074</v>
      </c>
    </row>
    <row r="236" spans="2:23">
      <c r="B236" s="11">
        <v>43770</v>
      </c>
      <c r="C236">
        <v>1775600</v>
      </c>
      <c r="D236">
        <v>805675</v>
      </c>
      <c r="E236">
        <v>233142</v>
      </c>
      <c r="F236">
        <v>2814417</v>
      </c>
      <c r="G236">
        <f t="shared" si="27"/>
        <v>2019</v>
      </c>
      <c r="H236">
        <f t="shared" si="28"/>
        <v>11</v>
      </c>
      <c r="I236">
        <f t="shared" si="26"/>
        <v>0</v>
      </c>
      <c r="J236">
        <f t="shared" si="33"/>
        <v>0</v>
      </c>
      <c r="K236">
        <f t="shared" si="33"/>
        <v>0</v>
      </c>
      <c r="L236">
        <f t="shared" si="33"/>
        <v>0</v>
      </c>
      <c r="M236">
        <f t="shared" si="33"/>
        <v>0</v>
      </c>
      <c r="N236">
        <f t="shared" si="33"/>
        <v>0</v>
      </c>
      <c r="O236">
        <f t="shared" si="33"/>
        <v>0</v>
      </c>
      <c r="P236">
        <f t="shared" si="33"/>
        <v>0</v>
      </c>
      <c r="Q236">
        <f t="shared" si="33"/>
        <v>0</v>
      </c>
      <c r="R236">
        <f t="shared" si="33"/>
        <v>0</v>
      </c>
      <c r="S236">
        <f t="shared" si="33"/>
        <v>1</v>
      </c>
      <c r="T236">
        <f t="shared" si="33"/>
        <v>0</v>
      </c>
      <c r="U236">
        <f t="shared" si="29"/>
        <v>39</v>
      </c>
      <c r="V236" s="17">
        <f t="shared" si="30"/>
        <v>1817204.7648201366</v>
      </c>
      <c r="W236" s="21">
        <f t="shared" si="31"/>
        <v>-0.22398522999264325</v>
      </c>
    </row>
    <row r="237" spans="2:23">
      <c r="B237" s="11">
        <v>43800</v>
      </c>
      <c r="C237">
        <v>1406877</v>
      </c>
      <c r="D237">
        <v>615933</v>
      </c>
      <c r="E237">
        <v>206869</v>
      </c>
      <c r="F237">
        <v>2229679</v>
      </c>
      <c r="G237">
        <f t="shared" si="27"/>
        <v>2019</v>
      </c>
      <c r="H237">
        <f t="shared" si="28"/>
        <v>12</v>
      </c>
      <c r="I237">
        <f t="shared" si="26"/>
        <v>0</v>
      </c>
      <c r="J237">
        <f t="shared" si="33"/>
        <v>0</v>
      </c>
      <c r="K237">
        <f t="shared" si="33"/>
        <v>1</v>
      </c>
      <c r="L237">
        <f t="shared" si="33"/>
        <v>0</v>
      </c>
      <c r="M237">
        <f t="shared" si="33"/>
        <v>0</v>
      </c>
      <c r="N237">
        <f t="shared" si="33"/>
        <v>0</v>
      </c>
      <c r="O237">
        <f t="shared" si="33"/>
        <v>0</v>
      </c>
      <c r="P237">
        <f t="shared" si="33"/>
        <v>0</v>
      </c>
      <c r="Q237">
        <f t="shared" si="33"/>
        <v>0</v>
      </c>
      <c r="R237">
        <f t="shared" si="33"/>
        <v>0</v>
      </c>
      <c r="S237">
        <f t="shared" si="33"/>
        <v>0</v>
      </c>
      <c r="T237">
        <f t="shared" si="33"/>
        <v>0</v>
      </c>
      <c r="U237">
        <f t="shared" si="29"/>
        <v>39</v>
      </c>
      <c r="V237" s="17">
        <f t="shared" si="30"/>
        <v>1695312.1013796306</v>
      </c>
      <c r="W237" s="21">
        <f t="shared" si="31"/>
        <v>-1.5528318162538728</v>
      </c>
    </row>
    <row r="238" spans="2:23">
      <c r="B238" s="11">
        <v>43831</v>
      </c>
      <c r="C238">
        <v>1820891</v>
      </c>
      <c r="D238">
        <v>820419</v>
      </c>
      <c r="E238">
        <v>174744</v>
      </c>
      <c r="F238">
        <v>2816054</v>
      </c>
      <c r="G238">
        <f t="shared" si="27"/>
        <v>2020</v>
      </c>
      <c r="H238">
        <f t="shared" si="28"/>
        <v>1</v>
      </c>
      <c r="I238">
        <f t="shared" si="26"/>
        <v>1</v>
      </c>
      <c r="J238">
        <f t="shared" si="33"/>
        <v>0</v>
      </c>
      <c r="K238">
        <f t="shared" si="33"/>
        <v>0</v>
      </c>
      <c r="L238">
        <f t="shared" si="33"/>
        <v>0</v>
      </c>
      <c r="M238">
        <f t="shared" si="33"/>
        <v>0</v>
      </c>
      <c r="N238">
        <f t="shared" si="33"/>
        <v>0</v>
      </c>
      <c r="O238">
        <f t="shared" si="33"/>
        <v>0</v>
      </c>
      <c r="P238">
        <f t="shared" si="33"/>
        <v>0</v>
      </c>
      <c r="Q238">
        <f t="shared" si="33"/>
        <v>0</v>
      </c>
      <c r="R238">
        <f t="shared" si="33"/>
        <v>0</v>
      </c>
      <c r="S238">
        <f t="shared" si="33"/>
        <v>0</v>
      </c>
      <c r="T238">
        <f t="shared" si="33"/>
        <v>0</v>
      </c>
      <c r="U238">
        <f t="shared" si="29"/>
        <v>40</v>
      </c>
      <c r="V238" s="17">
        <f t="shared" si="30"/>
        <v>1721055.6830591387</v>
      </c>
      <c r="W238" s="21">
        <f t="shared" si="31"/>
        <v>0.53747777503513916</v>
      </c>
    </row>
    <row r="239" spans="2:23">
      <c r="B239" s="11">
        <v>43862</v>
      </c>
      <c r="C239">
        <v>1670460</v>
      </c>
      <c r="D239">
        <v>801852</v>
      </c>
      <c r="E239">
        <v>189104</v>
      </c>
      <c r="F239">
        <v>2661416</v>
      </c>
      <c r="G239">
        <f t="shared" si="27"/>
        <v>2020</v>
      </c>
      <c r="H239">
        <f t="shared" si="28"/>
        <v>2</v>
      </c>
      <c r="I239">
        <f t="shared" si="26"/>
        <v>0</v>
      </c>
      <c r="J239">
        <f t="shared" si="33"/>
        <v>1</v>
      </c>
      <c r="K239">
        <f t="shared" si="33"/>
        <v>0</v>
      </c>
      <c r="L239">
        <f t="shared" si="33"/>
        <v>0</v>
      </c>
      <c r="M239">
        <f t="shared" si="33"/>
        <v>0</v>
      </c>
      <c r="N239">
        <f t="shared" si="33"/>
        <v>0</v>
      </c>
      <c r="O239">
        <f t="shared" si="33"/>
        <v>0</v>
      </c>
      <c r="P239">
        <f t="shared" si="33"/>
        <v>0</v>
      </c>
      <c r="Q239">
        <f t="shared" si="33"/>
        <v>0</v>
      </c>
      <c r="R239">
        <f t="shared" si="33"/>
        <v>0</v>
      </c>
      <c r="S239">
        <f t="shared" si="33"/>
        <v>0</v>
      </c>
      <c r="T239">
        <f t="shared" si="33"/>
        <v>0</v>
      </c>
      <c r="U239">
        <f t="shared" si="29"/>
        <v>40</v>
      </c>
      <c r="V239" s="17">
        <f t="shared" si="30"/>
        <v>1721055.6830591387</v>
      </c>
      <c r="W239" s="21">
        <f t="shared" si="31"/>
        <v>-0.27238913032266626</v>
      </c>
    </row>
    <row r="240" spans="2:23">
      <c r="B240" s="11">
        <v>43891</v>
      </c>
      <c r="C240">
        <v>2073103</v>
      </c>
      <c r="D240">
        <v>888794</v>
      </c>
      <c r="E240">
        <v>217819</v>
      </c>
      <c r="F240">
        <v>3179716</v>
      </c>
      <c r="G240">
        <f t="shared" si="27"/>
        <v>2020</v>
      </c>
      <c r="H240">
        <f t="shared" si="28"/>
        <v>3</v>
      </c>
      <c r="I240">
        <f t="shared" si="26"/>
        <v>0</v>
      </c>
      <c r="J240">
        <f t="shared" si="33"/>
        <v>0</v>
      </c>
      <c r="K240">
        <f t="shared" si="33"/>
        <v>0</v>
      </c>
      <c r="L240">
        <f t="shared" si="33"/>
        <v>0</v>
      </c>
      <c r="M240">
        <f t="shared" si="33"/>
        <v>0</v>
      </c>
      <c r="N240">
        <f t="shared" si="33"/>
        <v>0</v>
      </c>
      <c r="O240">
        <f t="shared" si="33"/>
        <v>0</v>
      </c>
      <c r="P240">
        <f t="shared" si="33"/>
        <v>0</v>
      </c>
      <c r="Q240">
        <f t="shared" si="33"/>
        <v>0</v>
      </c>
      <c r="R240">
        <f t="shared" si="33"/>
        <v>0</v>
      </c>
      <c r="S240">
        <f t="shared" si="33"/>
        <v>0</v>
      </c>
      <c r="T240">
        <f t="shared" si="33"/>
        <v>1</v>
      </c>
      <c r="U240">
        <f t="shared" si="29"/>
        <v>40</v>
      </c>
      <c r="V240" s="17">
        <f t="shared" si="30"/>
        <v>2064149.9953516023</v>
      </c>
      <c r="W240" s="21">
        <f t="shared" si="31"/>
        <v>4.819978706684043E-2</v>
      </c>
    </row>
    <row r="241" spans="2:23">
      <c r="B241" s="11">
        <v>43922</v>
      </c>
      <c r="C241">
        <v>1836664</v>
      </c>
      <c r="D241">
        <v>784413</v>
      </c>
      <c r="E241">
        <v>76491</v>
      </c>
      <c r="F241">
        <v>2697568</v>
      </c>
      <c r="G241">
        <f t="shared" si="27"/>
        <v>2020</v>
      </c>
      <c r="H241">
        <f t="shared" si="28"/>
        <v>4</v>
      </c>
      <c r="I241">
        <f t="shared" si="26"/>
        <v>0</v>
      </c>
      <c r="J241">
        <f t="shared" si="33"/>
        <v>0</v>
      </c>
      <c r="K241">
        <f t="shared" si="33"/>
        <v>0</v>
      </c>
      <c r="L241">
        <f t="shared" si="33"/>
        <v>1</v>
      </c>
      <c r="M241">
        <f t="shared" si="33"/>
        <v>0</v>
      </c>
      <c r="N241">
        <f t="shared" si="33"/>
        <v>0</v>
      </c>
      <c r="O241">
        <f t="shared" si="33"/>
        <v>0</v>
      </c>
      <c r="P241">
        <f t="shared" si="33"/>
        <v>0</v>
      </c>
      <c r="Q241">
        <f t="shared" si="33"/>
        <v>0</v>
      </c>
      <c r="R241">
        <f t="shared" si="33"/>
        <v>0</v>
      </c>
      <c r="S241">
        <f t="shared" si="33"/>
        <v>0</v>
      </c>
      <c r="T241">
        <f t="shared" si="33"/>
        <v>0</v>
      </c>
      <c r="U241">
        <f t="shared" si="29"/>
        <v>40</v>
      </c>
      <c r="V241" s="17">
        <f t="shared" si="30"/>
        <v>2095943.8589879661</v>
      </c>
      <c r="W241" s="21">
        <f t="shared" si="31"/>
        <v>-1.3958703792449181</v>
      </c>
    </row>
    <row r="242" spans="2:23">
      <c r="B242" s="11">
        <v>43952</v>
      </c>
      <c r="C242">
        <v>1379929</v>
      </c>
      <c r="D242">
        <v>624224</v>
      </c>
      <c r="E242">
        <v>13452</v>
      </c>
      <c r="F242">
        <v>2017605</v>
      </c>
      <c r="G242">
        <f t="shared" si="27"/>
        <v>2020</v>
      </c>
      <c r="H242">
        <f t="shared" si="28"/>
        <v>5</v>
      </c>
      <c r="I242">
        <f t="shared" si="26"/>
        <v>0</v>
      </c>
      <c r="J242">
        <f t="shared" si="33"/>
        <v>0</v>
      </c>
      <c r="K242">
        <f t="shared" si="33"/>
        <v>0</v>
      </c>
      <c r="L242">
        <f t="shared" si="33"/>
        <v>0</v>
      </c>
      <c r="M242">
        <f t="shared" si="33"/>
        <v>1</v>
      </c>
      <c r="N242">
        <f t="shared" si="33"/>
        <v>0</v>
      </c>
      <c r="O242">
        <f t="shared" si="33"/>
        <v>0</v>
      </c>
      <c r="P242">
        <f t="shared" si="33"/>
        <v>0</v>
      </c>
      <c r="Q242">
        <f t="shared" si="33"/>
        <v>0</v>
      </c>
      <c r="R242">
        <f t="shared" si="33"/>
        <v>0</v>
      </c>
      <c r="S242">
        <f t="shared" si="33"/>
        <v>0</v>
      </c>
      <c r="T242">
        <f t="shared" si="33"/>
        <v>0</v>
      </c>
      <c r="U242">
        <f t="shared" si="29"/>
        <v>40</v>
      </c>
      <c r="V242" s="17">
        <f t="shared" si="30"/>
        <v>2157751.0408061477</v>
      </c>
      <c r="W242" s="21">
        <f t="shared" si="31"/>
        <v>-4.187516729309567</v>
      </c>
    </row>
    <row r="243" spans="2:23">
      <c r="B243" s="11">
        <v>43983</v>
      </c>
      <c r="C243">
        <v>1832422</v>
      </c>
      <c r="D243">
        <v>953769</v>
      </c>
      <c r="E243">
        <v>30649</v>
      </c>
      <c r="F243">
        <v>2816840</v>
      </c>
      <c r="G243">
        <f t="shared" si="27"/>
        <v>2020</v>
      </c>
      <c r="H243">
        <f t="shared" si="28"/>
        <v>6</v>
      </c>
      <c r="I243">
        <f t="shared" si="26"/>
        <v>0</v>
      </c>
      <c r="J243">
        <f t="shared" si="33"/>
        <v>0</v>
      </c>
      <c r="K243">
        <f t="shared" si="33"/>
        <v>0</v>
      </c>
      <c r="L243">
        <f t="shared" si="33"/>
        <v>0</v>
      </c>
      <c r="M243">
        <f t="shared" si="33"/>
        <v>0</v>
      </c>
      <c r="N243">
        <f t="shared" si="33"/>
        <v>1</v>
      </c>
      <c r="O243">
        <f t="shared" si="33"/>
        <v>0</v>
      </c>
      <c r="P243">
        <f t="shared" si="33"/>
        <v>0</v>
      </c>
      <c r="Q243">
        <f t="shared" si="33"/>
        <v>0</v>
      </c>
      <c r="R243">
        <f t="shared" si="33"/>
        <v>0</v>
      </c>
      <c r="S243">
        <f t="shared" si="33"/>
        <v>0</v>
      </c>
      <c r="T243">
        <f t="shared" si="33"/>
        <v>0</v>
      </c>
      <c r="U243">
        <f t="shared" si="29"/>
        <v>40</v>
      </c>
      <c r="V243" s="17">
        <f t="shared" si="30"/>
        <v>2164027.4769344269</v>
      </c>
      <c r="W243" s="21">
        <f t="shared" si="31"/>
        <v>-1.7852457366140189</v>
      </c>
    </row>
    <row r="244" spans="2:23">
      <c r="B244" s="11">
        <v>44013</v>
      </c>
      <c r="C244">
        <v>2335909</v>
      </c>
      <c r="D244">
        <v>1049953</v>
      </c>
      <c r="E244">
        <v>96393</v>
      </c>
      <c r="F244">
        <v>3482255</v>
      </c>
      <c r="G244">
        <f t="shared" si="27"/>
        <v>2020</v>
      </c>
      <c r="H244">
        <f t="shared" si="28"/>
        <v>7</v>
      </c>
      <c r="I244">
        <f t="shared" si="26"/>
        <v>0</v>
      </c>
      <c r="J244">
        <f t="shared" si="33"/>
        <v>0</v>
      </c>
      <c r="K244">
        <f t="shared" si="33"/>
        <v>0</v>
      </c>
      <c r="L244">
        <f t="shared" si="33"/>
        <v>0</v>
      </c>
      <c r="M244">
        <f t="shared" si="33"/>
        <v>0</v>
      </c>
      <c r="N244">
        <f t="shared" si="33"/>
        <v>0</v>
      </c>
      <c r="O244">
        <f t="shared" si="33"/>
        <v>1</v>
      </c>
      <c r="P244">
        <f t="shared" si="33"/>
        <v>0</v>
      </c>
      <c r="Q244">
        <f t="shared" si="33"/>
        <v>0</v>
      </c>
      <c r="R244">
        <f t="shared" si="33"/>
        <v>0</v>
      </c>
      <c r="S244">
        <f t="shared" si="33"/>
        <v>0</v>
      </c>
      <c r="T244">
        <f t="shared" si="33"/>
        <v>0</v>
      </c>
      <c r="U244">
        <f t="shared" si="29"/>
        <v>40</v>
      </c>
      <c r="V244" s="17">
        <f t="shared" si="30"/>
        <v>2169501.7378039923</v>
      </c>
      <c r="W244" s="21">
        <f t="shared" si="31"/>
        <v>0.89587740867072374</v>
      </c>
    </row>
    <row r="245" spans="2:23">
      <c r="B245" s="11">
        <v>44044</v>
      </c>
      <c r="C245">
        <v>2327996</v>
      </c>
      <c r="D245">
        <v>1119160</v>
      </c>
      <c r="E245">
        <v>65132</v>
      </c>
      <c r="F245">
        <v>3512288</v>
      </c>
      <c r="G245">
        <f t="shared" si="27"/>
        <v>2020</v>
      </c>
      <c r="H245">
        <f t="shared" si="28"/>
        <v>8</v>
      </c>
      <c r="I245">
        <f t="shared" si="26"/>
        <v>0</v>
      </c>
      <c r="J245">
        <f t="shared" si="33"/>
        <v>0</v>
      </c>
      <c r="K245">
        <f t="shared" si="33"/>
        <v>0</v>
      </c>
      <c r="L245">
        <f t="shared" si="33"/>
        <v>0</v>
      </c>
      <c r="M245">
        <f t="shared" si="33"/>
        <v>0</v>
      </c>
      <c r="N245">
        <f t="shared" si="33"/>
        <v>0</v>
      </c>
      <c r="O245">
        <f t="shared" si="33"/>
        <v>0</v>
      </c>
      <c r="P245">
        <f t="shared" si="33"/>
        <v>1</v>
      </c>
      <c r="Q245">
        <f t="shared" si="33"/>
        <v>0</v>
      </c>
      <c r="R245">
        <f t="shared" si="33"/>
        <v>0</v>
      </c>
      <c r="S245">
        <f t="shared" si="33"/>
        <v>0</v>
      </c>
      <c r="T245">
        <f t="shared" si="33"/>
        <v>0</v>
      </c>
      <c r="U245">
        <f t="shared" si="29"/>
        <v>40</v>
      </c>
      <c r="V245" s="17">
        <f t="shared" si="30"/>
        <v>2058914.0856300793</v>
      </c>
      <c r="W245" s="21">
        <f t="shared" si="31"/>
        <v>1.4486411529440189</v>
      </c>
    </row>
    <row r="246" spans="2:23">
      <c r="B246" s="11">
        <v>44075</v>
      </c>
      <c r="C246">
        <v>2212443</v>
      </c>
      <c r="D246">
        <v>1012572</v>
      </c>
      <c r="E246">
        <v>93276</v>
      </c>
      <c r="F246">
        <v>3318291</v>
      </c>
      <c r="G246">
        <f t="shared" si="27"/>
        <v>2020</v>
      </c>
      <c r="H246">
        <f t="shared" si="28"/>
        <v>9</v>
      </c>
      <c r="I246">
        <f t="shared" si="26"/>
        <v>0</v>
      </c>
      <c r="J246">
        <f t="shared" si="33"/>
        <v>0</v>
      </c>
      <c r="K246">
        <f t="shared" si="33"/>
        <v>0</v>
      </c>
      <c r="L246">
        <f t="shared" si="33"/>
        <v>0</v>
      </c>
      <c r="M246">
        <f t="shared" si="33"/>
        <v>0</v>
      </c>
      <c r="N246">
        <f t="shared" si="33"/>
        <v>0</v>
      </c>
      <c r="O246">
        <f t="shared" si="33"/>
        <v>0</v>
      </c>
      <c r="P246">
        <f t="shared" si="33"/>
        <v>0</v>
      </c>
      <c r="Q246">
        <f t="shared" ref="J246:T273" si="34">IF($H246=Q$3,1,0)</f>
        <v>1</v>
      </c>
      <c r="R246">
        <f t="shared" si="34"/>
        <v>0</v>
      </c>
      <c r="S246">
        <f t="shared" si="34"/>
        <v>0</v>
      </c>
      <c r="T246">
        <f t="shared" si="34"/>
        <v>0</v>
      </c>
      <c r="U246">
        <f t="shared" si="29"/>
        <v>40</v>
      </c>
      <c r="V246" s="17">
        <f t="shared" si="30"/>
        <v>1881086.3899779045</v>
      </c>
      <c r="W246" s="21">
        <f t="shared" si="31"/>
        <v>1.7839059258294345</v>
      </c>
    </row>
    <row r="247" spans="2:23">
      <c r="B247" s="11">
        <v>44105</v>
      </c>
      <c r="C247">
        <v>2208443</v>
      </c>
      <c r="D247">
        <v>1113099</v>
      </c>
      <c r="E247">
        <v>150242</v>
      </c>
      <c r="F247">
        <v>3471784</v>
      </c>
      <c r="G247">
        <f t="shared" si="27"/>
        <v>2020</v>
      </c>
      <c r="H247">
        <f t="shared" si="28"/>
        <v>10</v>
      </c>
      <c r="I247">
        <f t="shared" si="26"/>
        <v>0</v>
      </c>
      <c r="J247">
        <f t="shared" si="34"/>
        <v>0</v>
      </c>
      <c r="K247">
        <f t="shared" si="34"/>
        <v>0</v>
      </c>
      <c r="L247">
        <f t="shared" si="34"/>
        <v>0</v>
      </c>
      <c r="M247">
        <f t="shared" si="34"/>
        <v>0</v>
      </c>
      <c r="N247">
        <f t="shared" si="34"/>
        <v>0</v>
      </c>
      <c r="O247">
        <f t="shared" si="34"/>
        <v>0</v>
      </c>
      <c r="P247">
        <f t="shared" si="34"/>
        <v>0</v>
      </c>
      <c r="Q247">
        <f t="shared" si="34"/>
        <v>0</v>
      </c>
      <c r="R247">
        <f t="shared" si="34"/>
        <v>1</v>
      </c>
      <c r="S247">
        <f t="shared" si="34"/>
        <v>0</v>
      </c>
      <c r="T247">
        <f t="shared" si="34"/>
        <v>0</v>
      </c>
      <c r="U247">
        <f t="shared" si="29"/>
        <v>40</v>
      </c>
      <c r="V247" s="17">
        <f t="shared" si="30"/>
        <v>1953948.2226243294</v>
      </c>
      <c r="W247" s="21">
        <f t="shared" si="31"/>
        <v>1.3701092047713437</v>
      </c>
    </row>
    <row r="248" spans="2:23">
      <c r="B248" s="11">
        <v>44136</v>
      </c>
      <c r="C248">
        <v>2303252</v>
      </c>
      <c r="D248">
        <v>1049620</v>
      </c>
      <c r="E248">
        <v>146783</v>
      </c>
      <c r="F248">
        <v>3499655</v>
      </c>
      <c r="G248">
        <f t="shared" si="27"/>
        <v>2020</v>
      </c>
      <c r="H248">
        <f t="shared" si="28"/>
        <v>11</v>
      </c>
      <c r="I248">
        <f t="shared" si="26"/>
        <v>0</v>
      </c>
      <c r="J248">
        <f t="shared" si="34"/>
        <v>0</v>
      </c>
      <c r="K248">
        <f t="shared" si="34"/>
        <v>0</v>
      </c>
      <c r="L248">
        <f t="shared" si="34"/>
        <v>0</v>
      </c>
      <c r="M248">
        <f t="shared" si="34"/>
        <v>0</v>
      </c>
      <c r="N248">
        <f t="shared" si="34"/>
        <v>0</v>
      </c>
      <c r="O248">
        <f t="shared" si="34"/>
        <v>0</v>
      </c>
      <c r="P248">
        <f t="shared" si="34"/>
        <v>0</v>
      </c>
      <c r="Q248">
        <f t="shared" si="34"/>
        <v>0</v>
      </c>
      <c r="R248">
        <f t="shared" si="34"/>
        <v>0</v>
      </c>
      <c r="S248">
        <f t="shared" si="34"/>
        <v>1</v>
      </c>
      <c r="T248">
        <f t="shared" si="34"/>
        <v>0</v>
      </c>
      <c r="U248">
        <f t="shared" si="29"/>
        <v>40</v>
      </c>
      <c r="V248" s="17">
        <f t="shared" si="30"/>
        <v>1842948.3464996447</v>
      </c>
      <c r="W248" s="21">
        <f t="shared" si="31"/>
        <v>2.4781108640188814</v>
      </c>
    </row>
    <row r="249" spans="2:23">
      <c r="B249" s="11">
        <v>44166</v>
      </c>
      <c r="C249">
        <v>1770713</v>
      </c>
      <c r="D249">
        <v>1024186</v>
      </c>
      <c r="E249">
        <v>109803</v>
      </c>
      <c r="F249">
        <v>2904702</v>
      </c>
      <c r="G249">
        <f t="shared" si="27"/>
        <v>2020</v>
      </c>
      <c r="H249">
        <f t="shared" si="28"/>
        <v>12</v>
      </c>
      <c r="I249">
        <f t="shared" si="26"/>
        <v>0</v>
      </c>
      <c r="J249">
        <f t="shared" si="34"/>
        <v>0</v>
      </c>
      <c r="K249">
        <f t="shared" si="34"/>
        <v>1</v>
      </c>
      <c r="L249">
        <f t="shared" si="34"/>
        <v>0</v>
      </c>
      <c r="M249">
        <f t="shared" si="34"/>
        <v>0</v>
      </c>
      <c r="N249">
        <f t="shared" si="34"/>
        <v>0</v>
      </c>
      <c r="O249">
        <f t="shared" si="34"/>
        <v>0</v>
      </c>
      <c r="P249">
        <f t="shared" si="34"/>
        <v>0</v>
      </c>
      <c r="Q249">
        <f t="shared" si="34"/>
        <v>0</v>
      </c>
      <c r="R249">
        <f t="shared" si="34"/>
        <v>0</v>
      </c>
      <c r="S249">
        <f t="shared" si="34"/>
        <v>0</v>
      </c>
      <c r="T249">
        <f t="shared" si="34"/>
        <v>0</v>
      </c>
      <c r="U249">
        <f t="shared" si="29"/>
        <v>40</v>
      </c>
      <c r="V249" s="17">
        <f t="shared" si="30"/>
        <v>1721055.6830591387</v>
      </c>
      <c r="W249" s="21">
        <f t="shared" si="31"/>
        <v>0.26733730148218821</v>
      </c>
    </row>
    <row r="250" spans="2:23">
      <c r="B250" s="11">
        <v>44197</v>
      </c>
      <c r="C250">
        <v>2062343</v>
      </c>
      <c r="D250">
        <v>958974</v>
      </c>
      <c r="E250">
        <v>122966</v>
      </c>
      <c r="F250">
        <v>3144282</v>
      </c>
      <c r="G250">
        <f t="shared" si="27"/>
        <v>2021</v>
      </c>
      <c r="H250">
        <f t="shared" si="28"/>
        <v>1</v>
      </c>
      <c r="I250">
        <f t="shared" si="26"/>
        <v>1</v>
      </c>
      <c r="J250">
        <f t="shared" si="34"/>
        <v>0</v>
      </c>
      <c r="K250">
        <f t="shared" si="34"/>
        <v>0</v>
      </c>
      <c r="L250">
        <f t="shared" si="34"/>
        <v>0</v>
      </c>
      <c r="M250">
        <f t="shared" si="34"/>
        <v>0</v>
      </c>
      <c r="N250">
        <f t="shared" si="34"/>
        <v>0</v>
      </c>
      <c r="O250">
        <f t="shared" si="34"/>
        <v>0</v>
      </c>
      <c r="P250">
        <f t="shared" si="34"/>
        <v>0</v>
      </c>
      <c r="Q250">
        <f t="shared" si="34"/>
        <v>0</v>
      </c>
      <c r="R250">
        <f t="shared" si="34"/>
        <v>0</v>
      </c>
      <c r="S250">
        <f t="shared" si="34"/>
        <v>0</v>
      </c>
      <c r="T250">
        <f t="shared" si="34"/>
        <v>0</v>
      </c>
      <c r="U250">
        <f t="shared" si="29"/>
        <v>41</v>
      </c>
      <c r="V250" s="17">
        <f t="shared" si="30"/>
        <v>1746799.2647386468</v>
      </c>
      <c r="W250" s="21">
        <f t="shared" si="31"/>
        <v>1.6987750422529582</v>
      </c>
    </row>
    <row r="251" spans="2:23">
      <c r="B251" s="11">
        <v>44228</v>
      </c>
      <c r="C251">
        <v>1513216</v>
      </c>
      <c r="D251">
        <v>903072</v>
      </c>
      <c r="E251">
        <v>72694</v>
      </c>
      <c r="F251">
        <v>2488982</v>
      </c>
      <c r="G251">
        <f t="shared" si="27"/>
        <v>2021</v>
      </c>
      <c r="H251">
        <f t="shared" si="28"/>
        <v>2</v>
      </c>
      <c r="I251">
        <f t="shared" si="26"/>
        <v>0</v>
      </c>
      <c r="J251">
        <f t="shared" si="34"/>
        <v>1</v>
      </c>
      <c r="K251">
        <f t="shared" si="34"/>
        <v>0</v>
      </c>
      <c r="L251">
        <f t="shared" si="34"/>
        <v>0</v>
      </c>
      <c r="M251">
        <f t="shared" si="34"/>
        <v>0</v>
      </c>
      <c r="N251">
        <f t="shared" si="34"/>
        <v>0</v>
      </c>
      <c r="O251">
        <f t="shared" si="34"/>
        <v>0</v>
      </c>
      <c r="P251">
        <f t="shared" si="34"/>
        <v>0</v>
      </c>
      <c r="Q251">
        <f t="shared" si="34"/>
        <v>0</v>
      </c>
      <c r="R251">
        <f t="shared" si="34"/>
        <v>0</v>
      </c>
      <c r="S251">
        <f t="shared" si="34"/>
        <v>0</v>
      </c>
      <c r="T251">
        <f t="shared" si="34"/>
        <v>0</v>
      </c>
      <c r="U251">
        <f t="shared" si="29"/>
        <v>41</v>
      </c>
      <c r="V251" s="17">
        <f t="shared" si="30"/>
        <v>1746799.2647386468</v>
      </c>
      <c r="W251" s="21">
        <f t="shared" si="31"/>
        <v>-1.257529071516249</v>
      </c>
    </row>
    <row r="252" spans="2:23">
      <c r="B252" s="11">
        <v>44256</v>
      </c>
      <c r="C252">
        <v>1930916</v>
      </c>
      <c r="D252">
        <v>1009612</v>
      </c>
      <c r="E252">
        <v>94423</v>
      </c>
      <c r="F252">
        <v>3034951</v>
      </c>
      <c r="G252">
        <f t="shared" si="27"/>
        <v>2021</v>
      </c>
      <c r="H252">
        <f t="shared" si="28"/>
        <v>3</v>
      </c>
      <c r="I252">
        <f t="shared" si="26"/>
        <v>0</v>
      </c>
      <c r="J252">
        <f t="shared" si="34"/>
        <v>0</v>
      </c>
      <c r="K252">
        <f t="shared" si="34"/>
        <v>0</v>
      </c>
      <c r="L252">
        <f t="shared" si="34"/>
        <v>0</v>
      </c>
      <c r="M252">
        <f t="shared" si="34"/>
        <v>0</v>
      </c>
      <c r="N252">
        <f t="shared" si="34"/>
        <v>0</v>
      </c>
      <c r="O252">
        <f t="shared" si="34"/>
        <v>0</v>
      </c>
      <c r="P252">
        <f t="shared" si="34"/>
        <v>0</v>
      </c>
      <c r="Q252">
        <f t="shared" si="34"/>
        <v>0</v>
      </c>
      <c r="R252">
        <f t="shared" si="34"/>
        <v>0</v>
      </c>
      <c r="S252">
        <f t="shared" si="34"/>
        <v>0</v>
      </c>
      <c r="T252">
        <f t="shared" si="34"/>
        <v>1</v>
      </c>
      <c r="U252">
        <f t="shared" si="29"/>
        <v>41</v>
      </c>
      <c r="V252" s="17">
        <f t="shared" si="30"/>
        <v>2089893.5770311109</v>
      </c>
      <c r="W252" s="21">
        <f t="shared" si="31"/>
        <v>-0.85587863094354155</v>
      </c>
    </row>
    <row r="253" spans="2:23">
      <c r="B253" s="11">
        <v>44287</v>
      </c>
      <c r="C253">
        <v>2091970</v>
      </c>
      <c r="D253">
        <v>1162439</v>
      </c>
      <c r="E253">
        <v>171295</v>
      </c>
      <c r="F253">
        <v>3425703</v>
      </c>
      <c r="G253">
        <f t="shared" si="27"/>
        <v>2021</v>
      </c>
      <c r="H253">
        <f t="shared" si="28"/>
        <v>4</v>
      </c>
      <c r="I253">
        <f t="shared" si="26"/>
        <v>0</v>
      </c>
      <c r="J253">
        <f t="shared" si="34"/>
        <v>0</v>
      </c>
      <c r="K253">
        <f t="shared" si="34"/>
        <v>0</v>
      </c>
      <c r="L253">
        <f t="shared" si="34"/>
        <v>1</v>
      </c>
      <c r="M253">
        <f t="shared" si="34"/>
        <v>0</v>
      </c>
      <c r="N253">
        <f t="shared" si="34"/>
        <v>0</v>
      </c>
      <c r="O253">
        <f t="shared" si="34"/>
        <v>0</v>
      </c>
      <c r="P253">
        <f t="shared" si="34"/>
        <v>0</v>
      </c>
      <c r="Q253">
        <f t="shared" si="34"/>
        <v>0</v>
      </c>
      <c r="R253">
        <f t="shared" si="34"/>
        <v>0</v>
      </c>
      <c r="S253">
        <f t="shared" si="34"/>
        <v>0</v>
      </c>
      <c r="T253">
        <f t="shared" si="34"/>
        <v>0</v>
      </c>
      <c r="U253">
        <f t="shared" si="29"/>
        <v>41</v>
      </c>
      <c r="V253" s="17">
        <f t="shared" si="30"/>
        <v>2121687.4406674746</v>
      </c>
      <c r="W253" s="21">
        <f t="shared" si="31"/>
        <v>-0.15998811221438322</v>
      </c>
    </row>
    <row r="254" spans="2:23">
      <c r="B254" s="11">
        <v>44317</v>
      </c>
      <c r="C254">
        <v>2083208</v>
      </c>
      <c r="D254">
        <v>1200617</v>
      </c>
      <c r="E254">
        <v>258082</v>
      </c>
      <c r="F254">
        <v>3541908</v>
      </c>
      <c r="G254">
        <f t="shared" si="27"/>
        <v>2021</v>
      </c>
      <c r="H254">
        <f t="shared" si="28"/>
        <v>5</v>
      </c>
      <c r="I254">
        <f t="shared" ref="I254:I273" si="35">IF($H254=I$3,1,0)</f>
        <v>0</v>
      </c>
      <c r="J254">
        <f t="shared" si="34"/>
        <v>0</v>
      </c>
      <c r="K254">
        <f t="shared" si="34"/>
        <v>0</v>
      </c>
      <c r="L254">
        <f t="shared" si="34"/>
        <v>0</v>
      </c>
      <c r="M254">
        <f t="shared" si="34"/>
        <v>1</v>
      </c>
      <c r="N254">
        <f t="shared" si="34"/>
        <v>0</v>
      </c>
      <c r="O254">
        <f t="shared" si="34"/>
        <v>0</v>
      </c>
      <c r="P254">
        <f t="shared" si="34"/>
        <v>0</v>
      </c>
      <c r="Q254">
        <f t="shared" si="34"/>
        <v>0</v>
      </c>
      <c r="R254">
        <f t="shared" si="34"/>
        <v>0</v>
      </c>
      <c r="S254">
        <f t="shared" si="34"/>
        <v>0</v>
      </c>
      <c r="T254">
        <f t="shared" si="34"/>
        <v>0</v>
      </c>
      <c r="U254">
        <f t="shared" si="29"/>
        <v>41</v>
      </c>
      <c r="V254" s="17">
        <f t="shared" si="30"/>
        <v>2183494.6224856558</v>
      </c>
      <c r="W254" s="21">
        <f t="shared" si="31"/>
        <v>-0.53990744328791662</v>
      </c>
    </row>
    <row r="255" spans="2:23">
      <c r="B255" s="11">
        <v>44348</v>
      </c>
      <c r="C255">
        <v>2246011</v>
      </c>
      <c r="D255">
        <v>1252315</v>
      </c>
      <c r="E255">
        <v>270033</v>
      </c>
      <c r="F255">
        <v>3768358</v>
      </c>
      <c r="G255">
        <f t="shared" si="27"/>
        <v>2021</v>
      </c>
      <c r="H255">
        <f t="shared" si="28"/>
        <v>6</v>
      </c>
      <c r="I255">
        <f t="shared" si="35"/>
        <v>0</v>
      </c>
      <c r="J255">
        <f t="shared" si="34"/>
        <v>0</v>
      </c>
      <c r="K255">
        <f t="shared" si="34"/>
        <v>0</v>
      </c>
      <c r="L255">
        <f t="shared" si="34"/>
        <v>0</v>
      </c>
      <c r="M255">
        <f t="shared" si="34"/>
        <v>0</v>
      </c>
      <c r="N255">
        <f t="shared" si="34"/>
        <v>1</v>
      </c>
      <c r="O255">
        <f t="shared" si="34"/>
        <v>0</v>
      </c>
      <c r="P255">
        <f t="shared" si="34"/>
        <v>0</v>
      </c>
      <c r="Q255">
        <f t="shared" si="34"/>
        <v>0</v>
      </c>
      <c r="R255">
        <f t="shared" si="34"/>
        <v>0</v>
      </c>
      <c r="S255">
        <f t="shared" si="34"/>
        <v>0</v>
      </c>
      <c r="T255">
        <f t="shared" si="34"/>
        <v>0</v>
      </c>
      <c r="U255">
        <f t="shared" si="29"/>
        <v>41</v>
      </c>
      <c r="V255" s="17">
        <f t="shared" si="30"/>
        <v>2189771.0586139355</v>
      </c>
      <c r="W255" s="21">
        <f t="shared" si="31"/>
        <v>0.30277580610270777</v>
      </c>
    </row>
    <row r="256" spans="2:23">
      <c r="B256" s="11">
        <v>44378</v>
      </c>
      <c r="C256">
        <v>2219967</v>
      </c>
      <c r="D256">
        <v>1157924</v>
      </c>
      <c r="E256">
        <v>193279</v>
      </c>
      <c r="F256">
        <v>3571170</v>
      </c>
      <c r="G256">
        <f t="shared" si="27"/>
        <v>2021</v>
      </c>
      <c r="H256">
        <f t="shared" si="28"/>
        <v>7</v>
      </c>
      <c r="I256">
        <f t="shared" si="35"/>
        <v>0</v>
      </c>
      <c r="J256">
        <f t="shared" si="34"/>
        <v>0</v>
      </c>
      <c r="K256">
        <f t="shared" si="34"/>
        <v>0</v>
      </c>
      <c r="L256">
        <f t="shared" si="34"/>
        <v>0</v>
      </c>
      <c r="M256">
        <f t="shared" si="34"/>
        <v>0</v>
      </c>
      <c r="N256">
        <f t="shared" si="34"/>
        <v>0</v>
      </c>
      <c r="O256">
        <f t="shared" si="34"/>
        <v>1</v>
      </c>
      <c r="P256">
        <f t="shared" si="34"/>
        <v>0</v>
      </c>
      <c r="Q256">
        <f t="shared" si="34"/>
        <v>0</v>
      </c>
      <c r="R256">
        <f t="shared" si="34"/>
        <v>0</v>
      </c>
      <c r="S256">
        <f t="shared" si="34"/>
        <v>0</v>
      </c>
      <c r="T256">
        <f t="shared" si="34"/>
        <v>0</v>
      </c>
      <c r="U256">
        <f t="shared" si="29"/>
        <v>41</v>
      </c>
      <c r="V256" s="17">
        <f t="shared" si="30"/>
        <v>2195245.3194835004</v>
      </c>
      <c r="W256" s="21">
        <f t="shared" si="31"/>
        <v>0.13309271955342883</v>
      </c>
    </row>
    <row r="257" spans="2:23">
      <c r="B257" s="11">
        <v>44409</v>
      </c>
      <c r="C257">
        <v>2219967</v>
      </c>
      <c r="D257">
        <v>1157924</v>
      </c>
      <c r="E257">
        <v>193279</v>
      </c>
      <c r="F257">
        <v>3571170</v>
      </c>
      <c r="G257">
        <f t="shared" si="27"/>
        <v>2021</v>
      </c>
      <c r="H257">
        <f t="shared" si="28"/>
        <v>8</v>
      </c>
      <c r="I257">
        <f t="shared" si="35"/>
        <v>0</v>
      </c>
      <c r="J257">
        <f t="shared" si="34"/>
        <v>0</v>
      </c>
      <c r="K257">
        <f t="shared" si="34"/>
        <v>0</v>
      </c>
      <c r="L257">
        <f t="shared" si="34"/>
        <v>0</v>
      </c>
      <c r="M257">
        <f t="shared" si="34"/>
        <v>0</v>
      </c>
      <c r="N257">
        <f t="shared" si="34"/>
        <v>0</v>
      </c>
      <c r="O257">
        <f t="shared" si="34"/>
        <v>0</v>
      </c>
      <c r="P257">
        <f t="shared" si="34"/>
        <v>1</v>
      </c>
      <c r="Q257">
        <f t="shared" si="34"/>
        <v>0</v>
      </c>
      <c r="R257">
        <f t="shared" si="34"/>
        <v>0</v>
      </c>
      <c r="S257">
        <f t="shared" si="34"/>
        <v>0</v>
      </c>
      <c r="T257">
        <f t="shared" si="34"/>
        <v>0</v>
      </c>
      <c r="U257">
        <f t="shared" si="29"/>
        <v>41</v>
      </c>
      <c r="V257" s="17">
        <f t="shared" si="30"/>
        <v>2084657.6673095874</v>
      </c>
      <c r="W257" s="21">
        <f t="shared" si="31"/>
        <v>0.72845723642077909</v>
      </c>
    </row>
    <row r="258" spans="2:23">
      <c r="B258" s="11">
        <v>44440</v>
      </c>
      <c r="C258">
        <v>1864300</v>
      </c>
      <c r="D258">
        <v>1195751</v>
      </c>
      <c r="E258">
        <v>213057</v>
      </c>
      <c r="F258">
        <v>3273108</v>
      </c>
      <c r="G258">
        <f t="shared" si="27"/>
        <v>2021</v>
      </c>
      <c r="H258">
        <f t="shared" si="28"/>
        <v>9</v>
      </c>
      <c r="I258">
        <f t="shared" si="35"/>
        <v>0</v>
      </c>
      <c r="J258">
        <f t="shared" si="34"/>
        <v>0</v>
      </c>
      <c r="K258">
        <f t="shared" si="34"/>
        <v>0</v>
      </c>
      <c r="L258">
        <f t="shared" si="34"/>
        <v>0</v>
      </c>
      <c r="M258">
        <f t="shared" si="34"/>
        <v>0</v>
      </c>
      <c r="N258">
        <f t="shared" si="34"/>
        <v>0</v>
      </c>
      <c r="O258">
        <f t="shared" si="34"/>
        <v>0</v>
      </c>
      <c r="P258">
        <f t="shared" si="34"/>
        <v>0</v>
      </c>
      <c r="Q258">
        <f t="shared" si="34"/>
        <v>1</v>
      </c>
      <c r="R258">
        <f t="shared" si="34"/>
        <v>0</v>
      </c>
      <c r="S258">
        <f t="shared" si="34"/>
        <v>0</v>
      </c>
      <c r="T258">
        <f t="shared" si="34"/>
        <v>0</v>
      </c>
      <c r="U258">
        <f t="shared" si="29"/>
        <v>41</v>
      </c>
      <c r="V258" s="17">
        <f t="shared" si="30"/>
        <v>1906829.9716574126</v>
      </c>
      <c r="W258" s="21">
        <f t="shared" si="31"/>
        <v>-0.22896621395286818</v>
      </c>
    </row>
    <row r="259" spans="2:23">
      <c r="B259" s="11">
        <v>44470</v>
      </c>
      <c r="C259">
        <v>2018232</v>
      </c>
      <c r="D259">
        <v>1195045</v>
      </c>
      <c r="E259">
        <v>176072</v>
      </c>
      <c r="F259">
        <v>3389349</v>
      </c>
      <c r="G259">
        <f t="shared" si="27"/>
        <v>2021</v>
      </c>
      <c r="H259">
        <f t="shared" si="28"/>
        <v>10</v>
      </c>
      <c r="I259">
        <f t="shared" si="35"/>
        <v>0</v>
      </c>
      <c r="J259">
        <f t="shared" si="34"/>
        <v>0</v>
      </c>
      <c r="K259">
        <f t="shared" si="34"/>
        <v>0</v>
      </c>
      <c r="L259">
        <f t="shared" si="34"/>
        <v>0</v>
      </c>
      <c r="M259">
        <f t="shared" si="34"/>
        <v>0</v>
      </c>
      <c r="N259">
        <f t="shared" si="34"/>
        <v>0</v>
      </c>
      <c r="O259">
        <f t="shared" si="34"/>
        <v>0</v>
      </c>
      <c r="P259">
        <f t="shared" si="34"/>
        <v>0</v>
      </c>
      <c r="Q259">
        <f t="shared" si="34"/>
        <v>0</v>
      </c>
      <c r="R259">
        <f t="shared" si="34"/>
        <v>1</v>
      </c>
      <c r="S259">
        <f t="shared" si="34"/>
        <v>0</v>
      </c>
      <c r="T259">
        <f t="shared" si="34"/>
        <v>0</v>
      </c>
      <c r="U259">
        <f t="shared" si="29"/>
        <v>41</v>
      </c>
      <c r="V259" s="17">
        <f t="shared" si="30"/>
        <v>1979691.8043038379</v>
      </c>
      <c r="W259" s="21">
        <f t="shared" si="31"/>
        <v>0.2074866817367097</v>
      </c>
    </row>
    <row r="260" spans="2:23">
      <c r="B260" s="11">
        <v>44501</v>
      </c>
      <c r="C260">
        <v>2090904</v>
      </c>
      <c r="D260">
        <v>1049462</v>
      </c>
      <c r="E260">
        <v>145704</v>
      </c>
      <c r="F260">
        <v>3286071</v>
      </c>
      <c r="G260">
        <f t="shared" si="27"/>
        <v>2021</v>
      </c>
      <c r="H260">
        <f t="shared" si="28"/>
        <v>11</v>
      </c>
      <c r="I260">
        <f t="shared" si="35"/>
        <v>0</v>
      </c>
      <c r="J260">
        <f t="shared" si="34"/>
        <v>0</v>
      </c>
      <c r="K260">
        <f t="shared" si="34"/>
        <v>0</v>
      </c>
      <c r="L260">
        <f t="shared" si="34"/>
        <v>0</v>
      </c>
      <c r="M260">
        <f t="shared" si="34"/>
        <v>0</v>
      </c>
      <c r="N260">
        <f t="shared" si="34"/>
        <v>0</v>
      </c>
      <c r="O260">
        <f t="shared" si="34"/>
        <v>0</v>
      </c>
      <c r="P260">
        <f t="shared" si="34"/>
        <v>0</v>
      </c>
      <c r="Q260">
        <f t="shared" si="34"/>
        <v>0</v>
      </c>
      <c r="R260">
        <f t="shared" si="34"/>
        <v>0</v>
      </c>
      <c r="S260">
        <f t="shared" si="34"/>
        <v>1</v>
      </c>
      <c r="T260">
        <f t="shared" si="34"/>
        <v>0</v>
      </c>
      <c r="U260">
        <f t="shared" si="29"/>
        <v>41</v>
      </c>
      <c r="V260" s="17">
        <f t="shared" si="30"/>
        <v>1868691.9281791528</v>
      </c>
      <c r="W260" s="21">
        <f t="shared" si="31"/>
        <v>1.1963106204086653</v>
      </c>
    </row>
    <row r="261" spans="2:23">
      <c r="B261" s="11">
        <v>44531</v>
      </c>
      <c r="C261">
        <v>1854157</v>
      </c>
      <c r="D261">
        <v>940287</v>
      </c>
      <c r="E261">
        <v>156196</v>
      </c>
      <c r="F261">
        <v>2950639</v>
      </c>
      <c r="G261">
        <f t="shared" ref="G261:G273" si="36">YEAR(B261)</f>
        <v>2021</v>
      </c>
      <c r="H261">
        <f t="shared" ref="H261:H273" si="37">MONTH(B261)</f>
        <v>12</v>
      </c>
      <c r="I261">
        <f t="shared" si="35"/>
        <v>0</v>
      </c>
      <c r="J261">
        <f t="shared" si="34"/>
        <v>0</v>
      </c>
      <c r="K261">
        <f t="shared" si="34"/>
        <v>1</v>
      </c>
      <c r="L261">
        <f t="shared" si="34"/>
        <v>0</v>
      </c>
      <c r="M261">
        <f t="shared" si="34"/>
        <v>0</v>
      </c>
      <c r="N261">
        <f t="shared" si="34"/>
        <v>0</v>
      </c>
      <c r="O261">
        <f t="shared" si="34"/>
        <v>0</v>
      </c>
      <c r="P261">
        <f t="shared" si="34"/>
        <v>0</v>
      </c>
      <c r="Q261">
        <f t="shared" si="34"/>
        <v>0</v>
      </c>
      <c r="R261">
        <f t="shared" si="34"/>
        <v>0</v>
      </c>
      <c r="S261">
        <f t="shared" si="34"/>
        <v>0</v>
      </c>
      <c r="T261">
        <f t="shared" si="34"/>
        <v>0</v>
      </c>
      <c r="U261">
        <f t="shared" ref="U261:U273" si="38">G261-$U$2</f>
        <v>41</v>
      </c>
      <c r="V261" s="17">
        <f t="shared" ref="V261:V273" si="39">$K$1+SUMPRODUCT($L$1:$U$1,L261:U261)</f>
        <v>1746799.2647386468</v>
      </c>
      <c r="W261" s="21">
        <f t="shared" ref="W261:W273" si="40">(C261-V261)/$AZ$9</f>
        <v>0.5779757950311748</v>
      </c>
    </row>
    <row r="262" spans="2:23">
      <c r="B262" s="11">
        <v>44562</v>
      </c>
      <c r="C262">
        <v>1915930</v>
      </c>
      <c r="D262">
        <v>1002972</v>
      </c>
      <c r="E262">
        <v>108635</v>
      </c>
      <c r="F262">
        <v>3027536</v>
      </c>
      <c r="G262">
        <f t="shared" si="36"/>
        <v>2022</v>
      </c>
      <c r="H262">
        <f t="shared" si="37"/>
        <v>1</v>
      </c>
      <c r="I262">
        <f t="shared" si="35"/>
        <v>1</v>
      </c>
      <c r="J262">
        <f t="shared" si="34"/>
        <v>0</v>
      </c>
      <c r="K262">
        <f t="shared" si="34"/>
        <v>0</v>
      </c>
      <c r="L262">
        <f t="shared" si="34"/>
        <v>0</v>
      </c>
      <c r="M262">
        <f t="shared" si="34"/>
        <v>0</v>
      </c>
      <c r="N262">
        <f t="shared" si="34"/>
        <v>0</v>
      </c>
      <c r="O262">
        <f t="shared" si="34"/>
        <v>0</v>
      </c>
      <c r="P262">
        <f t="shared" si="34"/>
        <v>0</v>
      </c>
      <c r="Q262">
        <f t="shared" si="34"/>
        <v>0</v>
      </c>
      <c r="R262">
        <f t="shared" si="34"/>
        <v>0</v>
      </c>
      <c r="S262">
        <f t="shared" si="34"/>
        <v>0</v>
      </c>
      <c r="T262">
        <f t="shared" si="34"/>
        <v>0</v>
      </c>
      <c r="U262">
        <f t="shared" si="38"/>
        <v>42</v>
      </c>
      <c r="V262" s="17">
        <f t="shared" si="39"/>
        <v>1772542.8464181554</v>
      </c>
      <c r="W262" s="21">
        <f t="shared" si="40"/>
        <v>0.77194534596853626</v>
      </c>
    </row>
    <row r="263" spans="2:23">
      <c r="B263" s="11">
        <v>44593</v>
      </c>
      <c r="C263">
        <v>1697247</v>
      </c>
      <c r="D263">
        <v>1081977</v>
      </c>
      <c r="E263">
        <v>162985</v>
      </c>
      <c r="F263">
        <v>2942209</v>
      </c>
      <c r="G263">
        <f t="shared" si="36"/>
        <v>2022</v>
      </c>
      <c r="H263">
        <f t="shared" si="37"/>
        <v>2</v>
      </c>
      <c r="I263">
        <f t="shared" si="35"/>
        <v>0</v>
      </c>
      <c r="J263">
        <f t="shared" si="34"/>
        <v>1</v>
      </c>
      <c r="K263">
        <f t="shared" si="34"/>
        <v>0</v>
      </c>
      <c r="L263">
        <f t="shared" si="34"/>
        <v>0</v>
      </c>
      <c r="M263">
        <f t="shared" si="34"/>
        <v>0</v>
      </c>
      <c r="N263">
        <f t="shared" si="34"/>
        <v>0</v>
      </c>
      <c r="O263">
        <f t="shared" si="34"/>
        <v>0</v>
      </c>
      <c r="P263">
        <f t="shared" si="34"/>
        <v>0</v>
      </c>
      <c r="Q263">
        <f t="shared" si="34"/>
        <v>0</v>
      </c>
      <c r="R263">
        <f t="shared" si="34"/>
        <v>0</v>
      </c>
      <c r="S263">
        <f t="shared" si="34"/>
        <v>0</v>
      </c>
      <c r="T263">
        <f t="shared" si="34"/>
        <v>0</v>
      </c>
      <c r="U263">
        <f t="shared" si="38"/>
        <v>42</v>
      </c>
      <c r="V263" s="17">
        <f t="shared" si="39"/>
        <v>1772542.8464181554</v>
      </c>
      <c r="W263" s="21">
        <f t="shared" si="40"/>
        <v>-0.40536600916678128</v>
      </c>
    </row>
    <row r="264" spans="2:23">
      <c r="B264" s="11">
        <v>44621</v>
      </c>
      <c r="C264">
        <v>2186091</v>
      </c>
      <c r="D264">
        <v>1164325</v>
      </c>
      <c r="E264">
        <v>192715</v>
      </c>
      <c r="F264">
        <v>3543131</v>
      </c>
      <c r="G264">
        <f t="shared" si="36"/>
        <v>2022</v>
      </c>
      <c r="H264">
        <f t="shared" si="37"/>
        <v>3</v>
      </c>
      <c r="I264">
        <f t="shared" si="35"/>
        <v>0</v>
      </c>
      <c r="J264">
        <f t="shared" si="34"/>
        <v>0</v>
      </c>
      <c r="K264">
        <f t="shared" si="34"/>
        <v>0</v>
      </c>
      <c r="L264">
        <f t="shared" si="34"/>
        <v>0</v>
      </c>
      <c r="M264">
        <f t="shared" si="34"/>
        <v>0</v>
      </c>
      <c r="N264">
        <f t="shared" si="34"/>
        <v>0</v>
      </c>
      <c r="O264">
        <f t="shared" si="34"/>
        <v>0</v>
      </c>
      <c r="P264">
        <f t="shared" si="34"/>
        <v>0</v>
      </c>
      <c r="Q264">
        <f t="shared" si="34"/>
        <v>0</v>
      </c>
      <c r="R264">
        <f t="shared" si="34"/>
        <v>0</v>
      </c>
      <c r="S264">
        <f t="shared" si="34"/>
        <v>0</v>
      </c>
      <c r="T264">
        <f t="shared" si="34"/>
        <v>1</v>
      </c>
      <c r="U264">
        <f t="shared" si="38"/>
        <v>42</v>
      </c>
      <c r="V264" s="17">
        <f t="shared" si="39"/>
        <v>2115637.158710619</v>
      </c>
      <c r="W264" s="21">
        <f t="shared" si="40"/>
        <v>0.37929837876236278</v>
      </c>
    </row>
    <row r="265" spans="2:23">
      <c r="B265" s="11">
        <v>44652</v>
      </c>
      <c r="C265">
        <v>2264546</v>
      </c>
      <c r="D265">
        <v>1108731</v>
      </c>
      <c r="E265">
        <v>179129</v>
      </c>
      <c r="F265">
        <v>3552406</v>
      </c>
      <c r="G265">
        <f t="shared" si="36"/>
        <v>2022</v>
      </c>
      <c r="H265">
        <f t="shared" si="37"/>
        <v>4</v>
      </c>
      <c r="I265">
        <f t="shared" si="35"/>
        <v>0</v>
      </c>
      <c r="J265">
        <f t="shared" si="34"/>
        <v>0</v>
      </c>
      <c r="K265">
        <f t="shared" si="34"/>
        <v>0</v>
      </c>
      <c r="L265">
        <f t="shared" si="34"/>
        <v>1</v>
      </c>
      <c r="M265">
        <f t="shared" si="34"/>
        <v>0</v>
      </c>
      <c r="N265">
        <f t="shared" si="34"/>
        <v>0</v>
      </c>
      <c r="O265">
        <f t="shared" si="34"/>
        <v>0</v>
      </c>
      <c r="P265">
        <f t="shared" si="34"/>
        <v>0</v>
      </c>
      <c r="Q265">
        <f t="shared" si="34"/>
        <v>0</v>
      </c>
      <c r="R265">
        <f t="shared" si="34"/>
        <v>0</v>
      </c>
      <c r="S265">
        <f t="shared" si="34"/>
        <v>0</v>
      </c>
      <c r="T265">
        <f t="shared" si="34"/>
        <v>0</v>
      </c>
      <c r="U265">
        <f t="shared" si="38"/>
        <v>42</v>
      </c>
      <c r="V265" s="17">
        <f t="shared" si="39"/>
        <v>2147431.0223469827</v>
      </c>
      <c r="W265" s="21">
        <f t="shared" si="40"/>
        <v>0.63050531155744249</v>
      </c>
    </row>
    <row r="266" spans="2:23">
      <c r="B266" s="11">
        <v>44682</v>
      </c>
      <c r="C266">
        <v>2229859</v>
      </c>
      <c r="D266">
        <v>1101888</v>
      </c>
      <c r="E266">
        <v>188644</v>
      </c>
      <c r="F266">
        <v>3520391</v>
      </c>
      <c r="G266">
        <f t="shared" si="36"/>
        <v>2022</v>
      </c>
      <c r="H266">
        <f t="shared" si="37"/>
        <v>5</v>
      </c>
      <c r="I266">
        <f t="shared" si="35"/>
        <v>0</v>
      </c>
      <c r="J266">
        <f t="shared" si="34"/>
        <v>0</v>
      </c>
      <c r="K266">
        <f t="shared" si="34"/>
        <v>0</v>
      </c>
      <c r="L266">
        <f t="shared" si="34"/>
        <v>0</v>
      </c>
      <c r="M266">
        <f t="shared" si="34"/>
        <v>1</v>
      </c>
      <c r="N266">
        <f t="shared" si="34"/>
        <v>0</v>
      </c>
      <c r="O266">
        <f t="shared" si="34"/>
        <v>0</v>
      </c>
      <c r="P266">
        <f t="shared" si="34"/>
        <v>0</v>
      </c>
      <c r="Q266">
        <f t="shared" si="34"/>
        <v>0</v>
      </c>
      <c r="R266">
        <f t="shared" si="34"/>
        <v>0</v>
      </c>
      <c r="S266">
        <f t="shared" si="34"/>
        <v>0</v>
      </c>
      <c r="T266">
        <f t="shared" si="34"/>
        <v>0</v>
      </c>
      <c r="U266">
        <f t="shared" si="38"/>
        <v>42</v>
      </c>
      <c r="V266" s="17">
        <f t="shared" si="39"/>
        <v>2209238.2041651644</v>
      </c>
      <c r="W266" s="21">
        <f t="shared" si="40"/>
        <v>0.11101501757465845</v>
      </c>
    </row>
    <row r="267" spans="2:23">
      <c r="B267" s="11">
        <v>44713</v>
      </c>
      <c r="C267">
        <v>2267916</v>
      </c>
      <c r="D267">
        <v>1221078</v>
      </c>
      <c r="E267">
        <v>206336</v>
      </c>
      <c r="F267">
        <v>3695331</v>
      </c>
      <c r="G267">
        <f t="shared" si="36"/>
        <v>2022</v>
      </c>
      <c r="H267">
        <f t="shared" si="37"/>
        <v>6</v>
      </c>
      <c r="I267">
        <f t="shared" si="35"/>
        <v>0</v>
      </c>
      <c r="J267">
        <f t="shared" si="34"/>
        <v>0</v>
      </c>
      <c r="K267">
        <f t="shared" si="34"/>
        <v>0</v>
      </c>
      <c r="L267">
        <f t="shared" si="34"/>
        <v>0</v>
      </c>
      <c r="M267">
        <f t="shared" si="34"/>
        <v>0</v>
      </c>
      <c r="N267">
        <f t="shared" si="34"/>
        <v>1</v>
      </c>
      <c r="O267">
        <f t="shared" si="34"/>
        <v>0</v>
      </c>
      <c r="P267">
        <f t="shared" si="34"/>
        <v>0</v>
      </c>
      <c r="Q267">
        <f t="shared" si="34"/>
        <v>0</v>
      </c>
      <c r="R267">
        <f t="shared" si="34"/>
        <v>0</v>
      </c>
      <c r="S267">
        <f t="shared" si="34"/>
        <v>0</v>
      </c>
      <c r="T267">
        <f t="shared" si="34"/>
        <v>0</v>
      </c>
      <c r="U267">
        <f t="shared" si="38"/>
        <v>42</v>
      </c>
      <c r="V267" s="17">
        <f t="shared" si="39"/>
        <v>2215514.6402934436</v>
      </c>
      <c r="W267" s="21">
        <f t="shared" si="40"/>
        <v>0.28211025002885076</v>
      </c>
    </row>
    <row r="268" spans="2:23">
      <c r="B268" s="11">
        <v>44743</v>
      </c>
      <c r="C268">
        <v>2155520</v>
      </c>
      <c r="D268">
        <v>1245832</v>
      </c>
      <c r="E268">
        <v>197236</v>
      </c>
      <c r="F268">
        <v>3598587</v>
      </c>
      <c r="G268">
        <f t="shared" si="36"/>
        <v>2022</v>
      </c>
      <c r="H268">
        <f t="shared" si="37"/>
        <v>7</v>
      </c>
      <c r="I268">
        <f t="shared" si="35"/>
        <v>0</v>
      </c>
      <c r="J268">
        <f t="shared" si="34"/>
        <v>0</v>
      </c>
      <c r="K268">
        <f t="shared" si="34"/>
        <v>0</v>
      </c>
      <c r="L268">
        <f t="shared" si="34"/>
        <v>0</v>
      </c>
      <c r="M268">
        <f t="shared" si="34"/>
        <v>0</v>
      </c>
      <c r="N268">
        <f t="shared" si="34"/>
        <v>0</v>
      </c>
      <c r="O268">
        <f t="shared" si="34"/>
        <v>1</v>
      </c>
      <c r="P268">
        <f t="shared" si="34"/>
        <v>0</v>
      </c>
      <c r="Q268">
        <f t="shared" si="34"/>
        <v>0</v>
      </c>
      <c r="R268">
        <f t="shared" si="34"/>
        <v>0</v>
      </c>
      <c r="S268">
        <f t="shared" si="34"/>
        <v>0</v>
      </c>
      <c r="T268">
        <f t="shared" si="34"/>
        <v>0</v>
      </c>
      <c r="U268">
        <f t="shared" si="38"/>
        <v>42</v>
      </c>
      <c r="V268" s="17">
        <f t="shared" si="39"/>
        <v>2220988.901163009</v>
      </c>
      <c r="W268" s="21">
        <f t="shared" si="40"/>
        <v>-0.35246123725869083</v>
      </c>
    </row>
    <row r="269" spans="2:23">
      <c r="B269" s="11">
        <v>44774</v>
      </c>
      <c r="C269">
        <v>2156647</v>
      </c>
      <c r="D269">
        <v>1345772</v>
      </c>
      <c r="E269">
        <v>206754</v>
      </c>
      <c r="F269">
        <v>3709174</v>
      </c>
      <c r="G269">
        <f t="shared" si="36"/>
        <v>2022</v>
      </c>
      <c r="H269">
        <f t="shared" si="37"/>
        <v>8</v>
      </c>
      <c r="I269">
        <f t="shared" si="35"/>
        <v>0</v>
      </c>
      <c r="J269">
        <f t="shared" si="34"/>
        <v>0</v>
      </c>
      <c r="K269">
        <f t="shared" si="34"/>
        <v>0</v>
      </c>
      <c r="L269">
        <f t="shared" si="34"/>
        <v>0</v>
      </c>
      <c r="M269">
        <f t="shared" si="34"/>
        <v>0</v>
      </c>
      <c r="N269">
        <f t="shared" si="34"/>
        <v>0</v>
      </c>
      <c r="O269">
        <f t="shared" si="34"/>
        <v>0</v>
      </c>
      <c r="P269">
        <f t="shared" si="34"/>
        <v>1</v>
      </c>
      <c r="Q269">
        <f t="shared" si="34"/>
        <v>0</v>
      </c>
      <c r="R269">
        <f t="shared" si="34"/>
        <v>0</v>
      </c>
      <c r="S269">
        <f t="shared" ref="J269:T273" si="41">IF($H269=S$3,1,0)</f>
        <v>0</v>
      </c>
      <c r="T269">
        <f t="shared" si="41"/>
        <v>0</v>
      </c>
      <c r="U269">
        <f t="shared" si="38"/>
        <v>42</v>
      </c>
      <c r="V269" s="17">
        <f t="shared" si="39"/>
        <v>2110401.2489890954</v>
      </c>
      <c r="W269" s="21">
        <f t="shared" si="40"/>
        <v>0.24897064605798588</v>
      </c>
    </row>
    <row r="270" spans="2:23">
      <c r="B270" s="11">
        <v>44805</v>
      </c>
      <c r="C270">
        <v>2179139</v>
      </c>
      <c r="D270">
        <v>1309579</v>
      </c>
      <c r="E270">
        <v>162507</v>
      </c>
      <c r="F270">
        <v>3651225</v>
      </c>
      <c r="G270">
        <f t="shared" si="36"/>
        <v>2022</v>
      </c>
      <c r="H270">
        <f t="shared" si="37"/>
        <v>9</v>
      </c>
      <c r="I270">
        <f t="shared" si="35"/>
        <v>0</v>
      </c>
      <c r="J270">
        <f t="shared" si="41"/>
        <v>0</v>
      </c>
      <c r="K270">
        <f t="shared" si="41"/>
        <v>0</v>
      </c>
      <c r="L270">
        <f t="shared" si="41"/>
        <v>0</v>
      </c>
      <c r="M270">
        <f t="shared" si="41"/>
        <v>0</v>
      </c>
      <c r="N270">
        <f t="shared" si="41"/>
        <v>0</v>
      </c>
      <c r="O270">
        <f t="shared" si="41"/>
        <v>0</v>
      </c>
      <c r="P270">
        <f t="shared" si="41"/>
        <v>0</v>
      </c>
      <c r="Q270">
        <f t="shared" si="41"/>
        <v>1</v>
      </c>
      <c r="R270">
        <f t="shared" si="41"/>
        <v>0</v>
      </c>
      <c r="S270">
        <f t="shared" si="41"/>
        <v>0</v>
      </c>
      <c r="T270">
        <f t="shared" si="41"/>
        <v>0</v>
      </c>
      <c r="U270">
        <f t="shared" si="38"/>
        <v>42</v>
      </c>
      <c r="V270" s="17">
        <f t="shared" si="39"/>
        <v>1932573.5533369211</v>
      </c>
      <c r="W270" s="21">
        <f t="shared" si="40"/>
        <v>1.3274205134393355</v>
      </c>
    </row>
    <row r="271" spans="2:23">
      <c r="B271" s="11">
        <v>44835</v>
      </c>
      <c r="C271">
        <v>2046806</v>
      </c>
      <c r="D271">
        <v>1147106</v>
      </c>
      <c r="E271">
        <v>122036</v>
      </c>
      <c r="F271">
        <v>3315947</v>
      </c>
      <c r="G271">
        <f t="shared" si="36"/>
        <v>2022</v>
      </c>
      <c r="H271">
        <f t="shared" si="37"/>
        <v>10</v>
      </c>
      <c r="I271">
        <f t="shared" si="35"/>
        <v>0</v>
      </c>
      <c r="J271">
        <f t="shared" si="41"/>
        <v>0</v>
      </c>
      <c r="K271">
        <f t="shared" si="41"/>
        <v>0</v>
      </c>
      <c r="L271">
        <f t="shared" si="41"/>
        <v>0</v>
      </c>
      <c r="M271">
        <f t="shared" si="41"/>
        <v>0</v>
      </c>
      <c r="N271">
        <f t="shared" si="41"/>
        <v>0</v>
      </c>
      <c r="O271">
        <f t="shared" si="41"/>
        <v>0</v>
      </c>
      <c r="P271">
        <f t="shared" si="41"/>
        <v>0</v>
      </c>
      <c r="Q271">
        <f t="shared" si="41"/>
        <v>0</v>
      </c>
      <c r="R271">
        <f t="shared" si="41"/>
        <v>1</v>
      </c>
      <c r="S271">
        <f t="shared" si="41"/>
        <v>0</v>
      </c>
      <c r="T271">
        <f t="shared" si="41"/>
        <v>0</v>
      </c>
      <c r="U271">
        <f t="shared" si="38"/>
        <v>42</v>
      </c>
      <c r="V271" s="17">
        <f t="shared" si="39"/>
        <v>2005435.385983346</v>
      </c>
      <c r="W271" s="21">
        <f t="shared" si="40"/>
        <v>0.22272464549474377</v>
      </c>
    </row>
    <row r="272" spans="2:23">
      <c r="B272" s="11">
        <v>44866</v>
      </c>
      <c r="C272">
        <v>1775659</v>
      </c>
      <c r="D272">
        <v>1003292</v>
      </c>
      <c r="E272">
        <v>166749</v>
      </c>
      <c r="F272">
        <v>2945700</v>
      </c>
      <c r="G272">
        <f t="shared" si="36"/>
        <v>2022</v>
      </c>
      <c r="H272">
        <f t="shared" si="37"/>
        <v>11</v>
      </c>
      <c r="I272">
        <f t="shared" si="35"/>
        <v>0</v>
      </c>
      <c r="J272">
        <f t="shared" si="41"/>
        <v>0</v>
      </c>
      <c r="K272">
        <f t="shared" si="41"/>
        <v>0</v>
      </c>
      <c r="L272">
        <f t="shared" si="41"/>
        <v>0</v>
      </c>
      <c r="M272">
        <f t="shared" si="41"/>
        <v>0</v>
      </c>
      <c r="N272">
        <f t="shared" si="41"/>
        <v>0</v>
      </c>
      <c r="O272">
        <f t="shared" si="41"/>
        <v>0</v>
      </c>
      <c r="P272">
        <f t="shared" si="41"/>
        <v>0</v>
      </c>
      <c r="Q272">
        <f t="shared" si="41"/>
        <v>0</v>
      </c>
      <c r="R272">
        <f t="shared" si="41"/>
        <v>0</v>
      </c>
      <c r="S272">
        <f t="shared" si="41"/>
        <v>1</v>
      </c>
      <c r="T272">
        <f t="shared" si="41"/>
        <v>0</v>
      </c>
      <c r="U272">
        <f t="shared" si="38"/>
        <v>42</v>
      </c>
      <c r="V272" s="17">
        <f t="shared" si="39"/>
        <v>1894435.5098586613</v>
      </c>
      <c r="W272" s="21">
        <f t="shared" si="40"/>
        <v>-0.63945040894785599</v>
      </c>
    </row>
    <row r="273" spans="2:23">
      <c r="B273" s="11">
        <v>44896</v>
      </c>
      <c r="C273">
        <v>1886853</v>
      </c>
      <c r="D273">
        <v>1062630</v>
      </c>
      <c r="E273">
        <v>176394</v>
      </c>
      <c r="F273">
        <v>3125878</v>
      </c>
      <c r="G273">
        <f t="shared" si="36"/>
        <v>2022</v>
      </c>
      <c r="H273">
        <f t="shared" si="37"/>
        <v>12</v>
      </c>
      <c r="I273">
        <f t="shared" si="35"/>
        <v>0</v>
      </c>
      <c r="J273">
        <f t="shared" si="41"/>
        <v>0</v>
      </c>
      <c r="K273">
        <f t="shared" si="41"/>
        <v>1</v>
      </c>
      <c r="L273">
        <f t="shared" si="41"/>
        <v>0</v>
      </c>
      <c r="M273">
        <f t="shared" si="41"/>
        <v>0</v>
      </c>
      <c r="N273">
        <f t="shared" si="41"/>
        <v>0</v>
      </c>
      <c r="O273">
        <f t="shared" si="41"/>
        <v>0</v>
      </c>
      <c r="P273">
        <f t="shared" si="41"/>
        <v>0</v>
      </c>
      <c r="Q273">
        <f t="shared" si="41"/>
        <v>0</v>
      </c>
      <c r="R273">
        <f t="shared" si="41"/>
        <v>0</v>
      </c>
      <c r="S273">
        <f t="shared" si="41"/>
        <v>0</v>
      </c>
      <c r="T273">
        <f t="shared" si="41"/>
        <v>0</v>
      </c>
      <c r="U273">
        <f t="shared" si="38"/>
        <v>42</v>
      </c>
      <c r="V273" s="17">
        <f t="shared" si="39"/>
        <v>1772542.8464181554</v>
      </c>
      <c r="W273" s="21">
        <f t="shared" si="40"/>
        <v>0.6154051381184994</v>
      </c>
    </row>
  </sheetData>
  <conditionalFormatting sqref="W4:W95 W97:W273">
    <cfRule type="cellIs" dxfId="9" priority="1" operator="lessThan">
      <formula>-2</formula>
    </cfRule>
    <cfRule type="cellIs" dxfId="8" priority="2" operator="greaterThan">
      <formula>2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A87E-E372-514C-9BFB-61A7F83908AD}">
  <dimension ref="B1:BR273"/>
  <sheetViews>
    <sheetView tabSelected="1" topLeftCell="A234" workbookViewId="0">
      <selection activeCell="D4" activeCellId="1" sqref="B4:B273 D4:D273"/>
    </sheetView>
  </sheetViews>
  <sheetFormatPr defaultColWidth="8.85546875" defaultRowHeight="15"/>
  <cols>
    <col min="2" max="2" width="9.7109375" bestFit="1" customWidth="1"/>
    <col min="3" max="3" width="12" bestFit="1" customWidth="1"/>
    <col min="9" max="9" width="10.140625" customWidth="1"/>
    <col min="10" max="10" width="10.140625" bestFit="1" customWidth="1"/>
    <col min="13" max="13" width="10" bestFit="1" customWidth="1"/>
    <col min="63" max="63" width="9.140625" bestFit="1" customWidth="1"/>
  </cols>
  <sheetData>
    <row r="1" spans="2:67">
      <c r="L1">
        <v>-746403.43778513616</v>
      </c>
      <c r="M1">
        <v>148761.55869951891</v>
      </c>
      <c r="N1">
        <v>161558.3134178521</v>
      </c>
      <c r="O1">
        <v>161083.79167872237</v>
      </c>
      <c r="P1">
        <v>157734.53080915651</v>
      </c>
      <c r="Q1">
        <v>84486.748200460803</v>
      </c>
      <c r="R1">
        <v>73013.195063155392</v>
      </c>
      <c r="S1">
        <v>119803.92233588266</v>
      </c>
      <c r="T1">
        <v>81496.51324497335</v>
      </c>
      <c r="U1">
        <v>39260.561229210769</v>
      </c>
    </row>
    <row r="2" spans="2:67">
      <c r="U2">
        <v>1980</v>
      </c>
    </row>
    <row r="3" spans="2:67">
      <c r="C3" t="s">
        <v>7</v>
      </c>
      <c r="D3" t="s">
        <v>8</v>
      </c>
      <c r="E3" t="s">
        <v>9</v>
      </c>
      <c r="F3" t="s">
        <v>10</v>
      </c>
      <c r="G3" t="s">
        <v>1</v>
      </c>
      <c r="H3" t="s">
        <v>11</v>
      </c>
      <c r="I3">
        <v>1</v>
      </c>
      <c r="J3">
        <v>2</v>
      </c>
      <c r="K3">
        <v>12</v>
      </c>
      <c r="L3">
        <v>11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4</v>
      </c>
      <c r="T3">
        <v>3</v>
      </c>
      <c r="U3" t="s">
        <v>12</v>
      </c>
      <c r="V3" t="s">
        <v>13</v>
      </c>
      <c r="W3" t="s">
        <v>14</v>
      </c>
      <c r="AB3" t="s">
        <v>15</v>
      </c>
      <c r="AN3" t="s">
        <v>15</v>
      </c>
      <c r="AY3" t="s">
        <v>15</v>
      </c>
      <c r="BJ3" t="s">
        <v>15</v>
      </c>
    </row>
    <row r="4" spans="2:67" ht="15.95" thickBot="1">
      <c r="B4" s="11">
        <v>36161</v>
      </c>
      <c r="C4">
        <v>826057</v>
      </c>
      <c r="D4">
        <v>104134</v>
      </c>
      <c r="E4">
        <v>88434</v>
      </c>
      <c r="F4">
        <v>1018625</v>
      </c>
      <c r="G4">
        <f>YEAR(B4)</f>
        <v>1999</v>
      </c>
      <c r="H4">
        <f>MONTH(B4)</f>
        <v>1</v>
      </c>
      <c r="I4">
        <f>IF($H4=I$3,1,0)</f>
        <v>1</v>
      </c>
      <c r="J4">
        <f t="shared" ref="J4:T19" si="0">IF($H4=J$3,1,0)</f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>G4-$U$2</f>
        <v>19</v>
      </c>
      <c r="V4">
        <f>$L$1+SUMPRODUCT($M$1:$U$1,M4:U4)</f>
        <v>-452.7744301315397</v>
      </c>
      <c r="W4" s="28">
        <f>(D4-V4)/$BK$9</f>
        <v>1.0284747542418284</v>
      </c>
    </row>
    <row r="5" spans="2:67">
      <c r="B5" s="11">
        <v>36192</v>
      </c>
      <c r="C5">
        <v>1087714</v>
      </c>
      <c r="D5">
        <v>124258</v>
      </c>
      <c r="E5">
        <v>163445</v>
      </c>
      <c r="F5">
        <v>1375417</v>
      </c>
      <c r="G5">
        <f t="shared" ref="G5:G68" si="1">YEAR(B5)</f>
        <v>1999</v>
      </c>
      <c r="H5">
        <f t="shared" ref="H5:H68" si="2">MONTH(B5)</f>
        <v>2</v>
      </c>
      <c r="I5">
        <f t="shared" ref="I5:T68" si="3">IF($H5=I$3,1,0)</f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ref="U5:U68" si="4">G5-$U$2</f>
        <v>19</v>
      </c>
      <c r="V5">
        <f t="shared" ref="V5:V68" si="5">$L$1+SUMPRODUCT($M$1:$U$1,M5:U5)</f>
        <v>-452.7744301315397</v>
      </c>
      <c r="W5" s="28">
        <f t="shared" ref="W5:W68" si="6">(D5-V5)/$BK$9</f>
        <v>1.2263680927364491</v>
      </c>
      <c r="AB5" s="15" t="s">
        <v>16</v>
      </c>
      <c r="AC5" s="15"/>
      <c r="AN5" s="15" t="s">
        <v>16</v>
      </c>
      <c r="AO5" s="15"/>
      <c r="AY5" s="15" t="s">
        <v>16</v>
      </c>
      <c r="AZ5" s="15"/>
      <c r="BJ5" s="15" t="s">
        <v>16</v>
      </c>
      <c r="BK5" s="15"/>
    </row>
    <row r="6" spans="2:67">
      <c r="B6" s="11">
        <v>36220</v>
      </c>
      <c r="C6">
        <v>1324485</v>
      </c>
      <c r="D6">
        <v>163630</v>
      </c>
      <c r="E6">
        <v>133922</v>
      </c>
      <c r="F6">
        <v>1622037</v>
      </c>
      <c r="G6">
        <f t="shared" si="1"/>
        <v>1999</v>
      </c>
      <c r="H6">
        <f t="shared" si="2"/>
        <v>3</v>
      </c>
      <c r="I6">
        <f t="shared" si="3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1</v>
      </c>
      <c r="U6">
        <f t="shared" si="4"/>
        <v>19</v>
      </c>
      <c r="V6">
        <f t="shared" si="5"/>
        <v>81043.738814841839</v>
      </c>
      <c r="W6" s="28">
        <f t="shared" si="6"/>
        <v>0.81212835120849014</v>
      </c>
      <c r="AB6" t="s">
        <v>17</v>
      </c>
      <c r="AC6">
        <v>0.94508263402799808</v>
      </c>
      <c r="AN6" t="s">
        <v>17</v>
      </c>
      <c r="AO6">
        <v>0.94496744522073295</v>
      </c>
      <c r="AY6" t="s">
        <v>17</v>
      </c>
      <c r="AZ6">
        <v>0.94490565075257205</v>
      </c>
      <c r="BJ6" t="s">
        <v>17</v>
      </c>
      <c r="BK6">
        <v>0.94475782495171501</v>
      </c>
    </row>
    <row r="7" spans="2:67">
      <c r="B7" s="11">
        <v>36251</v>
      </c>
      <c r="C7">
        <v>1247057</v>
      </c>
      <c r="D7">
        <v>191144</v>
      </c>
      <c r="E7">
        <v>127816</v>
      </c>
      <c r="F7">
        <v>1566017</v>
      </c>
      <c r="G7">
        <f t="shared" si="1"/>
        <v>1999</v>
      </c>
      <c r="H7">
        <f t="shared" si="2"/>
        <v>4</v>
      </c>
      <c r="I7">
        <f t="shared" si="3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1</v>
      </c>
      <c r="T7">
        <f t="shared" si="0"/>
        <v>0</v>
      </c>
      <c r="U7">
        <f t="shared" si="4"/>
        <v>19</v>
      </c>
      <c r="V7">
        <f t="shared" si="5"/>
        <v>119351.14790575113</v>
      </c>
      <c r="W7" s="28">
        <f t="shared" si="6"/>
        <v>0.70598922584880874</v>
      </c>
      <c r="AB7" t="s">
        <v>18</v>
      </c>
      <c r="AC7" s="25">
        <v>0.89318118514129896</v>
      </c>
      <c r="AN7" t="s">
        <v>18</v>
      </c>
      <c r="AO7" s="25">
        <v>0.89296347252699892</v>
      </c>
      <c r="AY7" t="s">
        <v>18</v>
      </c>
      <c r="AZ7" s="25">
        <v>0.89284668882414164</v>
      </c>
      <c r="BJ7" t="s">
        <v>18</v>
      </c>
      <c r="BK7" s="25">
        <v>0.89256734780749536</v>
      </c>
    </row>
    <row r="8" spans="2:67">
      <c r="B8" s="11">
        <v>36281</v>
      </c>
      <c r="C8">
        <v>1462492</v>
      </c>
      <c r="D8">
        <v>212968</v>
      </c>
      <c r="E8">
        <v>135105</v>
      </c>
      <c r="F8">
        <v>1810565</v>
      </c>
      <c r="G8">
        <f t="shared" si="1"/>
        <v>1999</v>
      </c>
      <c r="H8">
        <f t="shared" si="2"/>
        <v>5</v>
      </c>
      <c r="I8">
        <f t="shared" si="3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1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4"/>
        <v>19</v>
      </c>
      <c r="V8">
        <f t="shared" si="5"/>
        <v>148308.78426938737</v>
      </c>
      <c r="W8" s="28">
        <f t="shared" si="6"/>
        <v>0.63583920022733187</v>
      </c>
      <c r="AB8" t="s">
        <v>20</v>
      </c>
      <c r="AC8">
        <v>0.88819353619848018</v>
      </c>
      <c r="AN8" t="s">
        <v>20</v>
      </c>
      <c r="AO8">
        <v>0.88839989965024313</v>
      </c>
      <c r="AY8" t="s">
        <v>20</v>
      </c>
      <c r="AZ8">
        <v>0.88870949534244836</v>
      </c>
      <c r="BJ8" t="s">
        <v>20</v>
      </c>
      <c r="BK8">
        <v>0.88884852523160096</v>
      </c>
    </row>
    <row r="9" spans="2:67">
      <c r="B9" s="11">
        <v>36312</v>
      </c>
      <c r="C9">
        <v>1490523</v>
      </c>
      <c r="D9">
        <v>249086</v>
      </c>
      <c r="E9">
        <v>161555</v>
      </c>
      <c r="F9">
        <v>1901164</v>
      </c>
      <c r="G9">
        <f t="shared" si="1"/>
        <v>1999</v>
      </c>
      <c r="H9">
        <f t="shared" si="2"/>
        <v>6</v>
      </c>
      <c r="I9">
        <f t="shared" si="3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1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4"/>
        <v>19</v>
      </c>
      <c r="V9">
        <f t="shared" si="5"/>
        <v>161105.5389877205</v>
      </c>
      <c r="W9" s="28">
        <f t="shared" si="6"/>
        <v>0.86517328324467313</v>
      </c>
      <c r="AB9" t="s">
        <v>21</v>
      </c>
      <c r="AC9" s="17">
        <v>101990.32477541071</v>
      </c>
      <c r="AN9" t="s">
        <v>21</v>
      </c>
      <c r="AO9" s="17">
        <v>101896.15850148843</v>
      </c>
      <c r="AY9" t="s">
        <v>21</v>
      </c>
      <c r="AZ9">
        <v>101754.72260311911</v>
      </c>
      <c r="BJ9" t="s">
        <v>21</v>
      </c>
      <c r="BK9" s="17">
        <v>101691.14409349879</v>
      </c>
    </row>
    <row r="10" spans="2:67" ht="15.95" thickBot="1">
      <c r="B10" s="11">
        <v>36342</v>
      </c>
      <c r="C10">
        <v>1549932</v>
      </c>
      <c r="D10">
        <v>222549</v>
      </c>
      <c r="E10">
        <v>125281</v>
      </c>
      <c r="F10">
        <v>1897762</v>
      </c>
      <c r="G10">
        <f t="shared" si="1"/>
        <v>1999</v>
      </c>
      <c r="H10">
        <f t="shared" si="2"/>
        <v>7</v>
      </c>
      <c r="I10">
        <f t="shared" si="3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1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4"/>
        <v>19</v>
      </c>
      <c r="V10">
        <f t="shared" si="5"/>
        <v>160631.01724859083</v>
      </c>
      <c r="W10" s="28">
        <f t="shared" si="6"/>
        <v>0.60888274297002076</v>
      </c>
      <c r="AB10" s="13" t="s">
        <v>22</v>
      </c>
      <c r="AC10" s="13">
        <v>270</v>
      </c>
      <c r="AN10" s="13" t="s">
        <v>22</v>
      </c>
      <c r="AO10" s="13">
        <v>270</v>
      </c>
      <c r="AY10" s="13" t="s">
        <v>22</v>
      </c>
      <c r="AZ10" s="13">
        <v>270</v>
      </c>
      <c r="BJ10" s="13" t="s">
        <v>22</v>
      </c>
      <c r="BK10" s="13">
        <v>270</v>
      </c>
    </row>
    <row r="11" spans="2:67">
      <c r="B11" s="11">
        <v>36373</v>
      </c>
      <c r="C11">
        <v>1239079</v>
      </c>
      <c r="D11">
        <v>219684</v>
      </c>
      <c r="E11">
        <v>128975</v>
      </c>
      <c r="F11">
        <v>1587738</v>
      </c>
      <c r="G11">
        <f t="shared" si="1"/>
        <v>1999</v>
      </c>
      <c r="H11">
        <f t="shared" si="2"/>
        <v>8</v>
      </c>
      <c r="I11">
        <f t="shared" si="3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1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4"/>
        <v>19</v>
      </c>
      <c r="V11">
        <f t="shared" si="5"/>
        <v>157281.75637902494</v>
      </c>
      <c r="W11" s="28">
        <f t="shared" si="6"/>
        <v>0.6136448181131684</v>
      </c>
    </row>
    <row r="12" spans="2:67" ht="15.95" thickBot="1">
      <c r="B12" s="11">
        <v>36404</v>
      </c>
      <c r="C12">
        <v>1061438</v>
      </c>
      <c r="D12">
        <v>183182</v>
      </c>
      <c r="E12">
        <v>129088</v>
      </c>
      <c r="F12">
        <v>1373708</v>
      </c>
      <c r="G12">
        <f t="shared" si="1"/>
        <v>1999</v>
      </c>
      <c r="H12">
        <f t="shared" si="2"/>
        <v>9</v>
      </c>
      <c r="I12">
        <f t="shared" si="3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1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4"/>
        <v>19</v>
      </c>
      <c r="V12">
        <f t="shared" si="5"/>
        <v>84033.973770329263</v>
      </c>
      <c r="W12" s="28">
        <f t="shared" si="6"/>
        <v>0.97499174695596091</v>
      </c>
      <c r="AB12" t="s">
        <v>23</v>
      </c>
      <c r="AN12" t="s">
        <v>23</v>
      </c>
      <c r="AY12" t="s">
        <v>23</v>
      </c>
      <c r="BJ12" t="s">
        <v>23</v>
      </c>
    </row>
    <row r="13" spans="2:67">
      <c r="B13" s="11">
        <v>36434</v>
      </c>
      <c r="C13">
        <v>1165509</v>
      </c>
      <c r="D13">
        <v>145402</v>
      </c>
      <c r="E13">
        <v>132110</v>
      </c>
      <c r="F13">
        <v>1443021</v>
      </c>
      <c r="G13">
        <f t="shared" si="1"/>
        <v>1999</v>
      </c>
      <c r="H13">
        <f t="shared" si="2"/>
        <v>10</v>
      </c>
      <c r="I13">
        <f t="shared" si="3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1</v>
      </c>
      <c r="S13">
        <f t="shared" si="0"/>
        <v>0</v>
      </c>
      <c r="T13">
        <f t="shared" si="0"/>
        <v>0</v>
      </c>
      <c r="U13">
        <f t="shared" si="4"/>
        <v>19</v>
      </c>
      <c r="V13">
        <f t="shared" si="5"/>
        <v>72560.420633023838</v>
      </c>
      <c r="W13" s="28">
        <f t="shared" si="6"/>
        <v>0.71630209313018234</v>
      </c>
      <c r="AB13" s="14"/>
      <c r="AC13" s="14" t="s">
        <v>24</v>
      </c>
      <c r="AD13" s="14" t="s">
        <v>25</v>
      </c>
      <c r="AE13" s="14" t="s">
        <v>26</v>
      </c>
      <c r="AF13" s="14" t="s">
        <v>27</v>
      </c>
      <c r="AG13" s="14" t="s">
        <v>28</v>
      </c>
      <c r="AN13" s="14"/>
      <c r="AO13" s="14" t="s">
        <v>24</v>
      </c>
      <c r="AP13" s="14" t="s">
        <v>25</v>
      </c>
      <c r="AQ13" s="14" t="s">
        <v>26</v>
      </c>
      <c r="AR13" s="14" t="s">
        <v>27</v>
      </c>
      <c r="AS13" s="14" t="s">
        <v>28</v>
      </c>
      <c r="AY13" s="14"/>
      <c r="AZ13" s="14" t="s">
        <v>24</v>
      </c>
      <c r="BA13" s="14" t="s">
        <v>25</v>
      </c>
      <c r="BB13" s="14" t="s">
        <v>26</v>
      </c>
      <c r="BC13" s="14" t="s">
        <v>27</v>
      </c>
      <c r="BD13" s="14" t="s">
        <v>28</v>
      </c>
      <c r="BJ13" s="14"/>
      <c r="BK13" s="14" t="s">
        <v>24</v>
      </c>
      <c r="BL13" s="14" t="s">
        <v>25</v>
      </c>
      <c r="BM13" s="14" t="s">
        <v>26</v>
      </c>
      <c r="BN13" s="14" t="s">
        <v>27</v>
      </c>
      <c r="BO13" s="14" t="s">
        <v>28</v>
      </c>
    </row>
    <row r="14" spans="2:67">
      <c r="B14" s="11">
        <v>36465</v>
      </c>
      <c r="C14">
        <v>1091678</v>
      </c>
      <c r="D14">
        <v>151699</v>
      </c>
      <c r="E14">
        <v>118822</v>
      </c>
      <c r="F14">
        <v>1362199</v>
      </c>
      <c r="G14">
        <f t="shared" si="1"/>
        <v>1999</v>
      </c>
      <c r="H14">
        <f t="shared" si="2"/>
        <v>11</v>
      </c>
      <c r="I14">
        <f t="shared" si="3"/>
        <v>0</v>
      </c>
      <c r="J14">
        <f t="shared" si="0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4"/>
        <v>19</v>
      </c>
      <c r="V14">
        <f t="shared" si="5"/>
        <v>-452.7744301315397</v>
      </c>
      <c r="W14" s="28">
        <f t="shared" si="6"/>
        <v>1.4962145994762068</v>
      </c>
      <c r="AB14" t="s">
        <v>29</v>
      </c>
      <c r="AC14">
        <v>12</v>
      </c>
      <c r="AD14">
        <v>22353363665429.387</v>
      </c>
      <c r="AE14">
        <v>1862780305452.449</v>
      </c>
      <c r="AF14">
        <v>179.07859903157618</v>
      </c>
      <c r="AG14">
        <v>2.8396472241239232E-117</v>
      </c>
      <c r="AN14" t="s">
        <v>29</v>
      </c>
      <c r="AO14">
        <v>11</v>
      </c>
      <c r="AP14">
        <v>22347915040533.387</v>
      </c>
      <c r="AQ14">
        <v>2031628640048.4897</v>
      </c>
      <c r="AR14">
        <v>195.6720088935638</v>
      </c>
      <c r="AS14">
        <v>2.5710812419851556E-118</v>
      </c>
      <c r="AY14" t="s">
        <v>29</v>
      </c>
      <c r="AZ14">
        <v>10</v>
      </c>
      <c r="BA14">
        <v>22344992331654.613</v>
      </c>
      <c r="BB14">
        <v>2234499233165.4614</v>
      </c>
      <c r="BC14">
        <v>215.80974947748757</v>
      </c>
      <c r="BD14">
        <v>1.9608908163247433E-119</v>
      </c>
      <c r="BJ14" t="s">
        <v>29</v>
      </c>
      <c r="BK14">
        <v>9</v>
      </c>
      <c r="BL14">
        <v>22338001352180.75</v>
      </c>
      <c r="BM14">
        <v>2482000150242.3057</v>
      </c>
      <c r="BN14">
        <v>240.01342618310591</v>
      </c>
      <c r="BO14">
        <v>1.7201232795412012E-120</v>
      </c>
    </row>
    <row r="15" spans="2:67">
      <c r="B15" s="11">
        <v>36495</v>
      </c>
      <c r="C15">
        <v>985718</v>
      </c>
      <c r="D15">
        <v>155869</v>
      </c>
      <c r="E15">
        <v>133447</v>
      </c>
      <c r="F15">
        <v>1275034</v>
      </c>
      <c r="G15">
        <f t="shared" si="1"/>
        <v>1999</v>
      </c>
      <c r="H15">
        <f t="shared" si="2"/>
        <v>12</v>
      </c>
      <c r="I15">
        <f t="shared" si="3"/>
        <v>0</v>
      </c>
      <c r="J15">
        <f t="shared" si="0"/>
        <v>0</v>
      </c>
      <c r="K15">
        <f t="shared" si="0"/>
        <v>1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4"/>
        <v>19</v>
      </c>
      <c r="V15">
        <f t="shared" si="5"/>
        <v>-452.7744301315397</v>
      </c>
      <c r="W15" s="28">
        <f t="shared" si="6"/>
        <v>1.5372211201243171</v>
      </c>
      <c r="AB15" t="s">
        <v>30</v>
      </c>
      <c r="AC15">
        <v>257</v>
      </c>
      <c r="AD15">
        <v>2673320771382.9956</v>
      </c>
      <c r="AE15">
        <v>10402026347.793756</v>
      </c>
      <c r="AN15" t="s">
        <v>30</v>
      </c>
      <c r="AO15">
        <v>258</v>
      </c>
      <c r="AP15">
        <v>2678769396278.9966</v>
      </c>
      <c r="AQ15">
        <v>10382827117.360453</v>
      </c>
      <c r="AY15" t="s">
        <v>30</v>
      </c>
      <c r="AZ15">
        <v>259</v>
      </c>
      <c r="BA15">
        <v>2681692105157.7695</v>
      </c>
      <c r="BB15">
        <v>10354023572.03772</v>
      </c>
      <c r="BJ15" t="s">
        <v>30</v>
      </c>
      <c r="BK15">
        <v>260</v>
      </c>
      <c r="BL15">
        <v>2688683084631.6309</v>
      </c>
      <c r="BM15">
        <v>10341088787.044735</v>
      </c>
    </row>
    <row r="16" spans="2:67" ht="15.95" thickBot="1">
      <c r="B16" s="11">
        <v>36526</v>
      </c>
      <c r="C16">
        <v>951989</v>
      </c>
      <c r="D16">
        <v>127989</v>
      </c>
      <c r="E16">
        <v>131990</v>
      </c>
      <c r="F16">
        <v>1211968</v>
      </c>
      <c r="G16">
        <f t="shared" si="1"/>
        <v>2000</v>
      </c>
      <c r="H16">
        <f t="shared" si="2"/>
        <v>1</v>
      </c>
      <c r="I16">
        <f t="shared" si="3"/>
        <v>1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4"/>
        <v>20</v>
      </c>
      <c r="V16">
        <f t="shared" si="5"/>
        <v>38807.786799079156</v>
      </c>
      <c r="W16" s="28">
        <f t="shared" si="6"/>
        <v>0.87698111763718745</v>
      </c>
      <c r="AB16" s="13" t="s">
        <v>31</v>
      </c>
      <c r="AC16" s="13">
        <v>269</v>
      </c>
      <c r="AD16" s="13">
        <v>25026684436812.383</v>
      </c>
      <c r="AE16" s="13"/>
      <c r="AF16" s="13"/>
      <c r="AG16" s="13"/>
      <c r="AN16" s="13" t="s">
        <v>31</v>
      </c>
      <c r="AO16" s="13">
        <v>269</v>
      </c>
      <c r="AP16" s="13">
        <v>25026684436812.383</v>
      </c>
      <c r="AQ16" s="13"/>
      <c r="AR16" s="13"/>
      <c r="AS16" s="13"/>
      <c r="AY16" s="13" t="s">
        <v>31</v>
      </c>
      <c r="AZ16" s="13">
        <v>269</v>
      </c>
      <c r="BA16" s="13">
        <v>25026684436812.383</v>
      </c>
      <c r="BB16" s="13"/>
      <c r="BC16" s="13"/>
      <c r="BD16" s="13"/>
      <c r="BJ16" s="13" t="s">
        <v>31</v>
      </c>
      <c r="BK16" s="13">
        <v>269</v>
      </c>
      <c r="BL16" s="13">
        <v>25026684436812.383</v>
      </c>
      <c r="BM16" s="13"/>
      <c r="BN16" s="13"/>
      <c r="BO16" s="13"/>
    </row>
    <row r="17" spans="2:70" ht="15.95" thickBot="1">
      <c r="B17" s="11">
        <v>36557</v>
      </c>
      <c r="C17">
        <v>1192032</v>
      </c>
      <c r="D17">
        <v>172215</v>
      </c>
      <c r="E17">
        <v>137832</v>
      </c>
      <c r="F17">
        <v>1502079</v>
      </c>
      <c r="G17">
        <f t="shared" si="1"/>
        <v>2000</v>
      </c>
      <c r="H17">
        <f t="shared" si="2"/>
        <v>2</v>
      </c>
      <c r="I17">
        <f t="shared" si="3"/>
        <v>0</v>
      </c>
      <c r="J17">
        <f t="shared" si="0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4"/>
        <v>20</v>
      </c>
      <c r="V17">
        <f t="shared" si="5"/>
        <v>38807.786799079156</v>
      </c>
      <c r="W17" s="28">
        <f t="shared" si="6"/>
        <v>1.3118862452590863</v>
      </c>
    </row>
    <row r="18" spans="2:70">
      <c r="B18" s="11">
        <v>36586</v>
      </c>
      <c r="C18">
        <v>1406502</v>
      </c>
      <c r="D18">
        <v>175953</v>
      </c>
      <c r="E18">
        <v>169232</v>
      </c>
      <c r="F18">
        <v>1751687</v>
      </c>
      <c r="G18">
        <f t="shared" si="1"/>
        <v>2000</v>
      </c>
      <c r="H18">
        <f t="shared" si="2"/>
        <v>3</v>
      </c>
      <c r="I18">
        <f t="shared" si="3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1</v>
      </c>
      <c r="U18">
        <f t="shared" si="4"/>
        <v>20</v>
      </c>
      <c r="V18">
        <f t="shared" si="5"/>
        <v>120304.30004405254</v>
      </c>
      <c r="W18" s="28">
        <f t="shared" si="6"/>
        <v>0.54723250930073009</v>
      </c>
      <c r="AB18" s="14"/>
      <c r="AC18" s="14" t="s">
        <v>32</v>
      </c>
      <c r="AD18" s="14" t="s">
        <v>21</v>
      </c>
      <c r="AE18" s="14" t="s">
        <v>33</v>
      </c>
      <c r="AF18" s="14" t="s">
        <v>34</v>
      </c>
      <c r="AG18" s="14" t="s">
        <v>35</v>
      </c>
      <c r="AH18" s="14" t="s">
        <v>36</v>
      </c>
      <c r="AI18" s="14" t="s">
        <v>37</v>
      </c>
      <c r="AJ18" s="14" t="s">
        <v>38</v>
      </c>
      <c r="AN18" s="14"/>
      <c r="AO18" s="14" t="s">
        <v>32</v>
      </c>
      <c r="AP18" s="14" t="s">
        <v>21</v>
      </c>
      <c r="AQ18" s="14" t="s">
        <v>33</v>
      </c>
      <c r="AR18" s="14" t="s">
        <v>34</v>
      </c>
      <c r="AS18" s="14" t="s">
        <v>35</v>
      </c>
      <c r="AT18" s="14" t="s">
        <v>36</v>
      </c>
      <c r="AU18" s="14" t="s">
        <v>37</v>
      </c>
      <c r="AV18" s="14" t="s">
        <v>38</v>
      </c>
      <c r="AY18" s="14"/>
      <c r="AZ18" s="14" t="s">
        <v>32</v>
      </c>
      <c r="BA18" s="14" t="s">
        <v>21</v>
      </c>
      <c r="BB18" s="14" t="s">
        <v>33</v>
      </c>
      <c r="BC18" s="14" t="s">
        <v>34</v>
      </c>
      <c r="BD18" s="14" t="s">
        <v>35</v>
      </c>
      <c r="BE18" s="14" t="s">
        <v>36</v>
      </c>
      <c r="BF18" s="14" t="s">
        <v>37</v>
      </c>
      <c r="BG18" s="14" t="s">
        <v>38</v>
      </c>
      <c r="BJ18" s="14"/>
      <c r="BK18" s="14" t="s">
        <v>32</v>
      </c>
      <c r="BL18" s="14" t="s">
        <v>21</v>
      </c>
      <c r="BM18" s="14" t="s">
        <v>33</v>
      </c>
      <c r="BN18" s="14" t="s">
        <v>34</v>
      </c>
      <c r="BO18" s="14" t="s">
        <v>35</v>
      </c>
      <c r="BP18" s="14" t="s">
        <v>36</v>
      </c>
      <c r="BQ18" s="14" t="s">
        <v>37</v>
      </c>
      <c r="BR18" s="14" t="s">
        <v>38</v>
      </c>
    </row>
    <row r="19" spans="2:70">
      <c r="B19" s="11">
        <v>36617</v>
      </c>
      <c r="C19">
        <v>1321528</v>
      </c>
      <c r="D19">
        <v>202021</v>
      </c>
      <c r="E19">
        <v>139926</v>
      </c>
      <c r="F19">
        <v>1663475</v>
      </c>
      <c r="G19">
        <f t="shared" si="1"/>
        <v>2000</v>
      </c>
      <c r="H19">
        <f t="shared" si="2"/>
        <v>4</v>
      </c>
      <c r="I19">
        <f t="shared" si="3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1</v>
      </c>
      <c r="T19">
        <f t="shared" si="0"/>
        <v>0</v>
      </c>
      <c r="U19">
        <f t="shared" si="4"/>
        <v>20</v>
      </c>
      <c r="V19">
        <f t="shared" si="5"/>
        <v>158611.70913496183</v>
      </c>
      <c r="W19" s="28">
        <f t="shared" si="6"/>
        <v>0.4268738566371717</v>
      </c>
      <c r="AB19" t="s">
        <v>39</v>
      </c>
      <c r="AC19" s="27">
        <v>-767357.78656681627</v>
      </c>
      <c r="AD19">
        <v>34193.324293744081</v>
      </c>
      <c r="AE19" s="21">
        <v>-22.44174272073365</v>
      </c>
      <c r="AF19">
        <v>1.7010413699183464E-62</v>
      </c>
      <c r="AG19">
        <v>-834692.56288693508</v>
      </c>
      <c r="AH19">
        <v>-700023.01024669746</v>
      </c>
      <c r="AI19">
        <v>-834692.56288693508</v>
      </c>
      <c r="AJ19">
        <v>-700023.01024669746</v>
      </c>
      <c r="AN19" t="s">
        <v>39</v>
      </c>
      <c r="AO19" s="24">
        <v>-756229.7865668158</v>
      </c>
      <c r="AP19">
        <v>30513.146300925822</v>
      </c>
      <c r="AQ19" s="21">
        <v>-24.783736790324717</v>
      </c>
      <c r="AR19">
        <v>3.3765162238564286E-70</v>
      </c>
      <c r="AS19">
        <v>-816316.316560957</v>
      </c>
      <c r="AT19">
        <v>-696143.25657267461</v>
      </c>
      <c r="AU19">
        <v>-816316.316560957</v>
      </c>
      <c r="AV19">
        <v>-696143.25657267461</v>
      </c>
      <c r="AY19" t="s">
        <v>39</v>
      </c>
      <c r="AZ19" s="24">
        <v>-751508.70221905154</v>
      </c>
      <c r="BA19">
        <v>29146.341488145241</v>
      </c>
      <c r="BB19" s="21">
        <v>-25.783980556349221</v>
      </c>
      <c r="BC19">
        <v>1.7571547724081998E-73</v>
      </c>
      <c r="BD19">
        <v>-808902.67397136695</v>
      </c>
      <c r="BE19">
        <v>-694114.73046673613</v>
      </c>
      <c r="BF19">
        <v>-808902.67397136695</v>
      </c>
      <c r="BG19">
        <v>-694114.73046673613</v>
      </c>
      <c r="BJ19" t="s">
        <v>39</v>
      </c>
      <c r="BK19" s="27">
        <v>-746403.43778513616</v>
      </c>
      <c r="BL19">
        <v>28458.643502042356</v>
      </c>
      <c r="BM19" s="21">
        <v>-26.227653392248648</v>
      </c>
      <c r="BN19">
        <v>5.3832628031661536E-75</v>
      </c>
      <c r="BO19">
        <v>-802442.20655993896</v>
      </c>
      <c r="BP19">
        <v>-690364.66901033337</v>
      </c>
      <c r="BQ19">
        <v>-802442.20655993896</v>
      </c>
      <c r="BR19">
        <v>-690364.66901033337</v>
      </c>
    </row>
    <row r="20" spans="2:70">
      <c r="B20" s="11">
        <v>36647</v>
      </c>
      <c r="C20">
        <v>1550291</v>
      </c>
      <c r="D20">
        <v>240349</v>
      </c>
      <c r="E20">
        <v>173269</v>
      </c>
      <c r="F20">
        <v>1963909</v>
      </c>
      <c r="G20">
        <f t="shared" si="1"/>
        <v>2000</v>
      </c>
      <c r="H20">
        <f t="shared" si="2"/>
        <v>5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1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4"/>
        <v>20</v>
      </c>
      <c r="V20">
        <f t="shared" si="5"/>
        <v>187569.34549859806</v>
      </c>
      <c r="W20" s="28">
        <f t="shared" si="6"/>
        <v>0.51901918276063719</v>
      </c>
      <c r="AB20">
        <v>2</v>
      </c>
      <c r="AC20" s="27">
        <v>22256.00000000119</v>
      </c>
      <c r="AD20">
        <v>30751.239956956892</v>
      </c>
      <c r="AE20" s="30">
        <v>0.72374317364611462</v>
      </c>
      <c r="AF20">
        <v>0.46988166914140328</v>
      </c>
      <c r="AG20">
        <v>-38300.494778917651</v>
      </c>
      <c r="AH20">
        <v>82812.494778920023</v>
      </c>
      <c r="AI20">
        <v>-38300.494778917651</v>
      </c>
      <c r="AJ20">
        <v>82812.494778920023</v>
      </c>
      <c r="AN20">
        <v>3</v>
      </c>
      <c r="AO20" s="24">
        <v>91435.454545454966</v>
      </c>
      <c r="AP20">
        <v>26606.766634244021</v>
      </c>
      <c r="AQ20" s="21">
        <v>3.4365488975941072</v>
      </c>
      <c r="AR20">
        <v>6.8656354444473122E-4</v>
      </c>
      <c r="AS20">
        <v>39041.372806099571</v>
      </c>
      <c r="AT20">
        <v>143829.53628481037</v>
      </c>
      <c r="AU20">
        <v>39041.372806099571</v>
      </c>
      <c r="AV20">
        <v>143829.53628481037</v>
      </c>
      <c r="AY20">
        <v>4</v>
      </c>
      <c r="AZ20" s="24">
        <v>124967.6840402016</v>
      </c>
      <c r="BA20">
        <v>25003.525921459328</v>
      </c>
      <c r="BB20" s="21">
        <v>4.9980024590430991</v>
      </c>
      <c r="BC20">
        <v>1.0677115662871937E-6</v>
      </c>
      <c r="BD20">
        <v>75731.602008149479</v>
      </c>
      <c r="BE20">
        <v>174203.7660722537</v>
      </c>
      <c r="BF20">
        <v>75731.602008149479</v>
      </c>
      <c r="BG20">
        <v>174203.7660722537</v>
      </c>
      <c r="BJ20">
        <v>5</v>
      </c>
      <c r="BK20" s="27">
        <v>148761.55869951891</v>
      </c>
      <c r="BL20">
        <v>24185.804756317015</v>
      </c>
      <c r="BM20" s="21">
        <v>6.1507797734398046</v>
      </c>
      <c r="BN20">
        <v>2.8946822990016861E-9</v>
      </c>
      <c r="BO20">
        <v>101136.56489844374</v>
      </c>
      <c r="BP20">
        <v>196386.55250059406</v>
      </c>
      <c r="BQ20">
        <v>101136.56489844374</v>
      </c>
      <c r="BR20">
        <v>196386.55250059406</v>
      </c>
    </row>
    <row r="21" spans="2:70">
      <c r="B21" s="11">
        <v>36678</v>
      </c>
      <c r="C21">
        <v>1575828</v>
      </c>
      <c r="D21">
        <v>303070</v>
      </c>
      <c r="E21">
        <v>147785</v>
      </c>
      <c r="F21">
        <v>2026683</v>
      </c>
      <c r="G21">
        <f t="shared" si="1"/>
        <v>2000</v>
      </c>
      <c r="H21">
        <f t="shared" si="2"/>
        <v>6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1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4"/>
        <v>20</v>
      </c>
      <c r="V21">
        <f t="shared" si="5"/>
        <v>200366.10021693131</v>
      </c>
      <c r="W21" s="28">
        <f t="shared" si="6"/>
        <v>1.0099591335961244</v>
      </c>
      <c r="AB21">
        <v>3</v>
      </c>
      <c r="AC21" s="27">
        <v>102563.45454545562</v>
      </c>
      <c r="AD21">
        <v>30751.23995695687</v>
      </c>
      <c r="AE21" s="21">
        <v>3.3352624053214033</v>
      </c>
      <c r="AF21">
        <v>9.7794274623804324E-4</v>
      </c>
      <c r="AG21">
        <v>42006.95976653682</v>
      </c>
      <c r="AH21">
        <v>163119.94932437444</v>
      </c>
      <c r="AI21">
        <v>42006.95976653682</v>
      </c>
      <c r="AJ21">
        <v>163119.94932437444</v>
      </c>
      <c r="AN21">
        <v>4</v>
      </c>
      <c r="AO21" s="24">
        <v>129742.86363636417</v>
      </c>
      <c r="AP21">
        <v>26606.766634244046</v>
      </c>
      <c r="AQ21" s="21">
        <v>4.8763108054392283</v>
      </c>
      <c r="AR21">
        <v>1.8917838816268109E-6</v>
      </c>
      <c r="AS21">
        <v>77348.781897008725</v>
      </c>
      <c r="AT21">
        <v>182136.94537571963</v>
      </c>
      <c r="AU21">
        <v>77348.781897008725</v>
      </c>
      <c r="AV21">
        <v>182136.94537571963</v>
      </c>
      <c r="AY21">
        <v>5</v>
      </c>
      <c r="AZ21" s="24">
        <v>153925.32040383786</v>
      </c>
      <c r="BA21">
        <v>25003.525921459317</v>
      </c>
      <c r="BB21" s="21">
        <v>6.15614457286327</v>
      </c>
      <c r="BC21">
        <v>2.8236301516203982E-9</v>
      </c>
      <c r="BD21">
        <v>104689.23837178576</v>
      </c>
      <c r="BE21">
        <v>203161.40243588996</v>
      </c>
      <c r="BF21">
        <v>104689.23837178576</v>
      </c>
      <c r="BG21">
        <v>203161.40243588996</v>
      </c>
      <c r="BJ21">
        <v>6</v>
      </c>
      <c r="BK21" s="27">
        <v>161558.3134178521</v>
      </c>
      <c r="BL21">
        <v>23759.545235719546</v>
      </c>
      <c r="BM21" s="21">
        <v>6.7997224616475025</v>
      </c>
      <c r="BN21">
        <v>7.159524393811735E-11</v>
      </c>
      <c r="BO21">
        <v>114772.68002800333</v>
      </c>
      <c r="BP21">
        <v>208343.94680770085</v>
      </c>
      <c r="BQ21">
        <v>114772.68002800333</v>
      </c>
      <c r="BR21">
        <v>208343.94680770085</v>
      </c>
    </row>
    <row r="22" spans="2:70">
      <c r="B22" s="11">
        <v>36708</v>
      </c>
      <c r="C22">
        <v>1606877</v>
      </c>
      <c r="D22">
        <v>284767</v>
      </c>
      <c r="E22">
        <v>149403</v>
      </c>
      <c r="F22">
        <v>2041047</v>
      </c>
      <c r="G22">
        <f t="shared" si="1"/>
        <v>2000</v>
      </c>
      <c r="H22">
        <f t="shared" si="2"/>
        <v>7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1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4"/>
        <v>20</v>
      </c>
      <c r="V22">
        <f t="shared" si="5"/>
        <v>199891.57847780152</v>
      </c>
      <c r="W22" s="28">
        <f t="shared" si="6"/>
        <v>0.83463926262999577</v>
      </c>
      <c r="AB22">
        <v>4</v>
      </c>
      <c r="AC22" s="27">
        <v>140870.86363636461</v>
      </c>
      <c r="AD22">
        <v>30751.239956956866</v>
      </c>
      <c r="AE22" s="21">
        <v>4.5809815745168132</v>
      </c>
      <c r="AF22">
        <v>7.2216180398559763E-6</v>
      </c>
      <c r="AG22">
        <v>80314.368857445806</v>
      </c>
      <c r="AH22">
        <v>201427.35841528341</v>
      </c>
      <c r="AI22">
        <v>80314.368857445806</v>
      </c>
      <c r="AJ22">
        <v>201427.35841528341</v>
      </c>
      <c r="AN22">
        <v>5</v>
      </c>
      <c r="AO22" s="24">
        <v>158700.50000000058</v>
      </c>
      <c r="AP22">
        <v>26606.766634244039</v>
      </c>
      <c r="AQ22" s="21">
        <v>5.9646668902543869</v>
      </c>
      <c r="AR22">
        <v>8.0420204967814238E-9</v>
      </c>
      <c r="AS22">
        <v>106306.41826064515</v>
      </c>
      <c r="AT22">
        <v>211094.58173935601</v>
      </c>
      <c r="AU22">
        <v>106306.41826064515</v>
      </c>
      <c r="AV22">
        <v>211094.58173935601</v>
      </c>
      <c r="AY22">
        <v>6</v>
      </c>
      <c r="AZ22" s="24">
        <v>166722.30009700687</v>
      </c>
      <c r="BA22">
        <v>24590.994788908825</v>
      </c>
      <c r="BB22" s="21">
        <v>6.7798111271286565</v>
      </c>
      <c r="BC22">
        <v>8.1030506952245227E-11</v>
      </c>
      <c r="BD22">
        <v>118298.56016209873</v>
      </c>
      <c r="BE22">
        <v>215146.04003191501</v>
      </c>
      <c r="BF22">
        <v>118298.56016209873</v>
      </c>
      <c r="BG22">
        <v>215146.04003191501</v>
      </c>
      <c r="BJ22">
        <v>7</v>
      </c>
      <c r="BK22" s="27">
        <v>161083.79167872237</v>
      </c>
      <c r="BL22">
        <v>23759.545235719605</v>
      </c>
      <c r="BM22" s="21">
        <v>6.7797506257212516</v>
      </c>
      <c r="BN22">
        <v>8.0527038710693008E-11</v>
      </c>
      <c r="BO22">
        <v>114298.1582888735</v>
      </c>
      <c r="BP22">
        <v>207869.42506857123</v>
      </c>
      <c r="BQ22">
        <v>114298.1582888735</v>
      </c>
      <c r="BR22">
        <v>207869.42506857123</v>
      </c>
    </row>
    <row r="23" spans="2:70">
      <c r="B23" s="11">
        <v>36739</v>
      </c>
      <c r="C23">
        <v>1685228</v>
      </c>
      <c r="D23">
        <v>290997</v>
      </c>
      <c r="E23">
        <v>173853</v>
      </c>
      <c r="F23">
        <v>2150078</v>
      </c>
      <c r="G23">
        <f t="shared" si="1"/>
        <v>2000</v>
      </c>
      <c r="H23">
        <f t="shared" si="2"/>
        <v>8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1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4"/>
        <v>20</v>
      </c>
      <c r="V23">
        <f t="shared" si="5"/>
        <v>196542.31760823564</v>
      </c>
      <c r="W23" s="28">
        <f t="shared" si="6"/>
        <v>0.92883882105721083</v>
      </c>
      <c r="AB23">
        <v>5</v>
      </c>
      <c r="AC23" s="27">
        <v>169828.50000000102</v>
      </c>
      <c r="AD23">
        <v>30751.239956956881</v>
      </c>
      <c r="AE23" s="21">
        <v>5.5226553543113495</v>
      </c>
      <c r="AF23">
        <v>8.1673288042663334E-8</v>
      </c>
      <c r="AG23">
        <v>109272.0052210822</v>
      </c>
      <c r="AH23">
        <v>230384.99477891985</v>
      </c>
      <c r="AI23">
        <v>109272.0052210822</v>
      </c>
      <c r="AJ23">
        <v>230384.99477891985</v>
      </c>
      <c r="AN23">
        <v>6</v>
      </c>
      <c r="AO23" s="24">
        <v>171497.68773825484</v>
      </c>
      <c r="AP23">
        <v>26218.521896518214</v>
      </c>
      <c r="AQ23" s="21">
        <v>6.5410890978194125</v>
      </c>
      <c r="AR23">
        <v>3.2611884521358432E-10</v>
      </c>
      <c r="AS23">
        <v>119868.13807462712</v>
      </c>
      <c r="AT23">
        <v>223127.23740188256</v>
      </c>
      <c r="AU23">
        <v>119868.13807462712</v>
      </c>
      <c r="AV23">
        <v>223127.23740188256</v>
      </c>
      <c r="AY23">
        <v>7</v>
      </c>
      <c r="AZ23" s="24">
        <v>166247.77835787646</v>
      </c>
      <c r="BA23">
        <v>24590.994788908822</v>
      </c>
      <c r="BB23" s="21">
        <v>6.7605145617312941</v>
      </c>
      <c r="BC23">
        <v>9.0752236887403544E-11</v>
      </c>
      <c r="BD23">
        <v>117824.03842296833</v>
      </c>
      <c r="BE23">
        <v>214671.5182927846</v>
      </c>
      <c r="BF23">
        <v>117824.03842296833</v>
      </c>
      <c r="BG23">
        <v>214671.5182927846</v>
      </c>
      <c r="BJ23">
        <v>8</v>
      </c>
      <c r="BK23" s="27">
        <v>157734.53080915651</v>
      </c>
      <c r="BL23">
        <v>23759.54523571955</v>
      </c>
      <c r="BM23" s="21">
        <v>6.63878576985649</v>
      </c>
      <c r="BN23">
        <v>1.8343261841758601E-10</v>
      </c>
      <c r="BO23">
        <v>110948.89741930773</v>
      </c>
      <c r="BP23">
        <v>204520.16419900529</v>
      </c>
      <c r="BQ23">
        <v>110948.89741930773</v>
      </c>
      <c r="BR23">
        <v>204520.16419900529</v>
      </c>
    </row>
    <row r="24" spans="2:70">
      <c r="B24" s="11">
        <v>36770</v>
      </c>
      <c r="C24">
        <v>1231474</v>
      </c>
      <c r="D24">
        <v>240107</v>
      </c>
      <c r="E24">
        <v>132269</v>
      </c>
      <c r="F24">
        <v>1603850</v>
      </c>
      <c r="G24">
        <f t="shared" si="1"/>
        <v>2000</v>
      </c>
      <c r="H24">
        <f t="shared" si="2"/>
        <v>9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1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4"/>
        <v>20</v>
      </c>
      <c r="V24">
        <f t="shared" si="5"/>
        <v>123294.53499953996</v>
      </c>
      <c r="W24" s="28">
        <f t="shared" si="6"/>
        <v>1.1486985031170278</v>
      </c>
      <c r="AB24">
        <v>6</v>
      </c>
      <c r="AC24" s="27">
        <v>182625.68773825548</v>
      </c>
      <c r="AD24">
        <v>30415.320061886749</v>
      </c>
      <c r="AE24" s="21">
        <v>6.0043980259508301</v>
      </c>
      <c r="AF24">
        <v>6.5190853062719616E-9</v>
      </c>
      <c r="AG24">
        <v>122730.69901243964</v>
      </c>
      <c r="AH24">
        <v>242520.67646407132</v>
      </c>
      <c r="AI24">
        <v>122730.69901243964</v>
      </c>
      <c r="AJ24">
        <v>242520.67646407132</v>
      </c>
      <c r="AN24">
        <v>7</v>
      </c>
      <c r="AO24" s="24">
        <v>171023.16599912444</v>
      </c>
      <c r="AP24">
        <v>26218.521896518207</v>
      </c>
      <c r="AQ24" s="21">
        <v>6.5229903758165761</v>
      </c>
      <c r="AR24">
        <v>3.6175534082914622E-10</v>
      </c>
      <c r="AS24">
        <v>119393.61633549674</v>
      </c>
      <c r="AT24">
        <v>222652.71566275213</v>
      </c>
      <c r="AU24">
        <v>119393.61633549674</v>
      </c>
      <c r="AV24">
        <v>222652.71566275213</v>
      </c>
      <c r="AY24">
        <v>8</v>
      </c>
      <c r="AZ24" s="24">
        <v>162898.51748831119</v>
      </c>
      <c r="BA24">
        <v>24590.994788908818</v>
      </c>
      <c r="BB24" s="21">
        <v>6.6243158882609618</v>
      </c>
      <c r="BC24">
        <v>2.0069213240065167E-10</v>
      </c>
      <c r="BD24">
        <v>114474.77755340305</v>
      </c>
      <c r="BE24">
        <v>211322.25742321933</v>
      </c>
      <c r="BF24">
        <v>114474.77755340305</v>
      </c>
      <c r="BG24">
        <v>211322.25742321933</v>
      </c>
      <c r="BJ24">
        <v>9</v>
      </c>
      <c r="BK24" s="27">
        <v>84486.748200460803</v>
      </c>
      <c r="BL24">
        <v>23759.545235719554</v>
      </c>
      <c r="BM24" s="21">
        <v>3.5559076304813009</v>
      </c>
      <c r="BN24">
        <v>4.4741010033804638E-4</v>
      </c>
      <c r="BO24">
        <v>37701.114810612024</v>
      </c>
      <c r="BP24">
        <v>131272.38159030958</v>
      </c>
      <c r="BQ24">
        <v>37701.114810612024</v>
      </c>
      <c r="BR24">
        <v>131272.38159030958</v>
      </c>
    </row>
    <row r="25" spans="2:70">
      <c r="B25" s="11">
        <v>36800</v>
      </c>
      <c r="C25">
        <v>1292423</v>
      </c>
      <c r="D25">
        <v>217154</v>
      </c>
      <c r="E25">
        <v>156914</v>
      </c>
      <c r="F25">
        <v>1666491</v>
      </c>
      <c r="G25">
        <f t="shared" si="1"/>
        <v>2000</v>
      </c>
      <c r="H25">
        <f t="shared" si="2"/>
        <v>10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1</v>
      </c>
      <c r="S25">
        <f t="shared" si="3"/>
        <v>0</v>
      </c>
      <c r="T25">
        <f t="shared" si="3"/>
        <v>0</v>
      </c>
      <c r="U25">
        <f t="shared" si="4"/>
        <v>20</v>
      </c>
      <c r="V25">
        <f t="shared" si="5"/>
        <v>111820.98186223453</v>
      </c>
      <c r="W25" s="28">
        <f t="shared" si="6"/>
        <v>1.0358130894949731</v>
      </c>
      <c r="AB25">
        <v>7</v>
      </c>
      <c r="AC25" s="27">
        <v>182151.1659991249</v>
      </c>
      <c r="AD25">
        <v>30415.32006188673</v>
      </c>
      <c r="AE25" s="21">
        <v>5.988796620535239</v>
      </c>
      <c r="AF25">
        <v>7.0919563518155316E-9</v>
      </c>
      <c r="AG25">
        <v>122256.17727330911</v>
      </c>
      <c r="AH25">
        <v>242046.15472494072</v>
      </c>
      <c r="AI25">
        <v>122256.17727330911</v>
      </c>
      <c r="AJ25">
        <v>242046.15472494072</v>
      </c>
      <c r="AN25">
        <v>8</v>
      </c>
      <c r="AO25" s="24">
        <v>167673.90512955902</v>
      </c>
      <c r="AP25">
        <v>26218.521896518192</v>
      </c>
      <c r="AQ25" s="21">
        <v>6.3952462992136123</v>
      </c>
      <c r="AR25">
        <v>7.4799774421061274E-10</v>
      </c>
      <c r="AS25">
        <v>116044.35546593135</v>
      </c>
      <c r="AT25">
        <v>219303.45479318668</v>
      </c>
      <c r="AU25">
        <v>116044.35546593135</v>
      </c>
      <c r="AV25">
        <v>219303.45479318668</v>
      </c>
      <c r="AY25">
        <v>9</v>
      </c>
      <c r="AZ25" s="24">
        <v>89650.734879615367</v>
      </c>
      <c r="BA25">
        <v>24590.994788908811</v>
      </c>
      <c r="BB25" s="21">
        <v>3.6456733714591416</v>
      </c>
      <c r="BC25">
        <v>3.2227900952775193E-4</v>
      </c>
      <c r="BD25">
        <v>41226.99494470725</v>
      </c>
      <c r="BE25">
        <v>138074.47481452348</v>
      </c>
      <c r="BF25">
        <v>41226.99494470725</v>
      </c>
      <c r="BG25">
        <v>138074.47481452348</v>
      </c>
      <c r="BJ25">
        <v>10</v>
      </c>
      <c r="BK25" s="27">
        <v>73013.195063155392</v>
      </c>
      <c r="BL25">
        <v>24185.804756317037</v>
      </c>
      <c r="BM25" s="21">
        <v>3.0188449712050716</v>
      </c>
      <c r="BN25">
        <v>2.789649252069678E-3</v>
      </c>
      <c r="BO25">
        <v>25388.201262080183</v>
      </c>
      <c r="BP25">
        <v>120638.1888642306</v>
      </c>
      <c r="BQ25">
        <v>25388.201262080183</v>
      </c>
      <c r="BR25">
        <v>120638.1888642306</v>
      </c>
    </row>
    <row r="26" spans="2:70">
      <c r="B26" s="11">
        <v>36831</v>
      </c>
      <c r="C26">
        <v>1153162</v>
      </c>
      <c r="D26">
        <v>159147</v>
      </c>
      <c r="E26">
        <v>133894</v>
      </c>
      <c r="F26">
        <v>1446203</v>
      </c>
      <c r="G26">
        <f t="shared" si="1"/>
        <v>2000</v>
      </c>
      <c r="H26">
        <f t="shared" si="2"/>
        <v>11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1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4"/>
        <v>20</v>
      </c>
      <c r="V26">
        <f t="shared" si="5"/>
        <v>38807.786799079156</v>
      </c>
      <c r="W26" s="28">
        <f t="shared" si="6"/>
        <v>1.1833794798323469</v>
      </c>
      <c r="AB26">
        <v>8</v>
      </c>
      <c r="AC26" s="27">
        <v>178801.90512955937</v>
      </c>
      <c r="AD26">
        <v>30415.320061886694</v>
      </c>
      <c r="AE26" s="21">
        <v>5.8786790592947025</v>
      </c>
      <c r="AF26">
        <v>1.2794711556658438E-8</v>
      </c>
      <c r="AG26">
        <v>118906.91640374364</v>
      </c>
      <c r="AH26">
        <v>238696.89385537509</v>
      </c>
      <c r="AI26">
        <v>118906.91640374364</v>
      </c>
      <c r="AJ26">
        <v>238696.89385537509</v>
      </c>
      <c r="AN26">
        <v>9</v>
      </c>
      <c r="AO26" s="24">
        <v>94426.12252086334</v>
      </c>
      <c r="AP26">
        <v>26218.521896518181</v>
      </c>
      <c r="AQ26" s="21">
        <v>3.6015044209415605</v>
      </c>
      <c r="AR26">
        <v>3.7941985572744044E-4</v>
      </c>
      <c r="AS26">
        <v>42796.572857235689</v>
      </c>
      <c r="AT26">
        <v>146055.67218449101</v>
      </c>
      <c r="AU26">
        <v>42796.572857235689</v>
      </c>
      <c r="AV26">
        <v>146055.67218449101</v>
      </c>
      <c r="AY26">
        <v>10</v>
      </c>
      <c r="AZ26" s="24">
        <v>78176.956767474228</v>
      </c>
      <c r="BA26">
        <v>25003.525921459299</v>
      </c>
      <c r="BB26" s="21">
        <v>3.1266372995969656</v>
      </c>
      <c r="BC26">
        <v>1.9698366150574065E-3</v>
      </c>
      <c r="BD26">
        <v>28940.87473542217</v>
      </c>
      <c r="BE26">
        <v>127413.03879952629</v>
      </c>
      <c r="BF26">
        <v>28940.87473542217</v>
      </c>
      <c r="BG26">
        <v>127413.03879952629</v>
      </c>
      <c r="BJ26">
        <v>4</v>
      </c>
      <c r="BK26" s="27">
        <v>119803.92233588266</v>
      </c>
      <c r="BL26">
        <v>24185.804756317029</v>
      </c>
      <c r="BM26" s="21">
        <v>4.9534809175448826</v>
      </c>
      <c r="BN26">
        <v>1.3140762333561457E-6</v>
      </c>
      <c r="BO26">
        <v>72178.928534807463</v>
      </c>
      <c r="BP26">
        <v>167428.91613695785</v>
      </c>
      <c r="BQ26">
        <v>72178.928534807463</v>
      </c>
      <c r="BR26">
        <v>167428.91613695785</v>
      </c>
    </row>
    <row r="27" spans="2:70">
      <c r="B27" s="11">
        <v>36861</v>
      </c>
      <c r="C27">
        <v>1072434</v>
      </c>
      <c r="D27">
        <v>194518</v>
      </c>
      <c r="E27">
        <v>146522</v>
      </c>
      <c r="F27">
        <v>1413474</v>
      </c>
      <c r="G27">
        <f t="shared" si="1"/>
        <v>2000</v>
      </c>
      <c r="H27">
        <f t="shared" si="2"/>
        <v>12</v>
      </c>
      <c r="I27">
        <f t="shared" si="3"/>
        <v>0</v>
      </c>
      <c r="J27">
        <f t="shared" si="3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4"/>
        <v>20</v>
      </c>
      <c r="V27">
        <f t="shared" si="5"/>
        <v>38807.786799079156</v>
      </c>
      <c r="W27" s="28">
        <f t="shared" si="6"/>
        <v>1.5312072116894939</v>
      </c>
      <c r="AB27">
        <v>9</v>
      </c>
      <c r="AC27" s="27">
        <v>105554.122520864</v>
      </c>
      <c r="AD27">
        <v>30415.320061886723</v>
      </c>
      <c r="AE27" s="21">
        <v>3.4704261637257372</v>
      </c>
      <c r="AF27">
        <v>6.0928973855077159E-4</v>
      </c>
      <c r="AG27">
        <v>45659.133795048212</v>
      </c>
      <c r="AH27">
        <v>165449.11124667979</v>
      </c>
      <c r="AI27">
        <v>45659.133795048212</v>
      </c>
      <c r="AJ27">
        <v>165449.11124667979</v>
      </c>
      <c r="AN27">
        <v>10</v>
      </c>
      <c r="AO27" s="24">
        <v>82952.136363636819</v>
      </c>
      <c r="AP27">
        <v>26606.766634244024</v>
      </c>
      <c r="AQ27" s="21">
        <v>3.1177082696276948</v>
      </c>
      <c r="AR27">
        <v>2.0290600511279036E-3</v>
      </c>
      <c r="AS27">
        <v>30558.054624281416</v>
      </c>
      <c r="AT27">
        <v>135346.21810299222</v>
      </c>
      <c r="AU27">
        <v>30558.054624281416</v>
      </c>
      <c r="AV27">
        <v>135346.21810299222</v>
      </c>
      <c r="AY27">
        <v>11</v>
      </c>
      <c r="AZ27" s="24">
        <v>20206.474010050308</v>
      </c>
      <c r="BA27">
        <v>24590.994788908876</v>
      </c>
      <c r="BB27" s="30">
        <v>0.82170217933452239</v>
      </c>
      <c r="BC27">
        <v>0.41200217560728092</v>
      </c>
      <c r="BD27">
        <v>-28217.26592485794</v>
      </c>
      <c r="BE27">
        <v>68630.213944958552</v>
      </c>
      <c r="BF27">
        <v>-28217.26592485794</v>
      </c>
      <c r="BG27">
        <v>68630.213944958552</v>
      </c>
      <c r="BJ27">
        <v>3</v>
      </c>
      <c r="BK27" s="27">
        <v>81496.51324497335</v>
      </c>
      <c r="BL27">
        <v>24185.804756317022</v>
      </c>
      <c r="BM27" s="21">
        <v>3.3696010559122498</v>
      </c>
      <c r="BN27">
        <v>8.6700638775695092E-4</v>
      </c>
      <c r="BO27">
        <v>33871.519443898171</v>
      </c>
      <c r="BP27">
        <v>129121.50704604853</v>
      </c>
      <c r="BQ27">
        <v>33871.519443898171</v>
      </c>
      <c r="BR27">
        <v>129121.50704604853</v>
      </c>
    </row>
    <row r="28" spans="2:70" ht="15.95" thickBot="1">
      <c r="B28" s="11">
        <v>36892</v>
      </c>
      <c r="C28">
        <v>1264836</v>
      </c>
      <c r="D28">
        <v>156071</v>
      </c>
      <c r="E28">
        <v>146835</v>
      </c>
      <c r="F28">
        <v>1567742</v>
      </c>
      <c r="G28">
        <f t="shared" si="1"/>
        <v>2001</v>
      </c>
      <c r="H28">
        <f t="shared" si="2"/>
        <v>1</v>
      </c>
      <c r="I28">
        <f t="shared" si="3"/>
        <v>1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4"/>
        <v>21</v>
      </c>
      <c r="V28">
        <f t="shared" si="5"/>
        <v>78068.348028289969</v>
      </c>
      <c r="W28" s="28">
        <f t="shared" si="6"/>
        <v>0.76705452246649286</v>
      </c>
      <c r="AB28">
        <v>10</v>
      </c>
      <c r="AC28" s="27">
        <v>94080.136363637546</v>
      </c>
      <c r="AD28">
        <v>30751.239956956899</v>
      </c>
      <c r="AE28" s="21">
        <v>3.0593932633390821</v>
      </c>
      <c r="AF28">
        <v>2.4525522192212451E-3</v>
      </c>
      <c r="AG28">
        <v>33523.641584718695</v>
      </c>
      <c r="AH28">
        <v>154636.63114255641</v>
      </c>
      <c r="AI28">
        <v>33523.641584718695</v>
      </c>
      <c r="AJ28">
        <v>154636.63114255641</v>
      </c>
      <c r="AN28">
        <v>11</v>
      </c>
      <c r="AO28" s="24">
        <v>24981.861651298314</v>
      </c>
      <c r="AP28">
        <v>26218.521896518272</v>
      </c>
      <c r="AQ28" s="30">
        <v>0.9528325719466213</v>
      </c>
      <c r="AR28">
        <v>0.34156672822424883</v>
      </c>
      <c r="AS28">
        <v>-26647.68801232952</v>
      </c>
      <c r="AT28">
        <v>76611.411314926139</v>
      </c>
      <c r="AU28">
        <v>-26647.68801232952</v>
      </c>
      <c r="AV28">
        <v>76611.411314926139</v>
      </c>
      <c r="AY28">
        <v>3</v>
      </c>
      <c r="AZ28" s="24">
        <v>86660.274949292507</v>
      </c>
      <c r="BA28">
        <v>25003.525921459317</v>
      </c>
      <c r="BB28" s="21">
        <v>3.4659221751967464</v>
      </c>
      <c r="BC28">
        <v>6.1838496718565896E-4</v>
      </c>
      <c r="BD28">
        <v>37424.192917240412</v>
      </c>
      <c r="BE28">
        <v>135896.35698134461</v>
      </c>
      <c r="BF28">
        <v>37424.192917240412</v>
      </c>
      <c r="BG28">
        <v>135896.35698134461</v>
      </c>
      <c r="BJ28" s="13" t="s">
        <v>12</v>
      </c>
      <c r="BK28" s="32">
        <v>39260.561229210769</v>
      </c>
      <c r="BL28" s="13">
        <v>867.82936312356105</v>
      </c>
      <c r="BM28" s="22">
        <v>45.2399548776513</v>
      </c>
      <c r="BN28" s="13">
        <v>3.0103875387008733E-125</v>
      </c>
      <c r="BO28" s="13">
        <v>37551.69239248721</v>
      </c>
      <c r="BP28" s="13">
        <v>40969.430065934328</v>
      </c>
      <c r="BQ28" s="13">
        <v>37551.69239248721</v>
      </c>
      <c r="BR28" s="13">
        <v>40969.430065934328</v>
      </c>
    </row>
    <row r="29" spans="2:70" ht="15.95" thickBot="1">
      <c r="B29" s="11">
        <v>36923</v>
      </c>
      <c r="C29">
        <v>1182559</v>
      </c>
      <c r="D29">
        <v>155715</v>
      </c>
      <c r="E29">
        <v>151871</v>
      </c>
      <c r="F29">
        <v>1490144</v>
      </c>
      <c r="G29">
        <f t="shared" si="1"/>
        <v>2001</v>
      </c>
      <c r="H29">
        <f t="shared" si="2"/>
        <v>2</v>
      </c>
      <c r="I29">
        <f t="shared" si="3"/>
        <v>0</v>
      </c>
      <c r="J29">
        <f t="shared" si="3"/>
        <v>1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4"/>
        <v>21</v>
      </c>
      <c r="V29">
        <f t="shared" si="5"/>
        <v>78068.348028289969</v>
      </c>
      <c r="W29" s="28">
        <f t="shared" si="6"/>
        <v>0.76355372597950788</v>
      </c>
      <c r="AB29">
        <v>11</v>
      </c>
      <c r="AC29" s="27">
        <v>36109.861651298925</v>
      </c>
      <c r="AD29">
        <v>30415.320061886832</v>
      </c>
      <c r="AE29" s="30">
        <v>1.1872260945413451</v>
      </c>
      <c r="AF29">
        <v>0.23623463384025034</v>
      </c>
      <c r="AG29">
        <v>-23785.12707451707</v>
      </c>
      <c r="AH29">
        <v>96004.850377114926</v>
      </c>
      <c r="AI29">
        <v>-23785.12707451707</v>
      </c>
      <c r="AJ29">
        <v>96004.850377114926</v>
      </c>
      <c r="AN29">
        <v>12</v>
      </c>
      <c r="AO29" s="24">
        <v>13910.513825211265</v>
      </c>
      <c r="AP29">
        <v>26218.52189651821</v>
      </c>
      <c r="AQ29" s="30">
        <v>0.53056056630936788</v>
      </c>
      <c r="AR29">
        <v>0.59617969850328667</v>
      </c>
      <c r="AS29">
        <v>-37719.035838416443</v>
      </c>
      <c r="AT29">
        <v>65540.063488838976</v>
      </c>
      <c r="AU29">
        <v>-37719.035838416443</v>
      </c>
      <c r="AV29">
        <v>65540.063488838976</v>
      </c>
      <c r="AY29" s="13" t="s">
        <v>12</v>
      </c>
      <c r="AZ29" s="29">
        <v>39258.631784010046</v>
      </c>
      <c r="BA29" s="13">
        <v>868.37511501248503</v>
      </c>
      <c r="BB29" s="22">
        <v>45.209300802505844</v>
      </c>
      <c r="BC29" s="13">
        <v>6.741117666478592E-125</v>
      </c>
      <c r="BD29" s="13">
        <v>37548.657417528695</v>
      </c>
      <c r="BE29" s="13">
        <v>40968.606150491396</v>
      </c>
      <c r="BF29" s="13">
        <v>37548.657417528695</v>
      </c>
      <c r="BG29" s="13">
        <v>40968.606150491396</v>
      </c>
    </row>
    <row r="30" spans="2:70" ht="15.95" thickBot="1">
      <c r="B30" s="11">
        <v>36951</v>
      </c>
      <c r="C30">
        <v>1592608</v>
      </c>
      <c r="D30">
        <v>203455</v>
      </c>
      <c r="E30">
        <v>162454</v>
      </c>
      <c r="F30">
        <v>1958517</v>
      </c>
      <c r="G30">
        <f t="shared" si="1"/>
        <v>2001</v>
      </c>
      <c r="H30">
        <f t="shared" si="2"/>
        <v>3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1</v>
      </c>
      <c r="U30">
        <f t="shared" si="4"/>
        <v>21</v>
      </c>
      <c r="V30">
        <f t="shared" si="5"/>
        <v>159564.86127326335</v>
      </c>
      <c r="W30" s="28">
        <f t="shared" si="6"/>
        <v>0.43160236929168927</v>
      </c>
      <c r="AB30">
        <v>12</v>
      </c>
      <c r="AC30" s="27">
        <v>25038.513825211841</v>
      </c>
      <c r="AD30">
        <v>30415.320061886752</v>
      </c>
      <c r="AE30" s="30">
        <v>0.82322046173656571</v>
      </c>
      <c r="AF30">
        <v>0.4111458587009722</v>
      </c>
      <c r="AG30">
        <v>-34856.474900604</v>
      </c>
      <c r="AH30">
        <v>84933.50255102769</v>
      </c>
      <c r="AI30">
        <v>-34856.474900604</v>
      </c>
      <c r="AJ30">
        <v>84933.50255102769</v>
      </c>
      <c r="AN30" s="13" t="s">
        <v>12</v>
      </c>
      <c r="AO30" s="29">
        <v>39256.847532938438</v>
      </c>
      <c r="AP30" s="13">
        <v>869.58863219390253</v>
      </c>
      <c r="AQ30" s="22">
        <v>45.144159065070291</v>
      </c>
      <c r="AR30" s="13">
        <v>1.7991640949552217E-124</v>
      </c>
      <c r="AS30" s="13">
        <v>37544.45239296896</v>
      </c>
      <c r="AT30" s="13">
        <v>40969.242672907916</v>
      </c>
      <c r="AU30" s="13">
        <v>37544.45239296896</v>
      </c>
      <c r="AV30" s="13">
        <v>40969.242672907916</v>
      </c>
    </row>
    <row r="31" spans="2:70" ht="15.95" thickBot="1">
      <c r="B31" s="11">
        <v>36982</v>
      </c>
      <c r="C31">
        <v>1540415</v>
      </c>
      <c r="D31">
        <v>226042</v>
      </c>
      <c r="E31">
        <v>127817</v>
      </c>
      <c r="F31">
        <v>1894274</v>
      </c>
      <c r="G31">
        <f t="shared" si="1"/>
        <v>2001</v>
      </c>
      <c r="H31">
        <f t="shared" si="2"/>
        <v>4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1</v>
      </c>
      <c r="T31">
        <f t="shared" si="3"/>
        <v>0</v>
      </c>
      <c r="U31">
        <f t="shared" si="4"/>
        <v>21</v>
      </c>
      <c r="V31">
        <f t="shared" si="5"/>
        <v>197872.27036417264</v>
      </c>
      <c r="W31" s="28">
        <f t="shared" si="6"/>
        <v>0.27701261390005616</v>
      </c>
      <c r="AB31" s="13" t="s">
        <v>12</v>
      </c>
      <c r="AC31" s="29">
        <v>39256.847532938438</v>
      </c>
      <c r="AD31" s="13">
        <v>870.39225347406784</v>
      </c>
      <c r="AE31" s="22">
        <v>45.102478079566275</v>
      </c>
      <c r="AF31" s="13">
        <v>4.262533729989142E-124</v>
      </c>
      <c r="AG31" s="13">
        <v>37542.838470965973</v>
      </c>
      <c r="AH31" s="13">
        <v>40970.856594910903</v>
      </c>
      <c r="AI31" s="13">
        <v>37542.838470965973</v>
      </c>
      <c r="AJ31" s="13">
        <v>40970.856594910903</v>
      </c>
    </row>
    <row r="32" spans="2:70">
      <c r="B32" s="11">
        <v>37012</v>
      </c>
      <c r="C32">
        <v>1764079</v>
      </c>
      <c r="D32">
        <v>309855</v>
      </c>
      <c r="E32">
        <v>120950</v>
      </c>
      <c r="F32">
        <v>2194884</v>
      </c>
      <c r="G32">
        <f t="shared" si="1"/>
        <v>2001</v>
      </c>
      <c r="H32">
        <f t="shared" si="2"/>
        <v>5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1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4"/>
        <v>21</v>
      </c>
      <c r="V32">
        <f t="shared" si="5"/>
        <v>226829.90672780888</v>
      </c>
      <c r="W32" s="28">
        <f t="shared" si="6"/>
        <v>0.81644369342383072</v>
      </c>
    </row>
    <row r="33" spans="2:23">
      <c r="B33" s="11">
        <v>37043</v>
      </c>
      <c r="C33">
        <v>1665360</v>
      </c>
      <c r="D33">
        <v>318692</v>
      </c>
      <c r="E33">
        <v>170655</v>
      </c>
      <c r="F33">
        <v>2154707</v>
      </c>
      <c r="G33">
        <f t="shared" si="1"/>
        <v>2001</v>
      </c>
      <c r="H33">
        <f t="shared" si="2"/>
        <v>6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1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4"/>
        <v>21</v>
      </c>
      <c r="V33">
        <f t="shared" si="5"/>
        <v>239626.66144614213</v>
      </c>
      <c r="W33" s="28">
        <f t="shared" si="6"/>
        <v>0.77750466138095686</v>
      </c>
    </row>
    <row r="34" spans="2:23">
      <c r="B34" s="11">
        <v>37073</v>
      </c>
      <c r="C34">
        <v>1574716</v>
      </c>
      <c r="D34">
        <v>325323</v>
      </c>
      <c r="E34">
        <v>149368</v>
      </c>
      <c r="F34">
        <v>2049407</v>
      </c>
      <c r="G34">
        <f t="shared" si="1"/>
        <v>2001</v>
      </c>
      <c r="H34">
        <f t="shared" si="2"/>
        <v>7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1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4"/>
        <v>21</v>
      </c>
      <c r="V34">
        <f t="shared" si="5"/>
        <v>239152.13970701233</v>
      </c>
      <c r="W34" s="28">
        <f t="shared" si="6"/>
        <v>0.84737821627573418</v>
      </c>
    </row>
    <row r="35" spans="2:23">
      <c r="B35" s="11">
        <v>37104</v>
      </c>
      <c r="C35">
        <v>1524278</v>
      </c>
      <c r="D35">
        <v>297647</v>
      </c>
      <c r="E35">
        <v>138557</v>
      </c>
      <c r="F35">
        <v>1960481</v>
      </c>
      <c r="G35">
        <f t="shared" si="1"/>
        <v>2001</v>
      </c>
      <c r="H35">
        <f t="shared" si="2"/>
        <v>8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1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4"/>
        <v>21</v>
      </c>
      <c r="V35">
        <f t="shared" si="5"/>
        <v>235802.87883744645</v>
      </c>
      <c r="W35" s="28">
        <f t="shared" si="6"/>
        <v>0.60815641041162505</v>
      </c>
    </row>
    <row r="36" spans="2:23">
      <c r="B36" s="11">
        <v>37135</v>
      </c>
      <c r="C36">
        <v>1248786</v>
      </c>
      <c r="D36">
        <v>206340</v>
      </c>
      <c r="E36">
        <v>144248</v>
      </c>
      <c r="F36">
        <v>1599373</v>
      </c>
      <c r="G36">
        <f t="shared" si="1"/>
        <v>2001</v>
      </c>
      <c r="H36">
        <f t="shared" si="2"/>
        <v>9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1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4"/>
        <v>21</v>
      </c>
      <c r="V36">
        <f t="shared" si="5"/>
        <v>162555.09622875077</v>
      </c>
      <c r="W36" s="28">
        <f t="shared" si="6"/>
        <v>0.43056752052068259</v>
      </c>
    </row>
    <row r="37" spans="2:23">
      <c r="B37" s="11">
        <v>37165</v>
      </c>
      <c r="C37">
        <v>1406427</v>
      </c>
      <c r="D37">
        <v>233752</v>
      </c>
      <c r="E37">
        <v>140174</v>
      </c>
      <c r="F37">
        <v>1780353</v>
      </c>
      <c r="G37">
        <f t="shared" si="1"/>
        <v>2001</v>
      </c>
      <c r="H37">
        <f t="shared" si="2"/>
        <v>10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1</v>
      </c>
      <c r="S37">
        <f t="shared" si="3"/>
        <v>0</v>
      </c>
      <c r="T37">
        <f t="shared" si="3"/>
        <v>0</v>
      </c>
      <c r="U37">
        <f t="shared" si="4"/>
        <v>21</v>
      </c>
      <c r="V37">
        <f t="shared" si="5"/>
        <v>151081.54309144535</v>
      </c>
      <c r="W37" s="28">
        <f t="shared" si="6"/>
        <v>0.81295630652502271</v>
      </c>
    </row>
    <row r="38" spans="2:23">
      <c r="B38" s="11">
        <v>37196</v>
      </c>
      <c r="C38">
        <v>1185280</v>
      </c>
      <c r="D38">
        <v>162579</v>
      </c>
      <c r="E38">
        <v>130623</v>
      </c>
      <c r="F38">
        <v>1478482</v>
      </c>
      <c r="G38">
        <f t="shared" si="1"/>
        <v>2001</v>
      </c>
      <c r="H38">
        <f t="shared" si="2"/>
        <v>11</v>
      </c>
      <c r="I38">
        <f t="shared" si="3"/>
        <v>0</v>
      </c>
      <c r="J38">
        <f t="shared" si="3"/>
        <v>0</v>
      </c>
      <c r="K38">
        <f t="shared" si="3"/>
        <v>0</v>
      </c>
      <c r="L38">
        <f t="shared" si="3"/>
        <v>1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4"/>
        <v>21</v>
      </c>
      <c r="V38">
        <f t="shared" si="5"/>
        <v>78068.348028289969</v>
      </c>
      <c r="W38" s="28">
        <f t="shared" si="6"/>
        <v>0.83105222903193665</v>
      </c>
    </row>
    <row r="39" spans="2:23">
      <c r="B39" s="11">
        <v>37226</v>
      </c>
      <c r="C39">
        <v>1300820</v>
      </c>
      <c r="D39">
        <v>243017</v>
      </c>
      <c r="E39">
        <v>145784</v>
      </c>
      <c r="F39">
        <v>1689621</v>
      </c>
      <c r="G39">
        <f t="shared" si="1"/>
        <v>2001</v>
      </c>
      <c r="H39">
        <f t="shared" si="2"/>
        <v>12</v>
      </c>
      <c r="I39">
        <f t="shared" si="3"/>
        <v>0</v>
      </c>
      <c r="J39">
        <f t="shared" si="3"/>
        <v>0</v>
      </c>
      <c r="K39">
        <f t="shared" si="3"/>
        <v>1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4"/>
        <v>21</v>
      </c>
      <c r="V39">
        <f t="shared" si="5"/>
        <v>78068.348028289969</v>
      </c>
      <c r="W39" s="28">
        <f t="shared" si="6"/>
        <v>1.6220552285265846</v>
      </c>
    </row>
    <row r="40" spans="2:23">
      <c r="B40" s="11">
        <v>37257</v>
      </c>
      <c r="C40">
        <v>1232833</v>
      </c>
      <c r="D40">
        <v>173903</v>
      </c>
      <c r="E40">
        <v>118866</v>
      </c>
      <c r="F40">
        <v>1525602</v>
      </c>
      <c r="G40">
        <f t="shared" si="1"/>
        <v>2002</v>
      </c>
      <c r="H40">
        <f t="shared" si="2"/>
        <v>1</v>
      </c>
      <c r="I40">
        <f t="shared" ref="I40:T103" si="7">IF($H40=I$3,1,0)</f>
        <v>1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4"/>
        <v>22</v>
      </c>
      <c r="V40">
        <f t="shared" si="5"/>
        <v>117328.90925750078</v>
      </c>
      <c r="W40" s="28">
        <f t="shared" si="6"/>
        <v>0.55633252282502399</v>
      </c>
    </row>
    <row r="41" spans="2:23">
      <c r="B41" s="11">
        <v>37288</v>
      </c>
      <c r="C41">
        <v>1352604</v>
      </c>
      <c r="D41">
        <v>191575</v>
      </c>
      <c r="E41">
        <v>154846</v>
      </c>
      <c r="F41">
        <v>1699025</v>
      </c>
      <c r="G41">
        <f t="shared" si="1"/>
        <v>2002</v>
      </c>
      <c r="H41">
        <f t="shared" si="2"/>
        <v>2</v>
      </c>
      <c r="I41">
        <f t="shared" si="7"/>
        <v>0</v>
      </c>
      <c r="J41">
        <f t="shared" si="7"/>
        <v>1</v>
      </c>
      <c r="K41">
        <f t="shared" si="7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7"/>
        <v>0</v>
      </c>
      <c r="S41">
        <f t="shared" si="7"/>
        <v>0</v>
      </c>
      <c r="T41">
        <f t="shared" si="7"/>
        <v>0</v>
      </c>
      <c r="U41">
        <f t="shared" si="4"/>
        <v>22</v>
      </c>
      <c r="V41">
        <f t="shared" si="5"/>
        <v>117328.90925750078</v>
      </c>
      <c r="W41" s="28">
        <f t="shared" si="6"/>
        <v>0.73011363383063599</v>
      </c>
    </row>
    <row r="42" spans="2:23">
      <c r="B42" s="11">
        <v>37316</v>
      </c>
      <c r="C42">
        <v>1678888</v>
      </c>
      <c r="D42">
        <v>213469</v>
      </c>
      <c r="E42">
        <v>143118</v>
      </c>
      <c r="F42">
        <v>2035475</v>
      </c>
      <c r="G42">
        <f t="shared" si="1"/>
        <v>2002</v>
      </c>
      <c r="H42">
        <f t="shared" si="2"/>
        <v>3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>
        <f t="shared" si="7"/>
        <v>0</v>
      </c>
      <c r="R42">
        <f t="shared" si="7"/>
        <v>0</v>
      </c>
      <c r="S42">
        <f t="shared" si="7"/>
        <v>0</v>
      </c>
      <c r="T42">
        <f t="shared" si="7"/>
        <v>1</v>
      </c>
      <c r="U42">
        <f t="shared" si="4"/>
        <v>22</v>
      </c>
      <c r="V42">
        <f t="shared" si="5"/>
        <v>198825.42250247416</v>
      </c>
      <c r="W42" s="28">
        <f t="shared" si="6"/>
        <v>0.14400051870851177</v>
      </c>
    </row>
    <row r="43" spans="2:23">
      <c r="B43" s="11">
        <v>37347</v>
      </c>
      <c r="C43">
        <v>1733675</v>
      </c>
      <c r="D43">
        <v>294571</v>
      </c>
      <c r="E43">
        <v>164771</v>
      </c>
      <c r="F43">
        <v>2193017</v>
      </c>
      <c r="G43">
        <f t="shared" si="1"/>
        <v>2002</v>
      </c>
      <c r="H43">
        <f t="shared" si="2"/>
        <v>4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1</v>
      </c>
      <c r="T43">
        <f t="shared" si="7"/>
        <v>0</v>
      </c>
      <c r="U43">
        <f t="shared" si="4"/>
        <v>22</v>
      </c>
      <c r="V43">
        <f t="shared" si="5"/>
        <v>237132.83159338345</v>
      </c>
      <c r="W43" s="28">
        <f t="shared" si="6"/>
        <v>0.56482960162003548</v>
      </c>
    </row>
    <row r="44" spans="2:23">
      <c r="B44" s="11">
        <v>37377</v>
      </c>
      <c r="C44">
        <v>1743540</v>
      </c>
      <c r="D44">
        <v>325531</v>
      </c>
      <c r="E44">
        <v>174992</v>
      </c>
      <c r="F44">
        <v>2244063</v>
      </c>
      <c r="G44">
        <f t="shared" si="1"/>
        <v>2002</v>
      </c>
      <c r="H44">
        <f t="shared" si="2"/>
        <v>5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1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</v>
      </c>
      <c r="R44">
        <f t="shared" si="7"/>
        <v>0</v>
      </c>
      <c r="S44">
        <f t="shared" si="7"/>
        <v>0</v>
      </c>
      <c r="T44">
        <f t="shared" si="7"/>
        <v>0</v>
      </c>
      <c r="U44">
        <f t="shared" si="4"/>
        <v>22</v>
      </c>
      <c r="V44">
        <f t="shared" si="5"/>
        <v>266090.46795701969</v>
      </c>
      <c r="W44" s="28">
        <f t="shared" si="6"/>
        <v>0.58452024090050925</v>
      </c>
    </row>
    <row r="45" spans="2:23">
      <c r="B45" s="11">
        <v>37408</v>
      </c>
      <c r="C45">
        <v>1630512</v>
      </c>
      <c r="D45">
        <v>310823</v>
      </c>
      <c r="E45">
        <v>134875</v>
      </c>
      <c r="F45">
        <v>2076209</v>
      </c>
      <c r="G45">
        <f t="shared" si="1"/>
        <v>2002</v>
      </c>
      <c r="H45">
        <f t="shared" si="2"/>
        <v>6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7"/>
        <v>1</v>
      </c>
      <c r="O45">
        <f t="shared" si="7"/>
        <v>0</v>
      </c>
      <c r="P45">
        <f t="shared" si="7"/>
        <v>0</v>
      </c>
      <c r="Q45">
        <f t="shared" si="7"/>
        <v>0</v>
      </c>
      <c r="R45">
        <f t="shared" si="7"/>
        <v>0</v>
      </c>
      <c r="S45">
        <f t="shared" si="7"/>
        <v>0</v>
      </c>
      <c r="T45">
        <f t="shared" si="7"/>
        <v>0</v>
      </c>
      <c r="U45">
        <f t="shared" si="4"/>
        <v>22</v>
      </c>
      <c r="V45">
        <f t="shared" si="5"/>
        <v>278887.22267535294</v>
      </c>
      <c r="W45" s="28">
        <f t="shared" si="6"/>
        <v>0.314046789514769</v>
      </c>
    </row>
    <row r="46" spans="2:23">
      <c r="B46" s="11">
        <v>37438</v>
      </c>
      <c r="C46">
        <v>1740909</v>
      </c>
      <c r="D46">
        <v>356212</v>
      </c>
      <c r="E46">
        <v>165632</v>
      </c>
      <c r="F46">
        <v>2262753</v>
      </c>
      <c r="G46">
        <f t="shared" si="1"/>
        <v>2002</v>
      </c>
      <c r="H46">
        <f t="shared" si="2"/>
        <v>7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1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4"/>
        <v>22</v>
      </c>
      <c r="V46">
        <f t="shared" si="5"/>
        <v>278412.70093622315</v>
      </c>
      <c r="W46" s="28">
        <f t="shared" si="6"/>
        <v>0.76505481138303599</v>
      </c>
    </row>
    <row r="47" spans="2:23">
      <c r="B47" s="11">
        <v>37469</v>
      </c>
      <c r="C47">
        <v>1537726</v>
      </c>
      <c r="D47">
        <v>339868</v>
      </c>
      <c r="E47">
        <v>128751</v>
      </c>
      <c r="F47">
        <v>2006345</v>
      </c>
      <c r="G47">
        <f t="shared" si="1"/>
        <v>2002</v>
      </c>
      <c r="H47">
        <f t="shared" si="2"/>
        <v>8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1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4"/>
        <v>22</v>
      </c>
      <c r="V47">
        <f t="shared" si="5"/>
        <v>275063.44006665726</v>
      </c>
      <c r="W47" s="28">
        <f t="shared" si="6"/>
        <v>0.6372684712226161</v>
      </c>
    </row>
    <row r="48" spans="2:23">
      <c r="B48" s="11">
        <v>37500</v>
      </c>
      <c r="C48">
        <v>1365795</v>
      </c>
      <c r="D48">
        <v>278853</v>
      </c>
      <c r="E48">
        <v>128693</v>
      </c>
      <c r="F48">
        <v>1773341</v>
      </c>
      <c r="G48">
        <f t="shared" si="1"/>
        <v>2002</v>
      </c>
      <c r="H48">
        <f t="shared" si="2"/>
        <v>9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7"/>
        <v>1</v>
      </c>
      <c r="R48">
        <f t="shared" si="7"/>
        <v>0</v>
      </c>
      <c r="S48">
        <f t="shared" si="7"/>
        <v>0</v>
      </c>
      <c r="T48">
        <f t="shared" si="7"/>
        <v>0</v>
      </c>
      <c r="U48">
        <f t="shared" si="4"/>
        <v>22</v>
      </c>
      <c r="V48">
        <f t="shared" si="5"/>
        <v>201815.65745796158</v>
      </c>
      <c r="W48" s="28">
        <f t="shared" si="6"/>
        <v>0.75756196106130236</v>
      </c>
    </row>
    <row r="49" spans="2:23">
      <c r="B49" s="11">
        <v>37530</v>
      </c>
      <c r="C49">
        <v>1514058</v>
      </c>
      <c r="D49">
        <v>237283</v>
      </c>
      <c r="E49">
        <v>125546</v>
      </c>
      <c r="F49">
        <v>1876887</v>
      </c>
      <c r="G49">
        <f t="shared" si="1"/>
        <v>2002</v>
      </c>
      <c r="H49">
        <f t="shared" si="2"/>
        <v>10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7"/>
        <v>0</v>
      </c>
      <c r="R49">
        <f t="shared" si="7"/>
        <v>1</v>
      </c>
      <c r="S49">
        <f t="shared" si="7"/>
        <v>0</v>
      </c>
      <c r="T49">
        <f t="shared" si="7"/>
        <v>0</v>
      </c>
      <c r="U49">
        <f t="shared" si="4"/>
        <v>22</v>
      </c>
      <c r="V49">
        <f t="shared" si="5"/>
        <v>190342.10432065616</v>
      </c>
      <c r="W49" s="28">
        <f t="shared" si="6"/>
        <v>0.46160259182633012</v>
      </c>
    </row>
    <row r="50" spans="2:23">
      <c r="B50" s="11">
        <v>37561</v>
      </c>
      <c r="C50">
        <v>1379409</v>
      </c>
      <c r="D50">
        <v>207575</v>
      </c>
      <c r="E50">
        <v>143325</v>
      </c>
      <c r="F50">
        <v>1730309</v>
      </c>
      <c r="G50">
        <f t="shared" si="1"/>
        <v>2002</v>
      </c>
      <c r="H50">
        <f t="shared" si="2"/>
        <v>11</v>
      </c>
      <c r="I50">
        <f t="shared" si="7"/>
        <v>0</v>
      </c>
      <c r="J50">
        <f t="shared" si="7"/>
        <v>0</v>
      </c>
      <c r="K50">
        <f t="shared" si="7"/>
        <v>0</v>
      </c>
      <c r="L50">
        <f t="shared" si="7"/>
        <v>1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f t="shared" si="7"/>
        <v>0</v>
      </c>
      <c r="U50">
        <f t="shared" si="4"/>
        <v>22</v>
      </c>
      <c r="V50">
        <f t="shared" si="5"/>
        <v>117328.90925750078</v>
      </c>
      <c r="W50" s="28">
        <f t="shared" si="6"/>
        <v>0.8874528017850154</v>
      </c>
    </row>
    <row r="51" spans="2:23">
      <c r="B51" s="11">
        <v>37591</v>
      </c>
      <c r="C51">
        <v>1254662</v>
      </c>
      <c r="D51">
        <v>238771</v>
      </c>
      <c r="E51">
        <v>162810</v>
      </c>
      <c r="F51">
        <v>1656242</v>
      </c>
      <c r="G51">
        <f t="shared" si="1"/>
        <v>2002</v>
      </c>
      <c r="H51">
        <f t="shared" si="2"/>
        <v>12</v>
      </c>
      <c r="I51">
        <f t="shared" si="7"/>
        <v>0</v>
      </c>
      <c r="J51">
        <f t="shared" si="7"/>
        <v>0</v>
      </c>
      <c r="K51">
        <f t="shared" si="7"/>
        <v>1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f t="shared" si="7"/>
        <v>0</v>
      </c>
      <c r="U51">
        <f t="shared" si="4"/>
        <v>22</v>
      </c>
      <c r="V51">
        <f t="shared" si="5"/>
        <v>117328.90925750078</v>
      </c>
      <c r="W51" s="28">
        <f t="shared" si="6"/>
        <v>1.1942248445040666</v>
      </c>
    </row>
    <row r="52" spans="2:23">
      <c r="B52" s="11">
        <v>37622</v>
      </c>
      <c r="C52">
        <v>1091726</v>
      </c>
      <c r="D52">
        <v>161762</v>
      </c>
      <c r="E52">
        <v>142694</v>
      </c>
      <c r="F52">
        <v>1396182</v>
      </c>
      <c r="G52">
        <f t="shared" si="1"/>
        <v>2003</v>
      </c>
      <c r="H52">
        <f t="shared" si="2"/>
        <v>1</v>
      </c>
      <c r="I52">
        <f t="shared" si="7"/>
        <v>1</v>
      </c>
      <c r="J52">
        <f t="shared" si="7"/>
        <v>0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4"/>
        <v>23</v>
      </c>
      <c r="V52">
        <f t="shared" si="5"/>
        <v>156589.47048671148</v>
      </c>
      <c r="W52" s="28">
        <f t="shared" si="6"/>
        <v>5.0865093115017933E-2</v>
      </c>
    </row>
    <row r="53" spans="2:23">
      <c r="B53" s="11">
        <v>37653</v>
      </c>
      <c r="C53">
        <v>1253855</v>
      </c>
      <c r="D53">
        <v>175960</v>
      </c>
      <c r="E53">
        <v>154284</v>
      </c>
      <c r="F53">
        <v>1584099</v>
      </c>
      <c r="G53">
        <f t="shared" si="1"/>
        <v>2003</v>
      </c>
      <c r="H53">
        <f t="shared" si="2"/>
        <v>2</v>
      </c>
      <c r="I53">
        <f t="shared" si="7"/>
        <v>0</v>
      </c>
      <c r="J53">
        <f t="shared" si="7"/>
        <v>1</v>
      </c>
      <c r="K53">
        <f t="shared" si="7"/>
        <v>0</v>
      </c>
      <c r="L53">
        <f t="shared" si="7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4"/>
        <v>23</v>
      </c>
      <c r="V53">
        <f t="shared" si="5"/>
        <v>156589.47048671148</v>
      </c>
      <c r="W53" s="28">
        <f t="shared" si="6"/>
        <v>0.19048393727853533</v>
      </c>
    </row>
    <row r="54" spans="2:23">
      <c r="B54" s="11">
        <v>37681</v>
      </c>
      <c r="C54">
        <v>1549400</v>
      </c>
      <c r="D54">
        <v>242949</v>
      </c>
      <c r="E54">
        <v>166114</v>
      </c>
      <c r="F54">
        <v>1958463</v>
      </c>
      <c r="G54">
        <f t="shared" si="1"/>
        <v>2003</v>
      </c>
      <c r="H54">
        <f t="shared" si="2"/>
        <v>3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1</v>
      </c>
      <c r="U54">
        <f t="shared" si="4"/>
        <v>23</v>
      </c>
      <c r="V54">
        <f t="shared" si="5"/>
        <v>238085.98373168486</v>
      </c>
      <c r="W54" s="28">
        <f t="shared" si="6"/>
        <v>4.7821433337832217E-2</v>
      </c>
    </row>
    <row r="55" spans="2:23">
      <c r="B55" s="11">
        <v>37712</v>
      </c>
      <c r="C55">
        <v>1724925</v>
      </c>
      <c r="D55">
        <v>283032</v>
      </c>
      <c r="E55">
        <v>168363</v>
      </c>
      <c r="F55">
        <v>2176320</v>
      </c>
      <c r="G55">
        <f t="shared" si="1"/>
        <v>2003</v>
      </c>
      <c r="H55">
        <f t="shared" si="2"/>
        <v>4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1</v>
      </c>
      <c r="T55">
        <f t="shared" si="7"/>
        <v>0</v>
      </c>
      <c r="U55">
        <f t="shared" si="4"/>
        <v>23</v>
      </c>
      <c r="V55">
        <f t="shared" si="5"/>
        <v>276393.39282259415</v>
      </c>
      <c r="W55" s="28">
        <f t="shared" si="6"/>
        <v>6.5282058104312965E-2</v>
      </c>
    </row>
    <row r="56" spans="2:23">
      <c r="B56" s="11">
        <v>37742</v>
      </c>
      <c r="C56">
        <v>1618012</v>
      </c>
      <c r="D56">
        <v>307862</v>
      </c>
      <c r="E56">
        <v>180192</v>
      </c>
      <c r="F56">
        <v>2106066</v>
      </c>
      <c r="G56">
        <f t="shared" si="1"/>
        <v>2003</v>
      </c>
      <c r="H56">
        <f t="shared" si="2"/>
        <v>5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1</v>
      </c>
      <c r="N56">
        <f t="shared" si="7"/>
        <v>0</v>
      </c>
      <c r="O56">
        <f t="shared" si="7"/>
        <v>0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4"/>
        <v>23</v>
      </c>
      <c r="V56">
        <f t="shared" si="5"/>
        <v>305351.0291862305</v>
      </c>
      <c r="W56" s="28">
        <f t="shared" si="6"/>
        <v>2.469212866226398E-2</v>
      </c>
    </row>
    <row r="57" spans="2:23">
      <c r="B57" s="11">
        <v>37773</v>
      </c>
      <c r="C57">
        <v>1822414</v>
      </c>
      <c r="D57">
        <v>325721</v>
      </c>
      <c r="E57">
        <v>136380</v>
      </c>
      <c r="F57">
        <v>2284515</v>
      </c>
      <c r="G57">
        <f t="shared" si="1"/>
        <v>2003</v>
      </c>
      <c r="H57">
        <f t="shared" si="2"/>
        <v>6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1</v>
      </c>
      <c r="O57">
        <f t="shared" si="7"/>
        <v>0</v>
      </c>
      <c r="P57">
        <f t="shared" si="7"/>
        <v>0</v>
      </c>
      <c r="Q57">
        <f t="shared" si="7"/>
        <v>0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4"/>
        <v>23</v>
      </c>
      <c r="V57">
        <f t="shared" si="5"/>
        <v>318147.78390456352</v>
      </c>
      <c r="W57" s="28">
        <f t="shared" si="6"/>
        <v>7.4472719949668101E-2</v>
      </c>
    </row>
    <row r="58" spans="2:23">
      <c r="B58" s="11">
        <v>37803</v>
      </c>
      <c r="C58">
        <v>1748674</v>
      </c>
      <c r="D58">
        <v>377048</v>
      </c>
      <c r="E58">
        <v>140716</v>
      </c>
      <c r="F58">
        <v>2266438</v>
      </c>
      <c r="G58">
        <f t="shared" si="1"/>
        <v>2003</v>
      </c>
      <c r="H58">
        <f t="shared" si="2"/>
        <v>7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1</v>
      </c>
      <c r="P58">
        <f t="shared" si="7"/>
        <v>0</v>
      </c>
      <c r="Q58">
        <f t="shared" si="7"/>
        <v>0</v>
      </c>
      <c r="R58">
        <f t="shared" si="7"/>
        <v>0</v>
      </c>
      <c r="S58">
        <f t="shared" si="7"/>
        <v>0</v>
      </c>
      <c r="T58">
        <f t="shared" si="7"/>
        <v>0</v>
      </c>
      <c r="U58">
        <f t="shared" si="4"/>
        <v>23</v>
      </c>
      <c r="V58">
        <f t="shared" si="5"/>
        <v>317673.26216543384</v>
      </c>
      <c r="W58" s="28">
        <f t="shared" si="6"/>
        <v>0.583873240525003</v>
      </c>
    </row>
    <row r="59" spans="2:23">
      <c r="B59" s="11">
        <v>37834</v>
      </c>
      <c r="C59">
        <v>1465290</v>
      </c>
      <c r="D59">
        <v>309975</v>
      </c>
      <c r="E59">
        <v>160417</v>
      </c>
      <c r="F59">
        <v>1935682</v>
      </c>
      <c r="G59">
        <f t="shared" si="1"/>
        <v>2003</v>
      </c>
      <c r="H59">
        <f t="shared" si="2"/>
        <v>8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1</v>
      </c>
      <c r="Q59">
        <f t="shared" si="7"/>
        <v>0</v>
      </c>
      <c r="R59">
        <f t="shared" si="7"/>
        <v>0</v>
      </c>
      <c r="S59">
        <f t="shared" si="7"/>
        <v>0</v>
      </c>
      <c r="T59">
        <f t="shared" si="7"/>
        <v>0</v>
      </c>
      <c r="U59">
        <f t="shared" si="4"/>
        <v>23</v>
      </c>
      <c r="V59">
        <f t="shared" si="5"/>
        <v>314324.00129586796</v>
      </c>
      <c r="W59" s="28">
        <f t="shared" si="6"/>
        <v>-4.276676533277389E-2</v>
      </c>
    </row>
    <row r="60" spans="2:23">
      <c r="B60" s="11">
        <v>37865</v>
      </c>
      <c r="C60">
        <v>1565438</v>
      </c>
      <c r="D60">
        <v>282314</v>
      </c>
      <c r="E60">
        <v>161155</v>
      </c>
      <c r="F60">
        <v>2008907</v>
      </c>
      <c r="G60">
        <f t="shared" si="1"/>
        <v>2003</v>
      </c>
      <c r="H60">
        <f t="shared" si="2"/>
        <v>9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1</v>
      </c>
      <c r="R60">
        <f t="shared" si="7"/>
        <v>0</v>
      </c>
      <c r="S60">
        <f t="shared" si="7"/>
        <v>0</v>
      </c>
      <c r="T60">
        <f t="shared" si="7"/>
        <v>0</v>
      </c>
      <c r="U60">
        <f t="shared" si="4"/>
        <v>23</v>
      </c>
      <c r="V60">
        <f t="shared" si="5"/>
        <v>241076.21868717228</v>
      </c>
      <c r="W60" s="28">
        <f t="shared" si="6"/>
        <v>0.40551988750281048</v>
      </c>
    </row>
    <row r="61" spans="2:23">
      <c r="B61" s="11">
        <v>37895</v>
      </c>
      <c r="C61">
        <v>1589225</v>
      </c>
      <c r="D61">
        <v>253661</v>
      </c>
      <c r="E61">
        <v>164006</v>
      </c>
      <c r="F61">
        <v>2006892</v>
      </c>
      <c r="G61">
        <f t="shared" si="1"/>
        <v>2003</v>
      </c>
      <c r="H61">
        <f t="shared" si="2"/>
        <v>10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ref="J61:T124" si="8">IF($H61=L$3,1,0)</f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1</v>
      </c>
      <c r="S61">
        <f t="shared" si="8"/>
        <v>0</v>
      </c>
      <c r="T61">
        <f t="shared" si="8"/>
        <v>0</v>
      </c>
      <c r="U61">
        <f t="shared" si="4"/>
        <v>23</v>
      </c>
      <c r="V61">
        <f t="shared" si="5"/>
        <v>229602.66554986686</v>
      </c>
      <c r="W61" s="28">
        <f t="shared" si="6"/>
        <v>0.23658239529700814</v>
      </c>
    </row>
    <row r="62" spans="2:23">
      <c r="B62" s="11">
        <v>37926</v>
      </c>
      <c r="C62">
        <v>1607884</v>
      </c>
      <c r="D62">
        <v>223709</v>
      </c>
      <c r="E62">
        <v>179199</v>
      </c>
      <c r="F62">
        <v>2010792</v>
      </c>
      <c r="G62">
        <f t="shared" si="1"/>
        <v>2003</v>
      </c>
      <c r="H62">
        <f t="shared" si="2"/>
        <v>11</v>
      </c>
      <c r="I62">
        <f t="shared" ref="I62:I125" si="9">IF($H62=I$3,1,0)</f>
        <v>0</v>
      </c>
      <c r="J62">
        <f t="shared" si="8"/>
        <v>0</v>
      </c>
      <c r="K62">
        <f t="shared" si="8"/>
        <v>0</v>
      </c>
      <c r="L62">
        <f t="shared" si="8"/>
        <v>1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0</v>
      </c>
      <c r="T62">
        <f t="shared" si="8"/>
        <v>0</v>
      </c>
      <c r="U62">
        <f t="shared" si="4"/>
        <v>23</v>
      </c>
      <c r="V62">
        <f t="shared" si="5"/>
        <v>156589.47048671148</v>
      </c>
      <c r="W62" s="28">
        <f t="shared" si="6"/>
        <v>0.66003318294438906</v>
      </c>
    </row>
    <row r="63" spans="2:23">
      <c r="B63" s="11">
        <v>37956</v>
      </c>
      <c r="C63">
        <v>1430553</v>
      </c>
      <c r="D63">
        <v>204394</v>
      </c>
      <c r="E63">
        <v>149421</v>
      </c>
      <c r="F63">
        <v>1784368</v>
      </c>
      <c r="G63">
        <f t="shared" si="1"/>
        <v>2003</v>
      </c>
      <c r="H63">
        <f t="shared" si="2"/>
        <v>12</v>
      </c>
      <c r="I63">
        <f t="shared" si="9"/>
        <v>0</v>
      </c>
      <c r="J63">
        <f t="shared" si="8"/>
        <v>0</v>
      </c>
      <c r="K63">
        <f t="shared" si="8"/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4"/>
        <v>23</v>
      </c>
      <c r="V63">
        <f t="shared" si="5"/>
        <v>156589.47048671148</v>
      </c>
      <c r="W63" s="28">
        <f t="shared" si="6"/>
        <v>0.47009530612946177</v>
      </c>
    </row>
    <row r="64" spans="2:23">
      <c r="B64" s="11">
        <v>37987</v>
      </c>
      <c r="C64">
        <v>1068394</v>
      </c>
      <c r="D64">
        <v>194856</v>
      </c>
      <c r="E64">
        <v>127777</v>
      </c>
      <c r="F64">
        <v>1391027</v>
      </c>
      <c r="G64">
        <f t="shared" si="1"/>
        <v>2004</v>
      </c>
      <c r="H64">
        <f t="shared" si="2"/>
        <v>1</v>
      </c>
      <c r="I64">
        <f t="shared" si="9"/>
        <v>1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4"/>
        <v>24</v>
      </c>
      <c r="V64">
        <f t="shared" si="5"/>
        <v>195850.03171592229</v>
      </c>
      <c r="W64" s="28">
        <f t="shared" si="6"/>
        <v>-9.7750076939673233E-3</v>
      </c>
    </row>
    <row r="65" spans="2:23">
      <c r="B65" s="11">
        <v>38018</v>
      </c>
      <c r="C65">
        <v>1233487</v>
      </c>
      <c r="D65">
        <v>233774</v>
      </c>
      <c r="E65">
        <v>157643</v>
      </c>
      <c r="F65">
        <v>1624904</v>
      </c>
      <c r="G65">
        <f t="shared" si="1"/>
        <v>2004</v>
      </c>
      <c r="H65">
        <f t="shared" si="2"/>
        <v>2</v>
      </c>
      <c r="I65">
        <f t="shared" si="9"/>
        <v>0</v>
      </c>
      <c r="J65">
        <f t="shared" si="8"/>
        <v>1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4"/>
        <v>24</v>
      </c>
      <c r="V65">
        <f t="shared" si="5"/>
        <v>195850.03171592229</v>
      </c>
      <c r="W65" s="28">
        <f t="shared" si="6"/>
        <v>0.3729328509590662</v>
      </c>
    </row>
    <row r="66" spans="2:23">
      <c r="B66" s="11">
        <v>38047</v>
      </c>
      <c r="C66">
        <v>1614375</v>
      </c>
      <c r="D66">
        <v>243331</v>
      </c>
      <c r="E66">
        <v>163396</v>
      </c>
      <c r="F66">
        <v>2021102</v>
      </c>
      <c r="G66">
        <f t="shared" si="1"/>
        <v>2004</v>
      </c>
      <c r="H66">
        <f t="shared" si="2"/>
        <v>3</v>
      </c>
      <c r="I66">
        <f t="shared" si="9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1</v>
      </c>
      <c r="U66">
        <f t="shared" si="4"/>
        <v>24</v>
      </c>
      <c r="V66">
        <f t="shared" si="5"/>
        <v>277346.54496089567</v>
      </c>
      <c r="W66" s="28">
        <f t="shared" si="6"/>
        <v>-0.33449859635388168</v>
      </c>
    </row>
    <row r="67" spans="2:23">
      <c r="B67" s="11">
        <v>38078</v>
      </c>
      <c r="C67">
        <v>1648860</v>
      </c>
      <c r="D67">
        <v>289198</v>
      </c>
      <c r="E67">
        <v>140654</v>
      </c>
      <c r="F67">
        <v>2078712</v>
      </c>
      <c r="G67">
        <f t="shared" si="1"/>
        <v>2004</v>
      </c>
      <c r="H67">
        <f t="shared" si="2"/>
        <v>4</v>
      </c>
      <c r="I67">
        <f t="shared" si="9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1</v>
      </c>
      <c r="T67">
        <f t="shared" si="8"/>
        <v>0</v>
      </c>
      <c r="U67">
        <f t="shared" si="4"/>
        <v>24</v>
      </c>
      <c r="V67">
        <f t="shared" si="5"/>
        <v>315653.95405180485</v>
      </c>
      <c r="W67" s="28">
        <f t="shared" si="6"/>
        <v>-0.26015986237189165</v>
      </c>
    </row>
    <row r="68" spans="2:23">
      <c r="B68" s="11">
        <v>38108</v>
      </c>
      <c r="C68">
        <v>1815051</v>
      </c>
      <c r="D68">
        <v>326991</v>
      </c>
      <c r="E68">
        <v>159279</v>
      </c>
      <c r="F68">
        <v>2301321</v>
      </c>
      <c r="G68">
        <f t="shared" si="1"/>
        <v>2004</v>
      </c>
      <c r="H68">
        <f t="shared" si="2"/>
        <v>5</v>
      </c>
      <c r="I68">
        <f t="shared" si="9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1</v>
      </c>
      <c r="N68">
        <f t="shared" si="8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4"/>
        <v>24</v>
      </c>
      <c r="V68">
        <f t="shared" si="5"/>
        <v>344611.59041544131</v>
      </c>
      <c r="W68" s="28">
        <f t="shared" si="6"/>
        <v>-0.17327556467690303</v>
      </c>
    </row>
    <row r="69" spans="2:23">
      <c r="B69" s="11">
        <v>38139</v>
      </c>
      <c r="C69">
        <v>1922928</v>
      </c>
      <c r="D69">
        <v>393736</v>
      </c>
      <c r="E69">
        <v>171045</v>
      </c>
      <c r="F69">
        <v>2487709</v>
      </c>
      <c r="G69">
        <f t="shared" ref="G69:G132" si="10">YEAR(B69)</f>
        <v>2004</v>
      </c>
      <c r="H69">
        <f t="shared" ref="H69:H132" si="11">MONTH(B69)</f>
        <v>6</v>
      </c>
      <c r="I69">
        <f t="shared" si="9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1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ref="U69:U132" si="12">G69-$U$2</f>
        <v>24</v>
      </c>
      <c r="V69">
        <f t="shared" ref="V69:V132" si="13">$L$1+SUMPRODUCT($M$1:$U$1,M69:U69)</f>
        <v>357408.34513377433</v>
      </c>
      <c r="W69" s="28">
        <f t="shared" ref="W69:W132" si="14">(D69-V69)/$BK$9</f>
        <v>0.35723518689911299</v>
      </c>
    </row>
    <row r="70" spans="2:23">
      <c r="B70" s="11">
        <v>38169</v>
      </c>
      <c r="C70">
        <v>1921002</v>
      </c>
      <c r="D70">
        <v>332807</v>
      </c>
      <c r="E70">
        <v>150761</v>
      </c>
      <c r="F70">
        <v>2404570</v>
      </c>
      <c r="G70">
        <f t="shared" si="10"/>
        <v>2004</v>
      </c>
      <c r="H70">
        <f t="shared" si="11"/>
        <v>7</v>
      </c>
      <c r="I70">
        <f t="shared" si="9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1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8"/>
        <v>0</v>
      </c>
      <c r="T70">
        <f t="shared" si="8"/>
        <v>0</v>
      </c>
      <c r="U70">
        <f t="shared" si="12"/>
        <v>24</v>
      </c>
      <c r="V70">
        <f t="shared" si="13"/>
        <v>356933.82339464466</v>
      </c>
      <c r="W70" s="28">
        <f t="shared" si="14"/>
        <v>-0.23725589489347781</v>
      </c>
    </row>
    <row r="71" spans="2:23">
      <c r="B71" s="11">
        <v>38200</v>
      </c>
      <c r="C71">
        <v>1702925</v>
      </c>
      <c r="D71">
        <v>323497</v>
      </c>
      <c r="E71">
        <v>167937</v>
      </c>
      <c r="F71">
        <v>2194359</v>
      </c>
      <c r="G71">
        <f t="shared" si="10"/>
        <v>2004</v>
      </c>
      <c r="H71">
        <f t="shared" si="11"/>
        <v>8</v>
      </c>
      <c r="I71">
        <f t="shared" si="9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1</v>
      </c>
      <c r="Q71">
        <f t="shared" si="8"/>
        <v>0</v>
      </c>
      <c r="R71">
        <f t="shared" si="8"/>
        <v>0</v>
      </c>
      <c r="S71">
        <f t="shared" si="8"/>
        <v>0</v>
      </c>
      <c r="T71">
        <f t="shared" si="8"/>
        <v>0</v>
      </c>
      <c r="U71">
        <f t="shared" si="12"/>
        <v>24</v>
      </c>
      <c r="V71">
        <f t="shared" si="13"/>
        <v>353584.56252507877</v>
      </c>
      <c r="W71" s="28">
        <f t="shared" si="14"/>
        <v>-0.29587200334195374</v>
      </c>
    </row>
    <row r="72" spans="2:23">
      <c r="B72" s="11">
        <v>38231</v>
      </c>
      <c r="C72">
        <v>1461418</v>
      </c>
      <c r="D72">
        <v>249571</v>
      </c>
      <c r="E72">
        <v>160939</v>
      </c>
      <c r="F72">
        <v>1871928</v>
      </c>
      <c r="G72">
        <f t="shared" si="10"/>
        <v>2004</v>
      </c>
      <c r="H72">
        <f t="shared" si="11"/>
        <v>9</v>
      </c>
      <c r="I72">
        <f t="shared" si="9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1</v>
      </c>
      <c r="R72">
        <f t="shared" si="8"/>
        <v>0</v>
      </c>
      <c r="S72">
        <f t="shared" si="8"/>
        <v>0</v>
      </c>
      <c r="T72">
        <f t="shared" si="8"/>
        <v>0</v>
      </c>
      <c r="U72">
        <f t="shared" si="12"/>
        <v>24</v>
      </c>
      <c r="V72">
        <f t="shared" si="13"/>
        <v>280336.77991638309</v>
      </c>
      <c r="W72" s="28">
        <f t="shared" si="14"/>
        <v>-0.30254138834445443</v>
      </c>
    </row>
    <row r="73" spans="2:23">
      <c r="B73" s="11">
        <v>38261</v>
      </c>
      <c r="C73">
        <v>1405947</v>
      </c>
      <c r="D73">
        <v>224178</v>
      </c>
      <c r="E73">
        <v>126802</v>
      </c>
      <c r="F73">
        <v>1756927</v>
      </c>
      <c r="G73">
        <f t="shared" si="10"/>
        <v>2004</v>
      </c>
      <c r="H73">
        <f t="shared" si="11"/>
        <v>10</v>
      </c>
      <c r="I73">
        <f t="shared" si="9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1</v>
      </c>
      <c r="S73">
        <f t="shared" si="8"/>
        <v>0</v>
      </c>
      <c r="T73">
        <f t="shared" si="8"/>
        <v>0</v>
      </c>
      <c r="U73">
        <f t="shared" si="12"/>
        <v>24</v>
      </c>
      <c r="V73">
        <f t="shared" si="13"/>
        <v>268863.22677907767</v>
      </c>
      <c r="W73" s="28">
        <f t="shared" si="14"/>
        <v>-0.439421025079552</v>
      </c>
    </row>
    <row r="74" spans="2:23">
      <c r="B74" s="11">
        <v>38292</v>
      </c>
      <c r="C74">
        <v>1506850</v>
      </c>
      <c r="D74">
        <v>239533</v>
      </c>
      <c r="E74">
        <v>124645</v>
      </c>
      <c r="F74">
        <v>1871028</v>
      </c>
      <c r="G74">
        <f t="shared" si="10"/>
        <v>2004</v>
      </c>
      <c r="H74">
        <f t="shared" si="11"/>
        <v>11</v>
      </c>
      <c r="I74">
        <f t="shared" si="9"/>
        <v>0</v>
      </c>
      <c r="J74">
        <f t="shared" si="8"/>
        <v>0</v>
      </c>
      <c r="K74">
        <f t="shared" si="8"/>
        <v>0</v>
      </c>
      <c r="L74">
        <f t="shared" si="8"/>
        <v>1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f t="shared" si="8"/>
        <v>0</v>
      </c>
      <c r="U74">
        <f t="shared" si="12"/>
        <v>24</v>
      </c>
      <c r="V74">
        <f t="shared" si="13"/>
        <v>195850.03171592229</v>
      </c>
      <c r="W74" s="28">
        <f t="shared" si="14"/>
        <v>0.42956511772464562</v>
      </c>
    </row>
    <row r="75" spans="2:23">
      <c r="B75" s="11">
        <v>38322</v>
      </c>
      <c r="C75">
        <v>1495529</v>
      </c>
      <c r="D75">
        <v>202811</v>
      </c>
      <c r="E75">
        <v>147899</v>
      </c>
      <c r="F75">
        <v>1846239</v>
      </c>
      <c r="G75">
        <f t="shared" si="10"/>
        <v>2004</v>
      </c>
      <c r="H75">
        <f t="shared" si="11"/>
        <v>12</v>
      </c>
      <c r="I75">
        <f t="shared" si="9"/>
        <v>0</v>
      </c>
      <c r="J75">
        <f t="shared" si="8"/>
        <v>0</v>
      </c>
      <c r="K75">
        <f t="shared" si="8"/>
        <v>1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f t="shared" si="8"/>
        <v>0</v>
      </c>
      <c r="U75">
        <f t="shared" si="12"/>
        <v>24</v>
      </c>
      <c r="V75">
        <f t="shared" si="13"/>
        <v>195850.03171592229</v>
      </c>
      <c r="W75" s="28">
        <f t="shared" si="14"/>
        <v>6.8452059873350665E-2</v>
      </c>
    </row>
    <row r="76" spans="2:23">
      <c r="B76" s="11">
        <v>38353</v>
      </c>
      <c r="C76">
        <v>1148064</v>
      </c>
      <c r="D76">
        <v>202777</v>
      </c>
      <c r="E76">
        <v>135282</v>
      </c>
      <c r="F76">
        <v>1486123</v>
      </c>
      <c r="G76">
        <f t="shared" si="10"/>
        <v>2005</v>
      </c>
      <c r="H76">
        <f t="shared" si="11"/>
        <v>1</v>
      </c>
      <c r="I76">
        <f t="shared" si="9"/>
        <v>1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0</v>
      </c>
      <c r="T76">
        <f t="shared" si="8"/>
        <v>0</v>
      </c>
      <c r="U76">
        <f t="shared" si="12"/>
        <v>25</v>
      </c>
      <c r="V76">
        <f t="shared" si="13"/>
        <v>235110.5929451331</v>
      </c>
      <c r="W76" s="28">
        <f t="shared" si="14"/>
        <v>-0.31795878818517709</v>
      </c>
    </row>
    <row r="77" spans="2:23">
      <c r="B77" s="11">
        <v>38384</v>
      </c>
      <c r="C77">
        <v>1405620</v>
      </c>
      <c r="D77">
        <v>201489</v>
      </c>
      <c r="E77">
        <v>182972</v>
      </c>
      <c r="F77">
        <v>1790081</v>
      </c>
      <c r="G77">
        <f t="shared" si="10"/>
        <v>2005</v>
      </c>
      <c r="H77">
        <f t="shared" si="11"/>
        <v>2</v>
      </c>
      <c r="I77">
        <f t="shared" si="9"/>
        <v>0</v>
      </c>
      <c r="J77">
        <f t="shared" si="8"/>
        <v>1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>
        <f t="shared" si="8"/>
        <v>0</v>
      </c>
      <c r="T77">
        <f t="shared" si="8"/>
        <v>0</v>
      </c>
      <c r="U77">
        <f t="shared" si="12"/>
        <v>25</v>
      </c>
      <c r="V77">
        <f t="shared" si="13"/>
        <v>235110.5929451331</v>
      </c>
      <c r="W77" s="28">
        <f t="shared" si="14"/>
        <v>-0.33062459120550464</v>
      </c>
    </row>
    <row r="78" spans="2:23">
      <c r="B78" s="11">
        <v>38412</v>
      </c>
      <c r="C78">
        <v>1727463</v>
      </c>
      <c r="D78">
        <v>270133</v>
      </c>
      <c r="E78">
        <v>197803</v>
      </c>
      <c r="F78">
        <v>2195399</v>
      </c>
      <c r="G78">
        <f t="shared" si="10"/>
        <v>2005</v>
      </c>
      <c r="H78">
        <f t="shared" si="11"/>
        <v>3</v>
      </c>
      <c r="I78">
        <f t="shared" si="9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  <c r="T78">
        <f t="shared" si="8"/>
        <v>1</v>
      </c>
      <c r="U78">
        <f t="shared" si="12"/>
        <v>25</v>
      </c>
      <c r="V78">
        <f t="shared" si="13"/>
        <v>316607.10619010648</v>
      </c>
      <c r="W78" s="28">
        <f t="shared" si="14"/>
        <v>-0.45701232496092659</v>
      </c>
    </row>
    <row r="79" spans="2:23">
      <c r="B79" s="11">
        <v>38443</v>
      </c>
      <c r="C79">
        <v>1769004</v>
      </c>
      <c r="D79">
        <v>422465</v>
      </c>
      <c r="E79">
        <v>162572</v>
      </c>
      <c r="F79">
        <v>2354041</v>
      </c>
      <c r="G79">
        <f t="shared" si="10"/>
        <v>2005</v>
      </c>
      <c r="H79">
        <f t="shared" si="11"/>
        <v>4</v>
      </c>
      <c r="I79">
        <f t="shared" si="9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1</v>
      </c>
      <c r="T79">
        <f t="shared" si="8"/>
        <v>0</v>
      </c>
      <c r="U79">
        <f t="shared" si="12"/>
        <v>25</v>
      </c>
      <c r="V79">
        <f t="shared" si="13"/>
        <v>354914.51528101566</v>
      </c>
      <c r="W79" s="28">
        <f t="shared" si="14"/>
        <v>0.66427106628750088</v>
      </c>
    </row>
    <row r="80" spans="2:23">
      <c r="B80" s="11">
        <v>38473</v>
      </c>
      <c r="C80">
        <v>1886624</v>
      </c>
      <c r="D80">
        <v>320321</v>
      </c>
      <c r="E80">
        <v>170900</v>
      </c>
      <c r="F80">
        <v>2377845</v>
      </c>
      <c r="G80">
        <f t="shared" si="10"/>
        <v>2005</v>
      </c>
      <c r="H80">
        <f t="shared" si="11"/>
        <v>5</v>
      </c>
      <c r="I80">
        <f t="shared" si="9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1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f t="shared" si="8"/>
        <v>0</v>
      </c>
      <c r="U80">
        <f t="shared" si="12"/>
        <v>25</v>
      </c>
      <c r="V80">
        <f t="shared" si="13"/>
        <v>383872.15164465213</v>
      </c>
      <c r="W80" s="28">
        <f t="shared" si="14"/>
        <v>-0.62494283264450956</v>
      </c>
    </row>
    <row r="81" spans="2:23">
      <c r="B81" s="11">
        <v>38504</v>
      </c>
      <c r="C81">
        <v>1957219</v>
      </c>
      <c r="D81">
        <v>341100</v>
      </c>
      <c r="E81">
        <v>209231</v>
      </c>
      <c r="F81">
        <v>2507550</v>
      </c>
      <c r="G81">
        <f t="shared" si="10"/>
        <v>2005</v>
      </c>
      <c r="H81">
        <f t="shared" si="11"/>
        <v>6</v>
      </c>
      <c r="I81">
        <f t="shared" si="9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1</v>
      </c>
      <c r="O81">
        <f t="shared" si="8"/>
        <v>0</v>
      </c>
      <c r="P81">
        <f t="shared" si="8"/>
        <v>0</v>
      </c>
      <c r="Q81">
        <f t="shared" si="8"/>
        <v>0</v>
      </c>
      <c r="R81">
        <f t="shared" si="8"/>
        <v>0</v>
      </c>
      <c r="S81">
        <f t="shared" si="8"/>
        <v>0</v>
      </c>
      <c r="T81">
        <f t="shared" si="8"/>
        <v>0</v>
      </c>
      <c r="U81">
        <f t="shared" si="12"/>
        <v>25</v>
      </c>
      <c r="V81">
        <f t="shared" si="13"/>
        <v>396668.90636298514</v>
      </c>
      <c r="W81" s="28">
        <f t="shared" si="14"/>
        <v>-0.54644784320543127</v>
      </c>
    </row>
    <row r="82" spans="2:23">
      <c r="B82" s="11">
        <v>38534</v>
      </c>
      <c r="C82">
        <v>1739560</v>
      </c>
      <c r="D82">
        <v>337684</v>
      </c>
      <c r="E82">
        <v>171506</v>
      </c>
      <c r="F82">
        <v>2248750</v>
      </c>
      <c r="G82">
        <f t="shared" si="10"/>
        <v>2005</v>
      </c>
      <c r="H82">
        <f t="shared" si="11"/>
        <v>7</v>
      </c>
      <c r="I82">
        <f t="shared" si="9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1</v>
      </c>
      <c r="P82">
        <f t="shared" si="8"/>
        <v>0</v>
      </c>
      <c r="Q82">
        <f t="shared" si="8"/>
        <v>0</v>
      </c>
      <c r="R82">
        <f t="shared" si="8"/>
        <v>0</v>
      </c>
      <c r="S82">
        <f t="shared" si="8"/>
        <v>0</v>
      </c>
      <c r="T82">
        <f t="shared" si="8"/>
        <v>0</v>
      </c>
      <c r="U82">
        <f t="shared" si="12"/>
        <v>25</v>
      </c>
      <c r="V82">
        <f t="shared" si="13"/>
        <v>396194.38462385547</v>
      </c>
      <c r="W82" s="28">
        <f t="shared" si="14"/>
        <v>-0.57537345208800827</v>
      </c>
    </row>
    <row r="83" spans="2:23">
      <c r="B83" s="11">
        <v>38565</v>
      </c>
      <c r="C83">
        <v>1807247</v>
      </c>
      <c r="D83">
        <v>392508</v>
      </c>
      <c r="E83">
        <v>193076</v>
      </c>
      <c r="F83">
        <v>2392831</v>
      </c>
      <c r="G83">
        <f t="shared" si="10"/>
        <v>2005</v>
      </c>
      <c r="H83">
        <f t="shared" si="11"/>
        <v>8</v>
      </c>
      <c r="I83">
        <f t="shared" si="9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1</v>
      </c>
      <c r="Q83">
        <f t="shared" si="8"/>
        <v>0</v>
      </c>
      <c r="R83">
        <f t="shared" si="8"/>
        <v>0</v>
      </c>
      <c r="S83">
        <f t="shared" si="8"/>
        <v>0</v>
      </c>
      <c r="T83">
        <f t="shared" si="8"/>
        <v>0</v>
      </c>
      <c r="U83">
        <f t="shared" si="12"/>
        <v>25</v>
      </c>
      <c r="V83">
        <f t="shared" si="13"/>
        <v>392845.12375428958</v>
      </c>
      <c r="W83" s="28">
        <f t="shared" si="14"/>
        <v>-3.3151731873487292E-3</v>
      </c>
    </row>
    <row r="84" spans="2:23">
      <c r="B84" s="11">
        <v>38596</v>
      </c>
      <c r="C84">
        <v>1709562</v>
      </c>
      <c r="D84">
        <v>320944</v>
      </c>
      <c r="E84">
        <v>181899</v>
      </c>
      <c r="F84">
        <v>2212405</v>
      </c>
      <c r="G84">
        <f t="shared" si="10"/>
        <v>2005</v>
      </c>
      <c r="H84">
        <f t="shared" si="11"/>
        <v>9</v>
      </c>
      <c r="I84">
        <f t="shared" si="9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ref="J84:T147" si="15">IF($H84=N$3,1,0)</f>
        <v>0</v>
      </c>
      <c r="O84">
        <f t="shared" si="15"/>
        <v>0</v>
      </c>
      <c r="P84">
        <f t="shared" si="15"/>
        <v>0</v>
      </c>
      <c r="Q84">
        <f t="shared" si="15"/>
        <v>1</v>
      </c>
      <c r="R84">
        <f t="shared" si="15"/>
        <v>0</v>
      </c>
      <c r="S84">
        <f t="shared" si="15"/>
        <v>0</v>
      </c>
      <c r="T84">
        <f t="shared" si="15"/>
        <v>0</v>
      </c>
      <c r="U84">
        <f t="shared" si="12"/>
        <v>25</v>
      </c>
      <c r="V84">
        <f t="shared" si="13"/>
        <v>319597.34114559402</v>
      </c>
      <c r="W84" s="28">
        <f t="shared" si="14"/>
        <v>1.324263647941464E-2</v>
      </c>
    </row>
    <row r="85" spans="2:23">
      <c r="B85" s="11">
        <v>38626</v>
      </c>
      <c r="C85">
        <v>1671253</v>
      </c>
      <c r="D85">
        <v>288751</v>
      </c>
      <c r="E85">
        <v>160639</v>
      </c>
      <c r="F85">
        <v>2120643</v>
      </c>
      <c r="G85">
        <f t="shared" si="10"/>
        <v>2005</v>
      </c>
      <c r="H85">
        <f t="shared" si="11"/>
        <v>10</v>
      </c>
      <c r="I85">
        <f t="shared" si="9"/>
        <v>0</v>
      </c>
      <c r="J85">
        <f t="shared" si="15"/>
        <v>0</v>
      </c>
      <c r="K85">
        <f t="shared" si="15"/>
        <v>0</v>
      </c>
      <c r="L85">
        <f t="shared" si="15"/>
        <v>0</v>
      </c>
      <c r="M85">
        <f t="shared" si="15"/>
        <v>0</v>
      </c>
      <c r="N85">
        <f t="shared" si="15"/>
        <v>0</v>
      </c>
      <c r="O85">
        <f t="shared" si="15"/>
        <v>0</v>
      </c>
      <c r="P85">
        <f t="shared" si="15"/>
        <v>0</v>
      </c>
      <c r="Q85">
        <f t="shared" si="15"/>
        <v>0</v>
      </c>
      <c r="R85">
        <f t="shared" si="15"/>
        <v>1</v>
      </c>
      <c r="S85">
        <f t="shared" si="15"/>
        <v>0</v>
      </c>
      <c r="T85">
        <f t="shared" si="15"/>
        <v>0</v>
      </c>
      <c r="U85">
        <f t="shared" si="12"/>
        <v>25</v>
      </c>
      <c r="V85">
        <f t="shared" si="13"/>
        <v>308123.7880082886</v>
      </c>
      <c r="W85" s="28">
        <f t="shared" si="14"/>
        <v>-0.19050614663629414</v>
      </c>
    </row>
    <row r="86" spans="2:23">
      <c r="B86" s="11">
        <v>38657</v>
      </c>
      <c r="C86">
        <v>1646074</v>
      </c>
      <c r="D86">
        <v>285312</v>
      </c>
      <c r="E86">
        <v>189980</v>
      </c>
      <c r="F86">
        <v>2121366</v>
      </c>
      <c r="G86">
        <f t="shared" si="10"/>
        <v>2005</v>
      </c>
      <c r="H86">
        <f t="shared" si="11"/>
        <v>11</v>
      </c>
      <c r="I86">
        <f t="shared" si="9"/>
        <v>0</v>
      </c>
      <c r="J86">
        <f t="shared" si="15"/>
        <v>0</v>
      </c>
      <c r="K86">
        <f t="shared" si="15"/>
        <v>0</v>
      </c>
      <c r="L86">
        <f t="shared" si="15"/>
        <v>1</v>
      </c>
      <c r="M86">
        <f t="shared" si="15"/>
        <v>0</v>
      </c>
      <c r="N86">
        <f t="shared" si="15"/>
        <v>0</v>
      </c>
      <c r="O86">
        <f t="shared" si="15"/>
        <v>0</v>
      </c>
      <c r="P86">
        <f t="shared" si="15"/>
        <v>0</v>
      </c>
      <c r="Q86">
        <f t="shared" si="15"/>
        <v>0</v>
      </c>
      <c r="R86">
        <f t="shared" si="15"/>
        <v>0</v>
      </c>
      <c r="S86">
        <f t="shared" si="15"/>
        <v>0</v>
      </c>
      <c r="T86">
        <f t="shared" si="15"/>
        <v>0</v>
      </c>
      <c r="U86">
        <f t="shared" si="12"/>
        <v>25</v>
      </c>
      <c r="V86">
        <f t="shared" si="13"/>
        <v>235110.5929451331</v>
      </c>
      <c r="W86" s="28">
        <f t="shared" si="14"/>
        <v>0.49366547600949173</v>
      </c>
    </row>
    <row r="87" spans="2:23">
      <c r="B87" s="11">
        <v>38687</v>
      </c>
      <c r="C87">
        <v>1408377</v>
      </c>
      <c r="D87">
        <v>205816</v>
      </c>
      <c r="E87">
        <v>145012</v>
      </c>
      <c r="F87">
        <v>1759205</v>
      </c>
      <c r="G87">
        <f t="shared" si="10"/>
        <v>2005</v>
      </c>
      <c r="H87">
        <f t="shared" si="11"/>
        <v>12</v>
      </c>
      <c r="I87">
        <f t="shared" si="9"/>
        <v>0</v>
      </c>
      <c r="J87">
        <f t="shared" si="15"/>
        <v>0</v>
      </c>
      <c r="K87">
        <f t="shared" si="15"/>
        <v>1</v>
      </c>
      <c r="L87">
        <f t="shared" si="15"/>
        <v>0</v>
      </c>
      <c r="M87">
        <f t="shared" si="15"/>
        <v>0</v>
      </c>
      <c r="N87">
        <f t="shared" si="15"/>
        <v>0</v>
      </c>
      <c r="O87">
        <f t="shared" si="15"/>
        <v>0</v>
      </c>
      <c r="P87">
        <f t="shared" si="15"/>
        <v>0</v>
      </c>
      <c r="Q87">
        <f t="shared" si="15"/>
        <v>0</v>
      </c>
      <c r="R87">
        <f t="shared" si="15"/>
        <v>0</v>
      </c>
      <c r="S87">
        <f t="shared" si="15"/>
        <v>0</v>
      </c>
      <c r="T87">
        <f t="shared" si="15"/>
        <v>0</v>
      </c>
      <c r="U87">
        <f t="shared" si="12"/>
        <v>25</v>
      </c>
      <c r="V87">
        <f t="shared" si="13"/>
        <v>235110.5929451331</v>
      </c>
      <c r="W87" s="28">
        <f t="shared" si="14"/>
        <v>-0.28807417997184215</v>
      </c>
    </row>
    <row r="88" spans="2:23">
      <c r="B88" s="11">
        <v>38718</v>
      </c>
      <c r="C88">
        <v>1485527</v>
      </c>
      <c r="D88">
        <v>229410</v>
      </c>
      <c r="E88">
        <v>150441</v>
      </c>
      <c r="F88">
        <v>1865378</v>
      </c>
      <c r="G88">
        <f t="shared" si="10"/>
        <v>2006</v>
      </c>
      <c r="H88">
        <f t="shared" si="11"/>
        <v>1</v>
      </c>
      <c r="I88">
        <f t="shared" si="9"/>
        <v>1</v>
      </c>
      <c r="J88">
        <f t="shared" si="15"/>
        <v>0</v>
      </c>
      <c r="K88">
        <f t="shared" si="15"/>
        <v>0</v>
      </c>
      <c r="L88">
        <f t="shared" si="15"/>
        <v>0</v>
      </c>
      <c r="M88">
        <f t="shared" si="15"/>
        <v>0</v>
      </c>
      <c r="N88">
        <f t="shared" si="15"/>
        <v>0</v>
      </c>
      <c r="O88">
        <f t="shared" si="15"/>
        <v>0</v>
      </c>
      <c r="P88">
        <f t="shared" si="15"/>
        <v>0</v>
      </c>
      <c r="Q88">
        <f t="shared" si="15"/>
        <v>0</v>
      </c>
      <c r="R88">
        <f t="shared" si="15"/>
        <v>0</v>
      </c>
      <c r="S88">
        <f t="shared" si="15"/>
        <v>0</v>
      </c>
      <c r="T88">
        <f t="shared" si="15"/>
        <v>0</v>
      </c>
      <c r="U88">
        <f t="shared" si="12"/>
        <v>26</v>
      </c>
      <c r="V88">
        <f t="shared" si="13"/>
        <v>274371.1541743438</v>
      </c>
      <c r="W88" s="28">
        <f t="shared" si="14"/>
        <v>-0.44213441175373902</v>
      </c>
    </row>
    <row r="89" spans="2:23">
      <c r="B89" s="11">
        <v>38749</v>
      </c>
      <c r="C89">
        <v>1522172</v>
      </c>
      <c r="D89">
        <v>261195</v>
      </c>
      <c r="E89">
        <v>169570</v>
      </c>
      <c r="F89">
        <v>1952937</v>
      </c>
      <c r="G89">
        <f t="shared" si="10"/>
        <v>2006</v>
      </c>
      <c r="H89">
        <f t="shared" si="11"/>
        <v>2</v>
      </c>
      <c r="I89">
        <f t="shared" si="9"/>
        <v>0</v>
      </c>
      <c r="J89">
        <f t="shared" si="15"/>
        <v>1</v>
      </c>
      <c r="K89">
        <f t="shared" si="15"/>
        <v>0</v>
      </c>
      <c r="L89">
        <f t="shared" si="15"/>
        <v>0</v>
      </c>
      <c r="M89">
        <f t="shared" si="15"/>
        <v>0</v>
      </c>
      <c r="N89">
        <f t="shared" si="15"/>
        <v>0</v>
      </c>
      <c r="O89">
        <f t="shared" si="15"/>
        <v>0</v>
      </c>
      <c r="P89">
        <f t="shared" si="15"/>
        <v>0</v>
      </c>
      <c r="Q89">
        <f t="shared" si="15"/>
        <v>0</v>
      </c>
      <c r="R89">
        <f t="shared" si="15"/>
        <v>0</v>
      </c>
      <c r="S89">
        <f t="shared" si="15"/>
        <v>0</v>
      </c>
      <c r="T89">
        <f t="shared" si="15"/>
        <v>0</v>
      </c>
      <c r="U89">
        <f t="shared" si="12"/>
        <v>26</v>
      </c>
      <c r="V89">
        <f t="shared" si="13"/>
        <v>274371.1541743438</v>
      </c>
      <c r="W89" s="28">
        <f t="shared" si="14"/>
        <v>-0.12957032091436724</v>
      </c>
    </row>
    <row r="90" spans="2:23">
      <c r="B90" s="11">
        <v>38777</v>
      </c>
      <c r="C90">
        <v>1929937</v>
      </c>
      <c r="D90">
        <v>343691</v>
      </c>
      <c r="E90">
        <v>189241</v>
      </c>
      <c r="F90">
        <v>2462869</v>
      </c>
      <c r="G90">
        <f t="shared" si="10"/>
        <v>2006</v>
      </c>
      <c r="H90">
        <f t="shared" si="11"/>
        <v>3</v>
      </c>
      <c r="I90">
        <f t="shared" si="9"/>
        <v>0</v>
      </c>
      <c r="J90">
        <f t="shared" si="15"/>
        <v>0</v>
      </c>
      <c r="K90">
        <f t="shared" si="15"/>
        <v>0</v>
      </c>
      <c r="L90">
        <f t="shared" si="15"/>
        <v>0</v>
      </c>
      <c r="M90">
        <f t="shared" si="15"/>
        <v>0</v>
      </c>
      <c r="N90">
        <f t="shared" si="15"/>
        <v>0</v>
      </c>
      <c r="O90">
        <f t="shared" si="15"/>
        <v>0</v>
      </c>
      <c r="P90">
        <f t="shared" si="15"/>
        <v>0</v>
      </c>
      <c r="Q90">
        <f t="shared" si="15"/>
        <v>0</v>
      </c>
      <c r="R90">
        <f t="shared" si="15"/>
        <v>0</v>
      </c>
      <c r="S90">
        <f t="shared" si="15"/>
        <v>0</v>
      </c>
      <c r="T90">
        <f t="shared" si="15"/>
        <v>1</v>
      </c>
      <c r="U90">
        <f t="shared" si="12"/>
        <v>26</v>
      </c>
      <c r="V90">
        <f t="shared" si="13"/>
        <v>355867.66741931706</v>
      </c>
      <c r="W90" s="28">
        <f t="shared" si="14"/>
        <v>-0.11974167001328415</v>
      </c>
    </row>
    <row r="91" spans="2:23">
      <c r="B91" s="11">
        <v>38808</v>
      </c>
      <c r="C91">
        <v>2005345</v>
      </c>
      <c r="D91">
        <v>339476</v>
      </c>
      <c r="E91">
        <v>191100</v>
      </c>
      <c r="F91">
        <v>2535921</v>
      </c>
      <c r="G91">
        <f t="shared" si="10"/>
        <v>2006</v>
      </c>
      <c r="H91">
        <f t="shared" si="11"/>
        <v>4</v>
      </c>
      <c r="I91">
        <f t="shared" si="9"/>
        <v>0</v>
      </c>
      <c r="J91">
        <f t="shared" si="15"/>
        <v>0</v>
      </c>
      <c r="K91">
        <f t="shared" si="15"/>
        <v>0</v>
      </c>
      <c r="L91">
        <f t="shared" si="15"/>
        <v>0</v>
      </c>
      <c r="M91">
        <f t="shared" si="15"/>
        <v>0</v>
      </c>
      <c r="N91">
        <f t="shared" si="15"/>
        <v>0</v>
      </c>
      <c r="O91">
        <f t="shared" si="15"/>
        <v>0</v>
      </c>
      <c r="P91">
        <f t="shared" si="15"/>
        <v>0</v>
      </c>
      <c r="Q91">
        <f t="shared" si="15"/>
        <v>0</v>
      </c>
      <c r="R91">
        <f t="shared" si="15"/>
        <v>0</v>
      </c>
      <c r="S91">
        <f t="shared" si="15"/>
        <v>1</v>
      </c>
      <c r="T91">
        <f t="shared" si="15"/>
        <v>0</v>
      </c>
      <c r="U91">
        <f t="shared" si="12"/>
        <v>26</v>
      </c>
      <c r="V91">
        <f t="shared" si="13"/>
        <v>394175.07651022647</v>
      </c>
      <c r="W91" s="28">
        <f t="shared" si="14"/>
        <v>-0.5378941991244981</v>
      </c>
    </row>
    <row r="92" spans="2:23">
      <c r="B92" s="11">
        <v>38838</v>
      </c>
      <c r="C92">
        <v>2132094</v>
      </c>
      <c r="D92">
        <v>392103</v>
      </c>
      <c r="E92">
        <v>187279</v>
      </c>
      <c r="F92">
        <v>2711476</v>
      </c>
      <c r="G92">
        <f t="shared" si="10"/>
        <v>2006</v>
      </c>
      <c r="H92">
        <f t="shared" si="11"/>
        <v>5</v>
      </c>
      <c r="I92">
        <f t="shared" si="9"/>
        <v>0</v>
      </c>
      <c r="J92">
        <f t="shared" si="15"/>
        <v>0</v>
      </c>
      <c r="K92">
        <f t="shared" si="15"/>
        <v>0</v>
      </c>
      <c r="L92">
        <f t="shared" si="15"/>
        <v>0</v>
      </c>
      <c r="M92">
        <f t="shared" si="15"/>
        <v>1</v>
      </c>
      <c r="N92">
        <f t="shared" si="15"/>
        <v>0</v>
      </c>
      <c r="O92">
        <f t="shared" si="15"/>
        <v>0</v>
      </c>
      <c r="P92">
        <f t="shared" si="15"/>
        <v>0</v>
      </c>
      <c r="Q92">
        <f t="shared" si="15"/>
        <v>0</v>
      </c>
      <c r="R92">
        <f t="shared" si="15"/>
        <v>0</v>
      </c>
      <c r="S92">
        <f t="shared" si="15"/>
        <v>0</v>
      </c>
      <c r="T92">
        <f t="shared" si="15"/>
        <v>0</v>
      </c>
      <c r="U92">
        <f t="shared" si="12"/>
        <v>26</v>
      </c>
      <c r="V92">
        <f t="shared" si="13"/>
        <v>423132.71287386271</v>
      </c>
      <c r="W92" s="28">
        <f t="shared" si="14"/>
        <v>-0.30513682533980324</v>
      </c>
    </row>
    <row r="93" spans="2:23">
      <c r="B93" s="11">
        <v>38869</v>
      </c>
      <c r="C93">
        <v>1952508</v>
      </c>
      <c r="D93">
        <v>394578</v>
      </c>
      <c r="E93">
        <v>177346</v>
      </c>
      <c r="F93">
        <v>2524432</v>
      </c>
      <c r="G93">
        <f t="shared" si="10"/>
        <v>2006</v>
      </c>
      <c r="H93">
        <f t="shared" si="11"/>
        <v>6</v>
      </c>
      <c r="I93">
        <f t="shared" si="9"/>
        <v>0</v>
      </c>
      <c r="J93">
        <f t="shared" si="15"/>
        <v>0</v>
      </c>
      <c r="K93">
        <f t="shared" si="15"/>
        <v>0</v>
      </c>
      <c r="L93">
        <f t="shared" si="15"/>
        <v>0</v>
      </c>
      <c r="M93">
        <f t="shared" si="15"/>
        <v>0</v>
      </c>
      <c r="N93">
        <f t="shared" si="15"/>
        <v>1</v>
      </c>
      <c r="O93">
        <f t="shared" si="15"/>
        <v>0</v>
      </c>
      <c r="P93">
        <f t="shared" si="15"/>
        <v>0</v>
      </c>
      <c r="Q93">
        <f t="shared" si="15"/>
        <v>0</v>
      </c>
      <c r="R93">
        <f t="shared" si="15"/>
        <v>0</v>
      </c>
      <c r="S93">
        <f t="shared" si="15"/>
        <v>0</v>
      </c>
      <c r="T93">
        <f t="shared" si="15"/>
        <v>0</v>
      </c>
      <c r="U93">
        <f t="shared" si="12"/>
        <v>26</v>
      </c>
      <c r="V93">
        <f t="shared" si="13"/>
        <v>435929.46759219596</v>
      </c>
      <c r="W93" s="28">
        <f t="shared" si="14"/>
        <v>-0.40663784404053721</v>
      </c>
    </row>
    <row r="94" spans="2:23">
      <c r="B94" s="11">
        <v>38899</v>
      </c>
      <c r="C94">
        <v>2002269</v>
      </c>
      <c r="D94">
        <v>411256</v>
      </c>
      <c r="E94">
        <v>178617</v>
      </c>
      <c r="F94">
        <v>2592142</v>
      </c>
      <c r="G94">
        <f t="shared" si="10"/>
        <v>2006</v>
      </c>
      <c r="H94">
        <f t="shared" si="11"/>
        <v>7</v>
      </c>
      <c r="I94">
        <f t="shared" si="9"/>
        <v>0</v>
      </c>
      <c r="J94">
        <f t="shared" si="15"/>
        <v>0</v>
      </c>
      <c r="K94">
        <f t="shared" si="15"/>
        <v>0</v>
      </c>
      <c r="L94">
        <f t="shared" si="15"/>
        <v>0</v>
      </c>
      <c r="M94">
        <f t="shared" si="15"/>
        <v>0</v>
      </c>
      <c r="N94">
        <f t="shared" si="15"/>
        <v>0</v>
      </c>
      <c r="O94">
        <f t="shared" si="15"/>
        <v>1</v>
      </c>
      <c r="P94">
        <f t="shared" si="15"/>
        <v>0</v>
      </c>
      <c r="Q94">
        <f t="shared" si="15"/>
        <v>0</v>
      </c>
      <c r="R94">
        <f t="shared" si="15"/>
        <v>0</v>
      </c>
      <c r="S94">
        <f t="shared" si="15"/>
        <v>0</v>
      </c>
      <c r="T94">
        <f t="shared" si="15"/>
        <v>0</v>
      </c>
      <c r="U94">
        <f t="shared" si="12"/>
        <v>26</v>
      </c>
      <c r="V94">
        <f t="shared" si="13"/>
        <v>435454.94585306605</v>
      </c>
      <c r="W94" s="28">
        <f t="shared" si="14"/>
        <v>-0.23796512536840569</v>
      </c>
    </row>
    <row r="95" spans="2:23">
      <c r="B95" s="11">
        <v>38930</v>
      </c>
      <c r="C95">
        <v>2051133</v>
      </c>
      <c r="D95">
        <v>374882</v>
      </c>
      <c r="E95">
        <v>208348</v>
      </c>
      <c r="F95">
        <v>2634364</v>
      </c>
      <c r="G95">
        <f t="shared" si="10"/>
        <v>2006</v>
      </c>
      <c r="H95">
        <f t="shared" si="11"/>
        <v>8</v>
      </c>
      <c r="I95">
        <f t="shared" si="9"/>
        <v>0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5"/>
        <v>0</v>
      </c>
      <c r="O95">
        <f t="shared" si="15"/>
        <v>0</v>
      </c>
      <c r="P95">
        <f t="shared" si="15"/>
        <v>1</v>
      </c>
      <c r="Q95">
        <f t="shared" si="15"/>
        <v>0</v>
      </c>
      <c r="R95">
        <f t="shared" si="15"/>
        <v>0</v>
      </c>
      <c r="S95">
        <f t="shared" si="15"/>
        <v>0</v>
      </c>
      <c r="T95">
        <f t="shared" si="15"/>
        <v>0</v>
      </c>
      <c r="U95">
        <f t="shared" si="12"/>
        <v>26</v>
      </c>
      <c r="V95">
        <f t="shared" si="13"/>
        <v>432105.6849835004</v>
      </c>
      <c r="W95" s="28">
        <f t="shared" si="14"/>
        <v>-0.56272043641171654</v>
      </c>
    </row>
    <row r="96" spans="2:23">
      <c r="B96" s="11">
        <v>38961</v>
      </c>
      <c r="C96">
        <v>1921692</v>
      </c>
      <c r="D96">
        <v>289743</v>
      </c>
      <c r="E96">
        <v>186167</v>
      </c>
      <c r="F96">
        <v>2397603</v>
      </c>
      <c r="G96">
        <f t="shared" si="10"/>
        <v>2006</v>
      </c>
      <c r="H96">
        <f t="shared" si="11"/>
        <v>9</v>
      </c>
      <c r="I96">
        <f t="shared" si="9"/>
        <v>0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5"/>
        <v>0</v>
      </c>
      <c r="O96">
        <f t="shared" si="15"/>
        <v>0</v>
      </c>
      <c r="P96">
        <f t="shared" si="15"/>
        <v>0</v>
      </c>
      <c r="Q96">
        <f t="shared" si="15"/>
        <v>1</v>
      </c>
      <c r="R96">
        <f t="shared" si="15"/>
        <v>0</v>
      </c>
      <c r="S96">
        <f t="shared" si="15"/>
        <v>0</v>
      </c>
      <c r="T96">
        <f t="shared" si="15"/>
        <v>0</v>
      </c>
      <c r="U96">
        <f t="shared" si="12"/>
        <v>26</v>
      </c>
      <c r="V96">
        <f t="shared" si="13"/>
        <v>358857.9023748046</v>
      </c>
      <c r="W96" s="28">
        <f t="shared" si="14"/>
        <v>-0.67965507705624473</v>
      </c>
    </row>
    <row r="97" spans="2:23">
      <c r="B97" s="11">
        <v>38991</v>
      </c>
      <c r="C97">
        <v>2193821</v>
      </c>
      <c r="D97">
        <v>320404</v>
      </c>
      <c r="E97">
        <v>194910</v>
      </c>
      <c r="F97">
        <v>2709135</v>
      </c>
      <c r="G97">
        <f t="shared" si="10"/>
        <v>2006</v>
      </c>
      <c r="H97">
        <f t="shared" si="11"/>
        <v>10</v>
      </c>
      <c r="I97">
        <f t="shared" si="9"/>
        <v>0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5"/>
        <v>0</v>
      </c>
      <c r="O97">
        <f t="shared" si="15"/>
        <v>0</v>
      </c>
      <c r="P97">
        <f t="shared" si="15"/>
        <v>0</v>
      </c>
      <c r="Q97">
        <f t="shared" si="15"/>
        <v>0</v>
      </c>
      <c r="R97">
        <f t="shared" si="15"/>
        <v>1</v>
      </c>
      <c r="S97">
        <f t="shared" si="15"/>
        <v>0</v>
      </c>
      <c r="T97">
        <f t="shared" si="15"/>
        <v>0</v>
      </c>
      <c r="U97">
        <f t="shared" si="12"/>
        <v>26</v>
      </c>
      <c r="V97">
        <f t="shared" si="13"/>
        <v>347384.34923749918</v>
      </c>
      <c r="W97" s="28">
        <f t="shared" si="14"/>
        <v>-0.26531660625916842</v>
      </c>
    </row>
    <row r="98" spans="2:23">
      <c r="B98" s="11">
        <v>39022</v>
      </c>
      <c r="C98">
        <v>1950367</v>
      </c>
      <c r="D98">
        <v>319266</v>
      </c>
      <c r="E98">
        <v>189721</v>
      </c>
      <c r="F98">
        <v>2459355</v>
      </c>
      <c r="G98">
        <f t="shared" si="10"/>
        <v>2006</v>
      </c>
      <c r="H98">
        <f t="shared" si="11"/>
        <v>11</v>
      </c>
      <c r="I98">
        <f t="shared" si="9"/>
        <v>0</v>
      </c>
      <c r="J98">
        <f t="shared" si="15"/>
        <v>0</v>
      </c>
      <c r="K98">
        <f t="shared" si="15"/>
        <v>0</v>
      </c>
      <c r="L98">
        <f t="shared" si="15"/>
        <v>1</v>
      </c>
      <c r="M98">
        <f t="shared" si="15"/>
        <v>0</v>
      </c>
      <c r="N98">
        <f t="shared" si="15"/>
        <v>0</v>
      </c>
      <c r="O98">
        <f t="shared" si="15"/>
        <v>0</v>
      </c>
      <c r="P98">
        <f t="shared" si="15"/>
        <v>0</v>
      </c>
      <c r="Q98">
        <f t="shared" si="15"/>
        <v>0</v>
      </c>
      <c r="R98">
        <f t="shared" si="15"/>
        <v>0</v>
      </c>
      <c r="S98">
        <f t="shared" si="15"/>
        <v>0</v>
      </c>
      <c r="T98">
        <f t="shared" si="15"/>
        <v>0</v>
      </c>
      <c r="U98">
        <f t="shared" si="12"/>
        <v>26</v>
      </c>
      <c r="V98">
        <f t="shared" si="13"/>
        <v>274371.1541743438</v>
      </c>
      <c r="W98" s="28">
        <f t="shared" si="14"/>
        <v>0.44148235547805553</v>
      </c>
    </row>
    <row r="99" spans="2:23">
      <c r="B99" s="11">
        <v>39052</v>
      </c>
      <c r="C99">
        <v>1982936</v>
      </c>
      <c r="D99">
        <v>294692</v>
      </c>
      <c r="E99">
        <v>171241</v>
      </c>
      <c r="F99">
        <v>2448870</v>
      </c>
      <c r="G99">
        <f t="shared" si="10"/>
        <v>2006</v>
      </c>
      <c r="H99">
        <f t="shared" si="11"/>
        <v>12</v>
      </c>
      <c r="I99">
        <f t="shared" si="9"/>
        <v>0</v>
      </c>
      <c r="J99">
        <f t="shared" si="15"/>
        <v>0</v>
      </c>
      <c r="K99">
        <f t="shared" si="15"/>
        <v>1</v>
      </c>
      <c r="L99">
        <f t="shared" si="15"/>
        <v>0</v>
      </c>
      <c r="M99">
        <f t="shared" si="15"/>
        <v>0</v>
      </c>
      <c r="N99">
        <f t="shared" si="15"/>
        <v>0</v>
      </c>
      <c r="O99">
        <f t="shared" si="15"/>
        <v>0</v>
      </c>
      <c r="P99">
        <f t="shared" si="15"/>
        <v>0</v>
      </c>
      <c r="Q99">
        <f t="shared" si="15"/>
        <v>0</v>
      </c>
      <c r="R99">
        <f t="shared" si="15"/>
        <v>0</v>
      </c>
      <c r="S99">
        <f t="shared" si="15"/>
        <v>0</v>
      </c>
      <c r="T99">
        <f t="shared" si="15"/>
        <v>0</v>
      </c>
      <c r="U99">
        <f t="shared" si="12"/>
        <v>26</v>
      </c>
      <c r="V99">
        <f t="shared" si="13"/>
        <v>274371.1541743438</v>
      </c>
      <c r="W99" s="28">
        <f t="shared" si="14"/>
        <v>0.19982906089612312</v>
      </c>
    </row>
    <row r="100" spans="2:23">
      <c r="B100" s="11">
        <v>39083</v>
      </c>
      <c r="C100">
        <v>1928603</v>
      </c>
      <c r="D100">
        <v>270229</v>
      </c>
      <c r="E100">
        <v>156860</v>
      </c>
      <c r="F100">
        <v>2355693</v>
      </c>
      <c r="G100">
        <f t="shared" si="10"/>
        <v>2007</v>
      </c>
      <c r="H100">
        <f t="shared" si="11"/>
        <v>1</v>
      </c>
      <c r="I100">
        <f t="shared" si="9"/>
        <v>1</v>
      </c>
      <c r="J100">
        <f t="shared" si="15"/>
        <v>0</v>
      </c>
      <c r="K100">
        <f t="shared" si="15"/>
        <v>0</v>
      </c>
      <c r="L100">
        <f t="shared" si="15"/>
        <v>0</v>
      </c>
      <c r="M100">
        <f t="shared" si="15"/>
        <v>0</v>
      </c>
      <c r="N100">
        <f t="shared" si="15"/>
        <v>0</v>
      </c>
      <c r="O100">
        <f t="shared" si="15"/>
        <v>0</v>
      </c>
      <c r="P100">
        <f t="shared" si="15"/>
        <v>0</v>
      </c>
      <c r="Q100">
        <f t="shared" si="15"/>
        <v>0</v>
      </c>
      <c r="R100">
        <f t="shared" si="15"/>
        <v>0</v>
      </c>
      <c r="S100">
        <f t="shared" si="15"/>
        <v>0</v>
      </c>
      <c r="T100">
        <f t="shared" si="15"/>
        <v>0</v>
      </c>
      <c r="U100">
        <f t="shared" si="12"/>
        <v>27</v>
      </c>
      <c r="V100">
        <f t="shared" si="13"/>
        <v>313631.71540355461</v>
      </c>
      <c r="W100" s="28">
        <f t="shared" si="14"/>
        <v>-0.4268091955347505</v>
      </c>
    </row>
    <row r="101" spans="2:23">
      <c r="B101" s="11">
        <v>39114</v>
      </c>
      <c r="C101">
        <v>1668851</v>
      </c>
      <c r="D101">
        <v>279016</v>
      </c>
      <c r="E101">
        <v>189417</v>
      </c>
      <c r="F101">
        <v>2137285</v>
      </c>
      <c r="G101">
        <f t="shared" si="10"/>
        <v>2007</v>
      </c>
      <c r="H101">
        <f t="shared" si="11"/>
        <v>2</v>
      </c>
      <c r="I101">
        <f t="shared" si="9"/>
        <v>0</v>
      </c>
      <c r="J101">
        <f t="shared" si="15"/>
        <v>1</v>
      </c>
      <c r="K101">
        <f t="shared" si="15"/>
        <v>0</v>
      </c>
      <c r="L101">
        <f t="shared" si="15"/>
        <v>0</v>
      </c>
      <c r="M101">
        <f t="shared" si="15"/>
        <v>0</v>
      </c>
      <c r="N101">
        <f t="shared" si="15"/>
        <v>0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5"/>
        <v>0</v>
      </c>
      <c r="T101">
        <f t="shared" si="15"/>
        <v>0</v>
      </c>
      <c r="U101">
        <f t="shared" si="12"/>
        <v>27</v>
      </c>
      <c r="V101">
        <f t="shared" si="13"/>
        <v>313631.71540355461</v>
      </c>
      <c r="W101" s="28">
        <f t="shared" si="14"/>
        <v>-0.34040049123380478</v>
      </c>
    </row>
    <row r="102" spans="2:23">
      <c r="B102" s="11">
        <v>39142</v>
      </c>
      <c r="C102">
        <v>1822975</v>
      </c>
      <c r="D102">
        <v>332252</v>
      </c>
      <c r="E102">
        <v>178923</v>
      </c>
      <c r="F102">
        <v>2334150</v>
      </c>
      <c r="G102">
        <f t="shared" si="10"/>
        <v>2007</v>
      </c>
      <c r="H102">
        <f t="shared" si="11"/>
        <v>3</v>
      </c>
      <c r="I102">
        <f t="shared" si="9"/>
        <v>0</v>
      </c>
      <c r="J102">
        <f t="shared" si="15"/>
        <v>0</v>
      </c>
      <c r="K102">
        <f t="shared" si="15"/>
        <v>0</v>
      </c>
      <c r="L102">
        <f t="shared" si="15"/>
        <v>0</v>
      </c>
      <c r="M102">
        <f t="shared" si="15"/>
        <v>0</v>
      </c>
      <c r="N102">
        <f t="shared" si="15"/>
        <v>0</v>
      </c>
      <c r="O102">
        <f t="shared" si="15"/>
        <v>0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5"/>
        <v>0</v>
      </c>
      <c r="T102">
        <f t="shared" si="15"/>
        <v>1</v>
      </c>
      <c r="U102">
        <f t="shared" si="12"/>
        <v>27</v>
      </c>
      <c r="V102">
        <f t="shared" si="13"/>
        <v>395128.22864852787</v>
      </c>
      <c r="W102" s="28">
        <f t="shared" si="14"/>
        <v>-0.61830584372929298</v>
      </c>
    </row>
    <row r="103" spans="2:23">
      <c r="B103" s="11">
        <v>39173</v>
      </c>
      <c r="C103">
        <v>1873004</v>
      </c>
      <c r="D103">
        <v>398322</v>
      </c>
      <c r="E103">
        <v>191204</v>
      </c>
      <c r="F103">
        <v>2462531</v>
      </c>
      <c r="G103">
        <f t="shared" si="10"/>
        <v>2007</v>
      </c>
      <c r="H103">
        <f t="shared" si="11"/>
        <v>4</v>
      </c>
      <c r="I103">
        <f t="shared" si="9"/>
        <v>0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5"/>
        <v>0</v>
      </c>
      <c r="O103">
        <f t="shared" si="15"/>
        <v>0</v>
      </c>
      <c r="P103">
        <f t="shared" si="15"/>
        <v>0</v>
      </c>
      <c r="Q103">
        <f t="shared" si="15"/>
        <v>0</v>
      </c>
      <c r="R103">
        <f t="shared" si="15"/>
        <v>0</v>
      </c>
      <c r="S103">
        <f t="shared" si="15"/>
        <v>1</v>
      </c>
      <c r="T103">
        <f t="shared" si="15"/>
        <v>0</v>
      </c>
      <c r="U103">
        <f t="shared" si="12"/>
        <v>27</v>
      </c>
      <c r="V103">
        <f t="shared" si="13"/>
        <v>433435.63773943728</v>
      </c>
      <c r="W103" s="28">
        <f t="shared" si="14"/>
        <v>-0.34529690911090977</v>
      </c>
    </row>
    <row r="104" spans="2:23">
      <c r="B104" s="11">
        <v>39203</v>
      </c>
      <c r="C104">
        <v>2264269</v>
      </c>
      <c r="D104">
        <v>459033</v>
      </c>
      <c r="E104">
        <v>239985</v>
      </c>
      <c r="F104">
        <v>2963287</v>
      </c>
      <c r="G104">
        <f t="shared" si="10"/>
        <v>2007</v>
      </c>
      <c r="H104">
        <f t="shared" si="11"/>
        <v>5</v>
      </c>
      <c r="I104">
        <f t="shared" si="9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1</v>
      </c>
      <c r="N104">
        <f t="shared" si="15"/>
        <v>0</v>
      </c>
      <c r="O104">
        <f t="shared" si="15"/>
        <v>0</v>
      </c>
      <c r="P104">
        <f t="shared" si="15"/>
        <v>0</v>
      </c>
      <c r="Q104">
        <f t="shared" si="15"/>
        <v>0</v>
      </c>
      <c r="R104">
        <f t="shared" si="15"/>
        <v>0</v>
      </c>
      <c r="S104">
        <f t="shared" si="15"/>
        <v>0</v>
      </c>
      <c r="T104">
        <f t="shared" si="15"/>
        <v>0</v>
      </c>
      <c r="U104">
        <f t="shared" si="12"/>
        <v>27</v>
      </c>
      <c r="V104">
        <f t="shared" si="13"/>
        <v>462393.27410307352</v>
      </c>
      <c r="W104" s="28">
        <f t="shared" si="14"/>
        <v>-3.3043920717264752E-2</v>
      </c>
    </row>
    <row r="105" spans="2:23">
      <c r="B105" s="11">
        <v>39234</v>
      </c>
      <c r="C105">
        <v>2152109</v>
      </c>
      <c r="D105">
        <v>467880</v>
      </c>
      <c r="E105">
        <v>210655</v>
      </c>
      <c r="F105">
        <v>2830645</v>
      </c>
      <c r="G105">
        <f t="shared" si="10"/>
        <v>2007</v>
      </c>
      <c r="H105">
        <f t="shared" si="11"/>
        <v>6</v>
      </c>
      <c r="I105">
        <f t="shared" si="9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1</v>
      </c>
      <c r="O105">
        <f t="shared" si="15"/>
        <v>0</v>
      </c>
      <c r="P105">
        <f t="shared" si="15"/>
        <v>0</v>
      </c>
      <c r="Q105">
        <f t="shared" si="15"/>
        <v>0</v>
      </c>
      <c r="R105">
        <f t="shared" si="15"/>
        <v>0</v>
      </c>
      <c r="S105">
        <f t="shared" si="15"/>
        <v>0</v>
      </c>
      <c r="T105">
        <f t="shared" si="15"/>
        <v>0</v>
      </c>
      <c r="U105">
        <f t="shared" si="12"/>
        <v>27</v>
      </c>
      <c r="V105">
        <f t="shared" si="13"/>
        <v>475190.02882140677</v>
      </c>
      <c r="W105" s="28">
        <f t="shared" si="14"/>
        <v>-7.1884615780167097E-2</v>
      </c>
    </row>
    <row r="106" spans="2:23">
      <c r="B106" s="11">
        <v>39264</v>
      </c>
      <c r="C106">
        <v>2188062</v>
      </c>
      <c r="D106">
        <v>434907</v>
      </c>
      <c r="E106">
        <v>246101</v>
      </c>
      <c r="F106">
        <v>2869071</v>
      </c>
      <c r="G106">
        <f t="shared" si="10"/>
        <v>2007</v>
      </c>
      <c r="H106">
        <f t="shared" si="11"/>
        <v>7</v>
      </c>
      <c r="I106">
        <f t="shared" si="9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5"/>
        <v>0</v>
      </c>
      <c r="O106">
        <f t="shared" si="15"/>
        <v>1</v>
      </c>
      <c r="P106">
        <f t="shared" si="15"/>
        <v>0</v>
      </c>
      <c r="Q106">
        <f t="shared" si="15"/>
        <v>0</v>
      </c>
      <c r="R106">
        <f t="shared" si="15"/>
        <v>0</v>
      </c>
      <c r="S106">
        <f t="shared" si="15"/>
        <v>0</v>
      </c>
      <c r="T106">
        <f t="shared" si="15"/>
        <v>0</v>
      </c>
      <c r="U106">
        <f t="shared" si="12"/>
        <v>27</v>
      </c>
      <c r="V106">
        <f t="shared" si="13"/>
        <v>474715.50708227686</v>
      </c>
      <c r="W106" s="28">
        <f t="shared" si="14"/>
        <v>-0.39146483636446622</v>
      </c>
    </row>
    <row r="107" spans="2:23">
      <c r="B107" s="11">
        <v>39295</v>
      </c>
      <c r="C107">
        <v>2081025</v>
      </c>
      <c r="D107">
        <v>390411</v>
      </c>
      <c r="E107">
        <v>235320</v>
      </c>
      <c r="F107">
        <v>2706757</v>
      </c>
      <c r="G107">
        <f t="shared" si="10"/>
        <v>2007</v>
      </c>
      <c r="H107">
        <f t="shared" si="11"/>
        <v>8</v>
      </c>
      <c r="I107">
        <f t="shared" si="9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ref="J107:T170" si="16">IF($H107=P$3,1,0)</f>
        <v>1</v>
      </c>
      <c r="Q107">
        <f t="shared" si="16"/>
        <v>0</v>
      </c>
      <c r="R107">
        <f t="shared" si="16"/>
        <v>0</v>
      </c>
      <c r="S107">
        <f t="shared" si="16"/>
        <v>0</v>
      </c>
      <c r="T107">
        <f t="shared" si="16"/>
        <v>0</v>
      </c>
      <c r="U107">
        <f t="shared" si="12"/>
        <v>27</v>
      </c>
      <c r="V107">
        <f t="shared" si="13"/>
        <v>471366.24621271121</v>
      </c>
      <c r="W107" s="28">
        <f t="shared" si="14"/>
        <v>-0.79608944254061897</v>
      </c>
    </row>
    <row r="108" spans="2:23">
      <c r="B108" s="11">
        <v>39326</v>
      </c>
      <c r="C108">
        <v>1639319</v>
      </c>
      <c r="D108">
        <v>306902</v>
      </c>
      <c r="E108">
        <v>184249</v>
      </c>
      <c r="F108">
        <v>2130471</v>
      </c>
      <c r="G108">
        <f t="shared" si="10"/>
        <v>2007</v>
      </c>
      <c r="H108">
        <f t="shared" si="11"/>
        <v>9</v>
      </c>
      <c r="I108">
        <f t="shared" si="9"/>
        <v>0</v>
      </c>
      <c r="J108">
        <f t="shared" si="16"/>
        <v>0</v>
      </c>
      <c r="K108">
        <f t="shared" si="16"/>
        <v>0</v>
      </c>
      <c r="L108">
        <f t="shared" si="16"/>
        <v>0</v>
      </c>
      <c r="M108">
        <f t="shared" si="16"/>
        <v>0</v>
      </c>
      <c r="N108">
        <f t="shared" si="16"/>
        <v>0</v>
      </c>
      <c r="O108">
        <f t="shared" si="16"/>
        <v>0</v>
      </c>
      <c r="P108">
        <f t="shared" si="16"/>
        <v>0</v>
      </c>
      <c r="Q108">
        <f t="shared" si="16"/>
        <v>1</v>
      </c>
      <c r="R108">
        <f t="shared" si="16"/>
        <v>0</v>
      </c>
      <c r="S108">
        <f t="shared" si="16"/>
        <v>0</v>
      </c>
      <c r="T108">
        <f t="shared" si="16"/>
        <v>0</v>
      </c>
      <c r="U108">
        <f t="shared" si="12"/>
        <v>27</v>
      </c>
      <c r="V108">
        <f t="shared" si="13"/>
        <v>398118.46360401541</v>
      </c>
      <c r="W108" s="28">
        <f t="shared" si="14"/>
        <v>-0.89699515544979469</v>
      </c>
    </row>
    <row r="109" spans="2:23">
      <c r="B109" s="11">
        <v>39356</v>
      </c>
      <c r="C109">
        <v>1792744</v>
      </c>
      <c r="D109">
        <v>328568</v>
      </c>
      <c r="E109">
        <v>195134</v>
      </c>
      <c r="F109">
        <v>2316447</v>
      </c>
      <c r="G109">
        <f t="shared" si="10"/>
        <v>2007</v>
      </c>
      <c r="H109">
        <f t="shared" si="11"/>
        <v>10</v>
      </c>
      <c r="I109">
        <f t="shared" si="9"/>
        <v>0</v>
      </c>
      <c r="J109">
        <f t="shared" si="16"/>
        <v>0</v>
      </c>
      <c r="K109">
        <f t="shared" si="16"/>
        <v>0</v>
      </c>
      <c r="L109">
        <f t="shared" si="16"/>
        <v>0</v>
      </c>
      <c r="M109">
        <f t="shared" si="16"/>
        <v>0</v>
      </c>
      <c r="N109">
        <f t="shared" si="16"/>
        <v>0</v>
      </c>
      <c r="O109">
        <f t="shared" si="16"/>
        <v>0</v>
      </c>
      <c r="P109">
        <f t="shared" si="16"/>
        <v>0</v>
      </c>
      <c r="Q109">
        <f t="shared" si="16"/>
        <v>0</v>
      </c>
      <c r="R109">
        <f t="shared" si="16"/>
        <v>1</v>
      </c>
      <c r="S109">
        <f t="shared" si="16"/>
        <v>0</v>
      </c>
      <c r="T109">
        <f t="shared" si="16"/>
        <v>0</v>
      </c>
      <c r="U109">
        <f t="shared" si="12"/>
        <v>27</v>
      </c>
      <c r="V109">
        <f t="shared" si="13"/>
        <v>386644.91046670999</v>
      </c>
      <c r="W109" s="28">
        <f t="shared" si="14"/>
        <v>-0.571110798137071</v>
      </c>
    </row>
    <row r="110" spans="2:23">
      <c r="B110" s="11">
        <v>39387</v>
      </c>
      <c r="C110">
        <v>1732923</v>
      </c>
      <c r="D110">
        <v>356983</v>
      </c>
      <c r="E110">
        <v>214050</v>
      </c>
      <c r="F110">
        <v>2303957</v>
      </c>
      <c r="G110">
        <f t="shared" si="10"/>
        <v>2007</v>
      </c>
      <c r="H110">
        <f t="shared" si="11"/>
        <v>11</v>
      </c>
      <c r="I110">
        <f t="shared" si="9"/>
        <v>0</v>
      </c>
      <c r="J110">
        <f t="shared" si="16"/>
        <v>0</v>
      </c>
      <c r="K110">
        <f t="shared" si="16"/>
        <v>0</v>
      </c>
      <c r="L110">
        <f t="shared" si="16"/>
        <v>1</v>
      </c>
      <c r="M110">
        <f t="shared" si="16"/>
        <v>0</v>
      </c>
      <c r="N110">
        <f t="shared" si="16"/>
        <v>0</v>
      </c>
      <c r="O110">
        <f t="shared" si="16"/>
        <v>0</v>
      </c>
      <c r="P110">
        <f t="shared" si="16"/>
        <v>0</v>
      </c>
      <c r="Q110">
        <f t="shared" si="16"/>
        <v>0</v>
      </c>
      <c r="R110">
        <f t="shared" si="16"/>
        <v>0</v>
      </c>
      <c r="S110">
        <f t="shared" si="16"/>
        <v>0</v>
      </c>
      <c r="T110">
        <f t="shared" si="16"/>
        <v>0</v>
      </c>
      <c r="U110">
        <f t="shared" si="12"/>
        <v>27</v>
      </c>
      <c r="V110">
        <f t="shared" si="13"/>
        <v>313631.71540355461</v>
      </c>
      <c r="W110" s="28">
        <f t="shared" si="14"/>
        <v>0.42630344050988878</v>
      </c>
    </row>
    <row r="111" spans="2:23">
      <c r="B111" s="11">
        <v>39417</v>
      </c>
      <c r="C111">
        <v>1769044</v>
      </c>
      <c r="D111">
        <v>307656</v>
      </c>
      <c r="E111">
        <v>207713</v>
      </c>
      <c r="F111">
        <v>2284414</v>
      </c>
      <c r="G111">
        <f t="shared" si="10"/>
        <v>2007</v>
      </c>
      <c r="H111">
        <f t="shared" si="11"/>
        <v>12</v>
      </c>
      <c r="I111">
        <f t="shared" si="9"/>
        <v>0</v>
      </c>
      <c r="J111">
        <f t="shared" si="16"/>
        <v>0</v>
      </c>
      <c r="K111">
        <f t="shared" si="16"/>
        <v>1</v>
      </c>
      <c r="L111">
        <f t="shared" si="16"/>
        <v>0</v>
      </c>
      <c r="M111">
        <f t="shared" si="16"/>
        <v>0</v>
      </c>
      <c r="N111">
        <f t="shared" si="16"/>
        <v>0</v>
      </c>
      <c r="O111">
        <f t="shared" si="16"/>
        <v>0</v>
      </c>
      <c r="P111">
        <f t="shared" si="16"/>
        <v>0</v>
      </c>
      <c r="Q111">
        <f t="shared" si="16"/>
        <v>0</v>
      </c>
      <c r="R111">
        <f t="shared" si="16"/>
        <v>0</v>
      </c>
      <c r="S111">
        <f t="shared" si="16"/>
        <v>0</v>
      </c>
      <c r="T111">
        <f t="shared" si="16"/>
        <v>0</v>
      </c>
      <c r="U111">
        <f t="shared" si="12"/>
        <v>27</v>
      </c>
      <c r="V111">
        <f t="shared" si="13"/>
        <v>313631.71540355461</v>
      </c>
      <c r="W111" s="28">
        <f t="shared" si="14"/>
        <v>-5.8763380595465688E-2</v>
      </c>
    </row>
    <row r="112" spans="2:23">
      <c r="B112" s="11">
        <v>39448</v>
      </c>
      <c r="C112">
        <v>1348161</v>
      </c>
      <c r="D112">
        <v>275687</v>
      </c>
      <c r="E112">
        <v>217899</v>
      </c>
      <c r="F112">
        <v>1841747</v>
      </c>
      <c r="G112">
        <f t="shared" si="10"/>
        <v>2008</v>
      </c>
      <c r="H112">
        <f t="shared" si="11"/>
        <v>1</v>
      </c>
      <c r="I112">
        <f t="shared" si="9"/>
        <v>1</v>
      </c>
      <c r="J112">
        <f t="shared" si="16"/>
        <v>0</v>
      </c>
      <c r="K112">
        <f t="shared" si="16"/>
        <v>0</v>
      </c>
      <c r="L112">
        <f t="shared" si="16"/>
        <v>0</v>
      </c>
      <c r="M112">
        <f t="shared" si="16"/>
        <v>0</v>
      </c>
      <c r="N112">
        <f t="shared" si="16"/>
        <v>0</v>
      </c>
      <c r="O112">
        <f t="shared" si="16"/>
        <v>0</v>
      </c>
      <c r="P112">
        <f t="shared" si="16"/>
        <v>0</v>
      </c>
      <c r="Q112">
        <f t="shared" si="16"/>
        <v>0</v>
      </c>
      <c r="R112">
        <f t="shared" si="16"/>
        <v>0</v>
      </c>
      <c r="S112">
        <f t="shared" si="16"/>
        <v>0</v>
      </c>
      <c r="T112">
        <f t="shared" si="16"/>
        <v>0</v>
      </c>
      <c r="U112">
        <f t="shared" si="12"/>
        <v>28</v>
      </c>
      <c r="V112">
        <f t="shared" si="13"/>
        <v>352892.27663276542</v>
      </c>
      <c r="W112" s="28">
        <f t="shared" si="14"/>
        <v>-0.75921337419293755</v>
      </c>
    </row>
    <row r="113" spans="2:23">
      <c r="B113" s="11">
        <v>39479</v>
      </c>
      <c r="C113">
        <v>1532114</v>
      </c>
      <c r="D113">
        <v>310035</v>
      </c>
      <c r="E113">
        <v>240320</v>
      </c>
      <c r="F113">
        <v>2082469</v>
      </c>
      <c r="G113">
        <f t="shared" si="10"/>
        <v>2008</v>
      </c>
      <c r="H113">
        <f t="shared" si="11"/>
        <v>2</v>
      </c>
      <c r="I113">
        <f t="shared" si="9"/>
        <v>0</v>
      </c>
      <c r="J113">
        <f t="shared" si="16"/>
        <v>1</v>
      </c>
      <c r="K113">
        <f t="shared" si="16"/>
        <v>0</v>
      </c>
      <c r="L113">
        <f t="shared" si="16"/>
        <v>0</v>
      </c>
      <c r="M113">
        <f t="shared" si="16"/>
        <v>0</v>
      </c>
      <c r="N113">
        <f t="shared" si="16"/>
        <v>0</v>
      </c>
      <c r="O113">
        <f t="shared" si="16"/>
        <v>0</v>
      </c>
      <c r="P113">
        <f t="shared" si="16"/>
        <v>0</v>
      </c>
      <c r="Q113">
        <f t="shared" si="16"/>
        <v>0</v>
      </c>
      <c r="R113">
        <f t="shared" si="16"/>
        <v>0</v>
      </c>
      <c r="S113">
        <f t="shared" si="16"/>
        <v>0</v>
      </c>
      <c r="T113">
        <f t="shared" si="16"/>
        <v>0</v>
      </c>
      <c r="U113">
        <f t="shared" si="12"/>
        <v>28</v>
      </c>
      <c r="V113">
        <f t="shared" si="13"/>
        <v>352892.27663276542</v>
      </c>
      <c r="W113" s="28">
        <f t="shared" si="14"/>
        <v>-0.42144551538687358</v>
      </c>
    </row>
    <row r="114" spans="2:23">
      <c r="B114" s="11">
        <v>39508</v>
      </c>
      <c r="C114">
        <v>1883383</v>
      </c>
      <c r="D114">
        <v>329677</v>
      </c>
      <c r="E114">
        <v>221776</v>
      </c>
      <c r="F114">
        <v>2434836</v>
      </c>
      <c r="G114">
        <f t="shared" si="10"/>
        <v>2008</v>
      </c>
      <c r="H114">
        <f t="shared" si="11"/>
        <v>3</v>
      </c>
      <c r="I114">
        <f t="shared" si="9"/>
        <v>0</v>
      </c>
      <c r="J114">
        <f t="shared" si="16"/>
        <v>0</v>
      </c>
      <c r="K114">
        <f t="shared" si="16"/>
        <v>0</v>
      </c>
      <c r="L114">
        <f t="shared" si="16"/>
        <v>0</v>
      </c>
      <c r="M114">
        <f t="shared" si="16"/>
        <v>0</v>
      </c>
      <c r="N114">
        <f t="shared" si="16"/>
        <v>0</v>
      </c>
      <c r="O114">
        <f t="shared" si="16"/>
        <v>0</v>
      </c>
      <c r="P114">
        <f t="shared" si="16"/>
        <v>0</v>
      </c>
      <c r="Q114">
        <f t="shared" si="16"/>
        <v>0</v>
      </c>
      <c r="R114">
        <f t="shared" si="16"/>
        <v>0</v>
      </c>
      <c r="S114">
        <f t="shared" si="16"/>
        <v>0</v>
      </c>
      <c r="T114">
        <f t="shared" si="16"/>
        <v>1</v>
      </c>
      <c r="U114">
        <f t="shared" si="12"/>
        <v>28</v>
      </c>
      <c r="V114">
        <f t="shared" si="13"/>
        <v>434388.78987773869</v>
      </c>
      <c r="W114" s="28">
        <f t="shared" si="14"/>
        <v>-1.0297041183985756</v>
      </c>
    </row>
    <row r="115" spans="2:23">
      <c r="B115" s="11">
        <v>39539</v>
      </c>
      <c r="C115">
        <v>2027475</v>
      </c>
      <c r="D115">
        <v>454706</v>
      </c>
      <c r="E115">
        <v>225909</v>
      </c>
      <c r="F115">
        <v>2708090</v>
      </c>
      <c r="G115">
        <f t="shared" si="10"/>
        <v>2008</v>
      </c>
      <c r="H115">
        <f t="shared" si="11"/>
        <v>4</v>
      </c>
      <c r="I115">
        <f t="shared" si="9"/>
        <v>0</v>
      </c>
      <c r="J115">
        <f t="shared" si="16"/>
        <v>0</v>
      </c>
      <c r="K115">
        <f t="shared" si="16"/>
        <v>0</v>
      </c>
      <c r="L115">
        <f t="shared" si="16"/>
        <v>0</v>
      </c>
      <c r="M115">
        <f t="shared" si="16"/>
        <v>0</v>
      </c>
      <c r="N115">
        <f t="shared" si="16"/>
        <v>0</v>
      </c>
      <c r="O115">
        <f t="shared" si="16"/>
        <v>0</v>
      </c>
      <c r="P115">
        <f t="shared" si="16"/>
        <v>0</v>
      </c>
      <c r="Q115">
        <f t="shared" si="16"/>
        <v>0</v>
      </c>
      <c r="R115">
        <f t="shared" si="16"/>
        <v>0</v>
      </c>
      <c r="S115">
        <f t="shared" si="16"/>
        <v>1</v>
      </c>
      <c r="T115">
        <f t="shared" si="16"/>
        <v>0</v>
      </c>
      <c r="U115">
        <f t="shared" si="12"/>
        <v>28</v>
      </c>
      <c r="V115">
        <f t="shared" si="13"/>
        <v>472696.1989686481</v>
      </c>
      <c r="W115" s="28">
        <f t="shared" si="14"/>
        <v>-0.17691018356630159</v>
      </c>
    </row>
    <row r="116" spans="2:23">
      <c r="B116" s="11">
        <v>39569</v>
      </c>
      <c r="C116">
        <v>2120083</v>
      </c>
      <c r="D116">
        <v>414686</v>
      </c>
      <c r="E116">
        <v>265938</v>
      </c>
      <c r="F116">
        <v>2800707</v>
      </c>
      <c r="G116">
        <f t="shared" si="10"/>
        <v>2008</v>
      </c>
      <c r="H116">
        <f t="shared" si="11"/>
        <v>5</v>
      </c>
      <c r="I116">
        <f t="shared" si="9"/>
        <v>0</v>
      </c>
      <c r="J116">
        <f t="shared" si="16"/>
        <v>0</v>
      </c>
      <c r="K116">
        <f t="shared" si="16"/>
        <v>0</v>
      </c>
      <c r="L116">
        <f t="shared" si="16"/>
        <v>0</v>
      </c>
      <c r="M116">
        <f t="shared" si="16"/>
        <v>1</v>
      </c>
      <c r="N116">
        <f t="shared" si="16"/>
        <v>0</v>
      </c>
      <c r="O116">
        <f t="shared" si="16"/>
        <v>0</v>
      </c>
      <c r="P116">
        <f t="shared" si="16"/>
        <v>0</v>
      </c>
      <c r="Q116">
        <f t="shared" si="16"/>
        <v>0</v>
      </c>
      <c r="R116">
        <f t="shared" si="16"/>
        <v>0</v>
      </c>
      <c r="S116">
        <f t="shared" si="16"/>
        <v>0</v>
      </c>
      <c r="T116">
        <f t="shared" si="16"/>
        <v>0</v>
      </c>
      <c r="U116">
        <f t="shared" si="12"/>
        <v>28</v>
      </c>
      <c r="V116">
        <f t="shared" si="13"/>
        <v>501653.83533228433</v>
      </c>
      <c r="W116" s="28">
        <f t="shared" si="14"/>
        <v>-0.85521542812344331</v>
      </c>
    </row>
    <row r="117" spans="2:23">
      <c r="B117" s="11">
        <v>39600</v>
      </c>
      <c r="C117">
        <v>2081886</v>
      </c>
      <c r="D117">
        <v>457223</v>
      </c>
      <c r="E117">
        <v>216396</v>
      </c>
      <c r="F117">
        <v>2755505</v>
      </c>
      <c r="G117">
        <f t="shared" si="10"/>
        <v>2008</v>
      </c>
      <c r="H117">
        <f t="shared" si="11"/>
        <v>6</v>
      </c>
      <c r="I117">
        <f t="shared" si="9"/>
        <v>0</v>
      </c>
      <c r="J117">
        <f t="shared" si="16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1</v>
      </c>
      <c r="O117">
        <f t="shared" si="16"/>
        <v>0</v>
      </c>
      <c r="P117">
        <f t="shared" si="16"/>
        <v>0</v>
      </c>
      <c r="Q117">
        <f t="shared" si="16"/>
        <v>0</v>
      </c>
      <c r="R117">
        <f t="shared" si="16"/>
        <v>0</v>
      </c>
      <c r="S117">
        <f t="shared" si="16"/>
        <v>0</v>
      </c>
      <c r="T117">
        <f t="shared" si="16"/>
        <v>0</v>
      </c>
      <c r="U117">
        <f t="shared" si="12"/>
        <v>28</v>
      </c>
      <c r="V117">
        <f t="shared" si="13"/>
        <v>514450.59005061758</v>
      </c>
      <c r="W117" s="28">
        <f t="shared" si="14"/>
        <v>-0.56275883766240564</v>
      </c>
    </row>
    <row r="118" spans="2:23">
      <c r="B118" s="11">
        <v>39630</v>
      </c>
      <c r="C118">
        <v>2123213</v>
      </c>
      <c r="D118">
        <v>435546</v>
      </c>
      <c r="E118">
        <v>244316</v>
      </c>
      <c r="F118">
        <v>2803075</v>
      </c>
      <c r="G118">
        <f t="shared" si="10"/>
        <v>2008</v>
      </c>
      <c r="H118">
        <f t="shared" si="11"/>
        <v>7</v>
      </c>
      <c r="I118">
        <f t="shared" si="9"/>
        <v>0</v>
      </c>
      <c r="J118">
        <f t="shared" si="16"/>
        <v>0</v>
      </c>
      <c r="K118">
        <f t="shared" si="16"/>
        <v>0</v>
      </c>
      <c r="L118">
        <f t="shared" si="16"/>
        <v>0</v>
      </c>
      <c r="M118">
        <f t="shared" si="16"/>
        <v>0</v>
      </c>
      <c r="N118">
        <f t="shared" si="16"/>
        <v>0</v>
      </c>
      <c r="O118">
        <f t="shared" si="16"/>
        <v>1</v>
      </c>
      <c r="P118">
        <f t="shared" si="16"/>
        <v>0</v>
      </c>
      <c r="Q118">
        <f t="shared" si="16"/>
        <v>0</v>
      </c>
      <c r="R118">
        <f t="shared" si="16"/>
        <v>0</v>
      </c>
      <c r="S118">
        <f t="shared" si="16"/>
        <v>0</v>
      </c>
      <c r="T118">
        <f t="shared" si="16"/>
        <v>0</v>
      </c>
      <c r="U118">
        <f t="shared" si="12"/>
        <v>28</v>
      </c>
      <c r="V118">
        <f t="shared" si="13"/>
        <v>513976.06831148767</v>
      </c>
      <c r="W118" s="28">
        <f t="shared" si="14"/>
        <v>-0.77125760567091295</v>
      </c>
    </row>
    <row r="119" spans="2:23">
      <c r="B119" s="11">
        <v>39661</v>
      </c>
      <c r="C119">
        <v>1994510</v>
      </c>
      <c r="D119">
        <v>421029</v>
      </c>
      <c r="E119">
        <v>217717</v>
      </c>
      <c r="F119">
        <v>2633256</v>
      </c>
      <c r="G119">
        <f t="shared" si="10"/>
        <v>2008</v>
      </c>
      <c r="H119">
        <f t="shared" si="11"/>
        <v>8</v>
      </c>
      <c r="I119">
        <f t="shared" si="9"/>
        <v>0</v>
      </c>
      <c r="J119">
        <f t="shared" si="16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1</v>
      </c>
      <c r="Q119">
        <f t="shared" si="16"/>
        <v>0</v>
      </c>
      <c r="R119">
        <f t="shared" si="16"/>
        <v>0</v>
      </c>
      <c r="S119">
        <f t="shared" si="16"/>
        <v>0</v>
      </c>
      <c r="T119">
        <f t="shared" si="16"/>
        <v>0</v>
      </c>
      <c r="U119">
        <f t="shared" si="12"/>
        <v>28</v>
      </c>
      <c r="V119">
        <f t="shared" si="13"/>
        <v>510626.80744192202</v>
      </c>
      <c r="W119" s="28">
        <f t="shared" si="14"/>
        <v>-0.88107777959054445</v>
      </c>
    </row>
    <row r="120" spans="2:23">
      <c r="B120" s="11">
        <v>39692</v>
      </c>
      <c r="C120">
        <v>1622859</v>
      </c>
      <c r="D120">
        <v>323275</v>
      </c>
      <c r="E120">
        <v>203042</v>
      </c>
      <c r="F120">
        <v>2149176</v>
      </c>
      <c r="G120">
        <f t="shared" si="10"/>
        <v>2008</v>
      </c>
      <c r="H120">
        <f t="shared" si="11"/>
        <v>9</v>
      </c>
      <c r="I120">
        <f t="shared" si="9"/>
        <v>0</v>
      </c>
      <c r="J120">
        <f t="shared" si="16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1</v>
      </c>
      <c r="R120">
        <f t="shared" si="16"/>
        <v>0</v>
      </c>
      <c r="S120">
        <f t="shared" si="16"/>
        <v>0</v>
      </c>
      <c r="T120">
        <f t="shared" si="16"/>
        <v>0</v>
      </c>
      <c r="U120">
        <f t="shared" si="12"/>
        <v>28</v>
      </c>
      <c r="V120">
        <f t="shared" si="13"/>
        <v>437379.02483322623</v>
      </c>
      <c r="W120" s="28">
        <f t="shared" si="14"/>
        <v>-1.1220645204691035</v>
      </c>
    </row>
    <row r="121" spans="2:23">
      <c r="B121" s="11">
        <v>39722</v>
      </c>
      <c r="C121">
        <v>1775175</v>
      </c>
      <c r="D121">
        <v>382949</v>
      </c>
      <c r="E121">
        <v>179428</v>
      </c>
      <c r="F121">
        <v>2337552</v>
      </c>
      <c r="G121">
        <f t="shared" si="10"/>
        <v>2008</v>
      </c>
      <c r="H121">
        <f t="shared" si="11"/>
        <v>10</v>
      </c>
      <c r="I121">
        <f t="shared" si="9"/>
        <v>0</v>
      </c>
      <c r="J121">
        <f t="shared" si="16"/>
        <v>0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1</v>
      </c>
      <c r="S121">
        <f t="shared" si="16"/>
        <v>0</v>
      </c>
      <c r="T121">
        <f t="shared" si="16"/>
        <v>0</v>
      </c>
      <c r="U121">
        <f t="shared" si="12"/>
        <v>28</v>
      </c>
      <c r="V121">
        <f t="shared" si="13"/>
        <v>425905.4716959208</v>
      </c>
      <c r="W121" s="28">
        <f t="shared" si="14"/>
        <v>-0.42242096968075166</v>
      </c>
    </row>
    <row r="122" spans="2:23">
      <c r="B122" s="11">
        <v>39753</v>
      </c>
      <c r="C122">
        <v>1671873</v>
      </c>
      <c r="D122">
        <v>326748</v>
      </c>
      <c r="E122">
        <v>169997</v>
      </c>
      <c r="F122">
        <v>2168618</v>
      </c>
      <c r="G122">
        <f t="shared" si="10"/>
        <v>2008</v>
      </c>
      <c r="H122">
        <f t="shared" si="11"/>
        <v>11</v>
      </c>
      <c r="I122">
        <f t="shared" si="9"/>
        <v>0</v>
      </c>
      <c r="J122">
        <f t="shared" si="16"/>
        <v>0</v>
      </c>
      <c r="K122">
        <f t="shared" si="16"/>
        <v>0</v>
      </c>
      <c r="L122">
        <f t="shared" si="16"/>
        <v>1</v>
      </c>
      <c r="M122">
        <f t="shared" si="16"/>
        <v>0</v>
      </c>
      <c r="N122">
        <f t="shared" si="16"/>
        <v>0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6"/>
        <v>0</v>
      </c>
      <c r="T122">
        <f t="shared" si="16"/>
        <v>0</v>
      </c>
      <c r="U122">
        <f t="shared" si="12"/>
        <v>28</v>
      </c>
      <c r="V122">
        <f t="shared" si="13"/>
        <v>352892.27663276542</v>
      </c>
      <c r="W122" s="28">
        <f t="shared" si="14"/>
        <v>-0.2570949207605272</v>
      </c>
    </row>
    <row r="123" spans="2:23">
      <c r="B123" s="11">
        <v>39783</v>
      </c>
      <c r="C123">
        <v>1487433</v>
      </c>
      <c r="D123">
        <v>322590</v>
      </c>
      <c r="E123">
        <v>174670</v>
      </c>
      <c r="F123">
        <v>1984693</v>
      </c>
      <c r="G123">
        <f t="shared" si="10"/>
        <v>2008</v>
      </c>
      <c r="H123">
        <f t="shared" si="11"/>
        <v>12</v>
      </c>
      <c r="I123">
        <f t="shared" si="9"/>
        <v>0</v>
      </c>
      <c r="J123">
        <f t="shared" si="16"/>
        <v>0</v>
      </c>
      <c r="K123">
        <f t="shared" si="16"/>
        <v>1</v>
      </c>
      <c r="L123">
        <f t="shared" si="16"/>
        <v>0</v>
      </c>
      <c r="M123">
        <f t="shared" si="16"/>
        <v>0</v>
      </c>
      <c r="N123">
        <f t="shared" si="16"/>
        <v>0</v>
      </c>
      <c r="O123">
        <f t="shared" si="16"/>
        <v>0</v>
      </c>
      <c r="P123">
        <f t="shared" si="16"/>
        <v>0</v>
      </c>
      <c r="Q123">
        <f t="shared" si="16"/>
        <v>0</v>
      </c>
      <c r="R123">
        <f t="shared" si="16"/>
        <v>0</v>
      </c>
      <c r="S123">
        <f t="shared" si="16"/>
        <v>0</v>
      </c>
      <c r="T123">
        <f t="shared" si="16"/>
        <v>0</v>
      </c>
      <c r="U123">
        <f t="shared" si="12"/>
        <v>28</v>
      </c>
      <c r="V123">
        <f t="shared" si="13"/>
        <v>352892.27663276542</v>
      </c>
      <c r="W123" s="28">
        <f t="shared" si="14"/>
        <v>-0.29798343703267155</v>
      </c>
    </row>
    <row r="124" spans="2:23">
      <c r="B124" s="11">
        <v>39814</v>
      </c>
      <c r="C124">
        <v>1050889</v>
      </c>
      <c r="D124">
        <v>240620</v>
      </c>
      <c r="E124">
        <v>140636</v>
      </c>
      <c r="F124">
        <v>1432145</v>
      </c>
      <c r="G124">
        <f t="shared" si="10"/>
        <v>2009</v>
      </c>
      <c r="H124">
        <f t="shared" si="11"/>
        <v>1</v>
      </c>
      <c r="I124">
        <f t="shared" si="9"/>
        <v>1</v>
      </c>
      <c r="J124">
        <f t="shared" si="16"/>
        <v>0</v>
      </c>
      <c r="K124">
        <f t="shared" si="16"/>
        <v>0</v>
      </c>
      <c r="L124">
        <f t="shared" si="16"/>
        <v>0</v>
      </c>
      <c r="M124">
        <f t="shared" si="16"/>
        <v>0</v>
      </c>
      <c r="N124">
        <f t="shared" si="16"/>
        <v>0</v>
      </c>
      <c r="O124">
        <f t="shared" si="16"/>
        <v>0</v>
      </c>
      <c r="P124">
        <f t="shared" si="16"/>
        <v>0</v>
      </c>
      <c r="Q124">
        <f t="shared" si="16"/>
        <v>0</v>
      </c>
      <c r="R124">
        <f t="shared" si="16"/>
        <v>0</v>
      </c>
      <c r="S124">
        <f t="shared" si="16"/>
        <v>0</v>
      </c>
      <c r="T124">
        <f t="shared" si="16"/>
        <v>0</v>
      </c>
      <c r="U124">
        <f t="shared" si="12"/>
        <v>29</v>
      </c>
      <c r="V124">
        <f t="shared" si="13"/>
        <v>392152.83786197624</v>
      </c>
      <c r="W124" s="28">
        <f t="shared" si="14"/>
        <v>-1.4901281641855759</v>
      </c>
    </row>
    <row r="125" spans="2:23">
      <c r="B125" s="11">
        <v>39845</v>
      </c>
      <c r="C125">
        <v>1260017</v>
      </c>
      <c r="D125">
        <v>295275</v>
      </c>
      <c r="E125">
        <v>192452</v>
      </c>
      <c r="F125">
        <v>1747744</v>
      </c>
      <c r="G125">
        <f t="shared" si="10"/>
        <v>2009</v>
      </c>
      <c r="H125">
        <f t="shared" si="11"/>
        <v>2</v>
      </c>
      <c r="I125">
        <f t="shared" si="9"/>
        <v>0</v>
      </c>
      <c r="J125">
        <f t="shared" si="16"/>
        <v>1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2"/>
        <v>29</v>
      </c>
      <c r="V125">
        <f t="shared" si="13"/>
        <v>392152.83786197624</v>
      </c>
      <c r="W125" s="28">
        <f t="shared" si="14"/>
        <v>-0.95266740015141327</v>
      </c>
    </row>
    <row r="126" spans="2:23">
      <c r="B126" s="11">
        <v>39873</v>
      </c>
      <c r="C126">
        <v>1886056</v>
      </c>
      <c r="D126">
        <v>414898</v>
      </c>
      <c r="E126">
        <v>200716</v>
      </c>
      <c r="F126">
        <v>2501670</v>
      </c>
      <c r="G126">
        <f t="shared" si="10"/>
        <v>2009</v>
      </c>
      <c r="H126">
        <f t="shared" si="11"/>
        <v>3</v>
      </c>
      <c r="I126">
        <f t="shared" ref="I126:I189" si="17">IF($H126=I$3,1,0)</f>
        <v>0</v>
      </c>
      <c r="J126">
        <f t="shared" si="16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0</v>
      </c>
      <c r="O126">
        <f t="shared" si="16"/>
        <v>0</v>
      </c>
      <c r="P126">
        <f t="shared" si="16"/>
        <v>0</v>
      </c>
      <c r="Q126">
        <f t="shared" si="16"/>
        <v>0</v>
      </c>
      <c r="R126">
        <f t="shared" si="16"/>
        <v>0</v>
      </c>
      <c r="S126">
        <f t="shared" si="16"/>
        <v>0</v>
      </c>
      <c r="T126">
        <f t="shared" si="16"/>
        <v>1</v>
      </c>
      <c r="U126">
        <f t="shared" si="12"/>
        <v>29</v>
      </c>
      <c r="V126">
        <f t="shared" si="13"/>
        <v>473649.3511069495</v>
      </c>
      <c r="W126" s="28">
        <f t="shared" si="14"/>
        <v>-0.57774304371019003</v>
      </c>
    </row>
    <row r="127" spans="2:23">
      <c r="B127" s="11">
        <v>39904</v>
      </c>
      <c r="C127">
        <v>1907451</v>
      </c>
      <c r="D127">
        <v>430804</v>
      </c>
      <c r="E127">
        <v>157873</v>
      </c>
      <c r="F127">
        <v>2496128</v>
      </c>
      <c r="G127">
        <f t="shared" si="10"/>
        <v>2009</v>
      </c>
      <c r="H127">
        <f t="shared" si="11"/>
        <v>4</v>
      </c>
      <c r="I127">
        <f t="shared" si="17"/>
        <v>0</v>
      </c>
      <c r="J127">
        <f t="shared" si="16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  <c r="O127">
        <f t="shared" si="16"/>
        <v>0</v>
      </c>
      <c r="P127">
        <f t="shared" si="16"/>
        <v>0</v>
      </c>
      <c r="Q127">
        <f t="shared" si="16"/>
        <v>0</v>
      </c>
      <c r="R127">
        <f t="shared" si="16"/>
        <v>0</v>
      </c>
      <c r="S127">
        <f t="shared" si="16"/>
        <v>1</v>
      </c>
      <c r="T127">
        <f t="shared" si="16"/>
        <v>0</v>
      </c>
      <c r="U127">
        <f t="shared" si="12"/>
        <v>29</v>
      </c>
      <c r="V127">
        <f t="shared" si="13"/>
        <v>511956.76019785891</v>
      </c>
      <c r="W127" s="28">
        <f t="shared" si="14"/>
        <v>-0.79803173542077477</v>
      </c>
    </row>
    <row r="128" spans="2:23">
      <c r="B128" s="11">
        <v>39934</v>
      </c>
      <c r="C128">
        <v>1733347</v>
      </c>
      <c r="D128">
        <v>492628</v>
      </c>
      <c r="E128">
        <v>147734</v>
      </c>
      <c r="F128">
        <v>2373709</v>
      </c>
      <c r="G128">
        <f t="shared" si="10"/>
        <v>2009</v>
      </c>
      <c r="H128">
        <f t="shared" si="11"/>
        <v>5</v>
      </c>
      <c r="I128">
        <f t="shared" si="17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1</v>
      </c>
      <c r="N128">
        <f t="shared" si="16"/>
        <v>0</v>
      </c>
      <c r="O128">
        <f t="shared" si="16"/>
        <v>0</v>
      </c>
      <c r="P128">
        <f t="shared" si="16"/>
        <v>0</v>
      </c>
      <c r="Q128">
        <f t="shared" si="16"/>
        <v>0</v>
      </c>
      <c r="R128">
        <f t="shared" si="16"/>
        <v>0</v>
      </c>
      <c r="S128">
        <f t="shared" si="16"/>
        <v>0</v>
      </c>
      <c r="T128">
        <f t="shared" si="16"/>
        <v>0</v>
      </c>
      <c r="U128">
        <f t="shared" si="12"/>
        <v>29</v>
      </c>
      <c r="V128">
        <f t="shared" si="13"/>
        <v>540914.39656149514</v>
      </c>
      <c r="W128" s="28">
        <f t="shared" si="14"/>
        <v>-0.47483384115630317</v>
      </c>
    </row>
    <row r="129" spans="2:23">
      <c r="B129" s="11">
        <v>39965</v>
      </c>
      <c r="C129">
        <v>2018553</v>
      </c>
      <c r="D129">
        <v>485655</v>
      </c>
      <c r="E129">
        <v>179155</v>
      </c>
      <c r="F129">
        <v>2683363</v>
      </c>
      <c r="G129">
        <f t="shared" si="10"/>
        <v>2009</v>
      </c>
      <c r="H129">
        <f t="shared" si="11"/>
        <v>6</v>
      </c>
      <c r="I129">
        <f t="shared" si="17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1</v>
      </c>
      <c r="O129">
        <f t="shared" si="16"/>
        <v>0</v>
      </c>
      <c r="P129">
        <f t="shared" si="16"/>
        <v>0</v>
      </c>
      <c r="Q129">
        <f t="shared" si="16"/>
        <v>0</v>
      </c>
      <c r="R129">
        <f t="shared" si="16"/>
        <v>0</v>
      </c>
      <c r="S129">
        <f t="shared" si="16"/>
        <v>0</v>
      </c>
      <c r="T129">
        <f t="shared" si="16"/>
        <v>0</v>
      </c>
      <c r="U129">
        <f t="shared" si="12"/>
        <v>29</v>
      </c>
      <c r="V129">
        <f t="shared" si="13"/>
        <v>553711.15127982839</v>
      </c>
      <c r="W129" s="28">
        <f t="shared" si="14"/>
        <v>-0.66924363853409818</v>
      </c>
    </row>
    <row r="130" spans="2:23">
      <c r="B130" s="11">
        <v>39995</v>
      </c>
      <c r="C130">
        <v>1862691</v>
      </c>
      <c r="D130">
        <v>487443</v>
      </c>
      <c r="E130">
        <v>225510</v>
      </c>
      <c r="F130">
        <v>2575644</v>
      </c>
      <c r="G130">
        <f t="shared" si="10"/>
        <v>2009</v>
      </c>
      <c r="H130">
        <f t="shared" si="11"/>
        <v>7</v>
      </c>
      <c r="I130">
        <f t="shared" si="17"/>
        <v>0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1</v>
      </c>
      <c r="P130">
        <f t="shared" si="16"/>
        <v>0</v>
      </c>
      <c r="Q130">
        <f t="shared" si="16"/>
        <v>0</v>
      </c>
      <c r="R130">
        <f t="shared" ref="J130:T193" si="18">IF($H130=R$3,1,0)</f>
        <v>0</v>
      </c>
      <c r="S130">
        <f t="shared" si="18"/>
        <v>0</v>
      </c>
      <c r="T130">
        <f t="shared" si="18"/>
        <v>0</v>
      </c>
      <c r="U130">
        <f t="shared" si="12"/>
        <v>29</v>
      </c>
      <c r="V130">
        <f t="shared" si="13"/>
        <v>553236.62954069849</v>
      </c>
      <c r="W130" s="28">
        <f t="shared" si="14"/>
        <v>-0.64699468303951091</v>
      </c>
    </row>
    <row r="131" spans="2:23">
      <c r="B131" s="11">
        <v>40026</v>
      </c>
      <c r="C131">
        <v>1722982</v>
      </c>
      <c r="D131">
        <v>429584</v>
      </c>
      <c r="E131">
        <v>169941</v>
      </c>
      <c r="F131">
        <v>2322507</v>
      </c>
      <c r="G131">
        <f t="shared" si="10"/>
        <v>2009</v>
      </c>
      <c r="H131">
        <f t="shared" si="11"/>
        <v>8</v>
      </c>
      <c r="I131">
        <f t="shared" si="17"/>
        <v>0</v>
      </c>
      <c r="J131">
        <f t="shared" si="18"/>
        <v>0</v>
      </c>
      <c r="K131">
        <f t="shared" si="18"/>
        <v>0</v>
      </c>
      <c r="L131">
        <f t="shared" si="18"/>
        <v>0</v>
      </c>
      <c r="M131">
        <f t="shared" si="18"/>
        <v>0</v>
      </c>
      <c r="N131">
        <f t="shared" si="18"/>
        <v>0</v>
      </c>
      <c r="O131">
        <f t="shared" si="18"/>
        <v>0</v>
      </c>
      <c r="P131">
        <f t="shared" si="18"/>
        <v>1</v>
      </c>
      <c r="Q131">
        <f t="shared" si="18"/>
        <v>0</v>
      </c>
      <c r="R131">
        <f t="shared" si="18"/>
        <v>0</v>
      </c>
      <c r="S131">
        <f t="shared" si="18"/>
        <v>0</v>
      </c>
      <c r="T131">
        <f t="shared" si="18"/>
        <v>0</v>
      </c>
      <c r="U131">
        <f t="shared" si="12"/>
        <v>29</v>
      </c>
      <c r="V131">
        <f t="shared" si="13"/>
        <v>549887.36867113283</v>
      </c>
      <c r="W131" s="28">
        <f t="shared" si="14"/>
        <v>-1.183026995551562</v>
      </c>
    </row>
    <row r="132" spans="2:23">
      <c r="B132" s="11">
        <v>40057</v>
      </c>
      <c r="C132">
        <v>1532991</v>
      </c>
      <c r="D132">
        <v>425118</v>
      </c>
      <c r="E132">
        <v>169573</v>
      </c>
      <c r="F132">
        <v>2127682</v>
      </c>
      <c r="G132">
        <f t="shared" si="10"/>
        <v>2009</v>
      </c>
      <c r="H132">
        <f t="shared" si="11"/>
        <v>9</v>
      </c>
      <c r="I132">
        <f t="shared" si="17"/>
        <v>0</v>
      </c>
      <c r="J132">
        <f t="shared" si="18"/>
        <v>0</v>
      </c>
      <c r="K132">
        <f t="shared" si="18"/>
        <v>0</v>
      </c>
      <c r="L132">
        <f t="shared" si="18"/>
        <v>0</v>
      </c>
      <c r="M132">
        <f t="shared" si="18"/>
        <v>0</v>
      </c>
      <c r="N132">
        <f t="shared" si="18"/>
        <v>0</v>
      </c>
      <c r="O132">
        <f t="shared" si="18"/>
        <v>0</v>
      </c>
      <c r="P132">
        <f t="shared" si="18"/>
        <v>0</v>
      </c>
      <c r="Q132">
        <f t="shared" si="18"/>
        <v>1</v>
      </c>
      <c r="R132">
        <f t="shared" si="18"/>
        <v>0</v>
      </c>
      <c r="S132">
        <f t="shared" si="18"/>
        <v>0</v>
      </c>
      <c r="T132">
        <f t="shared" si="18"/>
        <v>0</v>
      </c>
      <c r="U132">
        <f t="shared" si="12"/>
        <v>29</v>
      </c>
      <c r="V132">
        <f t="shared" si="13"/>
        <v>476639.58606243704</v>
      </c>
      <c r="W132" s="28">
        <f t="shared" si="14"/>
        <v>-0.50664771767211203</v>
      </c>
    </row>
    <row r="133" spans="2:23">
      <c r="B133" s="11">
        <v>40087</v>
      </c>
      <c r="C133">
        <v>1487343</v>
      </c>
      <c r="D133">
        <v>389619</v>
      </c>
      <c r="E133">
        <v>164456</v>
      </c>
      <c r="F133">
        <v>2041418</v>
      </c>
      <c r="G133">
        <f t="shared" ref="G133:G196" si="19">YEAR(B133)</f>
        <v>2009</v>
      </c>
      <c r="H133">
        <f t="shared" ref="H133:H196" si="20">MONTH(B133)</f>
        <v>10</v>
      </c>
      <c r="I133">
        <f t="shared" si="17"/>
        <v>0</v>
      </c>
      <c r="J133">
        <f t="shared" si="18"/>
        <v>0</v>
      </c>
      <c r="K133">
        <f t="shared" si="18"/>
        <v>0</v>
      </c>
      <c r="L133">
        <f t="shared" si="18"/>
        <v>0</v>
      </c>
      <c r="M133">
        <f t="shared" si="18"/>
        <v>0</v>
      </c>
      <c r="N133">
        <f t="shared" si="18"/>
        <v>0</v>
      </c>
      <c r="O133">
        <f t="shared" si="18"/>
        <v>0</v>
      </c>
      <c r="P133">
        <f t="shared" si="18"/>
        <v>0</v>
      </c>
      <c r="Q133">
        <f t="shared" si="18"/>
        <v>0</v>
      </c>
      <c r="R133">
        <f t="shared" si="18"/>
        <v>1</v>
      </c>
      <c r="S133">
        <f t="shared" si="18"/>
        <v>0</v>
      </c>
      <c r="T133">
        <f t="shared" si="18"/>
        <v>0</v>
      </c>
      <c r="U133">
        <f t="shared" ref="U133:U196" si="21">G133-$U$2</f>
        <v>29</v>
      </c>
      <c r="V133">
        <f t="shared" ref="V133:V196" si="22">$L$1+SUMPRODUCT($M$1:$U$1,M133:U133)</f>
        <v>465166.03292513161</v>
      </c>
      <c r="W133" s="28">
        <f t="shared" ref="W133:W196" si="23">(D133-V133)/$BK$9</f>
        <v>-0.74290670636639444</v>
      </c>
    </row>
    <row r="134" spans="2:23">
      <c r="B134" s="11">
        <v>40118</v>
      </c>
      <c r="C134">
        <v>1302468</v>
      </c>
      <c r="D134">
        <v>340212</v>
      </c>
      <c r="E134">
        <v>168703</v>
      </c>
      <c r="F134">
        <v>1811383</v>
      </c>
      <c r="G134">
        <f t="shared" si="19"/>
        <v>2009</v>
      </c>
      <c r="H134">
        <f t="shared" si="20"/>
        <v>11</v>
      </c>
      <c r="I134">
        <f t="shared" si="17"/>
        <v>0</v>
      </c>
      <c r="J134">
        <f t="shared" si="18"/>
        <v>0</v>
      </c>
      <c r="K134">
        <f t="shared" si="18"/>
        <v>0</v>
      </c>
      <c r="L134">
        <f t="shared" si="18"/>
        <v>1</v>
      </c>
      <c r="M134">
        <f t="shared" si="18"/>
        <v>0</v>
      </c>
      <c r="N134">
        <f t="shared" si="18"/>
        <v>0</v>
      </c>
      <c r="O134">
        <f t="shared" si="18"/>
        <v>0</v>
      </c>
      <c r="P134">
        <f t="shared" si="18"/>
        <v>0</v>
      </c>
      <c r="Q134">
        <f t="shared" si="18"/>
        <v>0</v>
      </c>
      <c r="R134">
        <f t="shared" si="18"/>
        <v>0</v>
      </c>
      <c r="S134">
        <f t="shared" si="18"/>
        <v>0</v>
      </c>
      <c r="T134">
        <f t="shared" si="18"/>
        <v>0</v>
      </c>
      <c r="U134">
        <f t="shared" si="21"/>
        <v>29</v>
      </c>
      <c r="V134">
        <f t="shared" si="22"/>
        <v>392152.83786197624</v>
      </c>
      <c r="W134" s="28">
        <f t="shared" si="23"/>
        <v>-0.51077051325354161</v>
      </c>
    </row>
    <row r="135" spans="2:23">
      <c r="B135" s="11">
        <v>40148</v>
      </c>
      <c r="C135">
        <v>1263962</v>
      </c>
      <c r="D135">
        <v>314577</v>
      </c>
      <c r="E135">
        <v>189552</v>
      </c>
      <c r="F135">
        <v>1768091</v>
      </c>
      <c r="G135">
        <f t="shared" si="19"/>
        <v>2009</v>
      </c>
      <c r="H135">
        <f t="shared" si="20"/>
        <v>12</v>
      </c>
      <c r="I135">
        <f t="shared" si="17"/>
        <v>0</v>
      </c>
      <c r="J135">
        <f t="shared" si="18"/>
        <v>0</v>
      </c>
      <c r="K135">
        <f t="shared" si="18"/>
        <v>1</v>
      </c>
      <c r="L135">
        <f t="shared" si="18"/>
        <v>0</v>
      </c>
      <c r="M135">
        <f t="shared" si="18"/>
        <v>0</v>
      </c>
      <c r="N135">
        <f t="shared" si="18"/>
        <v>0</v>
      </c>
      <c r="O135">
        <f t="shared" si="18"/>
        <v>0</v>
      </c>
      <c r="P135">
        <f t="shared" si="18"/>
        <v>0</v>
      </c>
      <c r="Q135">
        <f t="shared" si="18"/>
        <v>0</v>
      </c>
      <c r="R135">
        <f t="shared" si="18"/>
        <v>0</v>
      </c>
      <c r="S135">
        <f t="shared" si="18"/>
        <v>0</v>
      </c>
      <c r="T135">
        <f t="shared" si="18"/>
        <v>0</v>
      </c>
      <c r="U135">
        <f t="shared" si="21"/>
        <v>29</v>
      </c>
      <c r="V135">
        <f t="shared" si="22"/>
        <v>392152.83786197624</v>
      </c>
      <c r="W135" s="28">
        <f t="shared" si="23"/>
        <v>-0.7628573614104488</v>
      </c>
    </row>
    <row r="136" spans="2:23">
      <c r="B136" s="11">
        <v>40179</v>
      </c>
      <c r="C136">
        <v>1273286</v>
      </c>
      <c r="D136">
        <v>281286</v>
      </c>
      <c r="E136">
        <v>169251</v>
      </c>
      <c r="F136">
        <v>1723823</v>
      </c>
      <c r="G136">
        <f t="shared" si="19"/>
        <v>2010</v>
      </c>
      <c r="H136">
        <f t="shared" si="20"/>
        <v>1</v>
      </c>
      <c r="I136">
        <f t="shared" si="17"/>
        <v>1</v>
      </c>
      <c r="J136">
        <f t="shared" si="18"/>
        <v>0</v>
      </c>
      <c r="K136">
        <f t="shared" si="18"/>
        <v>0</v>
      </c>
      <c r="L136">
        <f t="shared" si="18"/>
        <v>0</v>
      </c>
      <c r="M136">
        <f t="shared" si="18"/>
        <v>0</v>
      </c>
      <c r="N136">
        <f t="shared" si="18"/>
        <v>0</v>
      </c>
      <c r="O136">
        <f t="shared" si="18"/>
        <v>0</v>
      </c>
      <c r="P136">
        <f t="shared" si="18"/>
        <v>0</v>
      </c>
      <c r="Q136">
        <f t="shared" si="18"/>
        <v>0</v>
      </c>
      <c r="R136">
        <f t="shared" si="18"/>
        <v>0</v>
      </c>
      <c r="S136">
        <f t="shared" si="18"/>
        <v>0</v>
      </c>
      <c r="T136">
        <f t="shared" si="18"/>
        <v>0</v>
      </c>
      <c r="U136">
        <f t="shared" si="21"/>
        <v>30</v>
      </c>
      <c r="V136">
        <f t="shared" si="22"/>
        <v>431413.39909118682</v>
      </c>
      <c r="W136" s="28">
        <f t="shared" si="23"/>
        <v>-1.476307503760149</v>
      </c>
    </row>
    <row r="137" spans="2:23">
      <c r="B137" s="11">
        <v>40210</v>
      </c>
      <c r="C137">
        <v>1395287</v>
      </c>
      <c r="D137">
        <v>320295</v>
      </c>
      <c r="E137">
        <v>160949</v>
      </c>
      <c r="F137">
        <v>1876531</v>
      </c>
      <c r="G137">
        <f t="shared" si="19"/>
        <v>2010</v>
      </c>
      <c r="H137">
        <f t="shared" si="20"/>
        <v>2</v>
      </c>
      <c r="I137">
        <f t="shared" si="17"/>
        <v>0</v>
      </c>
      <c r="J137">
        <f t="shared" si="18"/>
        <v>1</v>
      </c>
      <c r="K137">
        <f t="shared" si="18"/>
        <v>0</v>
      </c>
      <c r="L137">
        <f t="shared" si="18"/>
        <v>0</v>
      </c>
      <c r="M137">
        <f t="shared" si="18"/>
        <v>0</v>
      </c>
      <c r="N137">
        <f t="shared" si="18"/>
        <v>0</v>
      </c>
      <c r="O137">
        <f t="shared" si="18"/>
        <v>0</v>
      </c>
      <c r="P137">
        <f t="shared" si="18"/>
        <v>0</v>
      </c>
      <c r="Q137">
        <f t="shared" si="18"/>
        <v>0</v>
      </c>
      <c r="R137">
        <f t="shared" si="18"/>
        <v>0</v>
      </c>
      <c r="S137">
        <f t="shared" si="18"/>
        <v>0</v>
      </c>
      <c r="T137">
        <f t="shared" si="18"/>
        <v>0</v>
      </c>
      <c r="U137">
        <f t="shared" si="21"/>
        <v>30</v>
      </c>
      <c r="V137">
        <f t="shared" si="22"/>
        <v>431413.39909118682</v>
      </c>
      <c r="W137" s="28">
        <f t="shared" si="23"/>
        <v>-1.0927047785893749</v>
      </c>
    </row>
    <row r="138" spans="2:23">
      <c r="B138" s="11">
        <v>40238</v>
      </c>
      <c r="C138">
        <v>1808255</v>
      </c>
      <c r="D138">
        <v>472894</v>
      </c>
      <c r="E138">
        <v>207086</v>
      </c>
      <c r="F138">
        <v>2488235</v>
      </c>
      <c r="G138">
        <f t="shared" si="19"/>
        <v>2010</v>
      </c>
      <c r="H138">
        <f t="shared" si="20"/>
        <v>3</v>
      </c>
      <c r="I138">
        <f t="shared" si="17"/>
        <v>0</v>
      </c>
      <c r="J138">
        <f t="shared" si="18"/>
        <v>0</v>
      </c>
      <c r="K138">
        <f t="shared" si="18"/>
        <v>0</v>
      </c>
      <c r="L138">
        <f t="shared" si="18"/>
        <v>0</v>
      </c>
      <c r="M138">
        <f t="shared" si="18"/>
        <v>0</v>
      </c>
      <c r="N138">
        <f t="shared" si="18"/>
        <v>0</v>
      </c>
      <c r="O138">
        <f t="shared" si="18"/>
        <v>0</v>
      </c>
      <c r="P138">
        <f t="shared" si="18"/>
        <v>0</v>
      </c>
      <c r="Q138">
        <f t="shared" si="18"/>
        <v>0</v>
      </c>
      <c r="R138">
        <f t="shared" si="18"/>
        <v>0</v>
      </c>
      <c r="S138">
        <f t="shared" si="18"/>
        <v>0</v>
      </c>
      <c r="T138">
        <f t="shared" si="18"/>
        <v>1</v>
      </c>
      <c r="U138">
        <f t="shared" si="21"/>
        <v>30</v>
      </c>
      <c r="V138">
        <f t="shared" si="22"/>
        <v>512909.91233616008</v>
      </c>
      <c r="W138" s="28">
        <f t="shared" si="23"/>
        <v>-0.39350439699417578</v>
      </c>
    </row>
    <row r="139" spans="2:23">
      <c r="B139" s="11">
        <v>40269</v>
      </c>
      <c r="C139">
        <v>1669004</v>
      </c>
      <c r="D139">
        <v>477190</v>
      </c>
      <c r="E139">
        <v>220769</v>
      </c>
      <c r="F139">
        <v>2366963</v>
      </c>
      <c r="G139">
        <f t="shared" si="19"/>
        <v>2010</v>
      </c>
      <c r="H139">
        <f t="shared" si="20"/>
        <v>4</v>
      </c>
      <c r="I139">
        <f t="shared" si="17"/>
        <v>0</v>
      </c>
      <c r="J139">
        <f t="shared" si="18"/>
        <v>0</v>
      </c>
      <c r="K139">
        <f t="shared" si="18"/>
        <v>0</v>
      </c>
      <c r="L139">
        <f t="shared" si="18"/>
        <v>0</v>
      </c>
      <c r="M139">
        <f t="shared" si="18"/>
        <v>0</v>
      </c>
      <c r="N139">
        <f t="shared" si="18"/>
        <v>0</v>
      </c>
      <c r="O139">
        <f t="shared" si="18"/>
        <v>0</v>
      </c>
      <c r="P139">
        <f t="shared" si="18"/>
        <v>0</v>
      </c>
      <c r="Q139">
        <f t="shared" si="18"/>
        <v>0</v>
      </c>
      <c r="R139">
        <f t="shared" si="18"/>
        <v>0</v>
      </c>
      <c r="S139">
        <f t="shared" si="18"/>
        <v>1</v>
      </c>
      <c r="T139">
        <f t="shared" si="18"/>
        <v>0</v>
      </c>
      <c r="U139">
        <f t="shared" si="21"/>
        <v>30</v>
      </c>
      <c r="V139">
        <f t="shared" si="22"/>
        <v>551217.32142706949</v>
      </c>
      <c r="W139" s="28">
        <f t="shared" si="23"/>
        <v>-0.72796232245165704</v>
      </c>
    </row>
    <row r="140" spans="2:23">
      <c r="B140" s="11">
        <v>40299</v>
      </c>
      <c r="C140">
        <v>1736725</v>
      </c>
      <c r="D140">
        <v>481433</v>
      </c>
      <c r="E140">
        <v>215053</v>
      </c>
      <c r="F140">
        <v>2433211</v>
      </c>
      <c r="G140">
        <f t="shared" si="19"/>
        <v>2010</v>
      </c>
      <c r="H140">
        <f t="shared" si="20"/>
        <v>5</v>
      </c>
      <c r="I140">
        <f t="shared" si="17"/>
        <v>0</v>
      </c>
      <c r="J140">
        <f t="shared" si="18"/>
        <v>0</v>
      </c>
      <c r="K140">
        <f t="shared" si="18"/>
        <v>0</v>
      </c>
      <c r="L140">
        <f t="shared" si="18"/>
        <v>0</v>
      </c>
      <c r="M140">
        <f t="shared" si="18"/>
        <v>1</v>
      </c>
      <c r="N140">
        <f t="shared" si="18"/>
        <v>0</v>
      </c>
      <c r="O140">
        <f t="shared" si="18"/>
        <v>0</v>
      </c>
      <c r="P140">
        <f t="shared" si="18"/>
        <v>0</v>
      </c>
      <c r="Q140">
        <f t="shared" si="18"/>
        <v>0</v>
      </c>
      <c r="R140">
        <f t="shared" si="18"/>
        <v>0</v>
      </c>
      <c r="S140">
        <f t="shared" si="18"/>
        <v>0</v>
      </c>
      <c r="T140">
        <f t="shared" si="18"/>
        <v>0</v>
      </c>
      <c r="U140">
        <f t="shared" si="21"/>
        <v>30</v>
      </c>
      <c r="V140">
        <f t="shared" si="22"/>
        <v>580174.95779070572</v>
      </c>
      <c r="W140" s="28">
        <f t="shared" si="23"/>
        <v>-0.9709985925610054</v>
      </c>
    </row>
    <row r="141" spans="2:23">
      <c r="B141" s="11">
        <v>40330</v>
      </c>
      <c r="C141">
        <v>1970880</v>
      </c>
      <c r="D141">
        <v>467261</v>
      </c>
      <c r="E141">
        <v>195771</v>
      </c>
      <c r="F141">
        <v>2633912</v>
      </c>
      <c r="G141">
        <f t="shared" si="19"/>
        <v>2010</v>
      </c>
      <c r="H141">
        <f t="shared" si="20"/>
        <v>6</v>
      </c>
      <c r="I141">
        <f t="shared" si="17"/>
        <v>0</v>
      </c>
      <c r="J141">
        <f t="shared" si="18"/>
        <v>0</v>
      </c>
      <c r="K141">
        <f t="shared" si="18"/>
        <v>0</v>
      </c>
      <c r="L141">
        <f t="shared" si="18"/>
        <v>0</v>
      </c>
      <c r="M141">
        <f t="shared" si="18"/>
        <v>0</v>
      </c>
      <c r="N141">
        <f t="shared" si="18"/>
        <v>1</v>
      </c>
      <c r="O141">
        <f t="shared" si="18"/>
        <v>0</v>
      </c>
      <c r="P141">
        <f t="shared" si="18"/>
        <v>0</v>
      </c>
      <c r="Q141">
        <f t="shared" si="18"/>
        <v>0</v>
      </c>
      <c r="R141">
        <f t="shared" si="18"/>
        <v>0</v>
      </c>
      <c r="S141">
        <f t="shared" si="18"/>
        <v>0</v>
      </c>
      <c r="T141">
        <f t="shared" si="18"/>
        <v>0</v>
      </c>
      <c r="U141">
        <f t="shared" si="21"/>
        <v>30</v>
      </c>
      <c r="V141">
        <f t="shared" si="22"/>
        <v>592971.71250903897</v>
      </c>
      <c r="W141" s="28">
        <f t="shared" si="23"/>
        <v>-1.2362011818202738</v>
      </c>
    </row>
    <row r="142" spans="2:23">
      <c r="B142" s="11">
        <v>40360</v>
      </c>
      <c r="C142">
        <v>1934517</v>
      </c>
      <c r="D142">
        <v>511903</v>
      </c>
      <c r="E142">
        <v>181686</v>
      </c>
      <c r="F142">
        <v>2628106</v>
      </c>
      <c r="G142">
        <f t="shared" si="19"/>
        <v>2010</v>
      </c>
      <c r="H142">
        <f t="shared" si="20"/>
        <v>7</v>
      </c>
      <c r="I142">
        <f t="shared" si="17"/>
        <v>0</v>
      </c>
      <c r="J142">
        <f t="shared" si="18"/>
        <v>0</v>
      </c>
      <c r="K142">
        <f t="shared" si="18"/>
        <v>0</v>
      </c>
      <c r="L142">
        <f t="shared" si="18"/>
        <v>0</v>
      </c>
      <c r="M142">
        <f t="shared" si="18"/>
        <v>0</v>
      </c>
      <c r="N142">
        <f t="shared" si="18"/>
        <v>0</v>
      </c>
      <c r="O142">
        <f t="shared" si="18"/>
        <v>1</v>
      </c>
      <c r="P142">
        <f t="shared" si="18"/>
        <v>0</v>
      </c>
      <c r="Q142">
        <f t="shared" si="18"/>
        <v>0</v>
      </c>
      <c r="R142">
        <f t="shared" si="18"/>
        <v>0</v>
      </c>
      <c r="S142">
        <f t="shared" si="18"/>
        <v>0</v>
      </c>
      <c r="T142">
        <f t="shared" si="18"/>
        <v>0</v>
      </c>
      <c r="U142">
        <f t="shared" si="21"/>
        <v>30</v>
      </c>
      <c r="V142">
        <f t="shared" si="22"/>
        <v>592497.1907699093</v>
      </c>
      <c r="W142" s="28">
        <f t="shared" si="23"/>
        <v>-0.79253893235587813</v>
      </c>
    </row>
    <row r="143" spans="2:23">
      <c r="B143" s="11">
        <v>40391</v>
      </c>
      <c r="C143">
        <v>1983225</v>
      </c>
      <c r="D143">
        <v>531174</v>
      </c>
      <c r="E143">
        <v>180841</v>
      </c>
      <c r="F143">
        <v>2695240</v>
      </c>
      <c r="G143">
        <f t="shared" si="19"/>
        <v>2010</v>
      </c>
      <c r="H143">
        <f t="shared" si="20"/>
        <v>8</v>
      </c>
      <c r="I143">
        <f t="shared" si="17"/>
        <v>0</v>
      </c>
      <c r="J143">
        <f t="shared" si="18"/>
        <v>0</v>
      </c>
      <c r="K143">
        <f t="shared" si="18"/>
        <v>0</v>
      </c>
      <c r="L143">
        <f t="shared" si="18"/>
        <v>0</v>
      </c>
      <c r="M143">
        <f t="shared" si="18"/>
        <v>0</v>
      </c>
      <c r="N143">
        <f t="shared" si="18"/>
        <v>0</v>
      </c>
      <c r="O143">
        <f t="shared" si="18"/>
        <v>0</v>
      </c>
      <c r="P143">
        <f t="shared" si="18"/>
        <v>1</v>
      </c>
      <c r="Q143">
        <f t="shared" si="18"/>
        <v>0</v>
      </c>
      <c r="R143">
        <f t="shared" si="18"/>
        <v>0</v>
      </c>
      <c r="S143">
        <f t="shared" si="18"/>
        <v>0</v>
      </c>
      <c r="T143">
        <f t="shared" si="18"/>
        <v>0</v>
      </c>
      <c r="U143">
        <f t="shared" si="21"/>
        <v>30</v>
      </c>
      <c r="V143">
        <f t="shared" si="22"/>
        <v>589147.92990034341</v>
      </c>
      <c r="W143" s="28">
        <f t="shared" si="23"/>
        <v>-0.57009811834784674</v>
      </c>
    </row>
    <row r="144" spans="2:23">
      <c r="B144" s="11">
        <v>40422</v>
      </c>
      <c r="C144">
        <v>1795496</v>
      </c>
      <c r="D144">
        <v>422568</v>
      </c>
      <c r="E144">
        <v>178120</v>
      </c>
      <c r="F144">
        <v>2396184</v>
      </c>
      <c r="G144">
        <f t="shared" si="19"/>
        <v>2010</v>
      </c>
      <c r="H144">
        <f t="shared" si="20"/>
        <v>9</v>
      </c>
      <c r="I144">
        <f t="shared" si="17"/>
        <v>0</v>
      </c>
      <c r="J144">
        <f t="shared" si="18"/>
        <v>0</v>
      </c>
      <c r="K144">
        <f t="shared" si="18"/>
        <v>0</v>
      </c>
      <c r="L144">
        <f t="shared" si="18"/>
        <v>0</v>
      </c>
      <c r="M144">
        <f t="shared" si="18"/>
        <v>0</v>
      </c>
      <c r="N144">
        <f t="shared" si="18"/>
        <v>0</v>
      </c>
      <c r="O144">
        <f t="shared" si="18"/>
        <v>0</v>
      </c>
      <c r="P144">
        <f t="shared" si="18"/>
        <v>0</v>
      </c>
      <c r="Q144">
        <f t="shared" si="18"/>
        <v>1</v>
      </c>
      <c r="R144">
        <f t="shared" si="18"/>
        <v>0</v>
      </c>
      <c r="S144">
        <f t="shared" si="18"/>
        <v>0</v>
      </c>
      <c r="T144">
        <f t="shared" si="18"/>
        <v>0</v>
      </c>
      <c r="U144">
        <f t="shared" si="21"/>
        <v>30</v>
      </c>
      <c r="V144">
        <f t="shared" si="22"/>
        <v>515900.14729164762</v>
      </c>
      <c r="W144" s="28">
        <f t="shared" si="23"/>
        <v>-0.91780014989146363</v>
      </c>
    </row>
    <row r="145" spans="2:23">
      <c r="B145" s="11">
        <v>40452</v>
      </c>
      <c r="C145">
        <v>1654223</v>
      </c>
      <c r="D145">
        <v>431371</v>
      </c>
      <c r="E145">
        <v>178160</v>
      </c>
      <c r="F145">
        <v>2263754</v>
      </c>
      <c r="G145">
        <f t="shared" si="19"/>
        <v>2010</v>
      </c>
      <c r="H145">
        <f t="shared" si="20"/>
        <v>10</v>
      </c>
      <c r="I145">
        <f t="shared" si="17"/>
        <v>0</v>
      </c>
      <c r="J145">
        <f t="shared" si="18"/>
        <v>0</v>
      </c>
      <c r="K145">
        <f t="shared" si="18"/>
        <v>0</v>
      </c>
      <c r="L145">
        <f t="shared" si="18"/>
        <v>0</v>
      </c>
      <c r="M145">
        <f t="shared" si="18"/>
        <v>0</v>
      </c>
      <c r="N145">
        <f t="shared" si="18"/>
        <v>0</v>
      </c>
      <c r="O145">
        <f t="shared" si="18"/>
        <v>0</v>
      </c>
      <c r="P145">
        <f t="shared" si="18"/>
        <v>0</v>
      </c>
      <c r="Q145">
        <f t="shared" si="18"/>
        <v>0</v>
      </c>
      <c r="R145">
        <f t="shared" si="18"/>
        <v>1</v>
      </c>
      <c r="S145">
        <f t="shared" si="18"/>
        <v>0</v>
      </c>
      <c r="T145">
        <f t="shared" si="18"/>
        <v>0</v>
      </c>
      <c r="U145">
        <f t="shared" si="21"/>
        <v>30</v>
      </c>
      <c r="V145">
        <f t="shared" si="22"/>
        <v>504426.59415434219</v>
      </c>
      <c r="W145" s="28">
        <f t="shared" si="23"/>
        <v>-0.71840664991606384</v>
      </c>
    </row>
    <row r="146" spans="2:23">
      <c r="B146" s="11">
        <v>40483</v>
      </c>
      <c r="C146">
        <v>1265106</v>
      </c>
      <c r="D146">
        <v>322730</v>
      </c>
      <c r="E146">
        <v>177683</v>
      </c>
      <c r="F146">
        <v>1765519</v>
      </c>
      <c r="G146">
        <f t="shared" si="19"/>
        <v>2010</v>
      </c>
      <c r="H146">
        <f t="shared" si="20"/>
        <v>11</v>
      </c>
      <c r="I146">
        <f t="shared" si="17"/>
        <v>0</v>
      </c>
      <c r="J146">
        <f t="shared" si="18"/>
        <v>0</v>
      </c>
      <c r="K146">
        <f t="shared" si="18"/>
        <v>0</v>
      </c>
      <c r="L146">
        <f t="shared" si="18"/>
        <v>1</v>
      </c>
      <c r="M146">
        <f t="shared" si="18"/>
        <v>0</v>
      </c>
      <c r="N146">
        <f t="shared" si="18"/>
        <v>0</v>
      </c>
      <c r="O146">
        <f t="shared" si="18"/>
        <v>0</v>
      </c>
      <c r="P146">
        <f t="shared" si="18"/>
        <v>0</v>
      </c>
      <c r="Q146">
        <f t="shared" si="18"/>
        <v>0</v>
      </c>
      <c r="R146">
        <f t="shared" si="18"/>
        <v>0</v>
      </c>
      <c r="S146">
        <f t="shared" si="18"/>
        <v>0</v>
      </c>
      <c r="T146">
        <f t="shared" si="18"/>
        <v>0</v>
      </c>
      <c r="U146">
        <f t="shared" si="21"/>
        <v>30</v>
      </c>
      <c r="V146">
        <f t="shared" si="22"/>
        <v>431413.39909118682</v>
      </c>
      <c r="W146" s="28">
        <f t="shared" si="23"/>
        <v>-1.0687597239663178</v>
      </c>
    </row>
    <row r="147" spans="2:23">
      <c r="B147" s="11">
        <v>40513</v>
      </c>
      <c r="C147">
        <v>1398925</v>
      </c>
      <c r="D147">
        <v>326686</v>
      </c>
      <c r="E147">
        <v>145305</v>
      </c>
      <c r="F147">
        <v>1870916</v>
      </c>
      <c r="G147">
        <f t="shared" si="19"/>
        <v>2010</v>
      </c>
      <c r="H147">
        <f t="shared" si="20"/>
        <v>12</v>
      </c>
      <c r="I147">
        <f t="shared" si="17"/>
        <v>0</v>
      </c>
      <c r="J147">
        <f t="shared" si="18"/>
        <v>0</v>
      </c>
      <c r="K147">
        <f t="shared" si="18"/>
        <v>1</v>
      </c>
      <c r="L147">
        <f t="shared" si="18"/>
        <v>0</v>
      </c>
      <c r="M147">
        <f t="shared" si="18"/>
        <v>0</v>
      </c>
      <c r="N147">
        <f t="shared" si="18"/>
        <v>0</v>
      </c>
      <c r="O147">
        <f t="shared" si="18"/>
        <v>0</v>
      </c>
      <c r="P147">
        <f t="shared" si="18"/>
        <v>0</v>
      </c>
      <c r="Q147">
        <f t="shared" si="18"/>
        <v>0</v>
      </c>
      <c r="R147">
        <f t="shared" si="18"/>
        <v>0</v>
      </c>
      <c r="S147">
        <f t="shared" si="18"/>
        <v>0</v>
      </c>
      <c r="T147">
        <f t="shared" si="18"/>
        <v>0</v>
      </c>
      <c r="U147">
        <f t="shared" si="21"/>
        <v>30</v>
      </c>
      <c r="V147">
        <f t="shared" si="22"/>
        <v>431413.39909118682</v>
      </c>
      <c r="W147" s="28">
        <f t="shared" si="23"/>
        <v>-1.0298576146895975</v>
      </c>
    </row>
    <row r="148" spans="2:23">
      <c r="B148" s="11">
        <v>40544</v>
      </c>
      <c r="C148">
        <v>1463002</v>
      </c>
      <c r="D148">
        <v>294209</v>
      </c>
      <c r="E148">
        <v>160891</v>
      </c>
      <c r="F148">
        <v>1918102</v>
      </c>
      <c r="G148">
        <f t="shared" si="19"/>
        <v>2011</v>
      </c>
      <c r="H148">
        <f t="shared" si="20"/>
        <v>1</v>
      </c>
      <c r="I148">
        <f t="shared" si="17"/>
        <v>1</v>
      </c>
      <c r="J148">
        <f t="shared" si="18"/>
        <v>0</v>
      </c>
      <c r="K148">
        <f t="shared" si="18"/>
        <v>0</v>
      </c>
      <c r="L148">
        <f t="shared" si="18"/>
        <v>0</v>
      </c>
      <c r="M148">
        <f t="shared" si="18"/>
        <v>0</v>
      </c>
      <c r="N148">
        <f t="shared" si="18"/>
        <v>0</v>
      </c>
      <c r="O148">
        <f t="shared" si="18"/>
        <v>0</v>
      </c>
      <c r="P148">
        <f t="shared" si="18"/>
        <v>0</v>
      </c>
      <c r="Q148">
        <f t="shared" si="18"/>
        <v>0</v>
      </c>
      <c r="R148">
        <f t="shared" si="18"/>
        <v>0</v>
      </c>
      <c r="S148">
        <f t="shared" si="18"/>
        <v>0</v>
      </c>
      <c r="T148">
        <f t="shared" si="18"/>
        <v>0</v>
      </c>
      <c r="U148">
        <f t="shared" si="21"/>
        <v>31</v>
      </c>
      <c r="V148">
        <f t="shared" si="22"/>
        <v>470673.96032039763</v>
      </c>
      <c r="W148" s="28">
        <f t="shared" si="23"/>
        <v>-1.7353031268696208</v>
      </c>
    </row>
    <row r="149" spans="2:23">
      <c r="B149" s="11">
        <v>40575</v>
      </c>
      <c r="C149">
        <v>1572261</v>
      </c>
      <c r="D149">
        <v>356179</v>
      </c>
      <c r="E149">
        <v>217675</v>
      </c>
      <c r="F149">
        <v>2146115</v>
      </c>
      <c r="G149">
        <f t="shared" si="19"/>
        <v>2011</v>
      </c>
      <c r="H149">
        <f t="shared" si="20"/>
        <v>2</v>
      </c>
      <c r="I149">
        <f t="shared" si="17"/>
        <v>0</v>
      </c>
      <c r="J149">
        <f t="shared" si="18"/>
        <v>1</v>
      </c>
      <c r="K149">
        <f t="shared" si="18"/>
        <v>0</v>
      </c>
      <c r="L149">
        <f t="shared" si="18"/>
        <v>0</v>
      </c>
      <c r="M149">
        <f t="shared" si="18"/>
        <v>0</v>
      </c>
      <c r="N149">
        <f t="shared" si="18"/>
        <v>0</v>
      </c>
      <c r="O149">
        <f t="shared" si="18"/>
        <v>0</v>
      </c>
      <c r="P149">
        <f t="shared" si="18"/>
        <v>0</v>
      </c>
      <c r="Q149">
        <f t="shared" si="18"/>
        <v>0</v>
      </c>
      <c r="R149">
        <f t="shared" si="18"/>
        <v>0</v>
      </c>
      <c r="S149">
        <f t="shared" si="18"/>
        <v>0</v>
      </c>
      <c r="T149">
        <f t="shared" si="18"/>
        <v>0</v>
      </c>
      <c r="U149">
        <f t="shared" si="21"/>
        <v>31</v>
      </c>
      <c r="V149">
        <f t="shared" si="22"/>
        <v>470673.96032039763</v>
      </c>
      <c r="W149" s="28">
        <f t="shared" si="23"/>
        <v>-1.1259088619863153</v>
      </c>
    </row>
    <row r="150" spans="2:23">
      <c r="B150" s="11">
        <v>40603</v>
      </c>
      <c r="C150">
        <v>1897278</v>
      </c>
      <c r="D150">
        <v>529124</v>
      </c>
      <c r="E150">
        <v>242024</v>
      </c>
      <c r="F150">
        <v>2668426</v>
      </c>
      <c r="G150">
        <f t="shared" si="19"/>
        <v>2011</v>
      </c>
      <c r="H150">
        <f t="shared" si="20"/>
        <v>3</v>
      </c>
      <c r="I150">
        <f t="shared" si="17"/>
        <v>0</v>
      </c>
      <c r="J150">
        <f t="shared" si="18"/>
        <v>0</v>
      </c>
      <c r="K150">
        <f t="shared" si="18"/>
        <v>0</v>
      </c>
      <c r="L150">
        <f t="shared" si="18"/>
        <v>0</v>
      </c>
      <c r="M150">
        <f t="shared" si="18"/>
        <v>0</v>
      </c>
      <c r="N150">
        <f t="shared" si="18"/>
        <v>0</v>
      </c>
      <c r="O150">
        <f t="shared" si="18"/>
        <v>0</v>
      </c>
      <c r="P150">
        <f t="shared" si="18"/>
        <v>0</v>
      </c>
      <c r="Q150">
        <f t="shared" si="18"/>
        <v>0</v>
      </c>
      <c r="R150">
        <f t="shared" si="18"/>
        <v>0</v>
      </c>
      <c r="S150">
        <f t="shared" si="18"/>
        <v>0</v>
      </c>
      <c r="T150">
        <f t="shared" si="18"/>
        <v>1</v>
      </c>
      <c r="U150">
        <f t="shared" si="21"/>
        <v>31</v>
      </c>
      <c r="V150">
        <f t="shared" si="22"/>
        <v>552170.47356537089</v>
      </c>
      <c r="W150" s="28">
        <f t="shared" si="23"/>
        <v>-0.22663206094112845</v>
      </c>
    </row>
    <row r="151" spans="2:23">
      <c r="B151" s="11">
        <v>40634</v>
      </c>
      <c r="C151">
        <v>1726696</v>
      </c>
      <c r="D151">
        <v>494247</v>
      </c>
      <c r="E151">
        <v>197485</v>
      </c>
      <c r="F151">
        <v>2418428</v>
      </c>
      <c r="G151">
        <f t="shared" si="19"/>
        <v>2011</v>
      </c>
      <c r="H151">
        <f t="shared" si="20"/>
        <v>4</v>
      </c>
      <c r="I151">
        <f t="shared" si="17"/>
        <v>0</v>
      </c>
      <c r="J151">
        <f t="shared" si="18"/>
        <v>0</v>
      </c>
      <c r="K151">
        <f t="shared" si="18"/>
        <v>0</v>
      </c>
      <c r="L151">
        <f t="shared" si="18"/>
        <v>0</v>
      </c>
      <c r="M151">
        <f t="shared" si="18"/>
        <v>0</v>
      </c>
      <c r="N151">
        <f t="shared" si="18"/>
        <v>0</v>
      </c>
      <c r="O151">
        <f t="shared" si="18"/>
        <v>0</v>
      </c>
      <c r="P151">
        <f t="shared" si="18"/>
        <v>0</v>
      </c>
      <c r="Q151">
        <f t="shared" si="18"/>
        <v>0</v>
      </c>
      <c r="R151">
        <f t="shared" si="18"/>
        <v>0</v>
      </c>
      <c r="S151">
        <f t="shared" si="18"/>
        <v>1</v>
      </c>
      <c r="T151">
        <f t="shared" si="18"/>
        <v>0</v>
      </c>
      <c r="U151">
        <f t="shared" si="21"/>
        <v>31</v>
      </c>
      <c r="V151">
        <f t="shared" si="22"/>
        <v>590477.8826562803</v>
      </c>
      <c r="W151" s="28">
        <f t="shared" si="23"/>
        <v>-0.94630543804091616</v>
      </c>
    </row>
    <row r="152" spans="2:23">
      <c r="B152" s="11">
        <v>40664</v>
      </c>
      <c r="C152">
        <v>1998284</v>
      </c>
      <c r="D152">
        <v>578668</v>
      </c>
      <c r="E152">
        <v>225447</v>
      </c>
      <c r="F152">
        <v>2802399</v>
      </c>
      <c r="G152">
        <f t="shared" si="19"/>
        <v>2011</v>
      </c>
      <c r="H152">
        <f t="shared" si="20"/>
        <v>5</v>
      </c>
      <c r="I152">
        <f t="shared" si="17"/>
        <v>0</v>
      </c>
      <c r="J152">
        <f t="shared" si="18"/>
        <v>0</v>
      </c>
      <c r="K152">
        <f t="shared" si="18"/>
        <v>0</v>
      </c>
      <c r="L152">
        <f t="shared" si="18"/>
        <v>0</v>
      </c>
      <c r="M152">
        <f t="shared" si="18"/>
        <v>1</v>
      </c>
      <c r="N152">
        <f t="shared" si="18"/>
        <v>0</v>
      </c>
      <c r="O152">
        <f t="shared" si="18"/>
        <v>0</v>
      </c>
      <c r="P152">
        <f t="shared" si="18"/>
        <v>0</v>
      </c>
      <c r="Q152">
        <f t="shared" si="18"/>
        <v>0</v>
      </c>
      <c r="R152">
        <f t="shared" si="18"/>
        <v>0</v>
      </c>
      <c r="S152">
        <f t="shared" si="18"/>
        <v>0</v>
      </c>
      <c r="T152">
        <f t="shared" si="18"/>
        <v>0</v>
      </c>
      <c r="U152">
        <f t="shared" si="21"/>
        <v>31</v>
      </c>
      <c r="V152">
        <f t="shared" si="22"/>
        <v>619435.51901991654</v>
      </c>
      <c r="W152" s="28">
        <f t="shared" si="23"/>
        <v>-0.4008954701348752</v>
      </c>
    </row>
    <row r="153" spans="2:23">
      <c r="B153" s="11">
        <v>40695</v>
      </c>
      <c r="C153">
        <v>1853292</v>
      </c>
      <c r="D153">
        <v>508370</v>
      </c>
      <c r="E153">
        <v>201124</v>
      </c>
      <c r="F153">
        <v>2562787</v>
      </c>
      <c r="G153">
        <f t="shared" si="19"/>
        <v>2011</v>
      </c>
      <c r="H153">
        <f t="shared" si="20"/>
        <v>6</v>
      </c>
      <c r="I153">
        <f t="shared" si="17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1</v>
      </c>
      <c r="O153">
        <f t="shared" si="18"/>
        <v>0</v>
      </c>
      <c r="P153">
        <f t="shared" si="18"/>
        <v>0</v>
      </c>
      <c r="Q153">
        <f t="shared" si="18"/>
        <v>0</v>
      </c>
      <c r="R153">
        <f t="shared" si="18"/>
        <v>0</v>
      </c>
      <c r="S153">
        <f t="shared" si="18"/>
        <v>0</v>
      </c>
      <c r="T153">
        <f t="shared" ref="J153:T216" si="24">IF($H153=T$3,1,0)</f>
        <v>0</v>
      </c>
      <c r="U153">
        <f t="shared" si="21"/>
        <v>31</v>
      </c>
      <c r="V153">
        <f t="shared" si="22"/>
        <v>632232.27373824979</v>
      </c>
      <c r="W153" s="28">
        <f t="shared" si="23"/>
        <v>-1.2180241931821123</v>
      </c>
    </row>
    <row r="154" spans="2:23">
      <c r="B154" s="11">
        <v>40725</v>
      </c>
      <c r="C154">
        <v>1741244</v>
      </c>
      <c r="D154">
        <v>454436</v>
      </c>
      <c r="E154">
        <v>227488</v>
      </c>
      <c r="F154">
        <v>2423169</v>
      </c>
      <c r="G154">
        <f t="shared" si="19"/>
        <v>2011</v>
      </c>
      <c r="H154">
        <f t="shared" si="20"/>
        <v>7</v>
      </c>
      <c r="I154">
        <f t="shared" si="17"/>
        <v>0</v>
      </c>
      <c r="J154">
        <f t="shared" si="24"/>
        <v>0</v>
      </c>
      <c r="K154">
        <f t="shared" si="24"/>
        <v>0</v>
      </c>
      <c r="L154">
        <f t="shared" si="24"/>
        <v>0</v>
      </c>
      <c r="M154">
        <f t="shared" si="24"/>
        <v>0</v>
      </c>
      <c r="N154">
        <f t="shared" si="24"/>
        <v>0</v>
      </c>
      <c r="O154">
        <f t="shared" si="24"/>
        <v>1</v>
      </c>
      <c r="P154">
        <f t="shared" si="24"/>
        <v>0</v>
      </c>
      <c r="Q154">
        <f t="shared" si="24"/>
        <v>0</v>
      </c>
      <c r="R154">
        <f t="shared" si="24"/>
        <v>0</v>
      </c>
      <c r="S154">
        <f t="shared" si="24"/>
        <v>0</v>
      </c>
      <c r="T154">
        <f t="shared" si="24"/>
        <v>0</v>
      </c>
      <c r="U154">
        <f t="shared" si="21"/>
        <v>31</v>
      </c>
      <c r="V154">
        <f t="shared" si="22"/>
        <v>631757.75199912011</v>
      </c>
      <c r="W154" s="28">
        <f t="shared" si="23"/>
        <v>-1.7437285574846477</v>
      </c>
    </row>
    <row r="155" spans="2:23">
      <c r="B155" s="11">
        <v>40756</v>
      </c>
      <c r="C155">
        <v>1578608</v>
      </c>
      <c r="D155">
        <v>497844</v>
      </c>
      <c r="E155">
        <v>184769</v>
      </c>
      <c r="F155">
        <v>2261222</v>
      </c>
      <c r="G155">
        <f t="shared" si="19"/>
        <v>2011</v>
      </c>
      <c r="H155">
        <f t="shared" si="20"/>
        <v>8</v>
      </c>
      <c r="I155">
        <f t="shared" si="17"/>
        <v>0</v>
      </c>
      <c r="J155">
        <f t="shared" si="24"/>
        <v>0</v>
      </c>
      <c r="K155">
        <f t="shared" si="24"/>
        <v>0</v>
      </c>
      <c r="L155">
        <f t="shared" si="24"/>
        <v>0</v>
      </c>
      <c r="M155">
        <f t="shared" si="24"/>
        <v>0</v>
      </c>
      <c r="N155">
        <f t="shared" si="24"/>
        <v>0</v>
      </c>
      <c r="O155">
        <f t="shared" si="24"/>
        <v>0</v>
      </c>
      <c r="P155">
        <f t="shared" si="24"/>
        <v>1</v>
      </c>
      <c r="Q155">
        <f t="shared" si="24"/>
        <v>0</v>
      </c>
      <c r="R155">
        <f t="shared" si="24"/>
        <v>0</v>
      </c>
      <c r="S155">
        <f t="shared" si="24"/>
        <v>0</v>
      </c>
      <c r="T155">
        <f t="shared" si="24"/>
        <v>0</v>
      </c>
      <c r="U155">
        <f t="shared" si="21"/>
        <v>31</v>
      </c>
      <c r="V155">
        <f t="shared" si="22"/>
        <v>628408.49112955423</v>
      </c>
      <c r="W155" s="28">
        <f t="shared" si="23"/>
        <v>-1.2839317749194379</v>
      </c>
    </row>
    <row r="156" spans="2:23">
      <c r="B156" s="11">
        <v>40787</v>
      </c>
      <c r="C156">
        <v>1407616</v>
      </c>
      <c r="D156">
        <v>428340</v>
      </c>
      <c r="E156">
        <v>184850</v>
      </c>
      <c r="F156">
        <v>2020807</v>
      </c>
      <c r="G156">
        <f t="shared" si="19"/>
        <v>2011</v>
      </c>
      <c r="H156">
        <f t="shared" si="20"/>
        <v>9</v>
      </c>
      <c r="I156">
        <f t="shared" si="17"/>
        <v>0</v>
      </c>
      <c r="J156">
        <f t="shared" si="24"/>
        <v>0</v>
      </c>
      <c r="K156">
        <f t="shared" si="24"/>
        <v>0</v>
      </c>
      <c r="L156">
        <f t="shared" si="24"/>
        <v>0</v>
      </c>
      <c r="M156">
        <f t="shared" si="24"/>
        <v>0</v>
      </c>
      <c r="N156">
        <f t="shared" si="24"/>
        <v>0</v>
      </c>
      <c r="O156">
        <f t="shared" si="24"/>
        <v>0</v>
      </c>
      <c r="P156">
        <f t="shared" si="24"/>
        <v>0</v>
      </c>
      <c r="Q156">
        <f t="shared" si="24"/>
        <v>1</v>
      </c>
      <c r="R156">
        <f t="shared" si="24"/>
        <v>0</v>
      </c>
      <c r="S156">
        <f t="shared" si="24"/>
        <v>0</v>
      </c>
      <c r="T156">
        <f t="shared" si="24"/>
        <v>0</v>
      </c>
      <c r="U156">
        <f t="shared" si="21"/>
        <v>31</v>
      </c>
      <c r="V156">
        <f t="shared" si="22"/>
        <v>555160.70852085843</v>
      </c>
      <c r="W156" s="28">
        <f t="shared" si="23"/>
        <v>-1.2471165473785459</v>
      </c>
    </row>
    <row r="157" spans="2:23">
      <c r="B157" s="11">
        <v>40817</v>
      </c>
      <c r="C157">
        <v>1530204</v>
      </c>
      <c r="D157">
        <v>412493</v>
      </c>
      <c r="E157">
        <v>203839</v>
      </c>
      <c r="F157">
        <v>2146537</v>
      </c>
      <c r="G157">
        <f t="shared" si="19"/>
        <v>2011</v>
      </c>
      <c r="H157">
        <f t="shared" si="20"/>
        <v>10</v>
      </c>
      <c r="I157">
        <f t="shared" si="17"/>
        <v>0</v>
      </c>
      <c r="J157">
        <f t="shared" si="24"/>
        <v>0</v>
      </c>
      <c r="K157">
        <f t="shared" si="24"/>
        <v>0</v>
      </c>
      <c r="L157">
        <f t="shared" si="24"/>
        <v>0</v>
      </c>
      <c r="M157">
        <f t="shared" si="24"/>
        <v>0</v>
      </c>
      <c r="N157">
        <f t="shared" si="24"/>
        <v>0</v>
      </c>
      <c r="O157">
        <f t="shared" si="24"/>
        <v>0</v>
      </c>
      <c r="P157">
        <f t="shared" si="24"/>
        <v>0</v>
      </c>
      <c r="Q157">
        <f t="shared" si="24"/>
        <v>0</v>
      </c>
      <c r="R157">
        <f t="shared" si="24"/>
        <v>1</v>
      </c>
      <c r="S157">
        <f t="shared" si="24"/>
        <v>0</v>
      </c>
      <c r="T157">
        <f t="shared" si="24"/>
        <v>0</v>
      </c>
      <c r="U157">
        <f t="shared" si="21"/>
        <v>31</v>
      </c>
      <c r="V157">
        <f t="shared" si="22"/>
        <v>543687.15538355301</v>
      </c>
      <c r="W157" s="28">
        <f t="shared" si="23"/>
        <v>-1.2901237030328618</v>
      </c>
    </row>
    <row r="158" spans="2:23">
      <c r="B158" s="11">
        <v>40848</v>
      </c>
      <c r="C158">
        <v>1488205</v>
      </c>
      <c r="D158">
        <v>347594</v>
      </c>
      <c r="E158">
        <v>175065</v>
      </c>
      <c r="F158">
        <v>2010864</v>
      </c>
      <c r="G158">
        <f t="shared" si="19"/>
        <v>2011</v>
      </c>
      <c r="H158">
        <f t="shared" si="20"/>
        <v>11</v>
      </c>
      <c r="I158">
        <f t="shared" si="17"/>
        <v>0</v>
      </c>
      <c r="J158">
        <f t="shared" si="24"/>
        <v>0</v>
      </c>
      <c r="K158">
        <f t="shared" si="24"/>
        <v>0</v>
      </c>
      <c r="L158">
        <f t="shared" si="24"/>
        <v>1</v>
      </c>
      <c r="M158">
        <f t="shared" si="24"/>
        <v>0</v>
      </c>
      <c r="N158">
        <f t="shared" si="24"/>
        <v>0</v>
      </c>
      <c r="O158">
        <f t="shared" si="24"/>
        <v>0</v>
      </c>
      <c r="P158">
        <f t="shared" si="24"/>
        <v>0</v>
      </c>
      <c r="Q158">
        <f t="shared" si="24"/>
        <v>0</v>
      </c>
      <c r="R158">
        <f t="shared" si="24"/>
        <v>0</v>
      </c>
      <c r="S158">
        <f t="shared" si="24"/>
        <v>0</v>
      </c>
      <c r="T158">
        <f t="shared" si="24"/>
        <v>0</v>
      </c>
      <c r="U158">
        <f t="shared" si="21"/>
        <v>31</v>
      </c>
      <c r="V158">
        <f t="shared" si="22"/>
        <v>470673.96032039763</v>
      </c>
      <c r="W158" s="28">
        <f t="shared" si="23"/>
        <v>-1.2103311592918369</v>
      </c>
    </row>
    <row r="159" spans="2:23">
      <c r="B159" s="11">
        <v>40878</v>
      </c>
      <c r="C159">
        <v>1394879</v>
      </c>
      <c r="D159">
        <v>378577</v>
      </c>
      <c r="E159">
        <v>185924</v>
      </c>
      <c r="F159">
        <v>1959380</v>
      </c>
      <c r="G159">
        <f t="shared" si="19"/>
        <v>2011</v>
      </c>
      <c r="H159">
        <f t="shared" si="20"/>
        <v>12</v>
      </c>
      <c r="I159">
        <f t="shared" si="17"/>
        <v>0</v>
      </c>
      <c r="J159">
        <f t="shared" si="24"/>
        <v>0</v>
      </c>
      <c r="K159">
        <f t="shared" si="24"/>
        <v>1</v>
      </c>
      <c r="L159">
        <f t="shared" si="24"/>
        <v>0</v>
      </c>
      <c r="M159">
        <f t="shared" si="24"/>
        <v>0</v>
      </c>
      <c r="N159">
        <f t="shared" si="24"/>
        <v>0</v>
      </c>
      <c r="O159">
        <f t="shared" si="24"/>
        <v>0</v>
      </c>
      <c r="P159">
        <f t="shared" si="24"/>
        <v>0</v>
      </c>
      <c r="Q159">
        <f t="shared" si="24"/>
        <v>0</v>
      </c>
      <c r="R159">
        <f t="shared" si="24"/>
        <v>0</v>
      </c>
      <c r="S159">
        <f t="shared" si="24"/>
        <v>0</v>
      </c>
      <c r="T159">
        <f t="shared" si="24"/>
        <v>0</v>
      </c>
      <c r="U159">
        <f t="shared" si="21"/>
        <v>31</v>
      </c>
      <c r="V159">
        <f t="shared" si="22"/>
        <v>470673.96032039763</v>
      </c>
      <c r="W159" s="28">
        <f t="shared" si="23"/>
        <v>-0.90565369424617848</v>
      </c>
    </row>
    <row r="160" spans="2:23">
      <c r="B160" s="11">
        <v>41426</v>
      </c>
      <c r="C160">
        <v>1621335</v>
      </c>
      <c r="D160">
        <v>555043</v>
      </c>
      <c r="E160">
        <v>212777</v>
      </c>
      <c r="F160">
        <v>2389155</v>
      </c>
      <c r="G160">
        <f t="shared" si="19"/>
        <v>2013</v>
      </c>
      <c r="H160">
        <f t="shared" si="20"/>
        <v>6</v>
      </c>
      <c r="I160">
        <f t="shared" si="17"/>
        <v>0</v>
      </c>
      <c r="J160">
        <f t="shared" si="24"/>
        <v>0</v>
      </c>
      <c r="K160">
        <f t="shared" si="24"/>
        <v>0</v>
      </c>
      <c r="L160">
        <f t="shared" si="24"/>
        <v>0</v>
      </c>
      <c r="M160">
        <f t="shared" si="24"/>
        <v>0</v>
      </c>
      <c r="N160">
        <f t="shared" si="24"/>
        <v>1</v>
      </c>
      <c r="O160">
        <f t="shared" si="24"/>
        <v>0</v>
      </c>
      <c r="P160">
        <f t="shared" si="24"/>
        <v>0</v>
      </c>
      <c r="Q160">
        <f t="shared" si="24"/>
        <v>0</v>
      </c>
      <c r="R160">
        <f t="shared" si="24"/>
        <v>0</v>
      </c>
      <c r="S160">
        <f t="shared" si="24"/>
        <v>0</v>
      </c>
      <c r="T160">
        <f t="shared" si="24"/>
        <v>0</v>
      </c>
      <c r="U160">
        <f t="shared" si="21"/>
        <v>33</v>
      </c>
      <c r="V160">
        <f t="shared" si="22"/>
        <v>710753.39619667141</v>
      </c>
      <c r="W160" s="28">
        <f t="shared" si="23"/>
        <v>-1.5312090112144399</v>
      </c>
    </row>
    <row r="161" spans="2:23">
      <c r="B161" s="11">
        <v>41456</v>
      </c>
      <c r="C161">
        <v>1764668</v>
      </c>
      <c r="D161">
        <v>574177</v>
      </c>
      <c r="E161">
        <v>225865</v>
      </c>
      <c r="F161">
        <v>2564710</v>
      </c>
      <c r="G161">
        <f t="shared" si="19"/>
        <v>2013</v>
      </c>
      <c r="H161">
        <f t="shared" si="20"/>
        <v>7</v>
      </c>
      <c r="I161">
        <f t="shared" si="17"/>
        <v>0</v>
      </c>
      <c r="J161">
        <f t="shared" si="24"/>
        <v>0</v>
      </c>
      <c r="K161">
        <f t="shared" si="24"/>
        <v>0</v>
      </c>
      <c r="L161">
        <f t="shared" si="24"/>
        <v>0</v>
      </c>
      <c r="M161">
        <f t="shared" si="24"/>
        <v>0</v>
      </c>
      <c r="N161">
        <f t="shared" si="24"/>
        <v>0</v>
      </c>
      <c r="O161">
        <f t="shared" si="24"/>
        <v>1</v>
      </c>
      <c r="P161">
        <f t="shared" si="24"/>
        <v>0</v>
      </c>
      <c r="Q161">
        <f t="shared" si="24"/>
        <v>0</v>
      </c>
      <c r="R161">
        <f t="shared" si="24"/>
        <v>0</v>
      </c>
      <c r="S161">
        <f t="shared" si="24"/>
        <v>0</v>
      </c>
      <c r="T161">
        <f t="shared" si="24"/>
        <v>0</v>
      </c>
      <c r="U161">
        <f t="shared" si="21"/>
        <v>33</v>
      </c>
      <c r="V161">
        <f t="shared" si="22"/>
        <v>710278.87445754174</v>
      </c>
      <c r="W161" s="28">
        <f t="shared" si="23"/>
        <v>-1.3383847302613134</v>
      </c>
    </row>
    <row r="162" spans="2:23">
      <c r="B162" s="11">
        <v>41487</v>
      </c>
      <c r="C162">
        <v>1516002</v>
      </c>
      <c r="D162">
        <v>521641</v>
      </c>
      <c r="E162">
        <v>217794</v>
      </c>
      <c r="F162">
        <v>2255437</v>
      </c>
      <c r="G162">
        <f t="shared" si="19"/>
        <v>2013</v>
      </c>
      <c r="H162">
        <f t="shared" si="20"/>
        <v>8</v>
      </c>
      <c r="I162">
        <f t="shared" si="17"/>
        <v>0</v>
      </c>
      <c r="J162">
        <f t="shared" si="24"/>
        <v>0</v>
      </c>
      <c r="K162">
        <f t="shared" si="24"/>
        <v>0</v>
      </c>
      <c r="L162">
        <f t="shared" si="24"/>
        <v>0</v>
      </c>
      <c r="M162">
        <f t="shared" si="24"/>
        <v>0</v>
      </c>
      <c r="N162">
        <f t="shared" si="24"/>
        <v>0</v>
      </c>
      <c r="O162">
        <f t="shared" si="24"/>
        <v>0</v>
      </c>
      <c r="P162">
        <f t="shared" si="24"/>
        <v>1</v>
      </c>
      <c r="Q162">
        <f t="shared" si="24"/>
        <v>0</v>
      </c>
      <c r="R162">
        <f t="shared" si="24"/>
        <v>0</v>
      </c>
      <c r="S162">
        <f t="shared" si="24"/>
        <v>0</v>
      </c>
      <c r="T162">
        <f t="shared" si="24"/>
        <v>0</v>
      </c>
      <c r="U162">
        <f t="shared" si="21"/>
        <v>33</v>
      </c>
      <c r="V162">
        <f t="shared" si="22"/>
        <v>706929.61358797585</v>
      </c>
      <c r="W162" s="28">
        <f t="shared" si="23"/>
        <v>-1.8220722683345394</v>
      </c>
    </row>
    <row r="163" spans="2:23">
      <c r="B163" s="11">
        <v>41518</v>
      </c>
      <c r="C163">
        <v>1468950</v>
      </c>
      <c r="D163">
        <v>435971</v>
      </c>
      <c r="E163">
        <v>179848</v>
      </c>
      <c r="F163">
        <v>2084769</v>
      </c>
      <c r="G163">
        <f t="shared" si="19"/>
        <v>2013</v>
      </c>
      <c r="H163">
        <f t="shared" si="20"/>
        <v>9</v>
      </c>
      <c r="I163">
        <f t="shared" si="17"/>
        <v>0</v>
      </c>
      <c r="J163">
        <f t="shared" si="24"/>
        <v>0</v>
      </c>
      <c r="K163">
        <f t="shared" si="24"/>
        <v>0</v>
      </c>
      <c r="L163">
        <f t="shared" si="24"/>
        <v>0</v>
      </c>
      <c r="M163">
        <f t="shared" si="24"/>
        <v>0</v>
      </c>
      <c r="N163">
        <f t="shared" si="24"/>
        <v>0</v>
      </c>
      <c r="O163">
        <f t="shared" si="24"/>
        <v>0</v>
      </c>
      <c r="P163">
        <f t="shared" si="24"/>
        <v>0</v>
      </c>
      <c r="Q163">
        <f t="shared" si="24"/>
        <v>1</v>
      </c>
      <c r="R163">
        <f t="shared" si="24"/>
        <v>0</v>
      </c>
      <c r="S163">
        <f t="shared" si="24"/>
        <v>0</v>
      </c>
      <c r="T163">
        <f t="shared" si="24"/>
        <v>0</v>
      </c>
      <c r="U163">
        <f t="shared" si="21"/>
        <v>33</v>
      </c>
      <c r="V163">
        <f t="shared" si="22"/>
        <v>633681.83097928006</v>
      </c>
      <c r="W163" s="28">
        <f t="shared" si="23"/>
        <v>-1.9442286026155535</v>
      </c>
    </row>
    <row r="164" spans="2:23">
      <c r="B164" s="11">
        <v>41579</v>
      </c>
      <c r="C164">
        <v>1549417</v>
      </c>
      <c r="D164">
        <v>408100</v>
      </c>
      <c r="E164">
        <v>182022</v>
      </c>
      <c r="F164">
        <v>2139539</v>
      </c>
      <c r="G164">
        <f t="shared" si="19"/>
        <v>2013</v>
      </c>
      <c r="H164">
        <f t="shared" si="20"/>
        <v>11</v>
      </c>
      <c r="I164">
        <f t="shared" si="17"/>
        <v>0</v>
      </c>
      <c r="J164">
        <f t="shared" si="24"/>
        <v>0</v>
      </c>
      <c r="K164">
        <f t="shared" si="24"/>
        <v>0</v>
      </c>
      <c r="L164">
        <f t="shared" si="24"/>
        <v>1</v>
      </c>
      <c r="M164">
        <f t="shared" si="24"/>
        <v>0</v>
      </c>
      <c r="N164">
        <f t="shared" si="24"/>
        <v>0</v>
      </c>
      <c r="O164">
        <f t="shared" si="24"/>
        <v>0</v>
      </c>
      <c r="P164">
        <f t="shared" si="24"/>
        <v>0</v>
      </c>
      <c r="Q164">
        <f t="shared" si="24"/>
        <v>0</v>
      </c>
      <c r="R164">
        <f t="shared" si="24"/>
        <v>0</v>
      </c>
      <c r="S164">
        <f t="shared" si="24"/>
        <v>0</v>
      </c>
      <c r="T164">
        <f t="shared" si="24"/>
        <v>0</v>
      </c>
      <c r="U164">
        <f t="shared" si="21"/>
        <v>33</v>
      </c>
      <c r="V164">
        <f t="shared" si="22"/>
        <v>549195.08277881925</v>
      </c>
      <c r="W164" s="28">
        <f t="shared" si="23"/>
        <v>-1.3874864329296064</v>
      </c>
    </row>
    <row r="165" spans="2:23">
      <c r="B165" s="11">
        <v>41609</v>
      </c>
      <c r="C165">
        <v>1367203</v>
      </c>
      <c r="D165">
        <v>392411</v>
      </c>
      <c r="E165">
        <v>193246</v>
      </c>
      <c r="F165">
        <v>1952860</v>
      </c>
      <c r="G165">
        <f t="shared" si="19"/>
        <v>2013</v>
      </c>
      <c r="H165">
        <f t="shared" si="20"/>
        <v>12</v>
      </c>
      <c r="I165">
        <f t="shared" si="17"/>
        <v>0</v>
      </c>
      <c r="J165">
        <f t="shared" si="24"/>
        <v>0</v>
      </c>
      <c r="K165">
        <f t="shared" si="24"/>
        <v>1</v>
      </c>
      <c r="L165">
        <f t="shared" si="24"/>
        <v>0</v>
      </c>
      <c r="M165">
        <f t="shared" si="24"/>
        <v>0</v>
      </c>
      <c r="N165">
        <f t="shared" si="24"/>
        <v>0</v>
      </c>
      <c r="O165">
        <f t="shared" si="24"/>
        <v>0</v>
      </c>
      <c r="P165">
        <f t="shared" si="24"/>
        <v>0</v>
      </c>
      <c r="Q165">
        <f t="shared" si="24"/>
        <v>0</v>
      </c>
      <c r="R165">
        <f t="shared" si="24"/>
        <v>0</v>
      </c>
      <c r="S165">
        <f t="shared" si="24"/>
        <v>0</v>
      </c>
      <c r="T165">
        <f t="shared" si="24"/>
        <v>0</v>
      </c>
      <c r="U165">
        <f t="shared" si="21"/>
        <v>33</v>
      </c>
      <c r="V165">
        <f t="shared" si="22"/>
        <v>549195.08277881925</v>
      </c>
      <c r="W165" s="28">
        <f t="shared" si="23"/>
        <v>-1.5417673208068725</v>
      </c>
    </row>
    <row r="166" spans="2:23">
      <c r="B166" s="11">
        <v>41640</v>
      </c>
      <c r="C166">
        <v>1366133</v>
      </c>
      <c r="D166">
        <v>420008</v>
      </c>
      <c r="E166">
        <v>203821</v>
      </c>
      <c r="F166">
        <v>1989962</v>
      </c>
      <c r="G166">
        <f t="shared" si="19"/>
        <v>2014</v>
      </c>
      <c r="H166">
        <f t="shared" si="20"/>
        <v>1</v>
      </c>
      <c r="I166">
        <f t="shared" si="17"/>
        <v>1</v>
      </c>
      <c r="J166">
        <f t="shared" si="24"/>
        <v>0</v>
      </c>
      <c r="K166">
        <f t="shared" si="24"/>
        <v>0</v>
      </c>
      <c r="L166">
        <f t="shared" si="24"/>
        <v>0</v>
      </c>
      <c r="M166">
        <f t="shared" si="24"/>
        <v>0</v>
      </c>
      <c r="N166">
        <f t="shared" si="24"/>
        <v>0</v>
      </c>
      <c r="O166">
        <f t="shared" si="24"/>
        <v>0</v>
      </c>
      <c r="P166">
        <f t="shared" si="24"/>
        <v>0</v>
      </c>
      <c r="Q166">
        <f t="shared" si="24"/>
        <v>0</v>
      </c>
      <c r="R166">
        <f t="shared" si="24"/>
        <v>0</v>
      </c>
      <c r="S166">
        <f t="shared" si="24"/>
        <v>0</v>
      </c>
      <c r="T166">
        <f t="shared" si="24"/>
        <v>0</v>
      </c>
      <c r="U166">
        <f t="shared" si="21"/>
        <v>34</v>
      </c>
      <c r="V166">
        <f t="shared" si="22"/>
        <v>588455.64400803007</v>
      </c>
      <c r="W166" s="28">
        <f t="shared" si="23"/>
        <v>-1.6564632595061843</v>
      </c>
    </row>
    <row r="167" spans="2:23">
      <c r="B167" s="11">
        <v>41671</v>
      </c>
      <c r="C167">
        <v>1429675</v>
      </c>
      <c r="D167">
        <v>425583</v>
      </c>
      <c r="E167">
        <v>205044</v>
      </c>
      <c r="F167">
        <v>2060302</v>
      </c>
      <c r="G167">
        <f t="shared" si="19"/>
        <v>2014</v>
      </c>
      <c r="H167">
        <f t="shared" si="20"/>
        <v>2</v>
      </c>
      <c r="I167">
        <f t="shared" si="17"/>
        <v>0</v>
      </c>
      <c r="J167">
        <f t="shared" si="24"/>
        <v>1</v>
      </c>
      <c r="K167">
        <f t="shared" si="24"/>
        <v>0</v>
      </c>
      <c r="L167">
        <f t="shared" si="24"/>
        <v>0</v>
      </c>
      <c r="M167">
        <f t="shared" si="24"/>
        <v>0</v>
      </c>
      <c r="N167">
        <f t="shared" si="24"/>
        <v>0</v>
      </c>
      <c r="O167">
        <f t="shared" si="24"/>
        <v>0</v>
      </c>
      <c r="P167">
        <f t="shared" si="24"/>
        <v>0</v>
      </c>
      <c r="Q167">
        <f t="shared" si="24"/>
        <v>0</v>
      </c>
      <c r="R167">
        <f t="shared" si="24"/>
        <v>0</v>
      </c>
      <c r="S167">
        <f t="shared" si="24"/>
        <v>0</v>
      </c>
      <c r="T167">
        <f t="shared" si="24"/>
        <v>0</v>
      </c>
      <c r="U167">
        <f t="shared" si="21"/>
        <v>34</v>
      </c>
      <c r="V167">
        <f t="shared" si="22"/>
        <v>588455.64400803007</v>
      </c>
      <c r="W167" s="28">
        <f t="shared" si="23"/>
        <v>-1.6016403931720802</v>
      </c>
    </row>
    <row r="168" spans="2:23">
      <c r="B168" s="11">
        <v>41699</v>
      </c>
      <c r="C168">
        <v>1761078</v>
      </c>
      <c r="D168">
        <v>602708</v>
      </c>
      <c r="E168">
        <v>220568</v>
      </c>
      <c r="F168">
        <v>2584354</v>
      </c>
      <c r="G168">
        <f t="shared" si="19"/>
        <v>2014</v>
      </c>
      <c r="H168">
        <f t="shared" si="20"/>
        <v>3</v>
      </c>
      <c r="I168">
        <f t="shared" si="17"/>
        <v>0</v>
      </c>
      <c r="J168">
        <f t="shared" si="24"/>
        <v>0</v>
      </c>
      <c r="K168">
        <f t="shared" si="24"/>
        <v>0</v>
      </c>
      <c r="L168">
        <f t="shared" si="24"/>
        <v>0</v>
      </c>
      <c r="M168">
        <f t="shared" si="24"/>
        <v>0</v>
      </c>
      <c r="N168">
        <f t="shared" si="24"/>
        <v>0</v>
      </c>
      <c r="O168">
        <f t="shared" si="24"/>
        <v>0</v>
      </c>
      <c r="P168">
        <f t="shared" si="24"/>
        <v>0</v>
      </c>
      <c r="Q168">
        <f t="shared" si="24"/>
        <v>0</v>
      </c>
      <c r="R168">
        <f t="shared" si="24"/>
        <v>0</v>
      </c>
      <c r="S168">
        <f t="shared" si="24"/>
        <v>0</v>
      </c>
      <c r="T168">
        <f t="shared" si="24"/>
        <v>1</v>
      </c>
      <c r="U168">
        <f t="shared" si="21"/>
        <v>34</v>
      </c>
      <c r="V168">
        <f t="shared" si="22"/>
        <v>669952.15725300333</v>
      </c>
      <c r="W168" s="28">
        <f t="shared" si="23"/>
        <v>-0.66125873449881178</v>
      </c>
    </row>
    <row r="169" spans="2:23">
      <c r="B169" s="11">
        <v>41730</v>
      </c>
      <c r="C169">
        <v>1883486</v>
      </c>
      <c r="D169">
        <v>648827</v>
      </c>
      <c r="E169">
        <v>188848</v>
      </c>
      <c r="F169">
        <v>2721161</v>
      </c>
      <c r="G169">
        <f t="shared" si="19"/>
        <v>2014</v>
      </c>
      <c r="H169">
        <f t="shared" si="20"/>
        <v>4</v>
      </c>
      <c r="I169">
        <f t="shared" si="17"/>
        <v>0</v>
      </c>
      <c r="J169">
        <f t="shared" si="24"/>
        <v>0</v>
      </c>
      <c r="K169">
        <f t="shared" si="24"/>
        <v>0</v>
      </c>
      <c r="L169">
        <f t="shared" si="24"/>
        <v>0</v>
      </c>
      <c r="M169">
        <f t="shared" si="24"/>
        <v>0</v>
      </c>
      <c r="N169">
        <f t="shared" si="24"/>
        <v>0</v>
      </c>
      <c r="O169">
        <f t="shared" si="24"/>
        <v>0</v>
      </c>
      <c r="P169">
        <f t="shared" si="24"/>
        <v>0</v>
      </c>
      <c r="Q169">
        <f t="shared" si="24"/>
        <v>0</v>
      </c>
      <c r="R169">
        <f t="shared" si="24"/>
        <v>0</v>
      </c>
      <c r="S169">
        <f t="shared" si="24"/>
        <v>1</v>
      </c>
      <c r="T169">
        <f t="shared" si="24"/>
        <v>0</v>
      </c>
      <c r="U169">
        <f t="shared" si="21"/>
        <v>34</v>
      </c>
      <c r="V169">
        <f t="shared" si="22"/>
        <v>708259.56634391274</v>
      </c>
      <c r="W169" s="28">
        <f t="shared" si="23"/>
        <v>-0.58444190862154255</v>
      </c>
    </row>
    <row r="170" spans="2:23">
      <c r="B170" s="11">
        <v>41760</v>
      </c>
      <c r="C170">
        <v>1921426</v>
      </c>
      <c r="D170">
        <v>639519</v>
      </c>
      <c r="E170">
        <v>221024</v>
      </c>
      <c r="F170">
        <v>2781969</v>
      </c>
      <c r="G170">
        <f t="shared" si="19"/>
        <v>2014</v>
      </c>
      <c r="H170">
        <f t="shared" si="20"/>
        <v>5</v>
      </c>
      <c r="I170">
        <f t="shared" si="17"/>
        <v>0</v>
      </c>
      <c r="J170">
        <f t="shared" si="24"/>
        <v>0</v>
      </c>
      <c r="K170">
        <f t="shared" si="24"/>
        <v>0</v>
      </c>
      <c r="L170">
        <f t="shared" si="24"/>
        <v>0</v>
      </c>
      <c r="M170">
        <f t="shared" si="24"/>
        <v>1</v>
      </c>
      <c r="N170">
        <f t="shared" si="24"/>
        <v>0</v>
      </c>
      <c r="O170">
        <f t="shared" si="24"/>
        <v>0</v>
      </c>
      <c r="P170">
        <f t="shared" si="24"/>
        <v>0</v>
      </c>
      <c r="Q170">
        <f t="shared" si="24"/>
        <v>0</v>
      </c>
      <c r="R170">
        <f t="shared" si="24"/>
        <v>0</v>
      </c>
      <c r="S170">
        <f t="shared" si="24"/>
        <v>0</v>
      </c>
      <c r="T170">
        <f t="shared" si="24"/>
        <v>0</v>
      </c>
      <c r="U170">
        <f t="shared" si="21"/>
        <v>34</v>
      </c>
      <c r="V170">
        <f t="shared" si="22"/>
        <v>737217.20270754898</v>
      </c>
      <c r="W170" s="28">
        <f t="shared" si="23"/>
        <v>-0.96073462029025314</v>
      </c>
    </row>
    <row r="171" spans="2:23">
      <c r="B171" s="11">
        <v>41791</v>
      </c>
      <c r="C171">
        <v>1948850</v>
      </c>
      <c r="D171">
        <v>700707</v>
      </c>
      <c r="E171">
        <v>218128</v>
      </c>
      <c r="F171">
        <v>2867685</v>
      </c>
      <c r="G171">
        <f t="shared" si="19"/>
        <v>2014</v>
      </c>
      <c r="H171">
        <f t="shared" si="20"/>
        <v>6</v>
      </c>
      <c r="I171">
        <f t="shared" si="17"/>
        <v>0</v>
      </c>
      <c r="J171">
        <f t="shared" si="24"/>
        <v>0</v>
      </c>
      <c r="K171">
        <f t="shared" si="24"/>
        <v>0</v>
      </c>
      <c r="L171">
        <f t="shared" si="24"/>
        <v>0</v>
      </c>
      <c r="M171">
        <f t="shared" si="24"/>
        <v>0</v>
      </c>
      <c r="N171">
        <f t="shared" si="24"/>
        <v>1</v>
      </c>
      <c r="O171">
        <f t="shared" si="24"/>
        <v>0</v>
      </c>
      <c r="P171">
        <f t="shared" si="24"/>
        <v>0</v>
      </c>
      <c r="Q171">
        <f t="shared" si="24"/>
        <v>0</v>
      </c>
      <c r="R171">
        <f t="shared" si="24"/>
        <v>0</v>
      </c>
      <c r="S171">
        <f t="shared" si="24"/>
        <v>0</v>
      </c>
      <c r="T171">
        <f t="shared" si="24"/>
        <v>0</v>
      </c>
      <c r="U171">
        <f t="shared" si="21"/>
        <v>34</v>
      </c>
      <c r="V171">
        <f t="shared" si="22"/>
        <v>750013.95742588222</v>
      </c>
      <c r="W171" s="28">
        <f t="shared" si="23"/>
        <v>-0.4848697284843948</v>
      </c>
    </row>
    <row r="172" spans="2:23">
      <c r="B172" s="11">
        <v>41821</v>
      </c>
      <c r="C172">
        <v>2023922</v>
      </c>
      <c r="D172">
        <v>709734</v>
      </c>
      <c r="E172">
        <v>239344</v>
      </c>
      <c r="F172">
        <v>2973000</v>
      </c>
      <c r="G172">
        <f t="shared" si="19"/>
        <v>2014</v>
      </c>
      <c r="H172">
        <f t="shared" si="20"/>
        <v>7</v>
      </c>
      <c r="I172">
        <f t="shared" si="17"/>
        <v>0</v>
      </c>
      <c r="J172">
        <f t="shared" si="24"/>
        <v>0</v>
      </c>
      <c r="K172">
        <f t="shared" si="24"/>
        <v>0</v>
      </c>
      <c r="L172">
        <f t="shared" si="24"/>
        <v>0</v>
      </c>
      <c r="M172">
        <f t="shared" si="24"/>
        <v>0</v>
      </c>
      <c r="N172">
        <f t="shared" si="24"/>
        <v>0</v>
      </c>
      <c r="O172">
        <f t="shared" si="24"/>
        <v>1</v>
      </c>
      <c r="P172">
        <f t="shared" si="24"/>
        <v>0</v>
      </c>
      <c r="Q172">
        <f t="shared" si="24"/>
        <v>0</v>
      </c>
      <c r="R172">
        <f t="shared" si="24"/>
        <v>0</v>
      </c>
      <c r="S172">
        <f t="shared" si="24"/>
        <v>0</v>
      </c>
      <c r="T172">
        <f t="shared" si="24"/>
        <v>0</v>
      </c>
      <c r="U172">
        <f t="shared" si="21"/>
        <v>34</v>
      </c>
      <c r="V172">
        <f t="shared" si="22"/>
        <v>749539.43568675255</v>
      </c>
      <c r="W172" s="28">
        <f t="shared" si="23"/>
        <v>-0.39143463318845034</v>
      </c>
    </row>
    <row r="173" spans="2:23">
      <c r="B173" s="11">
        <v>41852</v>
      </c>
      <c r="C173">
        <v>1758451</v>
      </c>
      <c r="D173">
        <v>630937</v>
      </c>
      <c r="E173">
        <v>209507</v>
      </c>
      <c r="F173">
        <v>2598895</v>
      </c>
      <c r="G173">
        <f t="shared" si="19"/>
        <v>2014</v>
      </c>
      <c r="H173">
        <f t="shared" si="20"/>
        <v>8</v>
      </c>
      <c r="I173">
        <f t="shared" si="17"/>
        <v>0</v>
      </c>
      <c r="J173">
        <f t="shared" si="24"/>
        <v>0</v>
      </c>
      <c r="K173">
        <f t="shared" si="24"/>
        <v>0</v>
      </c>
      <c r="L173">
        <f t="shared" si="24"/>
        <v>0</v>
      </c>
      <c r="M173">
        <f t="shared" si="24"/>
        <v>0</v>
      </c>
      <c r="N173">
        <f t="shared" si="24"/>
        <v>0</v>
      </c>
      <c r="O173">
        <f t="shared" si="24"/>
        <v>0</v>
      </c>
      <c r="P173">
        <f t="shared" si="24"/>
        <v>1</v>
      </c>
      <c r="Q173">
        <f t="shared" si="24"/>
        <v>0</v>
      </c>
      <c r="R173">
        <f t="shared" si="24"/>
        <v>0</v>
      </c>
      <c r="S173">
        <f t="shared" si="24"/>
        <v>0</v>
      </c>
      <c r="T173">
        <f t="shared" si="24"/>
        <v>0</v>
      </c>
      <c r="U173">
        <f t="shared" si="21"/>
        <v>34</v>
      </c>
      <c r="V173">
        <f t="shared" si="22"/>
        <v>746190.17481718666</v>
      </c>
      <c r="W173" s="28">
        <f t="shared" si="23"/>
        <v>-1.1333649143647988</v>
      </c>
    </row>
    <row r="174" spans="2:23">
      <c r="B174" s="11">
        <v>41883</v>
      </c>
      <c r="C174">
        <v>1708649</v>
      </c>
      <c r="D174">
        <v>544968</v>
      </c>
      <c r="E174">
        <v>193480</v>
      </c>
      <c r="F174">
        <v>2447097</v>
      </c>
      <c r="G174">
        <f t="shared" si="19"/>
        <v>2014</v>
      </c>
      <c r="H174">
        <f t="shared" si="20"/>
        <v>9</v>
      </c>
      <c r="I174">
        <f t="shared" si="17"/>
        <v>0</v>
      </c>
      <c r="J174">
        <f t="shared" si="24"/>
        <v>0</v>
      </c>
      <c r="K174">
        <f t="shared" si="24"/>
        <v>0</v>
      </c>
      <c r="L174">
        <f t="shared" si="24"/>
        <v>0</v>
      </c>
      <c r="M174">
        <f t="shared" si="24"/>
        <v>0</v>
      </c>
      <c r="N174">
        <f t="shared" si="24"/>
        <v>0</v>
      </c>
      <c r="O174">
        <f t="shared" si="24"/>
        <v>0</v>
      </c>
      <c r="P174">
        <f t="shared" si="24"/>
        <v>0</v>
      </c>
      <c r="Q174">
        <f t="shared" si="24"/>
        <v>1</v>
      </c>
      <c r="R174">
        <f t="shared" si="24"/>
        <v>0</v>
      </c>
      <c r="S174">
        <f t="shared" si="24"/>
        <v>0</v>
      </c>
      <c r="T174">
        <f t="shared" si="24"/>
        <v>0</v>
      </c>
      <c r="U174">
        <f t="shared" si="21"/>
        <v>34</v>
      </c>
      <c r="V174">
        <f t="shared" si="22"/>
        <v>672942.39220849087</v>
      </c>
      <c r="W174" s="28">
        <f t="shared" si="23"/>
        <v>-1.2584615243469601</v>
      </c>
    </row>
    <row r="175" spans="2:23">
      <c r="B175" s="11">
        <v>41913</v>
      </c>
      <c r="C175">
        <v>1684852</v>
      </c>
      <c r="D175">
        <v>519919</v>
      </c>
      <c r="E175">
        <v>210424</v>
      </c>
      <c r="F175">
        <v>2415195</v>
      </c>
      <c r="G175">
        <f t="shared" si="19"/>
        <v>2014</v>
      </c>
      <c r="H175">
        <f t="shared" si="20"/>
        <v>10</v>
      </c>
      <c r="I175">
        <f t="shared" si="17"/>
        <v>0</v>
      </c>
      <c r="J175">
        <f t="shared" si="24"/>
        <v>0</v>
      </c>
      <c r="K175">
        <f t="shared" si="24"/>
        <v>0</v>
      </c>
      <c r="L175">
        <f t="shared" si="24"/>
        <v>0</v>
      </c>
      <c r="M175">
        <f t="shared" si="24"/>
        <v>0</v>
      </c>
      <c r="N175">
        <f t="shared" si="24"/>
        <v>0</v>
      </c>
      <c r="O175">
        <f t="shared" si="24"/>
        <v>0</v>
      </c>
      <c r="P175">
        <f t="shared" si="24"/>
        <v>0</v>
      </c>
      <c r="Q175">
        <f t="shared" si="24"/>
        <v>0</v>
      </c>
      <c r="R175">
        <f t="shared" si="24"/>
        <v>1</v>
      </c>
      <c r="S175">
        <f t="shared" si="24"/>
        <v>0</v>
      </c>
      <c r="T175">
        <f t="shared" si="24"/>
        <v>0</v>
      </c>
      <c r="U175">
        <f t="shared" si="21"/>
        <v>34</v>
      </c>
      <c r="V175">
        <f t="shared" si="22"/>
        <v>661468.83907118544</v>
      </c>
      <c r="W175" s="28">
        <f t="shared" si="23"/>
        <v>-1.3919583689710386</v>
      </c>
    </row>
    <row r="176" spans="2:23">
      <c r="B176" s="11">
        <v>41944</v>
      </c>
      <c r="C176">
        <v>1426509</v>
      </c>
      <c r="D176">
        <v>472312</v>
      </c>
      <c r="E176">
        <v>186582</v>
      </c>
      <c r="F176">
        <v>2085403</v>
      </c>
      <c r="G176">
        <f t="shared" si="19"/>
        <v>2014</v>
      </c>
      <c r="H176">
        <f t="shared" si="20"/>
        <v>11</v>
      </c>
      <c r="I176">
        <f t="shared" si="17"/>
        <v>0</v>
      </c>
      <c r="J176">
        <f t="shared" si="24"/>
        <v>0</v>
      </c>
      <c r="K176">
        <f t="shared" si="24"/>
        <v>0</v>
      </c>
      <c r="L176">
        <f t="shared" si="24"/>
        <v>1</v>
      </c>
      <c r="M176">
        <f t="shared" si="24"/>
        <v>0</v>
      </c>
      <c r="N176">
        <f t="shared" si="24"/>
        <v>0</v>
      </c>
      <c r="O176">
        <f t="shared" si="24"/>
        <v>0</v>
      </c>
      <c r="P176">
        <f t="shared" si="24"/>
        <v>0</v>
      </c>
      <c r="Q176">
        <f t="shared" si="24"/>
        <v>0</v>
      </c>
      <c r="R176">
        <f t="shared" si="24"/>
        <v>0</v>
      </c>
      <c r="S176">
        <f t="shared" si="24"/>
        <v>0</v>
      </c>
      <c r="T176">
        <f t="shared" si="24"/>
        <v>0</v>
      </c>
      <c r="U176">
        <f t="shared" si="21"/>
        <v>34</v>
      </c>
      <c r="V176">
        <f t="shared" si="22"/>
        <v>588455.64400803007</v>
      </c>
      <c r="W176" s="28">
        <f t="shared" si="23"/>
        <v>-1.1421215194633181</v>
      </c>
    </row>
    <row r="177" spans="2:23">
      <c r="B177" s="11">
        <v>41974</v>
      </c>
      <c r="C177">
        <v>1329017</v>
      </c>
      <c r="D177">
        <v>407183</v>
      </c>
      <c r="E177">
        <v>168961</v>
      </c>
      <c r="F177">
        <v>1905161</v>
      </c>
      <c r="G177">
        <f t="shared" si="19"/>
        <v>2014</v>
      </c>
      <c r="H177">
        <f t="shared" si="20"/>
        <v>12</v>
      </c>
      <c r="I177">
        <f t="shared" si="17"/>
        <v>0</v>
      </c>
      <c r="J177">
        <f t="shared" si="24"/>
        <v>0</v>
      </c>
      <c r="K177">
        <f t="shared" ref="J177:T240" si="25">IF($H177=K$3,1,0)</f>
        <v>1</v>
      </c>
      <c r="L177">
        <f t="shared" si="25"/>
        <v>0</v>
      </c>
      <c r="M177">
        <f t="shared" si="25"/>
        <v>0</v>
      </c>
      <c r="N177">
        <f t="shared" si="25"/>
        <v>0</v>
      </c>
      <c r="O177">
        <f t="shared" si="25"/>
        <v>0</v>
      </c>
      <c r="P177">
        <f t="shared" si="25"/>
        <v>0</v>
      </c>
      <c r="Q177">
        <f t="shared" si="25"/>
        <v>0</v>
      </c>
      <c r="R177">
        <f t="shared" si="25"/>
        <v>0</v>
      </c>
      <c r="S177">
        <f t="shared" si="25"/>
        <v>0</v>
      </c>
      <c r="T177">
        <f t="shared" si="25"/>
        <v>0</v>
      </c>
      <c r="U177">
        <f t="shared" si="21"/>
        <v>34</v>
      </c>
      <c r="V177">
        <f t="shared" si="22"/>
        <v>588455.64400803007</v>
      </c>
      <c r="W177" s="28">
        <f t="shared" si="23"/>
        <v>-1.7825804363196165</v>
      </c>
    </row>
    <row r="178" spans="2:23">
      <c r="B178" s="11">
        <v>42005</v>
      </c>
      <c r="C178">
        <v>1503292</v>
      </c>
      <c r="D178">
        <v>618987</v>
      </c>
      <c r="E178">
        <v>166310</v>
      </c>
      <c r="F178">
        <v>2288589</v>
      </c>
      <c r="G178">
        <f t="shared" si="19"/>
        <v>2015</v>
      </c>
      <c r="H178">
        <f t="shared" si="20"/>
        <v>1</v>
      </c>
      <c r="I178">
        <f t="shared" si="17"/>
        <v>1</v>
      </c>
      <c r="J178">
        <f t="shared" si="25"/>
        <v>0</v>
      </c>
      <c r="K178">
        <f t="shared" si="25"/>
        <v>0</v>
      </c>
      <c r="L178">
        <f t="shared" si="25"/>
        <v>0</v>
      </c>
      <c r="M178">
        <f t="shared" si="25"/>
        <v>0</v>
      </c>
      <c r="N178">
        <f t="shared" si="25"/>
        <v>0</v>
      </c>
      <c r="O178">
        <f t="shared" si="25"/>
        <v>0</v>
      </c>
      <c r="P178">
        <f t="shared" si="25"/>
        <v>0</v>
      </c>
      <c r="Q178">
        <f t="shared" si="25"/>
        <v>0</v>
      </c>
      <c r="R178">
        <f t="shared" si="25"/>
        <v>0</v>
      </c>
      <c r="S178">
        <f t="shared" si="25"/>
        <v>0</v>
      </c>
      <c r="T178">
        <f t="shared" si="25"/>
        <v>0</v>
      </c>
      <c r="U178">
        <f t="shared" si="21"/>
        <v>35</v>
      </c>
      <c r="V178">
        <f t="shared" si="22"/>
        <v>627716.20523724065</v>
      </c>
      <c r="W178" s="28">
        <f t="shared" si="23"/>
        <v>-8.5840368058153385E-2</v>
      </c>
    </row>
    <row r="179" spans="2:23">
      <c r="B179" s="11">
        <v>42036</v>
      </c>
      <c r="C179">
        <v>1550271</v>
      </c>
      <c r="D179">
        <v>645033</v>
      </c>
      <c r="E179">
        <v>242703</v>
      </c>
      <c r="F179">
        <v>2438007</v>
      </c>
      <c r="G179">
        <f t="shared" si="19"/>
        <v>2015</v>
      </c>
      <c r="H179">
        <f t="shared" si="20"/>
        <v>2</v>
      </c>
      <c r="I179">
        <f t="shared" si="17"/>
        <v>0</v>
      </c>
      <c r="J179">
        <f t="shared" si="25"/>
        <v>1</v>
      </c>
      <c r="K179">
        <f t="shared" si="25"/>
        <v>0</v>
      </c>
      <c r="L179">
        <f t="shared" si="25"/>
        <v>0</v>
      </c>
      <c r="M179">
        <f t="shared" si="25"/>
        <v>0</v>
      </c>
      <c r="N179">
        <f t="shared" si="25"/>
        <v>0</v>
      </c>
      <c r="O179">
        <f t="shared" si="25"/>
        <v>0</v>
      </c>
      <c r="P179">
        <f t="shared" si="25"/>
        <v>0</v>
      </c>
      <c r="Q179">
        <f t="shared" si="25"/>
        <v>0</v>
      </c>
      <c r="R179">
        <f t="shared" si="25"/>
        <v>0</v>
      </c>
      <c r="S179">
        <f t="shared" si="25"/>
        <v>0</v>
      </c>
      <c r="T179">
        <f t="shared" si="25"/>
        <v>0</v>
      </c>
      <c r="U179">
        <f t="shared" si="21"/>
        <v>35</v>
      </c>
      <c r="V179">
        <f t="shared" si="22"/>
        <v>627716.20523724065</v>
      </c>
      <c r="W179" s="28">
        <f t="shared" si="23"/>
        <v>0.17028812997558193</v>
      </c>
    </row>
    <row r="180" spans="2:23">
      <c r="B180" s="11">
        <v>42064</v>
      </c>
      <c r="C180">
        <v>1860166</v>
      </c>
      <c r="D180">
        <v>657724</v>
      </c>
      <c r="E180">
        <v>246840</v>
      </c>
      <c r="F180">
        <v>2764730</v>
      </c>
      <c r="G180">
        <f t="shared" si="19"/>
        <v>2015</v>
      </c>
      <c r="H180">
        <f t="shared" si="20"/>
        <v>3</v>
      </c>
      <c r="I180">
        <f t="shared" si="17"/>
        <v>0</v>
      </c>
      <c r="J180">
        <f t="shared" si="25"/>
        <v>0</v>
      </c>
      <c r="K180">
        <f t="shared" si="25"/>
        <v>0</v>
      </c>
      <c r="L180">
        <f t="shared" si="25"/>
        <v>0</v>
      </c>
      <c r="M180">
        <f t="shared" si="25"/>
        <v>0</v>
      </c>
      <c r="N180">
        <f t="shared" si="25"/>
        <v>0</v>
      </c>
      <c r="O180">
        <f t="shared" si="25"/>
        <v>0</v>
      </c>
      <c r="P180">
        <f t="shared" si="25"/>
        <v>0</v>
      </c>
      <c r="Q180">
        <f t="shared" si="25"/>
        <v>0</v>
      </c>
      <c r="R180">
        <f t="shared" si="25"/>
        <v>0</v>
      </c>
      <c r="S180">
        <f t="shared" si="25"/>
        <v>0</v>
      </c>
      <c r="T180">
        <f t="shared" si="25"/>
        <v>1</v>
      </c>
      <c r="U180">
        <f t="shared" si="21"/>
        <v>35</v>
      </c>
      <c r="V180">
        <f t="shared" si="22"/>
        <v>709212.71848221391</v>
      </c>
      <c r="W180" s="28">
        <f t="shared" si="23"/>
        <v>-0.50632450781430072</v>
      </c>
    </row>
    <row r="181" spans="2:23">
      <c r="B181" s="11">
        <v>42095</v>
      </c>
      <c r="C181">
        <v>1983455</v>
      </c>
      <c r="D181">
        <v>697072</v>
      </c>
      <c r="E181">
        <v>239763</v>
      </c>
      <c r="F181">
        <v>2920290</v>
      </c>
      <c r="G181">
        <f t="shared" si="19"/>
        <v>2015</v>
      </c>
      <c r="H181">
        <f t="shared" si="20"/>
        <v>4</v>
      </c>
      <c r="I181">
        <f t="shared" si="17"/>
        <v>0</v>
      </c>
      <c r="J181">
        <f t="shared" si="25"/>
        <v>0</v>
      </c>
      <c r="K181">
        <f t="shared" si="25"/>
        <v>0</v>
      </c>
      <c r="L181">
        <f t="shared" si="25"/>
        <v>0</v>
      </c>
      <c r="M181">
        <f t="shared" si="25"/>
        <v>0</v>
      </c>
      <c r="N181">
        <f t="shared" si="25"/>
        <v>0</v>
      </c>
      <c r="O181">
        <f t="shared" si="25"/>
        <v>0</v>
      </c>
      <c r="P181">
        <f t="shared" si="25"/>
        <v>0</v>
      </c>
      <c r="Q181">
        <f t="shared" si="25"/>
        <v>0</v>
      </c>
      <c r="R181">
        <f t="shared" si="25"/>
        <v>0</v>
      </c>
      <c r="S181">
        <f t="shared" si="25"/>
        <v>1</v>
      </c>
      <c r="T181">
        <f t="shared" si="25"/>
        <v>0</v>
      </c>
      <c r="U181">
        <f t="shared" si="21"/>
        <v>35</v>
      </c>
      <c r="V181">
        <f t="shared" si="22"/>
        <v>747520.12757312332</v>
      </c>
      <c r="W181" s="28">
        <f t="shared" si="23"/>
        <v>-0.49609165107572539</v>
      </c>
    </row>
    <row r="182" spans="2:23">
      <c r="B182" s="11">
        <v>42125</v>
      </c>
      <c r="C182">
        <v>1935060</v>
      </c>
      <c r="D182">
        <v>732187</v>
      </c>
      <c r="E182">
        <v>219869</v>
      </c>
      <c r="F182">
        <v>2887116</v>
      </c>
      <c r="G182">
        <f t="shared" si="19"/>
        <v>2015</v>
      </c>
      <c r="H182">
        <f t="shared" si="20"/>
        <v>5</v>
      </c>
      <c r="I182">
        <f t="shared" si="17"/>
        <v>0</v>
      </c>
      <c r="J182">
        <f t="shared" si="25"/>
        <v>0</v>
      </c>
      <c r="K182">
        <f t="shared" si="25"/>
        <v>0</v>
      </c>
      <c r="L182">
        <f t="shared" si="25"/>
        <v>0</v>
      </c>
      <c r="M182">
        <f t="shared" si="25"/>
        <v>1</v>
      </c>
      <c r="N182">
        <f t="shared" si="25"/>
        <v>0</v>
      </c>
      <c r="O182">
        <f t="shared" si="25"/>
        <v>0</v>
      </c>
      <c r="P182">
        <f t="shared" si="25"/>
        <v>0</v>
      </c>
      <c r="Q182">
        <f t="shared" si="25"/>
        <v>0</v>
      </c>
      <c r="R182">
        <f t="shared" si="25"/>
        <v>0</v>
      </c>
      <c r="S182">
        <f t="shared" si="25"/>
        <v>0</v>
      </c>
      <c r="T182">
        <f t="shared" si="25"/>
        <v>0</v>
      </c>
      <c r="U182">
        <f t="shared" si="21"/>
        <v>35</v>
      </c>
      <c r="V182">
        <f t="shared" si="22"/>
        <v>776477.76393675955</v>
      </c>
      <c r="W182" s="28">
        <f t="shared" si="23"/>
        <v>-0.4355419966170988</v>
      </c>
    </row>
    <row r="183" spans="2:23">
      <c r="B183" s="11">
        <v>42156</v>
      </c>
      <c r="C183">
        <v>1868391</v>
      </c>
      <c r="D183">
        <v>754971</v>
      </c>
      <c r="E183">
        <v>264074</v>
      </c>
      <c r="F183">
        <v>2887436</v>
      </c>
      <c r="G183">
        <f t="shared" si="19"/>
        <v>2015</v>
      </c>
      <c r="H183">
        <f t="shared" si="20"/>
        <v>6</v>
      </c>
      <c r="I183">
        <f t="shared" si="17"/>
        <v>0</v>
      </c>
      <c r="J183">
        <f t="shared" si="25"/>
        <v>0</v>
      </c>
      <c r="K183">
        <f t="shared" si="25"/>
        <v>0</v>
      </c>
      <c r="L183">
        <f t="shared" si="25"/>
        <v>0</v>
      </c>
      <c r="M183">
        <f t="shared" si="25"/>
        <v>0</v>
      </c>
      <c r="N183">
        <f t="shared" si="25"/>
        <v>1</v>
      </c>
      <c r="O183">
        <f t="shared" si="25"/>
        <v>0</v>
      </c>
      <c r="P183">
        <f t="shared" si="25"/>
        <v>0</v>
      </c>
      <c r="Q183">
        <f t="shared" si="25"/>
        <v>0</v>
      </c>
      <c r="R183">
        <f t="shared" si="25"/>
        <v>0</v>
      </c>
      <c r="S183">
        <f t="shared" si="25"/>
        <v>0</v>
      </c>
      <c r="T183">
        <f t="shared" si="25"/>
        <v>0</v>
      </c>
      <c r="U183">
        <f t="shared" si="21"/>
        <v>35</v>
      </c>
      <c r="V183">
        <f t="shared" si="22"/>
        <v>789274.5186550928</v>
      </c>
      <c r="W183" s="28">
        <f t="shared" si="23"/>
        <v>-0.33733044269373952</v>
      </c>
    </row>
    <row r="184" spans="2:23">
      <c r="B184" s="11">
        <v>42186</v>
      </c>
      <c r="C184">
        <v>1818390</v>
      </c>
      <c r="D184">
        <v>656442</v>
      </c>
      <c r="E184">
        <v>222831</v>
      </c>
      <c r="F184">
        <v>2697663</v>
      </c>
      <c r="G184">
        <f t="shared" si="19"/>
        <v>2015</v>
      </c>
      <c r="H184">
        <f t="shared" si="20"/>
        <v>7</v>
      </c>
      <c r="I184">
        <f t="shared" si="17"/>
        <v>0</v>
      </c>
      <c r="J184">
        <f t="shared" si="25"/>
        <v>0</v>
      </c>
      <c r="K184">
        <f t="shared" si="25"/>
        <v>0</v>
      </c>
      <c r="L184">
        <f t="shared" si="25"/>
        <v>0</v>
      </c>
      <c r="M184">
        <f t="shared" si="25"/>
        <v>0</v>
      </c>
      <c r="N184">
        <f t="shared" si="25"/>
        <v>0</v>
      </c>
      <c r="O184">
        <f t="shared" si="25"/>
        <v>1</v>
      </c>
      <c r="P184">
        <f t="shared" si="25"/>
        <v>0</v>
      </c>
      <c r="Q184">
        <f t="shared" si="25"/>
        <v>0</v>
      </c>
      <c r="R184">
        <f t="shared" si="25"/>
        <v>0</v>
      </c>
      <c r="S184">
        <f t="shared" si="25"/>
        <v>0</v>
      </c>
      <c r="T184">
        <f t="shared" si="25"/>
        <v>0</v>
      </c>
      <c r="U184">
        <f t="shared" si="21"/>
        <v>35</v>
      </c>
      <c r="V184">
        <f t="shared" si="22"/>
        <v>788799.9969159629</v>
      </c>
      <c r="W184" s="28">
        <f t="shared" si="23"/>
        <v>-1.3015685691791195</v>
      </c>
    </row>
    <row r="185" spans="2:23">
      <c r="B185" s="11">
        <v>42217</v>
      </c>
      <c r="C185">
        <v>1734400</v>
      </c>
      <c r="D185">
        <v>684821</v>
      </c>
      <c r="E185">
        <v>212778</v>
      </c>
      <c r="F185">
        <v>2631999</v>
      </c>
      <c r="G185">
        <f t="shared" si="19"/>
        <v>2015</v>
      </c>
      <c r="H185">
        <f t="shared" si="20"/>
        <v>8</v>
      </c>
      <c r="I185">
        <f t="shared" si="17"/>
        <v>0</v>
      </c>
      <c r="J185">
        <f t="shared" si="25"/>
        <v>0</v>
      </c>
      <c r="K185">
        <f t="shared" si="25"/>
        <v>0</v>
      </c>
      <c r="L185">
        <f t="shared" si="25"/>
        <v>0</v>
      </c>
      <c r="M185">
        <f t="shared" si="25"/>
        <v>0</v>
      </c>
      <c r="N185">
        <f t="shared" si="25"/>
        <v>0</v>
      </c>
      <c r="O185">
        <f t="shared" si="25"/>
        <v>0</v>
      </c>
      <c r="P185">
        <f t="shared" si="25"/>
        <v>1</v>
      </c>
      <c r="Q185">
        <f t="shared" si="25"/>
        <v>0</v>
      </c>
      <c r="R185">
        <f t="shared" si="25"/>
        <v>0</v>
      </c>
      <c r="S185">
        <f t="shared" si="25"/>
        <v>0</v>
      </c>
      <c r="T185">
        <f t="shared" si="25"/>
        <v>0</v>
      </c>
      <c r="U185">
        <f t="shared" si="21"/>
        <v>35</v>
      </c>
      <c r="V185">
        <f t="shared" si="22"/>
        <v>785450.73604639724</v>
      </c>
      <c r="W185" s="28">
        <f t="shared" si="23"/>
        <v>-0.98956243381305997</v>
      </c>
    </row>
    <row r="186" spans="2:23">
      <c r="B186" s="11">
        <v>42248</v>
      </c>
      <c r="C186">
        <v>1606988</v>
      </c>
      <c r="D186">
        <v>659428</v>
      </c>
      <c r="E186">
        <v>167120</v>
      </c>
      <c r="F186">
        <v>2433536</v>
      </c>
      <c r="G186">
        <f t="shared" si="19"/>
        <v>2015</v>
      </c>
      <c r="H186">
        <f t="shared" si="20"/>
        <v>9</v>
      </c>
      <c r="I186">
        <f t="shared" si="17"/>
        <v>0</v>
      </c>
      <c r="J186">
        <f t="shared" si="25"/>
        <v>0</v>
      </c>
      <c r="K186">
        <f t="shared" si="25"/>
        <v>0</v>
      </c>
      <c r="L186">
        <f t="shared" si="25"/>
        <v>0</v>
      </c>
      <c r="M186">
        <f t="shared" si="25"/>
        <v>0</v>
      </c>
      <c r="N186">
        <f t="shared" si="25"/>
        <v>0</v>
      </c>
      <c r="O186">
        <f t="shared" si="25"/>
        <v>0</v>
      </c>
      <c r="P186">
        <f t="shared" si="25"/>
        <v>0</v>
      </c>
      <c r="Q186">
        <f t="shared" si="25"/>
        <v>1</v>
      </c>
      <c r="R186">
        <f t="shared" si="25"/>
        <v>0</v>
      </c>
      <c r="S186">
        <f t="shared" si="25"/>
        <v>0</v>
      </c>
      <c r="T186">
        <f t="shared" si="25"/>
        <v>0</v>
      </c>
      <c r="U186">
        <f t="shared" si="21"/>
        <v>35</v>
      </c>
      <c r="V186">
        <f t="shared" si="22"/>
        <v>712202.95343770145</v>
      </c>
      <c r="W186" s="28">
        <f t="shared" si="23"/>
        <v>-0.51897295391994125</v>
      </c>
    </row>
    <row r="187" spans="2:23">
      <c r="B187" s="11">
        <v>42278</v>
      </c>
      <c r="C187">
        <v>1622353</v>
      </c>
      <c r="D187">
        <v>610023</v>
      </c>
      <c r="E187">
        <v>183676</v>
      </c>
      <c r="F187">
        <v>2416052</v>
      </c>
      <c r="G187">
        <f t="shared" si="19"/>
        <v>2015</v>
      </c>
      <c r="H187">
        <f t="shared" si="20"/>
        <v>10</v>
      </c>
      <c r="I187">
        <f t="shared" si="17"/>
        <v>0</v>
      </c>
      <c r="J187">
        <f t="shared" si="25"/>
        <v>0</v>
      </c>
      <c r="K187">
        <f t="shared" si="25"/>
        <v>0</v>
      </c>
      <c r="L187">
        <f t="shared" si="25"/>
        <v>0</v>
      </c>
      <c r="M187">
        <f t="shared" si="25"/>
        <v>0</v>
      </c>
      <c r="N187">
        <f t="shared" si="25"/>
        <v>0</v>
      </c>
      <c r="O187">
        <f t="shared" si="25"/>
        <v>0</v>
      </c>
      <c r="P187">
        <f t="shared" si="25"/>
        <v>0</v>
      </c>
      <c r="Q187">
        <f t="shared" si="25"/>
        <v>0</v>
      </c>
      <c r="R187">
        <f t="shared" si="25"/>
        <v>1</v>
      </c>
      <c r="S187">
        <f t="shared" si="25"/>
        <v>0</v>
      </c>
      <c r="T187">
        <f t="shared" si="25"/>
        <v>0</v>
      </c>
      <c r="U187">
        <f t="shared" si="21"/>
        <v>35</v>
      </c>
      <c r="V187">
        <f t="shared" si="22"/>
        <v>700729.40030039602</v>
      </c>
      <c r="W187" s="28">
        <f t="shared" si="23"/>
        <v>-0.89197934696257364</v>
      </c>
    </row>
    <row r="188" spans="2:23">
      <c r="B188" s="11">
        <v>42309</v>
      </c>
      <c r="C188">
        <v>1658433</v>
      </c>
      <c r="D188">
        <v>554005</v>
      </c>
      <c r="E188">
        <v>213029</v>
      </c>
      <c r="F188">
        <v>2425467</v>
      </c>
      <c r="G188">
        <f t="shared" si="19"/>
        <v>2015</v>
      </c>
      <c r="H188">
        <f t="shared" si="20"/>
        <v>11</v>
      </c>
      <c r="I188">
        <f t="shared" si="17"/>
        <v>0</v>
      </c>
      <c r="J188">
        <f t="shared" si="25"/>
        <v>0</v>
      </c>
      <c r="K188">
        <f t="shared" si="25"/>
        <v>0</v>
      </c>
      <c r="L188">
        <f t="shared" si="25"/>
        <v>1</v>
      </c>
      <c r="M188">
        <f t="shared" si="25"/>
        <v>0</v>
      </c>
      <c r="N188">
        <f t="shared" si="25"/>
        <v>0</v>
      </c>
      <c r="O188">
        <f t="shared" si="25"/>
        <v>0</v>
      </c>
      <c r="P188">
        <f t="shared" si="25"/>
        <v>0</v>
      </c>
      <c r="Q188">
        <f t="shared" si="25"/>
        <v>0</v>
      </c>
      <c r="R188">
        <f t="shared" si="25"/>
        <v>0</v>
      </c>
      <c r="S188">
        <f t="shared" si="25"/>
        <v>0</v>
      </c>
      <c r="T188">
        <f t="shared" si="25"/>
        <v>0</v>
      </c>
      <c r="U188">
        <f t="shared" si="21"/>
        <v>35</v>
      </c>
      <c r="V188">
        <f t="shared" si="22"/>
        <v>627716.20523724065</v>
      </c>
      <c r="W188" s="28">
        <f t="shared" si="23"/>
        <v>-0.72485373130887087</v>
      </c>
    </row>
    <row r="189" spans="2:23">
      <c r="B189" s="11">
        <v>42339</v>
      </c>
      <c r="C189">
        <v>1667047</v>
      </c>
      <c r="D189">
        <v>556693</v>
      </c>
      <c r="E189">
        <v>228238</v>
      </c>
      <c r="F189">
        <v>2451978</v>
      </c>
      <c r="G189">
        <f t="shared" si="19"/>
        <v>2015</v>
      </c>
      <c r="H189">
        <f t="shared" si="20"/>
        <v>12</v>
      </c>
      <c r="I189">
        <f t="shared" si="17"/>
        <v>0</v>
      </c>
      <c r="J189">
        <f t="shared" si="25"/>
        <v>0</v>
      </c>
      <c r="K189">
        <f t="shared" si="25"/>
        <v>1</v>
      </c>
      <c r="L189">
        <f t="shared" si="25"/>
        <v>0</v>
      </c>
      <c r="M189">
        <f t="shared" si="25"/>
        <v>0</v>
      </c>
      <c r="N189">
        <f t="shared" si="25"/>
        <v>0</v>
      </c>
      <c r="O189">
        <f t="shared" si="25"/>
        <v>0</v>
      </c>
      <c r="P189">
        <f t="shared" si="25"/>
        <v>0</v>
      </c>
      <c r="Q189">
        <f t="shared" si="25"/>
        <v>0</v>
      </c>
      <c r="R189">
        <f t="shared" si="25"/>
        <v>0</v>
      </c>
      <c r="S189">
        <f t="shared" si="25"/>
        <v>0</v>
      </c>
      <c r="T189">
        <f t="shared" si="25"/>
        <v>0</v>
      </c>
      <c r="U189">
        <f t="shared" si="21"/>
        <v>35</v>
      </c>
      <c r="V189">
        <f t="shared" si="22"/>
        <v>627716.20523724065</v>
      </c>
      <c r="W189" s="28">
        <f t="shared" si="23"/>
        <v>-0.69842075109253521</v>
      </c>
    </row>
    <row r="190" spans="2:23">
      <c r="B190" s="11">
        <v>42370</v>
      </c>
      <c r="C190">
        <v>1573732</v>
      </c>
      <c r="D190">
        <v>632330</v>
      </c>
      <c r="E190">
        <v>213278</v>
      </c>
      <c r="F190">
        <v>2419340</v>
      </c>
      <c r="G190">
        <f t="shared" si="19"/>
        <v>2016</v>
      </c>
      <c r="H190">
        <f t="shared" si="20"/>
        <v>1</v>
      </c>
      <c r="I190">
        <f t="shared" ref="I190:I253" si="26">IF($H190=I$3,1,0)</f>
        <v>1</v>
      </c>
      <c r="J190">
        <f t="shared" si="25"/>
        <v>0</v>
      </c>
      <c r="K190">
        <f t="shared" si="25"/>
        <v>0</v>
      </c>
      <c r="L190">
        <f t="shared" si="25"/>
        <v>0</v>
      </c>
      <c r="M190">
        <f t="shared" si="25"/>
        <v>0</v>
      </c>
      <c r="N190">
        <f t="shared" si="25"/>
        <v>0</v>
      </c>
      <c r="O190">
        <f t="shared" si="25"/>
        <v>0</v>
      </c>
      <c r="P190">
        <f t="shared" si="25"/>
        <v>0</v>
      </c>
      <c r="Q190">
        <f t="shared" si="25"/>
        <v>0</v>
      </c>
      <c r="R190">
        <f t="shared" si="25"/>
        <v>0</v>
      </c>
      <c r="S190">
        <f t="shared" si="25"/>
        <v>0</v>
      </c>
      <c r="T190">
        <f t="shared" si="25"/>
        <v>0</v>
      </c>
      <c r="U190">
        <f t="shared" si="21"/>
        <v>36</v>
      </c>
      <c r="V190">
        <f t="shared" si="22"/>
        <v>666976.76646645146</v>
      </c>
      <c r="W190" s="28">
        <f t="shared" si="23"/>
        <v>-0.34070583800882281</v>
      </c>
    </row>
    <row r="191" spans="2:23">
      <c r="B191" s="11">
        <v>42401</v>
      </c>
      <c r="C191">
        <v>1767441</v>
      </c>
      <c r="D191">
        <v>726655</v>
      </c>
      <c r="E191">
        <v>197821</v>
      </c>
      <c r="F191">
        <v>2691917</v>
      </c>
      <c r="G191">
        <f t="shared" si="19"/>
        <v>2016</v>
      </c>
      <c r="H191">
        <f t="shared" si="20"/>
        <v>2</v>
      </c>
      <c r="I191">
        <f t="shared" si="26"/>
        <v>0</v>
      </c>
      <c r="J191">
        <f t="shared" si="25"/>
        <v>1</v>
      </c>
      <c r="K191">
        <f t="shared" si="25"/>
        <v>0</v>
      </c>
      <c r="L191">
        <f t="shared" si="25"/>
        <v>0</v>
      </c>
      <c r="M191">
        <f t="shared" si="25"/>
        <v>0</v>
      </c>
      <c r="N191">
        <f t="shared" si="25"/>
        <v>0</v>
      </c>
      <c r="O191">
        <f t="shared" si="25"/>
        <v>0</v>
      </c>
      <c r="P191">
        <f t="shared" si="25"/>
        <v>0</v>
      </c>
      <c r="Q191">
        <f t="shared" si="25"/>
        <v>0</v>
      </c>
      <c r="R191">
        <f t="shared" si="25"/>
        <v>0</v>
      </c>
      <c r="S191">
        <f t="shared" si="25"/>
        <v>0</v>
      </c>
      <c r="T191">
        <f t="shared" si="25"/>
        <v>0</v>
      </c>
      <c r="U191">
        <f t="shared" si="21"/>
        <v>36</v>
      </c>
      <c r="V191">
        <f t="shared" si="22"/>
        <v>666976.76646645146</v>
      </c>
      <c r="W191" s="28">
        <f t="shared" si="23"/>
        <v>0.58685772557222926</v>
      </c>
    </row>
    <row r="192" spans="2:23">
      <c r="B192" s="11">
        <v>42430</v>
      </c>
      <c r="C192">
        <v>1921561</v>
      </c>
      <c r="D192">
        <v>732153</v>
      </c>
      <c r="E192">
        <v>230292</v>
      </c>
      <c r="F192">
        <v>2884006</v>
      </c>
      <c r="G192">
        <f t="shared" si="19"/>
        <v>2016</v>
      </c>
      <c r="H192">
        <f t="shared" si="20"/>
        <v>3</v>
      </c>
      <c r="I192">
        <f t="shared" si="26"/>
        <v>0</v>
      </c>
      <c r="J192">
        <f t="shared" si="25"/>
        <v>0</v>
      </c>
      <c r="K192">
        <f t="shared" si="25"/>
        <v>0</v>
      </c>
      <c r="L192">
        <f t="shared" si="25"/>
        <v>0</v>
      </c>
      <c r="M192">
        <f t="shared" si="25"/>
        <v>0</v>
      </c>
      <c r="N192">
        <f t="shared" si="25"/>
        <v>0</v>
      </c>
      <c r="O192">
        <f t="shared" si="25"/>
        <v>0</v>
      </c>
      <c r="P192">
        <f t="shared" si="25"/>
        <v>0</v>
      </c>
      <c r="Q192">
        <f t="shared" si="25"/>
        <v>0</v>
      </c>
      <c r="R192">
        <f t="shared" si="25"/>
        <v>0</v>
      </c>
      <c r="S192">
        <f t="shared" si="25"/>
        <v>0</v>
      </c>
      <c r="T192">
        <f t="shared" si="25"/>
        <v>1</v>
      </c>
      <c r="U192">
        <f t="shared" si="21"/>
        <v>36</v>
      </c>
      <c r="V192">
        <f t="shared" si="22"/>
        <v>748473.27971142472</v>
      </c>
      <c r="W192" s="28">
        <f t="shared" si="23"/>
        <v>-0.16048870191114403</v>
      </c>
    </row>
    <row r="193" spans="2:23">
      <c r="B193" s="11">
        <v>42461</v>
      </c>
      <c r="C193">
        <v>2149940</v>
      </c>
      <c r="D193">
        <v>804213</v>
      </c>
      <c r="E193">
        <v>193509</v>
      </c>
      <c r="F193">
        <v>3147662</v>
      </c>
      <c r="G193">
        <f t="shared" si="19"/>
        <v>2016</v>
      </c>
      <c r="H193">
        <f t="shared" si="20"/>
        <v>4</v>
      </c>
      <c r="I193">
        <f t="shared" si="26"/>
        <v>0</v>
      </c>
      <c r="J193">
        <f t="shared" si="25"/>
        <v>0</v>
      </c>
      <c r="K193">
        <f t="shared" si="25"/>
        <v>0</v>
      </c>
      <c r="L193">
        <f t="shared" si="25"/>
        <v>0</v>
      </c>
      <c r="M193">
        <f t="shared" si="25"/>
        <v>0</v>
      </c>
      <c r="N193">
        <f t="shared" si="25"/>
        <v>0</v>
      </c>
      <c r="O193">
        <f t="shared" si="25"/>
        <v>0</v>
      </c>
      <c r="P193">
        <f t="shared" si="25"/>
        <v>0</v>
      </c>
      <c r="Q193">
        <f t="shared" si="25"/>
        <v>0</v>
      </c>
      <c r="R193">
        <f t="shared" si="25"/>
        <v>0</v>
      </c>
      <c r="S193">
        <f t="shared" si="25"/>
        <v>1</v>
      </c>
      <c r="T193">
        <f t="shared" si="25"/>
        <v>0</v>
      </c>
      <c r="U193">
        <f t="shared" si="21"/>
        <v>36</v>
      </c>
      <c r="V193">
        <f t="shared" si="22"/>
        <v>786780.68880233413</v>
      </c>
      <c r="W193" s="28">
        <f t="shared" si="23"/>
        <v>0.17142408371015991</v>
      </c>
    </row>
    <row r="194" spans="2:23">
      <c r="B194" s="11">
        <v>42491</v>
      </c>
      <c r="C194">
        <v>2144213</v>
      </c>
      <c r="D194">
        <v>830758</v>
      </c>
      <c r="E194">
        <v>216340</v>
      </c>
      <c r="F194">
        <v>3191311</v>
      </c>
      <c r="G194">
        <f t="shared" si="19"/>
        <v>2016</v>
      </c>
      <c r="H194">
        <f t="shared" si="20"/>
        <v>5</v>
      </c>
      <c r="I194">
        <f t="shared" si="26"/>
        <v>0</v>
      </c>
      <c r="J194">
        <f t="shared" si="25"/>
        <v>0</v>
      </c>
      <c r="K194">
        <f t="shared" si="25"/>
        <v>0</v>
      </c>
      <c r="L194">
        <f t="shared" si="25"/>
        <v>0</v>
      </c>
      <c r="M194">
        <f t="shared" si="25"/>
        <v>1</v>
      </c>
      <c r="N194">
        <f t="shared" si="25"/>
        <v>0</v>
      </c>
      <c r="O194">
        <f t="shared" si="25"/>
        <v>0</v>
      </c>
      <c r="P194">
        <f t="shared" si="25"/>
        <v>0</v>
      </c>
      <c r="Q194">
        <f t="shared" si="25"/>
        <v>0</v>
      </c>
      <c r="R194">
        <f t="shared" si="25"/>
        <v>0</v>
      </c>
      <c r="S194">
        <f t="shared" si="25"/>
        <v>0</v>
      </c>
      <c r="T194">
        <f t="shared" si="25"/>
        <v>0</v>
      </c>
      <c r="U194">
        <f t="shared" si="21"/>
        <v>36</v>
      </c>
      <c r="V194">
        <f t="shared" si="22"/>
        <v>815738.32516597037</v>
      </c>
      <c r="W194" s="28">
        <f t="shared" si="23"/>
        <v>0.14769894633322209</v>
      </c>
    </row>
    <row r="195" spans="2:23">
      <c r="B195" s="11">
        <v>42522</v>
      </c>
      <c r="C195">
        <v>2119636</v>
      </c>
      <c r="D195">
        <v>736108</v>
      </c>
      <c r="E195">
        <v>237378</v>
      </c>
      <c r="F195">
        <v>3093122</v>
      </c>
      <c r="G195">
        <f t="shared" si="19"/>
        <v>2016</v>
      </c>
      <c r="H195">
        <f t="shared" si="20"/>
        <v>6</v>
      </c>
      <c r="I195">
        <f t="shared" si="26"/>
        <v>0</v>
      </c>
      <c r="J195">
        <f t="shared" si="25"/>
        <v>0</v>
      </c>
      <c r="K195">
        <f t="shared" si="25"/>
        <v>0</v>
      </c>
      <c r="L195">
        <f t="shared" si="25"/>
        <v>0</v>
      </c>
      <c r="M195">
        <f t="shared" si="25"/>
        <v>0</v>
      </c>
      <c r="N195">
        <f t="shared" si="25"/>
        <v>1</v>
      </c>
      <c r="O195">
        <f t="shared" si="25"/>
        <v>0</v>
      </c>
      <c r="P195">
        <f t="shared" si="25"/>
        <v>0</v>
      </c>
      <c r="Q195">
        <f t="shared" si="25"/>
        <v>0</v>
      </c>
      <c r="R195">
        <f t="shared" si="25"/>
        <v>0</v>
      </c>
      <c r="S195">
        <f t="shared" si="25"/>
        <v>0</v>
      </c>
      <c r="T195">
        <f t="shared" si="25"/>
        <v>0</v>
      </c>
      <c r="U195">
        <f t="shared" si="21"/>
        <v>36</v>
      </c>
      <c r="V195">
        <f t="shared" si="22"/>
        <v>828535.07988430362</v>
      </c>
      <c r="W195" s="28">
        <f t="shared" si="23"/>
        <v>-0.90889999034058033</v>
      </c>
    </row>
    <row r="196" spans="2:23">
      <c r="B196" s="11">
        <v>42552</v>
      </c>
      <c r="C196">
        <v>1816804</v>
      </c>
      <c r="D196">
        <v>761207</v>
      </c>
      <c r="E196">
        <v>234978</v>
      </c>
      <c r="F196">
        <v>2812989</v>
      </c>
      <c r="G196">
        <f t="shared" si="19"/>
        <v>2016</v>
      </c>
      <c r="H196">
        <f t="shared" si="20"/>
        <v>7</v>
      </c>
      <c r="I196">
        <f t="shared" si="26"/>
        <v>0</v>
      </c>
      <c r="J196">
        <f t="shared" si="25"/>
        <v>0</v>
      </c>
      <c r="K196">
        <f t="shared" si="25"/>
        <v>0</v>
      </c>
      <c r="L196">
        <f t="shared" si="25"/>
        <v>0</v>
      </c>
      <c r="M196">
        <f t="shared" si="25"/>
        <v>0</v>
      </c>
      <c r="N196">
        <f t="shared" si="25"/>
        <v>0</v>
      </c>
      <c r="O196">
        <f t="shared" si="25"/>
        <v>1</v>
      </c>
      <c r="P196">
        <f t="shared" si="25"/>
        <v>0</v>
      </c>
      <c r="Q196">
        <f t="shared" si="25"/>
        <v>0</v>
      </c>
      <c r="R196">
        <f t="shared" si="25"/>
        <v>0</v>
      </c>
      <c r="S196">
        <f t="shared" si="25"/>
        <v>0</v>
      </c>
      <c r="T196">
        <f t="shared" si="25"/>
        <v>0</v>
      </c>
      <c r="U196">
        <f t="shared" si="21"/>
        <v>36</v>
      </c>
      <c r="V196">
        <f t="shared" si="22"/>
        <v>828060.55814517371</v>
      </c>
      <c r="W196" s="28">
        <f t="shared" si="23"/>
        <v>-0.65741770083445961</v>
      </c>
    </row>
    <row r="197" spans="2:23">
      <c r="B197" s="11">
        <v>42583</v>
      </c>
      <c r="C197">
        <v>1670411</v>
      </c>
      <c r="D197">
        <v>830367</v>
      </c>
      <c r="E197">
        <v>225118</v>
      </c>
      <c r="F197">
        <v>2725896</v>
      </c>
      <c r="G197">
        <f t="shared" ref="G197:G260" si="27">YEAR(B197)</f>
        <v>2016</v>
      </c>
      <c r="H197">
        <f t="shared" ref="H197:H260" si="28">MONTH(B197)</f>
        <v>8</v>
      </c>
      <c r="I197">
        <f t="shared" si="26"/>
        <v>0</v>
      </c>
      <c r="J197">
        <f t="shared" si="25"/>
        <v>0</v>
      </c>
      <c r="K197">
        <f t="shared" si="25"/>
        <v>0</v>
      </c>
      <c r="L197">
        <f t="shared" si="25"/>
        <v>0</v>
      </c>
      <c r="M197">
        <f t="shared" si="25"/>
        <v>0</v>
      </c>
      <c r="N197">
        <f t="shared" si="25"/>
        <v>0</v>
      </c>
      <c r="O197">
        <f t="shared" si="25"/>
        <v>0</v>
      </c>
      <c r="P197">
        <f t="shared" si="25"/>
        <v>1</v>
      </c>
      <c r="Q197">
        <f t="shared" si="25"/>
        <v>0</v>
      </c>
      <c r="R197">
        <f t="shared" si="25"/>
        <v>0</v>
      </c>
      <c r="S197">
        <f t="shared" si="25"/>
        <v>0</v>
      </c>
      <c r="T197">
        <f t="shared" si="25"/>
        <v>0</v>
      </c>
      <c r="U197">
        <f t="shared" ref="U197:U260" si="29">G197-$U$2</f>
        <v>36</v>
      </c>
      <c r="V197">
        <f t="shared" ref="V197:V260" si="30">$L$1+SUMPRODUCT($M$1:$U$1,M197:U197)</f>
        <v>824711.29727560806</v>
      </c>
      <c r="W197" s="28">
        <f t="shared" ref="W197:W260" si="31">(D197-V197)/$BK$9</f>
        <v>5.5616472553321562E-2</v>
      </c>
    </row>
    <row r="198" spans="2:23">
      <c r="B198" s="11">
        <v>42614</v>
      </c>
      <c r="C198">
        <v>1716506</v>
      </c>
      <c r="D198">
        <v>855843</v>
      </c>
      <c r="E198">
        <v>195688</v>
      </c>
      <c r="F198">
        <v>2768037</v>
      </c>
      <c r="G198">
        <f t="shared" si="27"/>
        <v>2016</v>
      </c>
      <c r="H198">
        <f t="shared" si="28"/>
        <v>9</v>
      </c>
      <c r="I198">
        <f t="shared" si="26"/>
        <v>0</v>
      </c>
      <c r="J198">
        <f t="shared" si="25"/>
        <v>0</v>
      </c>
      <c r="K198">
        <f t="shared" si="25"/>
        <v>0</v>
      </c>
      <c r="L198">
        <f t="shared" si="25"/>
        <v>0</v>
      </c>
      <c r="M198">
        <f t="shared" si="25"/>
        <v>0</v>
      </c>
      <c r="N198">
        <f t="shared" si="25"/>
        <v>0</v>
      </c>
      <c r="O198">
        <f t="shared" si="25"/>
        <v>0</v>
      </c>
      <c r="P198">
        <f t="shared" si="25"/>
        <v>0</v>
      </c>
      <c r="Q198">
        <f t="shared" si="25"/>
        <v>1</v>
      </c>
      <c r="R198">
        <f t="shared" si="25"/>
        <v>0</v>
      </c>
      <c r="S198">
        <f t="shared" si="25"/>
        <v>0</v>
      </c>
      <c r="T198">
        <f t="shared" si="25"/>
        <v>0</v>
      </c>
      <c r="U198">
        <f t="shared" si="29"/>
        <v>36</v>
      </c>
      <c r="V198">
        <f t="shared" si="30"/>
        <v>751463.51466691226</v>
      </c>
      <c r="W198" s="28">
        <f t="shared" si="31"/>
        <v>1.0264363358633981</v>
      </c>
    </row>
    <row r="199" spans="2:23">
      <c r="B199" s="11">
        <v>42644</v>
      </c>
      <c r="C199">
        <v>1681922</v>
      </c>
      <c r="D199">
        <v>605159</v>
      </c>
      <c r="E199">
        <v>224359</v>
      </c>
      <c r="F199">
        <v>2511440</v>
      </c>
      <c r="G199">
        <f t="shared" si="27"/>
        <v>2016</v>
      </c>
      <c r="H199">
        <f t="shared" si="28"/>
        <v>10</v>
      </c>
      <c r="I199">
        <f t="shared" si="26"/>
        <v>0</v>
      </c>
      <c r="J199">
        <f t="shared" si="25"/>
        <v>0</v>
      </c>
      <c r="K199">
        <f t="shared" si="25"/>
        <v>0</v>
      </c>
      <c r="L199">
        <f t="shared" si="25"/>
        <v>0</v>
      </c>
      <c r="M199">
        <f t="shared" si="25"/>
        <v>0</v>
      </c>
      <c r="N199">
        <f t="shared" si="25"/>
        <v>0</v>
      </c>
      <c r="O199">
        <f t="shared" si="25"/>
        <v>0</v>
      </c>
      <c r="P199">
        <f t="shared" si="25"/>
        <v>0</v>
      </c>
      <c r="Q199">
        <f t="shared" si="25"/>
        <v>0</v>
      </c>
      <c r="R199">
        <f t="shared" si="25"/>
        <v>1</v>
      </c>
      <c r="S199">
        <f t="shared" si="25"/>
        <v>0</v>
      </c>
      <c r="T199">
        <f t="shared" si="25"/>
        <v>0</v>
      </c>
      <c r="U199">
        <f t="shared" si="29"/>
        <v>36</v>
      </c>
      <c r="V199">
        <f t="shared" si="30"/>
        <v>739989.96152960684</v>
      </c>
      <c r="W199" s="28">
        <f t="shared" si="31"/>
        <v>-1.3258869563473297</v>
      </c>
    </row>
    <row r="200" spans="2:23">
      <c r="B200" s="11">
        <v>42675</v>
      </c>
      <c r="C200">
        <v>1730346</v>
      </c>
      <c r="D200">
        <v>598708</v>
      </c>
      <c r="E200">
        <v>196066</v>
      </c>
      <c r="F200">
        <v>2525120</v>
      </c>
      <c r="G200">
        <f t="shared" si="27"/>
        <v>2016</v>
      </c>
      <c r="H200">
        <f t="shared" si="28"/>
        <v>11</v>
      </c>
      <c r="I200">
        <f t="shared" si="26"/>
        <v>0</v>
      </c>
      <c r="J200">
        <f t="shared" si="25"/>
        <v>0</v>
      </c>
      <c r="K200">
        <f t="shared" si="25"/>
        <v>0</v>
      </c>
      <c r="L200">
        <f t="shared" si="25"/>
        <v>1</v>
      </c>
      <c r="M200">
        <f t="shared" ref="J200:T263" si="32">IF($H200=M$3,1,0)</f>
        <v>0</v>
      </c>
      <c r="N200">
        <f t="shared" si="32"/>
        <v>0</v>
      </c>
      <c r="O200">
        <f t="shared" si="32"/>
        <v>0</v>
      </c>
      <c r="P200">
        <f t="shared" si="32"/>
        <v>0</v>
      </c>
      <c r="Q200">
        <f t="shared" si="32"/>
        <v>0</v>
      </c>
      <c r="R200">
        <f t="shared" si="32"/>
        <v>0</v>
      </c>
      <c r="S200">
        <f t="shared" si="32"/>
        <v>0</v>
      </c>
      <c r="T200">
        <f t="shared" si="32"/>
        <v>0</v>
      </c>
      <c r="U200">
        <f t="shared" si="29"/>
        <v>36</v>
      </c>
      <c r="V200">
        <f t="shared" si="30"/>
        <v>666976.76646645146</v>
      </c>
      <c r="W200" s="28">
        <f t="shared" si="31"/>
        <v>-0.67133443206895682</v>
      </c>
    </row>
    <row r="201" spans="2:23">
      <c r="B201" s="11">
        <v>42705</v>
      </c>
      <c r="C201">
        <v>1706860</v>
      </c>
      <c r="D201">
        <v>683665</v>
      </c>
      <c r="E201">
        <v>204990</v>
      </c>
      <c r="F201">
        <v>2595515</v>
      </c>
      <c r="G201">
        <f t="shared" si="27"/>
        <v>2016</v>
      </c>
      <c r="H201">
        <f t="shared" si="28"/>
        <v>12</v>
      </c>
      <c r="I201">
        <f t="shared" si="26"/>
        <v>0</v>
      </c>
      <c r="J201">
        <f t="shared" si="32"/>
        <v>0</v>
      </c>
      <c r="K201">
        <f t="shared" si="32"/>
        <v>1</v>
      </c>
      <c r="L201">
        <f t="shared" si="32"/>
        <v>0</v>
      </c>
      <c r="M201">
        <f t="shared" si="32"/>
        <v>0</v>
      </c>
      <c r="N201">
        <f t="shared" si="32"/>
        <v>0</v>
      </c>
      <c r="O201">
        <f t="shared" si="32"/>
        <v>0</v>
      </c>
      <c r="P201">
        <f t="shared" si="32"/>
        <v>0</v>
      </c>
      <c r="Q201">
        <f t="shared" si="32"/>
        <v>0</v>
      </c>
      <c r="R201">
        <f t="shared" si="32"/>
        <v>0</v>
      </c>
      <c r="S201">
        <f t="shared" si="32"/>
        <v>0</v>
      </c>
      <c r="T201">
        <f t="shared" si="32"/>
        <v>0</v>
      </c>
      <c r="U201">
        <f t="shared" si="29"/>
        <v>36</v>
      </c>
      <c r="V201">
        <f t="shared" si="30"/>
        <v>666976.76646645146</v>
      </c>
      <c r="W201" s="28">
        <f t="shared" si="31"/>
        <v>0.16410704867480624</v>
      </c>
    </row>
    <row r="202" spans="2:23">
      <c r="B202" s="11">
        <v>42736</v>
      </c>
      <c r="C202">
        <v>1780668</v>
      </c>
      <c r="D202">
        <v>666447</v>
      </c>
      <c r="E202">
        <v>212023</v>
      </c>
      <c r="F202">
        <v>2659138</v>
      </c>
      <c r="G202">
        <f t="shared" si="27"/>
        <v>2017</v>
      </c>
      <c r="H202">
        <f t="shared" si="28"/>
        <v>1</v>
      </c>
      <c r="I202">
        <f t="shared" si="26"/>
        <v>1</v>
      </c>
      <c r="J202">
        <f t="shared" si="32"/>
        <v>0</v>
      </c>
      <c r="K202">
        <f t="shared" si="32"/>
        <v>0</v>
      </c>
      <c r="L202">
        <f t="shared" si="32"/>
        <v>0</v>
      </c>
      <c r="M202">
        <f t="shared" si="32"/>
        <v>0</v>
      </c>
      <c r="N202">
        <f t="shared" si="32"/>
        <v>0</v>
      </c>
      <c r="O202">
        <f t="shared" si="32"/>
        <v>0</v>
      </c>
      <c r="P202">
        <f t="shared" si="32"/>
        <v>0</v>
      </c>
      <c r="Q202">
        <f t="shared" si="32"/>
        <v>0</v>
      </c>
      <c r="R202">
        <f t="shared" si="32"/>
        <v>0</v>
      </c>
      <c r="S202">
        <f t="shared" si="32"/>
        <v>0</v>
      </c>
      <c r="T202">
        <f t="shared" si="32"/>
        <v>0</v>
      </c>
      <c r="U202">
        <f t="shared" si="29"/>
        <v>37</v>
      </c>
      <c r="V202">
        <f t="shared" si="30"/>
        <v>706237.32769566227</v>
      </c>
      <c r="W202" s="28">
        <f t="shared" si="31"/>
        <v>-0.39128606576672498</v>
      </c>
    </row>
    <row r="203" spans="2:23">
      <c r="B203" s="11">
        <v>42767</v>
      </c>
      <c r="C203">
        <v>1818050</v>
      </c>
      <c r="D203">
        <v>668433</v>
      </c>
      <c r="E203">
        <v>166440</v>
      </c>
      <c r="F203">
        <v>2652923</v>
      </c>
      <c r="G203">
        <f t="shared" si="27"/>
        <v>2017</v>
      </c>
      <c r="H203">
        <f t="shared" si="28"/>
        <v>2</v>
      </c>
      <c r="I203">
        <f t="shared" si="26"/>
        <v>0</v>
      </c>
      <c r="J203">
        <f t="shared" si="32"/>
        <v>1</v>
      </c>
      <c r="K203">
        <f t="shared" si="32"/>
        <v>0</v>
      </c>
      <c r="L203">
        <f t="shared" si="32"/>
        <v>0</v>
      </c>
      <c r="M203">
        <f t="shared" si="32"/>
        <v>0</v>
      </c>
      <c r="N203">
        <f t="shared" si="32"/>
        <v>0</v>
      </c>
      <c r="O203">
        <f t="shared" si="32"/>
        <v>0</v>
      </c>
      <c r="P203">
        <f t="shared" si="32"/>
        <v>0</v>
      </c>
      <c r="Q203">
        <f t="shared" si="32"/>
        <v>0</v>
      </c>
      <c r="R203">
        <f t="shared" si="32"/>
        <v>0</v>
      </c>
      <c r="S203">
        <f t="shared" si="32"/>
        <v>0</v>
      </c>
      <c r="T203">
        <f t="shared" si="32"/>
        <v>0</v>
      </c>
      <c r="U203">
        <f t="shared" si="29"/>
        <v>37</v>
      </c>
      <c r="V203">
        <f t="shared" si="30"/>
        <v>706237.32769566227</v>
      </c>
      <c r="W203" s="28">
        <f t="shared" si="31"/>
        <v>-0.37175634154438764</v>
      </c>
    </row>
    <row r="204" spans="2:23">
      <c r="B204" s="11">
        <v>42795</v>
      </c>
      <c r="C204">
        <v>2004780</v>
      </c>
      <c r="D204">
        <v>732156</v>
      </c>
      <c r="E204">
        <v>200547</v>
      </c>
      <c r="F204">
        <v>2937483</v>
      </c>
      <c r="G204">
        <f t="shared" si="27"/>
        <v>2017</v>
      </c>
      <c r="H204">
        <f t="shared" si="28"/>
        <v>3</v>
      </c>
      <c r="I204">
        <f t="shared" si="26"/>
        <v>0</v>
      </c>
      <c r="J204">
        <f t="shared" si="32"/>
        <v>0</v>
      </c>
      <c r="K204">
        <f t="shared" si="32"/>
        <v>0</v>
      </c>
      <c r="L204">
        <f t="shared" si="32"/>
        <v>0</v>
      </c>
      <c r="M204">
        <f t="shared" si="32"/>
        <v>0</v>
      </c>
      <c r="N204">
        <f t="shared" si="32"/>
        <v>0</v>
      </c>
      <c r="O204">
        <f t="shared" si="32"/>
        <v>0</v>
      </c>
      <c r="P204">
        <f t="shared" si="32"/>
        <v>0</v>
      </c>
      <c r="Q204">
        <f t="shared" si="32"/>
        <v>0</v>
      </c>
      <c r="R204">
        <f t="shared" si="32"/>
        <v>0</v>
      </c>
      <c r="S204">
        <f t="shared" si="32"/>
        <v>0</v>
      </c>
      <c r="T204">
        <f t="shared" si="32"/>
        <v>1</v>
      </c>
      <c r="U204">
        <f t="shared" si="29"/>
        <v>37</v>
      </c>
      <c r="V204">
        <f t="shared" si="30"/>
        <v>787733.84094063553</v>
      </c>
      <c r="W204" s="28">
        <f t="shared" si="31"/>
        <v>-0.54653570314377731</v>
      </c>
    </row>
    <row r="205" spans="2:23">
      <c r="B205" s="11">
        <v>42826</v>
      </c>
      <c r="C205">
        <v>2000209</v>
      </c>
      <c r="D205">
        <v>689208</v>
      </c>
      <c r="E205">
        <v>213382</v>
      </c>
      <c r="F205">
        <v>2902799</v>
      </c>
      <c r="G205">
        <f t="shared" si="27"/>
        <v>2017</v>
      </c>
      <c r="H205">
        <f t="shared" si="28"/>
        <v>4</v>
      </c>
      <c r="I205">
        <f t="shared" si="26"/>
        <v>0</v>
      </c>
      <c r="J205">
        <f t="shared" si="32"/>
        <v>0</v>
      </c>
      <c r="K205">
        <f t="shared" si="32"/>
        <v>0</v>
      </c>
      <c r="L205">
        <f t="shared" si="32"/>
        <v>0</v>
      </c>
      <c r="M205">
        <f t="shared" si="32"/>
        <v>0</v>
      </c>
      <c r="N205">
        <f t="shared" si="32"/>
        <v>0</v>
      </c>
      <c r="O205">
        <f t="shared" si="32"/>
        <v>0</v>
      </c>
      <c r="P205">
        <f t="shared" si="32"/>
        <v>0</v>
      </c>
      <c r="Q205">
        <f t="shared" si="32"/>
        <v>0</v>
      </c>
      <c r="R205">
        <f t="shared" si="32"/>
        <v>0</v>
      </c>
      <c r="S205">
        <f t="shared" si="32"/>
        <v>1</v>
      </c>
      <c r="T205">
        <f t="shared" si="32"/>
        <v>0</v>
      </c>
      <c r="U205">
        <f t="shared" si="29"/>
        <v>37</v>
      </c>
      <c r="V205">
        <f t="shared" si="30"/>
        <v>826041.25003154494</v>
      </c>
      <c r="W205" s="28">
        <f t="shared" si="31"/>
        <v>-1.3455768567785522</v>
      </c>
    </row>
    <row r="206" spans="2:23">
      <c r="B206" s="11">
        <v>42856</v>
      </c>
      <c r="C206">
        <v>2004615</v>
      </c>
      <c r="D206">
        <v>975351</v>
      </c>
      <c r="E206">
        <v>227326</v>
      </c>
      <c r="F206">
        <v>3207292</v>
      </c>
      <c r="G206">
        <f t="shared" si="27"/>
        <v>2017</v>
      </c>
      <c r="H206">
        <f t="shared" si="28"/>
        <v>5</v>
      </c>
      <c r="I206">
        <f t="shared" si="26"/>
        <v>0</v>
      </c>
      <c r="J206">
        <f t="shared" si="32"/>
        <v>0</v>
      </c>
      <c r="K206">
        <f t="shared" si="32"/>
        <v>0</v>
      </c>
      <c r="L206">
        <f t="shared" si="32"/>
        <v>0</v>
      </c>
      <c r="M206">
        <f t="shared" si="32"/>
        <v>1</v>
      </c>
      <c r="N206">
        <f t="shared" si="32"/>
        <v>0</v>
      </c>
      <c r="O206">
        <f t="shared" si="32"/>
        <v>0</v>
      </c>
      <c r="P206">
        <f t="shared" si="32"/>
        <v>0</v>
      </c>
      <c r="Q206">
        <f t="shared" si="32"/>
        <v>0</v>
      </c>
      <c r="R206">
        <f t="shared" si="32"/>
        <v>0</v>
      </c>
      <c r="S206">
        <f t="shared" si="32"/>
        <v>0</v>
      </c>
      <c r="T206">
        <f t="shared" si="32"/>
        <v>0</v>
      </c>
      <c r="U206">
        <f t="shared" si="29"/>
        <v>37</v>
      </c>
      <c r="V206">
        <f t="shared" si="30"/>
        <v>854998.88639518118</v>
      </c>
      <c r="W206" s="28">
        <f t="shared" si="31"/>
        <v>1.1835063385083209</v>
      </c>
    </row>
    <row r="207" spans="2:23">
      <c r="B207" s="11">
        <v>42887</v>
      </c>
      <c r="C207">
        <v>1966587</v>
      </c>
      <c r="D207">
        <v>901179</v>
      </c>
      <c r="E207">
        <v>237559</v>
      </c>
      <c r="F207">
        <v>3105325</v>
      </c>
      <c r="G207">
        <f t="shared" si="27"/>
        <v>2017</v>
      </c>
      <c r="H207">
        <f t="shared" si="28"/>
        <v>6</v>
      </c>
      <c r="I207">
        <f t="shared" si="26"/>
        <v>0</v>
      </c>
      <c r="J207">
        <f t="shared" si="32"/>
        <v>0</v>
      </c>
      <c r="K207">
        <f t="shared" si="32"/>
        <v>0</v>
      </c>
      <c r="L207">
        <f t="shared" si="32"/>
        <v>0</v>
      </c>
      <c r="M207">
        <f t="shared" si="32"/>
        <v>0</v>
      </c>
      <c r="N207">
        <f t="shared" si="32"/>
        <v>1</v>
      </c>
      <c r="O207">
        <f t="shared" si="32"/>
        <v>0</v>
      </c>
      <c r="P207">
        <f t="shared" si="32"/>
        <v>0</v>
      </c>
      <c r="Q207">
        <f t="shared" si="32"/>
        <v>0</v>
      </c>
      <c r="R207">
        <f t="shared" si="32"/>
        <v>0</v>
      </c>
      <c r="S207">
        <f t="shared" si="32"/>
        <v>0</v>
      </c>
      <c r="T207">
        <f t="shared" si="32"/>
        <v>0</v>
      </c>
      <c r="U207">
        <f t="shared" si="29"/>
        <v>37</v>
      </c>
      <c r="V207">
        <f t="shared" si="30"/>
        <v>867795.64111351443</v>
      </c>
      <c r="W207" s="28">
        <f t="shared" si="31"/>
        <v>0.32828186942012977</v>
      </c>
    </row>
    <row r="208" spans="2:23">
      <c r="B208" s="11">
        <v>42917</v>
      </c>
      <c r="C208">
        <v>2018818</v>
      </c>
      <c r="D208">
        <v>834691</v>
      </c>
      <c r="E208">
        <v>233035</v>
      </c>
      <c r="F208">
        <v>3086544</v>
      </c>
      <c r="G208">
        <f t="shared" si="27"/>
        <v>2017</v>
      </c>
      <c r="H208">
        <f t="shared" si="28"/>
        <v>7</v>
      </c>
      <c r="I208">
        <f t="shared" si="26"/>
        <v>0</v>
      </c>
      <c r="J208">
        <f t="shared" si="32"/>
        <v>0</v>
      </c>
      <c r="K208">
        <f t="shared" si="32"/>
        <v>0</v>
      </c>
      <c r="L208">
        <f t="shared" si="32"/>
        <v>0</v>
      </c>
      <c r="M208">
        <f t="shared" si="32"/>
        <v>0</v>
      </c>
      <c r="N208">
        <f t="shared" si="32"/>
        <v>0</v>
      </c>
      <c r="O208">
        <f t="shared" si="32"/>
        <v>1</v>
      </c>
      <c r="P208">
        <f t="shared" si="32"/>
        <v>0</v>
      </c>
      <c r="Q208">
        <f t="shared" si="32"/>
        <v>0</v>
      </c>
      <c r="R208">
        <f t="shared" si="32"/>
        <v>0</v>
      </c>
      <c r="S208">
        <f t="shared" si="32"/>
        <v>0</v>
      </c>
      <c r="T208">
        <f t="shared" si="32"/>
        <v>0</v>
      </c>
      <c r="U208">
        <f t="shared" si="29"/>
        <v>37</v>
      </c>
      <c r="V208">
        <f t="shared" si="30"/>
        <v>867321.11937438452</v>
      </c>
      <c r="W208" s="28">
        <f t="shared" si="31"/>
        <v>-0.3208747395386084</v>
      </c>
    </row>
    <row r="209" spans="2:23">
      <c r="B209" s="11">
        <v>42948</v>
      </c>
      <c r="C209">
        <v>2037230</v>
      </c>
      <c r="D209">
        <v>954590</v>
      </c>
      <c r="E209">
        <v>262883</v>
      </c>
      <c r="F209">
        <v>3254703</v>
      </c>
      <c r="G209">
        <f t="shared" si="27"/>
        <v>2017</v>
      </c>
      <c r="H209">
        <f t="shared" si="28"/>
        <v>8</v>
      </c>
      <c r="I209">
        <f t="shared" si="26"/>
        <v>0</v>
      </c>
      <c r="J209">
        <f t="shared" si="32"/>
        <v>0</v>
      </c>
      <c r="K209">
        <f t="shared" si="32"/>
        <v>0</v>
      </c>
      <c r="L209">
        <f t="shared" si="32"/>
        <v>0</v>
      </c>
      <c r="M209">
        <f t="shared" si="32"/>
        <v>0</v>
      </c>
      <c r="N209">
        <f t="shared" si="32"/>
        <v>0</v>
      </c>
      <c r="O209">
        <f t="shared" si="32"/>
        <v>0</v>
      </c>
      <c r="P209">
        <f t="shared" si="32"/>
        <v>1</v>
      </c>
      <c r="Q209">
        <f t="shared" si="32"/>
        <v>0</v>
      </c>
      <c r="R209">
        <f t="shared" si="32"/>
        <v>0</v>
      </c>
      <c r="S209">
        <f t="shared" si="32"/>
        <v>0</v>
      </c>
      <c r="T209">
        <f t="shared" si="32"/>
        <v>0</v>
      </c>
      <c r="U209">
        <f t="shared" si="29"/>
        <v>37</v>
      </c>
      <c r="V209">
        <f t="shared" si="30"/>
        <v>863971.85850481887</v>
      </c>
      <c r="W209" s="28">
        <f t="shared" si="31"/>
        <v>0.89111143652650115</v>
      </c>
    </row>
    <row r="210" spans="2:23">
      <c r="B210" s="11">
        <v>42979</v>
      </c>
      <c r="C210">
        <v>1643118</v>
      </c>
      <c r="D210">
        <v>706470</v>
      </c>
      <c r="E210">
        <v>216667</v>
      </c>
      <c r="F210">
        <v>2566255</v>
      </c>
      <c r="G210">
        <f t="shared" si="27"/>
        <v>2017</v>
      </c>
      <c r="H210">
        <f t="shared" si="28"/>
        <v>9</v>
      </c>
      <c r="I210">
        <f t="shared" si="26"/>
        <v>0</v>
      </c>
      <c r="J210">
        <f t="shared" si="32"/>
        <v>0</v>
      </c>
      <c r="K210">
        <f t="shared" si="32"/>
        <v>0</v>
      </c>
      <c r="L210">
        <f t="shared" si="32"/>
        <v>0</v>
      </c>
      <c r="M210">
        <f t="shared" si="32"/>
        <v>0</v>
      </c>
      <c r="N210">
        <f t="shared" si="32"/>
        <v>0</v>
      </c>
      <c r="O210">
        <f t="shared" si="32"/>
        <v>0</v>
      </c>
      <c r="P210">
        <f t="shared" si="32"/>
        <v>0</v>
      </c>
      <c r="Q210">
        <f t="shared" si="32"/>
        <v>1</v>
      </c>
      <c r="R210">
        <f t="shared" si="32"/>
        <v>0</v>
      </c>
      <c r="S210">
        <f t="shared" si="32"/>
        <v>0</v>
      </c>
      <c r="T210">
        <f t="shared" si="32"/>
        <v>0</v>
      </c>
      <c r="U210">
        <f t="shared" si="29"/>
        <v>37</v>
      </c>
      <c r="V210">
        <f t="shared" si="30"/>
        <v>790724.07589612307</v>
      </c>
      <c r="W210" s="28">
        <f t="shared" si="31"/>
        <v>-0.82852913739132095</v>
      </c>
    </row>
    <row r="211" spans="2:23">
      <c r="B211" s="11">
        <v>43009</v>
      </c>
      <c r="C211">
        <v>1908977</v>
      </c>
      <c r="D211">
        <v>711534</v>
      </c>
      <c r="E211">
        <v>230319</v>
      </c>
      <c r="F211">
        <v>2850830</v>
      </c>
      <c r="G211">
        <f t="shared" si="27"/>
        <v>2017</v>
      </c>
      <c r="H211">
        <f t="shared" si="28"/>
        <v>10</v>
      </c>
      <c r="I211">
        <f t="shared" si="26"/>
        <v>0</v>
      </c>
      <c r="J211">
        <f t="shared" si="32"/>
        <v>0</v>
      </c>
      <c r="K211">
        <f t="shared" si="32"/>
        <v>0</v>
      </c>
      <c r="L211">
        <f t="shared" si="32"/>
        <v>0</v>
      </c>
      <c r="M211">
        <f t="shared" si="32"/>
        <v>0</v>
      </c>
      <c r="N211">
        <f t="shared" si="32"/>
        <v>0</v>
      </c>
      <c r="O211">
        <f t="shared" si="32"/>
        <v>0</v>
      </c>
      <c r="P211">
        <f t="shared" si="32"/>
        <v>0</v>
      </c>
      <c r="Q211">
        <f t="shared" si="32"/>
        <v>0</v>
      </c>
      <c r="R211">
        <f t="shared" si="32"/>
        <v>1</v>
      </c>
      <c r="S211">
        <f t="shared" si="32"/>
        <v>0</v>
      </c>
      <c r="T211">
        <f t="shared" si="32"/>
        <v>0</v>
      </c>
      <c r="U211">
        <f t="shared" si="29"/>
        <v>37</v>
      </c>
      <c r="V211">
        <f t="shared" si="30"/>
        <v>779250.52275881765</v>
      </c>
      <c r="W211" s="28">
        <f t="shared" si="31"/>
        <v>-0.66590383422726018</v>
      </c>
    </row>
    <row r="212" spans="2:23">
      <c r="B212" s="11">
        <v>43040</v>
      </c>
      <c r="C212">
        <v>1820874</v>
      </c>
      <c r="D212">
        <v>535363</v>
      </c>
      <c r="E212">
        <v>196406</v>
      </c>
      <c r="F212">
        <v>2552643</v>
      </c>
      <c r="G212">
        <f t="shared" si="27"/>
        <v>2017</v>
      </c>
      <c r="H212">
        <f t="shared" si="28"/>
        <v>11</v>
      </c>
      <c r="I212">
        <f t="shared" si="26"/>
        <v>0</v>
      </c>
      <c r="J212">
        <f t="shared" si="32"/>
        <v>0</v>
      </c>
      <c r="K212">
        <f t="shared" si="32"/>
        <v>0</v>
      </c>
      <c r="L212">
        <f t="shared" si="32"/>
        <v>1</v>
      </c>
      <c r="M212">
        <f t="shared" si="32"/>
        <v>0</v>
      </c>
      <c r="N212">
        <f t="shared" si="32"/>
        <v>0</v>
      </c>
      <c r="O212">
        <f t="shared" si="32"/>
        <v>0</v>
      </c>
      <c r="P212">
        <f t="shared" si="32"/>
        <v>0</v>
      </c>
      <c r="Q212">
        <f t="shared" si="32"/>
        <v>0</v>
      </c>
      <c r="R212">
        <f t="shared" si="32"/>
        <v>0</v>
      </c>
      <c r="S212">
        <f t="shared" si="32"/>
        <v>0</v>
      </c>
      <c r="T212">
        <f t="shared" si="32"/>
        <v>0</v>
      </c>
      <c r="U212">
        <f t="shared" si="29"/>
        <v>37</v>
      </c>
      <c r="V212">
        <f t="shared" si="30"/>
        <v>706237.32769566227</v>
      </c>
      <c r="W212" s="28">
        <f t="shared" si="31"/>
        <v>-1.6803265340249665</v>
      </c>
    </row>
    <row r="213" spans="2:23">
      <c r="B213" s="11">
        <v>43070</v>
      </c>
      <c r="C213">
        <v>1809886</v>
      </c>
      <c r="D213">
        <v>650869</v>
      </c>
      <c r="E213">
        <v>183027</v>
      </c>
      <c r="F213">
        <v>2643782</v>
      </c>
      <c r="G213">
        <f t="shared" si="27"/>
        <v>2017</v>
      </c>
      <c r="H213">
        <f t="shared" si="28"/>
        <v>12</v>
      </c>
      <c r="I213">
        <f t="shared" si="26"/>
        <v>0</v>
      </c>
      <c r="J213">
        <f t="shared" si="32"/>
        <v>0</v>
      </c>
      <c r="K213">
        <f t="shared" si="32"/>
        <v>1</v>
      </c>
      <c r="L213">
        <f t="shared" si="32"/>
        <v>0</v>
      </c>
      <c r="M213">
        <f t="shared" si="32"/>
        <v>0</v>
      </c>
      <c r="N213">
        <f t="shared" si="32"/>
        <v>0</v>
      </c>
      <c r="O213">
        <f t="shared" si="32"/>
        <v>0</v>
      </c>
      <c r="P213">
        <f t="shared" si="32"/>
        <v>0</v>
      </c>
      <c r="Q213">
        <f t="shared" si="32"/>
        <v>0</v>
      </c>
      <c r="R213">
        <f t="shared" si="32"/>
        <v>0</v>
      </c>
      <c r="S213">
        <f t="shared" si="32"/>
        <v>0</v>
      </c>
      <c r="T213">
        <f t="shared" si="32"/>
        <v>0</v>
      </c>
      <c r="U213">
        <f t="shared" si="29"/>
        <v>37</v>
      </c>
      <c r="V213">
        <f t="shared" si="30"/>
        <v>706237.32769566227</v>
      </c>
      <c r="W213" s="28">
        <f t="shared" si="31"/>
        <v>-0.54447541316630754</v>
      </c>
    </row>
    <row r="214" spans="2:23">
      <c r="B214" s="11">
        <v>43101</v>
      </c>
      <c r="C214">
        <v>1827345</v>
      </c>
      <c r="D214">
        <v>758142</v>
      </c>
      <c r="E214">
        <v>244476</v>
      </c>
      <c r="F214">
        <v>2829963</v>
      </c>
      <c r="G214">
        <f t="shared" si="27"/>
        <v>2018</v>
      </c>
      <c r="H214">
        <f t="shared" si="28"/>
        <v>1</v>
      </c>
      <c r="I214">
        <f t="shared" si="26"/>
        <v>1</v>
      </c>
      <c r="J214">
        <f t="shared" si="32"/>
        <v>0</v>
      </c>
      <c r="K214">
        <f t="shared" si="32"/>
        <v>0</v>
      </c>
      <c r="L214">
        <f t="shared" si="32"/>
        <v>0</v>
      </c>
      <c r="M214">
        <f t="shared" si="32"/>
        <v>0</v>
      </c>
      <c r="N214">
        <f t="shared" si="32"/>
        <v>0</v>
      </c>
      <c r="O214">
        <f t="shared" si="32"/>
        <v>0</v>
      </c>
      <c r="P214">
        <f t="shared" si="32"/>
        <v>0</v>
      </c>
      <c r="Q214">
        <f t="shared" si="32"/>
        <v>0</v>
      </c>
      <c r="R214">
        <f t="shared" si="32"/>
        <v>0</v>
      </c>
      <c r="S214">
        <f t="shared" si="32"/>
        <v>0</v>
      </c>
      <c r="T214">
        <f t="shared" si="32"/>
        <v>0</v>
      </c>
      <c r="U214">
        <f t="shared" si="29"/>
        <v>38</v>
      </c>
      <c r="V214">
        <f t="shared" si="30"/>
        <v>745497.88892487308</v>
      </c>
      <c r="W214" s="28">
        <f t="shared" si="31"/>
        <v>0.12433836975520138</v>
      </c>
    </row>
    <row r="215" spans="2:23">
      <c r="B215" s="11">
        <v>43132</v>
      </c>
      <c r="C215">
        <v>1683450</v>
      </c>
      <c r="D215">
        <v>728273</v>
      </c>
      <c r="E215">
        <v>204950</v>
      </c>
      <c r="F215">
        <v>2616674</v>
      </c>
      <c r="G215">
        <f t="shared" si="27"/>
        <v>2018</v>
      </c>
      <c r="H215">
        <f t="shared" si="28"/>
        <v>2</v>
      </c>
      <c r="I215">
        <f t="shared" si="26"/>
        <v>0</v>
      </c>
      <c r="J215">
        <f t="shared" si="32"/>
        <v>1</v>
      </c>
      <c r="K215">
        <f t="shared" si="32"/>
        <v>0</v>
      </c>
      <c r="L215">
        <f t="shared" si="32"/>
        <v>0</v>
      </c>
      <c r="M215">
        <f t="shared" si="32"/>
        <v>0</v>
      </c>
      <c r="N215">
        <f t="shared" si="32"/>
        <v>0</v>
      </c>
      <c r="O215">
        <f t="shared" si="32"/>
        <v>0</v>
      </c>
      <c r="P215">
        <f t="shared" si="32"/>
        <v>0</v>
      </c>
      <c r="Q215">
        <f t="shared" si="32"/>
        <v>0</v>
      </c>
      <c r="R215">
        <f t="shared" si="32"/>
        <v>0</v>
      </c>
      <c r="S215">
        <f t="shared" si="32"/>
        <v>0</v>
      </c>
      <c r="T215">
        <f t="shared" si="32"/>
        <v>0</v>
      </c>
      <c r="U215">
        <f t="shared" si="29"/>
        <v>38</v>
      </c>
      <c r="V215">
        <f t="shared" si="30"/>
        <v>745497.88892487308</v>
      </c>
      <c r="W215" s="28">
        <f t="shared" si="31"/>
        <v>-0.16938435572163346</v>
      </c>
    </row>
    <row r="216" spans="2:23">
      <c r="B216" s="11">
        <v>43160</v>
      </c>
      <c r="C216">
        <v>1930571</v>
      </c>
      <c r="D216">
        <v>879007</v>
      </c>
      <c r="E216">
        <v>213092</v>
      </c>
      <c r="F216">
        <v>3022671</v>
      </c>
      <c r="G216">
        <f t="shared" si="27"/>
        <v>2018</v>
      </c>
      <c r="H216">
        <f t="shared" si="28"/>
        <v>3</v>
      </c>
      <c r="I216">
        <f t="shared" si="26"/>
        <v>0</v>
      </c>
      <c r="J216">
        <f t="shared" si="32"/>
        <v>0</v>
      </c>
      <c r="K216">
        <f t="shared" si="32"/>
        <v>0</v>
      </c>
      <c r="L216">
        <f t="shared" si="32"/>
        <v>0</v>
      </c>
      <c r="M216">
        <f t="shared" si="32"/>
        <v>0</v>
      </c>
      <c r="N216">
        <f t="shared" si="32"/>
        <v>0</v>
      </c>
      <c r="O216">
        <f t="shared" si="32"/>
        <v>0</v>
      </c>
      <c r="P216">
        <f t="shared" si="32"/>
        <v>0</v>
      </c>
      <c r="Q216">
        <f t="shared" si="32"/>
        <v>0</v>
      </c>
      <c r="R216">
        <f t="shared" si="32"/>
        <v>0</v>
      </c>
      <c r="S216">
        <f t="shared" si="32"/>
        <v>0</v>
      </c>
      <c r="T216">
        <f t="shared" si="32"/>
        <v>1</v>
      </c>
      <c r="U216">
        <f t="shared" si="29"/>
        <v>38</v>
      </c>
      <c r="V216">
        <f t="shared" si="30"/>
        <v>826994.40216984635</v>
      </c>
      <c r="W216" s="28">
        <f t="shared" si="31"/>
        <v>0.51147617910888332</v>
      </c>
    </row>
    <row r="217" spans="2:23">
      <c r="B217" s="11">
        <v>43191</v>
      </c>
      <c r="C217">
        <v>1984787</v>
      </c>
      <c r="D217">
        <v>1001527</v>
      </c>
      <c r="E217">
        <v>219363</v>
      </c>
      <c r="F217">
        <v>3205677</v>
      </c>
      <c r="G217">
        <f t="shared" si="27"/>
        <v>2018</v>
      </c>
      <c r="H217">
        <f t="shared" si="28"/>
        <v>4</v>
      </c>
      <c r="I217">
        <f t="shared" si="26"/>
        <v>0</v>
      </c>
      <c r="J217">
        <f t="shared" si="32"/>
        <v>0</v>
      </c>
      <c r="K217">
        <f t="shared" si="32"/>
        <v>0</v>
      </c>
      <c r="L217">
        <f t="shared" si="32"/>
        <v>0</v>
      </c>
      <c r="M217">
        <f t="shared" si="32"/>
        <v>0</v>
      </c>
      <c r="N217">
        <f t="shared" si="32"/>
        <v>0</v>
      </c>
      <c r="O217">
        <f t="shared" si="32"/>
        <v>0</v>
      </c>
      <c r="P217">
        <f t="shared" si="32"/>
        <v>0</v>
      </c>
      <c r="Q217">
        <f t="shared" si="32"/>
        <v>0</v>
      </c>
      <c r="R217">
        <f t="shared" si="32"/>
        <v>0</v>
      </c>
      <c r="S217">
        <f t="shared" si="32"/>
        <v>1</v>
      </c>
      <c r="T217">
        <f t="shared" si="32"/>
        <v>0</v>
      </c>
      <c r="U217">
        <f t="shared" si="29"/>
        <v>38</v>
      </c>
      <c r="V217">
        <f t="shared" si="30"/>
        <v>865301.81126075576</v>
      </c>
      <c r="W217" s="28">
        <f t="shared" si="31"/>
        <v>1.3395973656663112</v>
      </c>
    </row>
    <row r="218" spans="2:23">
      <c r="B218" s="11">
        <v>43221</v>
      </c>
      <c r="C218">
        <v>2243151</v>
      </c>
      <c r="D218">
        <v>971265</v>
      </c>
      <c r="E218">
        <v>260562</v>
      </c>
      <c r="F218">
        <v>3474977</v>
      </c>
      <c r="G218">
        <f t="shared" si="27"/>
        <v>2018</v>
      </c>
      <c r="H218">
        <f t="shared" si="28"/>
        <v>5</v>
      </c>
      <c r="I218">
        <f t="shared" si="26"/>
        <v>0</v>
      </c>
      <c r="J218">
        <f t="shared" si="32"/>
        <v>0</v>
      </c>
      <c r="K218">
        <f t="shared" si="32"/>
        <v>0</v>
      </c>
      <c r="L218">
        <f t="shared" si="32"/>
        <v>0</v>
      </c>
      <c r="M218">
        <f t="shared" si="32"/>
        <v>1</v>
      </c>
      <c r="N218">
        <f t="shared" si="32"/>
        <v>0</v>
      </c>
      <c r="O218">
        <f t="shared" si="32"/>
        <v>0</v>
      </c>
      <c r="P218">
        <f t="shared" si="32"/>
        <v>0</v>
      </c>
      <c r="Q218">
        <f t="shared" si="32"/>
        <v>0</v>
      </c>
      <c r="R218">
        <f t="shared" si="32"/>
        <v>0</v>
      </c>
      <c r="S218">
        <f t="shared" si="32"/>
        <v>0</v>
      </c>
      <c r="T218">
        <f t="shared" si="32"/>
        <v>0</v>
      </c>
      <c r="U218">
        <f t="shared" si="29"/>
        <v>38</v>
      </c>
      <c r="V218">
        <f t="shared" si="30"/>
        <v>894259.44762439199</v>
      </c>
      <c r="W218" s="28">
        <f t="shared" si="31"/>
        <v>0.75724934616534656</v>
      </c>
    </row>
    <row r="219" spans="2:23">
      <c r="B219" s="11">
        <v>43252</v>
      </c>
      <c r="C219">
        <v>2073535</v>
      </c>
      <c r="D219">
        <v>898599</v>
      </c>
      <c r="E219">
        <v>210542</v>
      </c>
      <c r="F219">
        <v>3182677</v>
      </c>
      <c r="G219">
        <f t="shared" si="27"/>
        <v>2018</v>
      </c>
      <c r="H219">
        <f t="shared" si="28"/>
        <v>6</v>
      </c>
      <c r="I219">
        <f t="shared" si="26"/>
        <v>0</v>
      </c>
      <c r="J219">
        <f t="shared" si="32"/>
        <v>0</v>
      </c>
      <c r="K219">
        <f t="shared" si="32"/>
        <v>0</v>
      </c>
      <c r="L219">
        <f t="shared" si="32"/>
        <v>0</v>
      </c>
      <c r="M219">
        <f t="shared" si="32"/>
        <v>0</v>
      </c>
      <c r="N219">
        <f t="shared" si="32"/>
        <v>1</v>
      </c>
      <c r="O219">
        <f t="shared" si="32"/>
        <v>0</v>
      </c>
      <c r="P219">
        <f t="shared" si="32"/>
        <v>0</v>
      </c>
      <c r="Q219">
        <f t="shared" si="32"/>
        <v>0</v>
      </c>
      <c r="R219">
        <f t="shared" si="32"/>
        <v>0</v>
      </c>
      <c r="S219">
        <f t="shared" si="32"/>
        <v>0</v>
      </c>
      <c r="T219">
        <f t="shared" si="32"/>
        <v>0</v>
      </c>
      <c r="U219">
        <f t="shared" si="29"/>
        <v>38</v>
      </c>
      <c r="V219">
        <f t="shared" si="30"/>
        <v>907056.20234272524</v>
      </c>
      <c r="W219" s="28">
        <f t="shared" si="31"/>
        <v>-8.3165573739138604E-2</v>
      </c>
    </row>
    <row r="220" spans="2:23">
      <c r="B220" s="11">
        <v>43282</v>
      </c>
      <c r="C220">
        <v>2158310</v>
      </c>
      <c r="D220">
        <v>936712</v>
      </c>
      <c r="E220">
        <v>267170</v>
      </c>
      <c r="F220">
        <v>3362191</v>
      </c>
      <c r="G220">
        <f t="shared" si="27"/>
        <v>2018</v>
      </c>
      <c r="H220">
        <f t="shared" si="28"/>
        <v>7</v>
      </c>
      <c r="I220">
        <f t="shared" si="26"/>
        <v>0</v>
      </c>
      <c r="J220">
        <f t="shared" si="32"/>
        <v>0</v>
      </c>
      <c r="K220">
        <f t="shared" si="32"/>
        <v>0</v>
      </c>
      <c r="L220">
        <f t="shared" si="32"/>
        <v>0</v>
      </c>
      <c r="M220">
        <f t="shared" si="32"/>
        <v>0</v>
      </c>
      <c r="N220">
        <f t="shared" si="32"/>
        <v>0</v>
      </c>
      <c r="O220">
        <f t="shared" si="32"/>
        <v>1</v>
      </c>
      <c r="P220">
        <f t="shared" si="32"/>
        <v>0</v>
      </c>
      <c r="Q220">
        <f t="shared" si="32"/>
        <v>0</v>
      </c>
      <c r="R220">
        <f t="shared" si="32"/>
        <v>0</v>
      </c>
      <c r="S220">
        <f t="shared" si="32"/>
        <v>0</v>
      </c>
      <c r="T220">
        <f t="shared" si="32"/>
        <v>0</v>
      </c>
      <c r="U220">
        <f t="shared" si="29"/>
        <v>38</v>
      </c>
      <c r="V220">
        <f t="shared" si="30"/>
        <v>906581.68060359533</v>
      </c>
      <c r="W220" s="28">
        <f t="shared" si="31"/>
        <v>0.29629246150187549</v>
      </c>
    </row>
    <row r="221" spans="2:23">
      <c r="B221" s="11">
        <v>43313</v>
      </c>
      <c r="C221">
        <v>2057926</v>
      </c>
      <c r="D221">
        <v>952596</v>
      </c>
      <c r="E221">
        <v>223776</v>
      </c>
      <c r="F221">
        <v>3234298</v>
      </c>
      <c r="G221">
        <f t="shared" si="27"/>
        <v>2018</v>
      </c>
      <c r="H221">
        <f t="shared" si="28"/>
        <v>8</v>
      </c>
      <c r="I221">
        <f t="shared" si="26"/>
        <v>0</v>
      </c>
      <c r="J221">
        <f t="shared" si="32"/>
        <v>0</v>
      </c>
      <c r="K221">
        <f t="shared" si="32"/>
        <v>0</v>
      </c>
      <c r="L221">
        <f t="shared" si="32"/>
        <v>0</v>
      </c>
      <c r="M221">
        <f t="shared" si="32"/>
        <v>0</v>
      </c>
      <c r="N221">
        <f t="shared" si="32"/>
        <v>0</v>
      </c>
      <c r="O221">
        <f t="shared" si="32"/>
        <v>0</v>
      </c>
      <c r="P221">
        <f t="shared" si="32"/>
        <v>1</v>
      </c>
      <c r="Q221">
        <f t="shared" si="32"/>
        <v>0</v>
      </c>
      <c r="R221">
        <f t="shared" si="32"/>
        <v>0</v>
      </c>
      <c r="S221">
        <f t="shared" si="32"/>
        <v>0</v>
      </c>
      <c r="T221">
        <f t="shared" si="32"/>
        <v>0</v>
      </c>
      <c r="U221">
        <f t="shared" si="29"/>
        <v>38</v>
      </c>
      <c r="V221">
        <f t="shared" si="30"/>
        <v>903232.41973402968</v>
      </c>
      <c r="W221" s="28">
        <f t="shared" si="31"/>
        <v>0.48542654039356192</v>
      </c>
    </row>
    <row r="222" spans="2:23">
      <c r="B222" s="11">
        <v>43344</v>
      </c>
      <c r="C222">
        <v>1850147</v>
      </c>
      <c r="D222">
        <v>726707</v>
      </c>
      <c r="E222">
        <v>226962</v>
      </c>
      <c r="F222">
        <v>2803816</v>
      </c>
      <c r="G222">
        <f t="shared" si="27"/>
        <v>2018</v>
      </c>
      <c r="H222">
        <f t="shared" si="28"/>
        <v>9</v>
      </c>
      <c r="I222">
        <f t="shared" si="26"/>
        <v>0</v>
      </c>
      <c r="J222">
        <f t="shared" si="32"/>
        <v>0</v>
      </c>
      <c r="K222">
        <f t="shared" si="32"/>
        <v>0</v>
      </c>
      <c r="L222">
        <f t="shared" si="32"/>
        <v>0</v>
      </c>
      <c r="M222">
        <f t="shared" si="32"/>
        <v>0</v>
      </c>
      <c r="N222">
        <f t="shared" si="32"/>
        <v>0</v>
      </c>
      <c r="O222">
        <f t="shared" si="32"/>
        <v>0</v>
      </c>
      <c r="P222">
        <f t="shared" si="32"/>
        <v>0</v>
      </c>
      <c r="Q222">
        <f t="shared" si="32"/>
        <v>1</v>
      </c>
      <c r="R222">
        <f t="shared" si="32"/>
        <v>0</v>
      </c>
      <c r="S222">
        <f t="shared" si="32"/>
        <v>0</v>
      </c>
      <c r="T222">
        <f t="shared" si="32"/>
        <v>0</v>
      </c>
      <c r="U222">
        <f t="shared" si="29"/>
        <v>38</v>
      </c>
      <c r="V222">
        <f t="shared" si="30"/>
        <v>829984.63712533389</v>
      </c>
      <c r="W222" s="28">
        <f t="shared" si="31"/>
        <v>-1.0156010933496471</v>
      </c>
    </row>
    <row r="223" spans="2:23">
      <c r="B223" s="11">
        <v>43374</v>
      </c>
      <c r="C223">
        <v>1873161</v>
      </c>
      <c r="D223">
        <v>715872</v>
      </c>
      <c r="E223">
        <v>232631</v>
      </c>
      <c r="F223">
        <v>2821663</v>
      </c>
      <c r="G223">
        <f t="shared" si="27"/>
        <v>2018</v>
      </c>
      <c r="H223">
        <f t="shared" si="28"/>
        <v>10</v>
      </c>
      <c r="I223">
        <f t="shared" si="26"/>
        <v>0</v>
      </c>
      <c r="J223">
        <f t="shared" si="32"/>
        <v>0</v>
      </c>
      <c r="K223">
        <f t="shared" si="32"/>
        <v>0</v>
      </c>
      <c r="L223">
        <f t="shared" si="32"/>
        <v>0</v>
      </c>
      <c r="M223">
        <f t="shared" si="32"/>
        <v>0</v>
      </c>
      <c r="N223">
        <f t="shared" si="32"/>
        <v>0</v>
      </c>
      <c r="O223">
        <f t="shared" ref="J223:T273" si="33">IF($H223=O$3,1,0)</f>
        <v>0</v>
      </c>
      <c r="P223">
        <f t="shared" si="33"/>
        <v>0</v>
      </c>
      <c r="Q223">
        <f t="shared" si="33"/>
        <v>0</v>
      </c>
      <c r="R223">
        <f t="shared" si="33"/>
        <v>1</v>
      </c>
      <c r="S223">
        <f t="shared" si="33"/>
        <v>0</v>
      </c>
      <c r="T223">
        <f t="shared" si="33"/>
        <v>0</v>
      </c>
      <c r="U223">
        <f t="shared" si="29"/>
        <v>38</v>
      </c>
      <c r="V223">
        <f t="shared" si="30"/>
        <v>818511.08398802846</v>
      </c>
      <c r="W223" s="28">
        <f t="shared" si="31"/>
        <v>-1.0093217546422537</v>
      </c>
    </row>
    <row r="224" spans="2:23">
      <c r="B224" s="11">
        <v>43405</v>
      </c>
      <c r="C224">
        <v>1611951</v>
      </c>
      <c r="D224">
        <v>741467</v>
      </c>
      <c r="E224">
        <v>195511</v>
      </c>
      <c r="F224">
        <v>2548929</v>
      </c>
      <c r="G224">
        <f t="shared" si="27"/>
        <v>2018</v>
      </c>
      <c r="H224">
        <f t="shared" si="28"/>
        <v>11</v>
      </c>
      <c r="I224">
        <f t="shared" si="26"/>
        <v>0</v>
      </c>
      <c r="J224">
        <f t="shared" si="33"/>
        <v>0</v>
      </c>
      <c r="K224">
        <f t="shared" si="33"/>
        <v>0</v>
      </c>
      <c r="L224">
        <f t="shared" si="33"/>
        <v>1</v>
      </c>
      <c r="M224">
        <f t="shared" si="33"/>
        <v>0</v>
      </c>
      <c r="N224">
        <f t="shared" si="33"/>
        <v>0</v>
      </c>
      <c r="O224">
        <f t="shared" si="33"/>
        <v>0</v>
      </c>
      <c r="P224">
        <f t="shared" si="33"/>
        <v>0</v>
      </c>
      <c r="Q224">
        <f t="shared" si="33"/>
        <v>0</v>
      </c>
      <c r="R224">
        <f t="shared" si="33"/>
        <v>0</v>
      </c>
      <c r="S224">
        <f t="shared" si="33"/>
        <v>0</v>
      </c>
      <c r="T224">
        <f t="shared" si="33"/>
        <v>0</v>
      </c>
      <c r="U224">
        <f t="shared" si="29"/>
        <v>38</v>
      </c>
      <c r="V224">
        <f t="shared" si="30"/>
        <v>745497.88892487308</v>
      </c>
      <c r="W224" s="28">
        <f t="shared" si="31"/>
        <v>-3.9638544347253377E-2</v>
      </c>
    </row>
    <row r="225" spans="2:23">
      <c r="B225" s="11">
        <v>43435</v>
      </c>
      <c r="C225">
        <v>1701192</v>
      </c>
      <c r="D225">
        <v>682619</v>
      </c>
      <c r="E225">
        <v>173242</v>
      </c>
      <c r="F225">
        <v>2557053</v>
      </c>
      <c r="G225">
        <f t="shared" si="27"/>
        <v>2018</v>
      </c>
      <c r="H225">
        <f t="shared" si="28"/>
        <v>12</v>
      </c>
      <c r="I225">
        <f t="shared" si="26"/>
        <v>0</v>
      </c>
      <c r="J225">
        <f t="shared" si="33"/>
        <v>0</v>
      </c>
      <c r="K225">
        <f t="shared" si="33"/>
        <v>1</v>
      </c>
      <c r="L225">
        <f t="shared" si="33"/>
        <v>0</v>
      </c>
      <c r="M225">
        <f t="shared" si="33"/>
        <v>0</v>
      </c>
      <c r="N225">
        <f t="shared" si="33"/>
        <v>0</v>
      </c>
      <c r="O225">
        <f t="shared" si="33"/>
        <v>0</v>
      </c>
      <c r="P225">
        <f t="shared" si="33"/>
        <v>0</v>
      </c>
      <c r="Q225">
        <f t="shared" si="33"/>
        <v>0</v>
      </c>
      <c r="R225">
        <f t="shared" si="33"/>
        <v>0</v>
      </c>
      <c r="S225">
        <f t="shared" si="33"/>
        <v>0</v>
      </c>
      <c r="T225">
        <f t="shared" si="33"/>
        <v>0</v>
      </c>
      <c r="U225">
        <f t="shared" si="29"/>
        <v>38</v>
      </c>
      <c r="V225">
        <f t="shared" si="30"/>
        <v>745497.88892487308</v>
      </c>
      <c r="W225" s="28">
        <f t="shared" si="31"/>
        <v>-0.61833200408346067</v>
      </c>
    </row>
    <row r="226" spans="2:23">
      <c r="B226" s="11">
        <v>43466</v>
      </c>
      <c r="C226">
        <v>1549971</v>
      </c>
      <c r="D226">
        <v>711234</v>
      </c>
      <c r="E226">
        <v>231491</v>
      </c>
      <c r="F226">
        <v>2492696</v>
      </c>
      <c r="G226">
        <f t="shared" si="27"/>
        <v>2019</v>
      </c>
      <c r="H226">
        <f t="shared" si="28"/>
        <v>1</v>
      </c>
      <c r="I226">
        <f t="shared" si="26"/>
        <v>1</v>
      </c>
      <c r="J226">
        <f t="shared" si="33"/>
        <v>0</v>
      </c>
      <c r="K226">
        <f t="shared" si="33"/>
        <v>0</v>
      </c>
      <c r="L226">
        <f t="shared" si="33"/>
        <v>0</v>
      </c>
      <c r="M226">
        <f t="shared" si="33"/>
        <v>0</v>
      </c>
      <c r="N226">
        <f t="shared" si="33"/>
        <v>0</v>
      </c>
      <c r="O226">
        <f t="shared" si="33"/>
        <v>0</v>
      </c>
      <c r="P226">
        <f t="shared" si="33"/>
        <v>0</v>
      </c>
      <c r="Q226">
        <f t="shared" si="33"/>
        <v>0</v>
      </c>
      <c r="R226">
        <f t="shared" si="33"/>
        <v>0</v>
      </c>
      <c r="S226">
        <f t="shared" si="33"/>
        <v>0</v>
      </c>
      <c r="T226">
        <f t="shared" si="33"/>
        <v>0</v>
      </c>
      <c r="U226">
        <f t="shared" si="29"/>
        <v>39</v>
      </c>
      <c r="V226">
        <f t="shared" si="30"/>
        <v>784758.4501540839</v>
      </c>
      <c r="W226" s="28">
        <f t="shared" si="31"/>
        <v>-0.72301723822167507</v>
      </c>
    </row>
    <row r="227" spans="2:23">
      <c r="B227" s="11">
        <v>43497</v>
      </c>
      <c r="C227">
        <v>1613245</v>
      </c>
      <c r="D227">
        <v>734219</v>
      </c>
      <c r="E227">
        <v>213266</v>
      </c>
      <c r="F227">
        <v>2560730</v>
      </c>
      <c r="G227">
        <f t="shared" si="27"/>
        <v>2019</v>
      </c>
      <c r="H227">
        <f t="shared" si="28"/>
        <v>2</v>
      </c>
      <c r="I227">
        <f t="shared" si="26"/>
        <v>0</v>
      </c>
      <c r="J227">
        <f t="shared" si="33"/>
        <v>1</v>
      </c>
      <c r="K227">
        <f t="shared" si="33"/>
        <v>0</v>
      </c>
      <c r="L227">
        <f t="shared" si="33"/>
        <v>0</v>
      </c>
      <c r="M227">
        <f t="shared" si="33"/>
        <v>0</v>
      </c>
      <c r="N227">
        <f t="shared" si="33"/>
        <v>0</v>
      </c>
      <c r="O227">
        <f t="shared" si="33"/>
        <v>0</v>
      </c>
      <c r="P227">
        <f t="shared" si="33"/>
        <v>0</v>
      </c>
      <c r="Q227">
        <f t="shared" si="33"/>
        <v>0</v>
      </c>
      <c r="R227">
        <f t="shared" si="33"/>
        <v>0</v>
      </c>
      <c r="S227">
        <f t="shared" si="33"/>
        <v>0</v>
      </c>
      <c r="T227">
        <f t="shared" si="33"/>
        <v>0</v>
      </c>
      <c r="U227">
        <f t="shared" si="29"/>
        <v>39</v>
      </c>
      <c r="V227">
        <f t="shared" si="30"/>
        <v>784758.4501540839</v>
      </c>
      <c r="W227" s="28">
        <f t="shared" si="31"/>
        <v>-0.49698968975721192</v>
      </c>
    </row>
    <row r="228" spans="2:23">
      <c r="B228" s="11">
        <v>43525</v>
      </c>
      <c r="C228">
        <v>2138046</v>
      </c>
      <c r="D228">
        <v>956907</v>
      </c>
      <c r="E228">
        <v>250406</v>
      </c>
      <c r="F228">
        <v>3345359</v>
      </c>
      <c r="G228">
        <f t="shared" si="27"/>
        <v>2019</v>
      </c>
      <c r="H228">
        <f t="shared" si="28"/>
        <v>3</v>
      </c>
      <c r="I228">
        <f t="shared" si="26"/>
        <v>0</v>
      </c>
      <c r="J228">
        <f t="shared" si="33"/>
        <v>0</v>
      </c>
      <c r="K228">
        <f t="shared" si="33"/>
        <v>0</v>
      </c>
      <c r="L228">
        <f t="shared" si="33"/>
        <v>0</v>
      </c>
      <c r="M228">
        <f t="shared" si="33"/>
        <v>0</v>
      </c>
      <c r="N228">
        <f t="shared" si="33"/>
        <v>0</v>
      </c>
      <c r="O228">
        <f t="shared" si="33"/>
        <v>0</v>
      </c>
      <c r="P228">
        <f t="shared" si="33"/>
        <v>0</v>
      </c>
      <c r="Q228">
        <f t="shared" si="33"/>
        <v>0</v>
      </c>
      <c r="R228">
        <f t="shared" si="33"/>
        <v>0</v>
      </c>
      <c r="S228">
        <f t="shared" si="33"/>
        <v>0</v>
      </c>
      <c r="T228">
        <f t="shared" si="33"/>
        <v>1</v>
      </c>
      <c r="U228">
        <f t="shared" si="29"/>
        <v>39</v>
      </c>
      <c r="V228">
        <f t="shared" si="30"/>
        <v>866254.96339905716</v>
      </c>
      <c r="W228" s="28">
        <f t="shared" si="31"/>
        <v>0.89144475076014318</v>
      </c>
    </row>
    <row r="229" spans="2:23">
      <c r="B229" s="11">
        <v>43556</v>
      </c>
      <c r="C229">
        <v>2237886</v>
      </c>
      <c r="D229">
        <v>1001957</v>
      </c>
      <c r="E229">
        <v>248686</v>
      </c>
      <c r="F229">
        <v>3488529</v>
      </c>
      <c r="G229">
        <f t="shared" si="27"/>
        <v>2019</v>
      </c>
      <c r="H229">
        <f t="shared" si="28"/>
        <v>4</v>
      </c>
      <c r="I229">
        <f t="shared" si="26"/>
        <v>0</v>
      </c>
      <c r="J229">
        <f t="shared" si="33"/>
        <v>0</v>
      </c>
      <c r="K229">
        <f t="shared" si="33"/>
        <v>0</v>
      </c>
      <c r="L229">
        <f t="shared" si="33"/>
        <v>0</v>
      </c>
      <c r="M229">
        <f t="shared" si="33"/>
        <v>0</v>
      </c>
      <c r="N229">
        <f t="shared" si="33"/>
        <v>0</v>
      </c>
      <c r="O229">
        <f t="shared" si="33"/>
        <v>0</v>
      </c>
      <c r="P229">
        <f t="shared" si="33"/>
        <v>0</v>
      </c>
      <c r="Q229">
        <f t="shared" si="33"/>
        <v>0</v>
      </c>
      <c r="R229">
        <f t="shared" si="33"/>
        <v>0</v>
      </c>
      <c r="S229">
        <f t="shared" si="33"/>
        <v>1</v>
      </c>
      <c r="T229">
        <f t="shared" si="33"/>
        <v>0</v>
      </c>
      <c r="U229">
        <f t="shared" si="29"/>
        <v>39</v>
      </c>
      <c r="V229">
        <f t="shared" si="30"/>
        <v>904562.37248996657</v>
      </c>
      <c r="W229" s="28">
        <f t="shared" si="31"/>
        <v>0.95774935347846046</v>
      </c>
    </row>
    <row r="230" spans="2:23">
      <c r="B230" s="11">
        <v>43586</v>
      </c>
      <c r="C230">
        <v>2220788</v>
      </c>
      <c r="D230">
        <v>1100436</v>
      </c>
      <c r="E230">
        <v>252853</v>
      </c>
      <c r="F230">
        <v>3574077</v>
      </c>
      <c r="G230">
        <f t="shared" si="27"/>
        <v>2019</v>
      </c>
      <c r="H230">
        <f t="shared" si="28"/>
        <v>5</v>
      </c>
      <c r="I230">
        <f t="shared" si="26"/>
        <v>0</v>
      </c>
      <c r="J230">
        <f t="shared" si="33"/>
        <v>0</v>
      </c>
      <c r="K230">
        <f t="shared" si="33"/>
        <v>0</v>
      </c>
      <c r="L230">
        <f t="shared" si="33"/>
        <v>0</v>
      </c>
      <c r="M230">
        <f t="shared" si="33"/>
        <v>1</v>
      </c>
      <c r="N230">
        <f t="shared" si="33"/>
        <v>0</v>
      </c>
      <c r="O230">
        <f t="shared" si="33"/>
        <v>0</v>
      </c>
      <c r="P230">
        <f t="shared" si="33"/>
        <v>0</v>
      </c>
      <c r="Q230">
        <f t="shared" si="33"/>
        <v>0</v>
      </c>
      <c r="R230">
        <f t="shared" si="33"/>
        <v>0</v>
      </c>
      <c r="S230">
        <f t="shared" si="33"/>
        <v>0</v>
      </c>
      <c r="T230">
        <f t="shared" si="33"/>
        <v>0</v>
      </c>
      <c r="U230">
        <f t="shared" si="29"/>
        <v>39</v>
      </c>
      <c r="V230">
        <f t="shared" si="30"/>
        <v>933520.00885360281</v>
      </c>
      <c r="W230" s="28">
        <f t="shared" si="31"/>
        <v>1.641401447828418</v>
      </c>
    </row>
    <row r="231" spans="2:23">
      <c r="B231" s="11">
        <v>43617</v>
      </c>
      <c r="C231">
        <v>2070349</v>
      </c>
      <c r="D231">
        <v>1033991</v>
      </c>
      <c r="E231">
        <v>215402</v>
      </c>
      <c r="F231">
        <v>3319742</v>
      </c>
      <c r="G231">
        <f t="shared" si="27"/>
        <v>2019</v>
      </c>
      <c r="H231">
        <f t="shared" si="28"/>
        <v>6</v>
      </c>
      <c r="I231">
        <f t="shared" si="26"/>
        <v>0</v>
      </c>
      <c r="J231">
        <f t="shared" si="33"/>
        <v>0</v>
      </c>
      <c r="K231">
        <f t="shared" si="33"/>
        <v>0</v>
      </c>
      <c r="L231">
        <f t="shared" si="33"/>
        <v>0</v>
      </c>
      <c r="M231">
        <f t="shared" si="33"/>
        <v>0</v>
      </c>
      <c r="N231">
        <f t="shared" si="33"/>
        <v>1</v>
      </c>
      <c r="O231">
        <f t="shared" si="33"/>
        <v>0</v>
      </c>
      <c r="P231">
        <f t="shared" si="33"/>
        <v>0</v>
      </c>
      <c r="Q231">
        <f t="shared" si="33"/>
        <v>0</v>
      </c>
      <c r="R231">
        <f t="shared" si="33"/>
        <v>0</v>
      </c>
      <c r="S231">
        <f t="shared" si="33"/>
        <v>0</v>
      </c>
      <c r="T231">
        <f t="shared" si="33"/>
        <v>0</v>
      </c>
      <c r="U231">
        <f t="shared" si="29"/>
        <v>39</v>
      </c>
      <c r="V231">
        <f t="shared" si="30"/>
        <v>946316.76357193606</v>
      </c>
      <c r="W231" s="28">
        <f t="shared" si="31"/>
        <v>0.86216196316419491</v>
      </c>
    </row>
    <row r="232" spans="2:23">
      <c r="B232" s="11">
        <v>43647</v>
      </c>
      <c r="C232">
        <v>2188978</v>
      </c>
      <c r="D232">
        <v>1121488</v>
      </c>
      <c r="E232">
        <v>224046</v>
      </c>
      <c r="F232">
        <v>3534512</v>
      </c>
      <c r="G232">
        <f t="shared" si="27"/>
        <v>2019</v>
      </c>
      <c r="H232">
        <f t="shared" si="28"/>
        <v>7</v>
      </c>
      <c r="I232">
        <f t="shared" si="26"/>
        <v>0</v>
      </c>
      <c r="J232">
        <f t="shared" si="33"/>
        <v>0</v>
      </c>
      <c r="K232">
        <f t="shared" si="33"/>
        <v>0</v>
      </c>
      <c r="L232">
        <f t="shared" si="33"/>
        <v>0</v>
      </c>
      <c r="M232">
        <f t="shared" si="33"/>
        <v>0</v>
      </c>
      <c r="N232">
        <f t="shared" si="33"/>
        <v>0</v>
      </c>
      <c r="O232">
        <f t="shared" si="33"/>
        <v>1</v>
      </c>
      <c r="P232">
        <f t="shared" si="33"/>
        <v>0</v>
      </c>
      <c r="Q232">
        <f t="shared" si="33"/>
        <v>0</v>
      </c>
      <c r="R232">
        <f t="shared" si="33"/>
        <v>0</v>
      </c>
      <c r="S232">
        <f t="shared" si="33"/>
        <v>0</v>
      </c>
      <c r="T232">
        <f t="shared" si="33"/>
        <v>0</v>
      </c>
      <c r="U232">
        <f t="shared" si="29"/>
        <v>39</v>
      </c>
      <c r="V232">
        <f t="shared" si="30"/>
        <v>945842.24183280615</v>
      </c>
      <c r="W232" s="28">
        <f t="shared" si="31"/>
        <v>1.727247340296401</v>
      </c>
    </row>
    <row r="233" spans="2:23">
      <c r="B233" s="11">
        <v>43678</v>
      </c>
      <c r="C233">
        <v>1839150</v>
      </c>
      <c r="D233">
        <v>926100</v>
      </c>
      <c r="E233">
        <v>209664</v>
      </c>
      <c r="F233">
        <v>2974914</v>
      </c>
      <c r="G233">
        <f t="shared" si="27"/>
        <v>2019</v>
      </c>
      <c r="H233">
        <f t="shared" si="28"/>
        <v>8</v>
      </c>
      <c r="I233">
        <f t="shared" si="26"/>
        <v>0</v>
      </c>
      <c r="J233">
        <f t="shared" si="33"/>
        <v>0</v>
      </c>
      <c r="K233">
        <f t="shared" si="33"/>
        <v>0</v>
      </c>
      <c r="L233">
        <f t="shared" si="33"/>
        <v>0</v>
      </c>
      <c r="M233">
        <f t="shared" si="33"/>
        <v>0</v>
      </c>
      <c r="N233">
        <f t="shared" si="33"/>
        <v>0</v>
      </c>
      <c r="O233">
        <f t="shared" si="33"/>
        <v>0</v>
      </c>
      <c r="P233">
        <f t="shared" si="33"/>
        <v>1</v>
      </c>
      <c r="Q233">
        <f t="shared" si="33"/>
        <v>0</v>
      </c>
      <c r="R233">
        <f t="shared" si="33"/>
        <v>0</v>
      </c>
      <c r="S233">
        <f t="shared" si="33"/>
        <v>0</v>
      </c>
      <c r="T233">
        <f t="shared" si="33"/>
        <v>0</v>
      </c>
      <c r="U233">
        <f t="shared" si="29"/>
        <v>39</v>
      </c>
      <c r="V233">
        <f t="shared" si="30"/>
        <v>942492.98096324049</v>
      </c>
      <c r="W233" s="28">
        <f t="shared" si="31"/>
        <v>-0.161203624065515</v>
      </c>
    </row>
    <row r="234" spans="2:23">
      <c r="B234" s="11">
        <v>43709</v>
      </c>
      <c r="C234">
        <v>1787275</v>
      </c>
      <c r="D234">
        <v>853763</v>
      </c>
      <c r="E234">
        <v>210579</v>
      </c>
      <c r="F234">
        <v>2851617</v>
      </c>
      <c r="G234">
        <f t="shared" si="27"/>
        <v>2019</v>
      </c>
      <c r="H234">
        <f t="shared" si="28"/>
        <v>9</v>
      </c>
      <c r="I234">
        <f t="shared" si="26"/>
        <v>0</v>
      </c>
      <c r="J234">
        <f t="shared" si="33"/>
        <v>0</v>
      </c>
      <c r="K234">
        <f t="shared" si="33"/>
        <v>0</v>
      </c>
      <c r="L234">
        <f t="shared" si="33"/>
        <v>0</v>
      </c>
      <c r="M234">
        <f t="shared" si="33"/>
        <v>0</v>
      </c>
      <c r="N234">
        <f t="shared" si="33"/>
        <v>0</v>
      </c>
      <c r="O234">
        <f t="shared" si="33"/>
        <v>0</v>
      </c>
      <c r="P234">
        <f t="shared" si="33"/>
        <v>0</v>
      </c>
      <c r="Q234">
        <f t="shared" si="33"/>
        <v>1</v>
      </c>
      <c r="R234">
        <f t="shared" si="33"/>
        <v>0</v>
      </c>
      <c r="S234">
        <f t="shared" si="33"/>
        <v>0</v>
      </c>
      <c r="T234">
        <f t="shared" si="33"/>
        <v>0</v>
      </c>
      <c r="U234">
        <f t="shared" si="29"/>
        <v>39</v>
      </c>
      <c r="V234">
        <f t="shared" si="30"/>
        <v>869245.1983545447</v>
      </c>
      <c r="W234" s="28">
        <f t="shared" si="31"/>
        <v>-0.15224726295054528</v>
      </c>
    </row>
    <row r="235" spans="2:23">
      <c r="B235" s="11">
        <v>43739</v>
      </c>
      <c r="C235">
        <v>1980380</v>
      </c>
      <c r="D235">
        <v>888867</v>
      </c>
      <c r="E235">
        <v>208067</v>
      </c>
      <c r="F235">
        <v>3077314</v>
      </c>
      <c r="G235">
        <f t="shared" si="27"/>
        <v>2019</v>
      </c>
      <c r="H235">
        <f t="shared" si="28"/>
        <v>10</v>
      </c>
      <c r="I235">
        <f t="shared" si="26"/>
        <v>0</v>
      </c>
      <c r="J235">
        <f t="shared" si="33"/>
        <v>0</v>
      </c>
      <c r="K235">
        <f t="shared" si="33"/>
        <v>0</v>
      </c>
      <c r="L235">
        <f t="shared" si="33"/>
        <v>0</v>
      </c>
      <c r="M235">
        <f t="shared" si="33"/>
        <v>0</v>
      </c>
      <c r="N235">
        <f t="shared" si="33"/>
        <v>0</v>
      </c>
      <c r="O235">
        <f t="shared" si="33"/>
        <v>0</v>
      </c>
      <c r="P235">
        <f t="shared" si="33"/>
        <v>0</v>
      </c>
      <c r="Q235">
        <f t="shared" si="33"/>
        <v>0</v>
      </c>
      <c r="R235">
        <f t="shared" si="33"/>
        <v>1</v>
      </c>
      <c r="S235">
        <f t="shared" si="33"/>
        <v>0</v>
      </c>
      <c r="T235">
        <f t="shared" si="33"/>
        <v>0</v>
      </c>
      <c r="U235">
        <f t="shared" si="29"/>
        <v>39</v>
      </c>
      <c r="V235">
        <f t="shared" si="30"/>
        <v>857771.64521723927</v>
      </c>
      <c r="W235" s="28">
        <f t="shared" si="31"/>
        <v>0.30578232804786271</v>
      </c>
    </row>
    <row r="236" spans="2:23">
      <c r="B236" s="11">
        <v>43770</v>
      </c>
      <c r="C236">
        <v>1775600</v>
      </c>
      <c r="D236">
        <v>805675</v>
      </c>
      <c r="E236">
        <v>233142</v>
      </c>
      <c r="F236">
        <v>2814417</v>
      </c>
      <c r="G236">
        <f t="shared" si="27"/>
        <v>2019</v>
      </c>
      <c r="H236">
        <f t="shared" si="28"/>
        <v>11</v>
      </c>
      <c r="I236">
        <f t="shared" si="26"/>
        <v>0</v>
      </c>
      <c r="J236">
        <f t="shared" si="33"/>
        <v>0</v>
      </c>
      <c r="K236">
        <f t="shared" si="33"/>
        <v>0</v>
      </c>
      <c r="L236">
        <f t="shared" si="33"/>
        <v>1</v>
      </c>
      <c r="M236">
        <f t="shared" si="33"/>
        <v>0</v>
      </c>
      <c r="N236">
        <f t="shared" si="33"/>
        <v>0</v>
      </c>
      <c r="O236">
        <f t="shared" si="33"/>
        <v>0</v>
      </c>
      <c r="P236">
        <f t="shared" si="33"/>
        <v>0</v>
      </c>
      <c r="Q236">
        <f t="shared" si="33"/>
        <v>0</v>
      </c>
      <c r="R236">
        <f t="shared" si="33"/>
        <v>0</v>
      </c>
      <c r="S236">
        <f t="shared" si="33"/>
        <v>0</v>
      </c>
      <c r="T236">
        <f t="shared" si="33"/>
        <v>0</v>
      </c>
      <c r="U236">
        <f t="shared" si="29"/>
        <v>39</v>
      </c>
      <c r="V236">
        <f t="shared" si="30"/>
        <v>784758.4501540839</v>
      </c>
      <c r="W236" s="28">
        <f t="shared" si="31"/>
        <v>0.20568703432704635</v>
      </c>
    </row>
    <row r="237" spans="2:23">
      <c r="B237" s="11">
        <v>43800</v>
      </c>
      <c r="C237">
        <v>1406877</v>
      </c>
      <c r="D237">
        <v>615933</v>
      </c>
      <c r="E237">
        <v>206869</v>
      </c>
      <c r="F237">
        <v>2229679</v>
      </c>
      <c r="G237">
        <f t="shared" si="27"/>
        <v>2019</v>
      </c>
      <c r="H237">
        <f t="shared" si="28"/>
        <v>12</v>
      </c>
      <c r="I237">
        <f t="shared" si="26"/>
        <v>0</v>
      </c>
      <c r="J237">
        <f t="shared" si="33"/>
        <v>0</v>
      </c>
      <c r="K237">
        <f t="shared" si="33"/>
        <v>1</v>
      </c>
      <c r="L237">
        <f t="shared" si="33"/>
        <v>0</v>
      </c>
      <c r="M237">
        <f t="shared" si="33"/>
        <v>0</v>
      </c>
      <c r="N237">
        <f t="shared" si="33"/>
        <v>0</v>
      </c>
      <c r="O237">
        <f t="shared" si="33"/>
        <v>0</v>
      </c>
      <c r="P237">
        <f t="shared" si="33"/>
        <v>0</v>
      </c>
      <c r="Q237">
        <f t="shared" si="33"/>
        <v>0</v>
      </c>
      <c r="R237">
        <f t="shared" si="33"/>
        <v>0</v>
      </c>
      <c r="S237">
        <f t="shared" si="33"/>
        <v>0</v>
      </c>
      <c r="T237">
        <f t="shared" si="33"/>
        <v>0</v>
      </c>
      <c r="U237">
        <f t="shared" si="29"/>
        <v>39</v>
      </c>
      <c r="V237">
        <f t="shared" si="30"/>
        <v>784758.4501540839</v>
      </c>
      <c r="W237" s="28">
        <f t="shared" si="31"/>
        <v>-1.6601784910479442</v>
      </c>
    </row>
    <row r="238" spans="2:23">
      <c r="B238" s="11">
        <v>43831</v>
      </c>
      <c r="C238">
        <v>1820891</v>
      </c>
      <c r="D238">
        <v>820419</v>
      </c>
      <c r="E238">
        <v>174744</v>
      </c>
      <c r="F238">
        <v>2816054</v>
      </c>
      <c r="G238">
        <f t="shared" si="27"/>
        <v>2020</v>
      </c>
      <c r="H238">
        <f t="shared" si="28"/>
        <v>1</v>
      </c>
      <c r="I238">
        <f t="shared" si="26"/>
        <v>1</v>
      </c>
      <c r="J238">
        <f t="shared" si="33"/>
        <v>0</v>
      </c>
      <c r="K238">
        <f t="shared" si="33"/>
        <v>0</v>
      </c>
      <c r="L238">
        <f t="shared" si="33"/>
        <v>0</v>
      </c>
      <c r="M238">
        <f t="shared" si="33"/>
        <v>0</v>
      </c>
      <c r="N238">
        <f t="shared" si="33"/>
        <v>0</v>
      </c>
      <c r="O238">
        <f t="shared" si="33"/>
        <v>0</v>
      </c>
      <c r="P238">
        <f t="shared" si="33"/>
        <v>0</v>
      </c>
      <c r="Q238">
        <f t="shared" si="33"/>
        <v>0</v>
      </c>
      <c r="R238">
        <f t="shared" si="33"/>
        <v>0</v>
      </c>
      <c r="S238">
        <f t="shared" si="33"/>
        <v>0</v>
      </c>
      <c r="T238">
        <f t="shared" si="33"/>
        <v>0</v>
      </c>
      <c r="U238">
        <f t="shared" si="29"/>
        <v>40</v>
      </c>
      <c r="V238">
        <f t="shared" si="30"/>
        <v>824019.01138329448</v>
      </c>
      <c r="W238" s="28">
        <f t="shared" si="31"/>
        <v>-3.5401424729615459E-2</v>
      </c>
    </row>
    <row r="239" spans="2:23">
      <c r="B239" s="11">
        <v>43862</v>
      </c>
      <c r="C239">
        <v>1670460</v>
      </c>
      <c r="D239">
        <v>801852</v>
      </c>
      <c r="E239">
        <v>189104</v>
      </c>
      <c r="F239">
        <v>2661416</v>
      </c>
      <c r="G239">
        <f t="shared" si="27"/>
        <v>2020</v>
      </c>
      <c r="H239">
        <f t="shared" si="28"/>
        <v>2</v>
      </c>
      <c r="I239">
        <f t="shared" si="26"/>
        <v>0</v>
      </c>
      <c r="J239">
        <f t="shared" si="33"/>
        <v>1</v>
      </c>
      <c r="K239">
        <f t="shared" si="33"/>
        <v>0</v>
      </c>
      <c r="L239">
        <f t="shared" si="33"/>
        <v>0</v>
      </c>
      <c r="M239">
        <f t="shared" si="33"/>
        <v>0</v>
      </c>
      <c r="N239">
        <f t="shared" si="33"/>
        <v>0</v>
      </c>
      <c r="O239">
        <f t="shared" si="33"/>
        <v>0</v>
      </c>
      <c r="P239">
        <f t="shared" si="33"/>
        <v>0</v>
      </c>
      <c r="Q239">
        <f t="shared" si="33"/>
        <v>0</v>
      </c>
      <c r="R239">
        <f t="shared" si="33"/>
        <v>0</v>
      </c>
      <c r="S239">
        <f t="shared" si="33"/>
        <v>0</v>
      </c>
      <c r="T239">
        <f t="shared" si="33"/>
        <v>0</v>
      </c>
      <c r="U239">
        <f t="shared" si="29"/>
        <v>40</v>
      </c>
      <c r="V239">
        <f t="shared" si="30"/>
        <v>824019.01138329448</v>
      </c>
      <c r="W239" s="28">
        <f t="shared" si="31"/>
        <v>-0.21798369544267557</v>
      </c>
    </row>
    <row r="240" spans="2:23">
      <c r="B240" s="11">
        <v>43891</v>
      </c>
      <c r="C240">
        <v>2073103</v>
      </c>
      <c r="D240">
        <v>888794</v>
      </c>
      <c r="E240">
        <v>217819</v>
      </c>
      <c r="F240">
        <v>3179716</v>
      </c>
      <c r="G240">
        <f t="shared" si="27"/>
        <v>2020</v>
      </c>
      <c r="H240">
        <f t="shared" si="28"/>
        <v>3</v>
      </c>
      <c r="I240">
        <f t="shared" si="26"/>
        <v>0</v>
      </c>
      <c r="J240">
        <f t="shared" si="33"/>
        <v>0</v>
      </c>
      <c r="K240">
        <f t="shared" si="33"/>
        <v>0</v>
      </c>
      <c r="L240">
        <f t="shared" si="33"/>
        <v>0</v>
      </c>
      <c r="M240">
        <f t="shared" si="33"/>
        <v>0</v>
      </c>
      <c r="N240">
        <f t="shared" si="33"/>
        <v>0</v>
      </c>
      <c r="O240">
        <f t="shared" si="33"/>
        <v>0</v>
      </c>
      <c r="P240">
        <f t="shared" si="33"/>
        <v>0</v>
      </c>
      <c r="Q240">
        <f t="shared" si="33"/>
        <v>0</v>
      </c>
      <c r="R240">
        <f t="shared" si="33"/>
        <v>0</v>
      </c>
      <c r="S240">
        <f t="shared" si="33"/>
        <v>0</v>
      </c>
      <c r="T240">
        <f t="shared" si="33"/>
        <v>1</v>
      </c>
      <c r="U240">
        <f t="shared" si="29"/>
        <v>40</v>
      </c>
      <c r="V240">
        <f t="shared" si="30"/>
        <v>905515.52462826774</v>
      </c>
      <c r="W240" s="28">
        <f t="shared" si="31"/>
        <v>-0.16443442324626931</v>
      </c>
    </row>
    <row r="241" spans="2:23">
      <c r="B241" s="11">
        <v>43922</v>
      </c>
      <c r="C241">
        <v>1836664</v>
      </c>
      <c r="D241">
        <v>784413</v>
      </c>
      <c r="E241">
        <v>76491</v>
      </c>
      <c r="F241">
        <v>2697568</v>
      </c>
      <c r="G241">
        <f t="shared" si="27"/>
        <v>2020</v>
      </c>
      <c r="H241">
        <f t="shared" si="28"/>
        <v>4</v>
      </c>
      <c r="I241">
        <f t="shared" si="26"/>
        <v>0</v>
      </c>
      <c r="J241">
        <f t="shared" si="33"/>
        <v>0</v>
      </c>
      <c r="K241">
        <f t="shared" si="33"/>
        <v>0</v>
      </c>
      <c r="L241">
        <f t="shared" si="33"/>
        <v>0</v>
      </c>
      <c r="M241">
        <f t="shared" si="33"/>
        <v>0</v>
      </c>
      <c r="N241">
        <f t="shared" si="33"/>
        <v>0</v>
      </c>
      <c r="O241">
        <f t="shared" si="33"/>
        <v>0</v>
      </c>
      <c r="P241">
        <f t="shared" si="33"/>
        <v>0</v>
      </c>
      <c r="Q241">
        <f t="shared" si="33"/>
        <v>0</v>
      </c>
      <c r="R241">
        <f t="shared" si="33"/>
        <v>0</v>
      </c>
      <c r="S241">
        <f t="shared" si="33"/>
        <v>1</v>
      </c>
      <c r="T241">
        <f t="shared" si="33"/>
        <v>0</v>
      </c>
      <c r="U241">
        <f t="shared" si="29"/>
        <v>40</v>
      </c>
      <c r="V241">
        <f t="shared" si="30"/>
        <v>943822.93371917715</v>
      </c>
      <c r="W241" s="28">
        <f t="shared" si="31"/>
        <v>-1.567589145939881</v>
      </c>
    </row>
    <row r="242" spans="2:23">
      <c r="B242" s="11">
        <v>43952</v>
      </c>
      <c r="C242">
        <v>1379929</v>
      </c>
      <c r="D242">
        <v>624224</v>
      </c>
      <c r="E242">
        <v>13452</v>
      </c>
      <c r="F242">
        <v>2017605</v>
      </c>
      <c r="G242">
        <f t="shared" si="27"/>
        <v>2020</v>
      </c>
      <c r="H242">
        <f t="shared" si="28"/>
        <v>5</v>
      </c>
      <c r="I242">
        <f t="shared" si="26"/>
        <v>0</v>
      </c>
      <c r="J242">
        <f t="shared" si="33"/>
        <v>0</v>
      </c>
      <c r="K242">
        <f t="shared" si="33"/>
        <v>0</v>
      </c>
      <c r="L242">
        <f t="shared" si="33"/>
        <v>0</v>
      </c>
      <c r="M242">
        <f t="shared" si="33"/>
        <v>1</v>
      </c>
      <c r="N242">
        <f t="shared" si="33"/>
        <v>0</v>
      </c>
      <c r="O242">
        <f t="shared" si="33"/>
        <v>0</v>
      </c>
      <c r="P242">
        <f t="shared" si="33"/>
        <v>0</v>
      </c>
      <c r="Q242">
        <f t="shared" si="33"/>
        <v>0</v>
      </c>
      <c r="R242">
        <f t="shared" si="33"/>
        <v>0</v>
      </c>
      <c r="S242">
        <f t="shared" si="33"/>
        <v>0</v>
      </c>
      <c r="T242">
        <f t="shared" si="33"/>
        <v>0</v>
      </c>
      <c r="U242">
        <f t="shared" si="29"/>
        <v>40</v>
      </c>
      <c r="V242">
        <f t="shared" si="30"/>
        <v>972780.57008281338</v>
      </c>
      <c r="W242" s="28">
        <f t="shared" si="31"/>
        <v>-3.4276000451163862</v>
      </c>
    </row>
    <row r="243" spans="2:23">
      <c r="B243" s="11">
        <v>43983</v>
      </c>
      <c r="C243">
        <v>1832422</v>
      </c>
      <c r="D243">
        <v>953769</v>
      </c>
      <c r="E243">
        <v>30649</v>
      </c>
      <c r="F243">
        <v>2816840</v>
      </c>
      <c r="G243">
        <f t="shared" si="27"/>
        <v>2020</v>
      </c>
      <c r="H243">
        <f t="shared" si="28"/>
        <v>6</v>
      </c>
      <c r="I243">
        <f t="shared" si="26"/>
        <v>0</v>
      </c>
      <c r="J243">
        <f t="shared" si="33"/>
        <v>0</v>
      </c>
      <c r="K243">
        <f t="shared" si="33"/>
        <v>0</v>
      </c>
      <c r="L243">
        <f t="shared" si="33"/>
        <v>0</v>
      </c>
      <c r="M243">
        <f t="shared" si="33"/>
        <v>0</v>
      </c>
      <c r="N243">
        <f t="shared" si="33"/>
        <v>1</v>
      </c>
      <c r="O243">
        <f t="shared" si="33"/>
        <v>0</v>
      </c>
      <c r="P243">
        <f t="shared" si="33"/>
        <v>0</v>
      </c>
      <c r="Q243">
        <f t="shared" si="33"/>
        <v>0</v>
      </c>
      <c r="R243">
        <f t="shared" si="33"/>
        <v>0</v>
      </c>
      <c r="S243">
        <f t="shared" si="33"/>
        <v>0</v>
      </c>
      <c r="T243">
        <f t="shared" si="33"/>
        <v>0</v>
      </c>
      <c r="U243">
        <f t="shared" si="29"/>
        <v>40</v>
      </c>
      <c r="V243">
        <f t="shared" si="30"/>
        <v>985577.32480114663</v>
      </c>
      <c r="W243" s="28">
        <f t="shared" si="31"/>
        <v>-0.31279345988969132</v>
      </c>
    </row>
    <row r="244" spans="2:23">
      <c r="B244" s="11">
        <v>44013</v>
      </c>
      <c r="C244">
        <v>2335909</v>
      </c>
      <c r="D244">
        <v>1049953</v>
      </c>
      <c r="E244">
        <v>96393</v>
      </c>
      <c r="F244">
        <v>3482255</v>
      </c>
      <c r="G244">
        <f t="shared" si="27"/>
        <v>2020</v>
      </c>
      <c r="H244">
        <f t="shared" si="28"/>
        <v>7</v>
      </c>
      <c r="I244">
        <f t="shared" si="26"/>
        <v>0</v>
      </c>
      <c r="J244">
        <f t="shared" si="33"/>
        <v>0</v>
      </c>
      <c r="K244">
        <f t="shared" si="33"/>
        <v>0</v>
      </c>
      <c r="L244">
        <f t="shared" si="33"/>
        <v>0</v>
      </c>
      <c r="M244">
        <f t="shared" si="33"/>
        <v>0</v>
      </c>
      <c r="N244">
        <f t="shared" si="33"/>
        <v>0</v>
      </c>
      <c r="O244">
        <f t="shared" si="33"/>
        <v>1</v>
      </c>
      <c r="P244">
        <f t="shared" si="33"/>
        <v>0</v>
      </c>
      <c r="Q244">
        <f t="shared" si="33"/>
        <v>0</v>
      </c>
      <c r="R244">
        <f t="shared" si="33"/>
        <v>0</v>
      </c>
      <c r="S244">
        <f t="shared" si="33"/>
        <v>0</v>
      </c>
      <c r="T244">
        <f t="shared" si="33"/>
        <v>0</v>
      </c>
      <c r="U244">
        <f t="shared" si="29"/>
        <v>40</v>
      </c>
      <c r="V244">
        <f t="shared" si="30"/>
        <v>985102.80306201696</v>
      </c>
      <c r="W244" s="28">
        <f t="shared" si="31"/>
        <v>0.63771725174374327</v>
      </c>
    </row>
    <row r="245" spans="2:23">
      <c r="B245" s="11">
        <v>44044</v>
      </c>
      <c r="C245">
        <v>2327996</v>
      </c>
      <c r="D245">
        <v>1119160</v>
      </c>
      <c r="E245">
        <v>65132</v>
      </c>
      <c r="F245">
        <v>3512288</v>
      </c>
      <c r="G245">
        <f t="shared" si="27"/>
        <v>2020</v>
      </c>
      <c r="H245">
        <f t="shared" si="28"/>
        <v>8</v>
      </c>
      <c r="I245">
        <f t="shared" si="26"/>
        <v>0</v>
      </c>
      <c r="J245">
        <f t="shared" si="33"/>
        <v>0</v>
      </c>
      <c r="K245">
        <f t="shared" si="33"/>
        <v>0</v>
      </c>
      <c r="L245">
        <f t="shared" si="33"/>
        <v>0</v>
      </c>
      <c r="M245">
        <f t="shared" si="33"/>
        <v>0</v>
      </c>
      <c r="N245">
        <f t="shared" si="33"/>
        <v>0</v>
      </c>
      <c r="O245">
        <f t="shared" si="33"/>
        <v>0</v>
      </c>
      <c r="P245">
        <f t="shared" si="33"/>
        <v>1</v>
      </c>
      <c r="Q245">
        <f t="shared" si="33"/>
        <v>0</v>
      </c>
      <c r="R245">
        <f t="shared" si="33"/>
        <v>0</v>
      </c>
      <c r="S245">
        <f t="shared" si="33"/>
        <v>0</v>
      </c>
      <c r="T245">
        <f t="shared" si="33"/>
        <v>0</v>
      </c>
      <c r="U245">
        <f t="shared" si="29"/>
        <v>40</v>
      </c>
      <c r="V245">
        <f t="shared" si="30"/>
        <v>981753.54219245107</v>
      </c>
      <c r="W245" s="28">
        <f t="shared" si="31"/>
        <v>1.3512136089373927</v>
      </c>
    </row>
    <row r="246" spans="2:23">
      <c r="B246" s="11">
        <v>44075</v>
      </c>
      <c r="C246">
        <v>2212443</v>
      </c>
      <c r="D246">
        <v>1012572</v>
      </c>
      <c r="E246">
        <v>93276</v>
      </c>
      <c r="F246">
        <v>3318291</v>
      </c>
      <c r="G246">
        <f t="shared" si="27"/>
        <v>2020</v>
      </c>
      <c r="H246">
        <f t="shared" si="28"/>
        <v>9</v>
      </c>
      <c r="I246">
        <f t="shared" si="26"/>
        <v>0</v>
      </c>
      <c r="J246">
        <f t="shared" si="33"/>
        <v>0</v>
      </c>
      <c r="K246">
        <f t="shared" si="33"/>
        <v>0</v>
      </c>
      <c r="L246">
        <f t="shared" si="33"/>
        <v>0</v>
      </c>
      <c r="M246">
        <f t="shared" si="33"/>
        <v>0</v>
      </c>
      <c r="N246">
        <f t="shared" si="33"/>
        <v>0</v>
      </c>
      <c r="O246">
        <f t="shared" si="33"/>
        <v>0</v>
      </c>
      <c r="P246">
        <f t="shared" si="33"/>
        <v>0</v>
      </c>
      <c r="Q246">
        <f t="shared" ref="J246:T273" si="34">IF($H246=Q$3,1,0)</f>
        <v>1</v>
      </c>
      <c r="R246">
        <f t="shared" si="34"/>
        <v>0</v>
      </c>
      <c r="S246">
        <f t="shared" si="34"/>
        <v>0</v>
      </c>
      <c r="T246">
        <f t="shared" si="34"/>
        <v>0</v>
      </c>
      <c r="U246">
        <f t="shared" si="29"/>
        <v>40</v>
      </c>
      <c r="V246">
        <f t="shared" si="30"/>
        <v>908505.75958375528</v>
      </c>
      <c r="W246" s="28">
        <f t="shared" si="31"/>
        <v>1.023355979952022</v>
      </c>
    </row>
    <row r="247" spans="2:23">
      <c r="B247" s="11">
        <v>44105</v>
      </c>
      <c r="C247">
        <v>2208443</v>
      </c>
      <c r="D247">
        <v>1113099</v>
      </c>
      <c r="E247">
        <v>150242</v>
      </c>
      <c r="F247">
        <v>3471784</v>
      </c>
      <c r="G247">
        <f t="shared" si="27"/>
        <v>2020</v>
      </c>
      <c r="H247">
        <f t="shared" si="28"/>
        <v>10</v>
      </c>
      <c r="I247">
        <f t="shared" si="26"/>
        <v>0</v>
      </c>
      <c r="J247">
        <f t="shared" si="34"/>
        <v>0</v>
      </c>
      <c r="K247">
        <f t="shared" si="34"/>
        <v>0</v>
      </c>
      <c r="L247">
        <f t="shared" si="34"/>
        <v>0</v>
      </c>
      <c r="M247">
        <f t="shared" si="34"/>
        <v>0</v>
      </c>
      <c r="N247">
        <f t="shared" si="34"/>
        <v>0</v>
      </c>
      <c r="O247">
        <f t="shared" si="34"/>
        <v>0</v>
      </c>
      <c r="P247">
        <f t="shared" si="34"/>
        <v>0</v>
      </c>
      <c r="Q247">
        <f t="shared" si="34"/>
        <v>0</v>
      </c>
      <c r="R247">
        <f t="shared" si="34"/>
        <v>1</v>
      </c>
      <c r="S247">
        <f t="shared" si="34"/>
        <v>0</v>
      </c>
      <c r="T247">
        <f t="shared" si="34"/>
        <v>0</v>
      </c>
      <c r="U247">
        <f t="shared" si="29"/>
        <v>40</v>
      </c>
      <c r="V247">
        <f t="shared" si="30"/>
        <v>897032.20644644985</v>
      </c>
      <c r="W247" s="28">
        <f t="shared" si="31"/>
        <v>2.1247355950178899</v>
      </c>
    </row>
    <row r="248" spans="2:23">
      <c r="B248" s="11">
        <v>44136</v>
      </c>
      <c r="C248">
        <v>2303252</v>
      </c>
      <c r="D248">
        <v>1049620</v>
      </c>
      <c r="E248">
        <v>146783</v>
      </c>
      <c r="F248">
        <v>3499655</v>
      </c>
      <c r="G248">
        <f t="shared" si="27"/>
        <v>2020</v>
      </c>
      <c r="H248">
        <f t="shared" si="28"/>
        <v>11</v>
      </c>
      <c r="I248">
        <f t="shared" si="26"/>
        <v>0</v>
      </c>
      <c r="J248">
        <f t="shared" si="34"/>
        <v>0</v>
      </c>
      <c r="K248">
        <f t="shared" si="34"/>
        <v>0</v>
      </c>
      <c r="L248">
        <f t="shared" si="34"/>
        <v>1</v>
      </c>
      <c r="M248">
        <f t="shared" si="34"/>
        <v>0</v>
      </c>
      <c r="N248">
        <f t="shared" si="34"/>
        <v>0</v>
      </c>
      <c r="O248">
        <f t="shared" si="34"/>
        <v>0</v>
      </c>
      <c r="P248">
        <f t="shared" si="34"/>
        <v>0</v>
      </c>
      <c r="Q248">
        <f t="shared" si="34"/>
        <v>0</v>
      </c>
      <c r="R248">
        <f t="shared" si="34"/>
        <v>0</v>
      </c>
      <c r="S248">
        <f t="shared" si="34"/>
        <v>0</v>
      </c>
      <c r="T248">
        <f t="shared" si="34"/>
        <v>0</v>
      </c>
      <c r="U248">
        <f t="shared" si="29"/>
        <v>40</v>
      </c>
      <c r="V248">
        <f t="shared" si="30"/>
        <v>824019.01138329448</v>
      </c>
      <c r="W248" s="28">
        <f t="shared" si="31"/>
        <v>2.2184919899148663</v>
      </c>
    </row>
    <row r="249" spans="2:23">
      <c r="B249" s="11">
        <v>44166</v>
      </c>
      <c r="C249">
        <v>1770713</v>
      </c>
      <c r="D249">
        <v>1024186</v>
      </c>
      <c r="E249">
        <v>109803</v>
      </c>
      <c r="F249">
        <v>2904702</v>
      </c>
      <c r="G249">
        <f t="shared" si="27"/>
        <v>2020</v>
      </c>
      <c r="H249">
        <f t="shared" si="28"/>
        <v>12</v>
      </c>
      <c r="I249">
        <f t="shared" si="26"/>
        <v>0</v>
      </c>
      <c r="J249">
        <f t="shared" si="34"/>
        <v>0</v>
      </c>
      <c r="K249">
        <f t="shared" si="34"/>
        <v>1</v>
      </c>
      <c r="L249">
        <f t="shared" si="34"/>
        <v>0</v>
      </c>
      <c r="M249">
        <f t="shared" si="34"/>
        <v>0</v>
      </c>
      <c r="N249">
        <f t="shared" si="34"/>
        <v>0</v>
      </c>
      <c r="O249">
        <f t="shared" si="34"/>
        <v>0</v>
      </c>
      <c r="P249">
        <f t="shared" si="34"/>
        <v>0</v>
      </c>
      <c r="Q249">
        <f t="shared" si="34"/>
        <v>0</v>
      </c>
      <c r="R249">
        <f t="shared" si="34"/>
        <v>0</v>
      </c>
      <c r="S249">
        <f t="shared" si="34"/>
        <v>0</v>
      </c>
      <c r="T249">
        <f t="shared" si="34"/>
        <v>0</v>
      </c>
      <c r="U249">
        <f t="shared" si="29"/>
        <v>40</v>
      </c>
      <c r="V249">
        <f t="shared" si="30"/>
        <v>824019.01138329448</v>
      </c>
      <c r="W249" s="28">
        <f t="shared" si="31"/>
        <v>1.9683817150553859</v>
      </c>
    </row>
    <row r="250" spans="2:23">
      <c r="B250" s="11">
        <v>44197</v>
      </c>
      <c r="C250">
        <v>2062343</v>
      </c>
      <c r="D250">
        <v>958974</v>
      </c>
      <c r="E250">
        <v>122966</v>
      </c>
      <c r="F250">
        <v>3144282</v>
      </c>
      <c r="G250">
        <f t="shared" si="27"/>
        <v>2021</v>
      </c>
      <c r="H250">
        <f t="shared" si="28"/>
        <v>1</v>
      </c>
      <c r="I250">
        <f t="shared" si="26"/>
        <v>1</v>
      </c>
      <c r="J250">
        <f t="shared" si="34"/>
        <v>0</v>
      </c>
      <c r="K250">
        <f t="shared" si="34"/>
        <v>0</v>
      </c>
      <c r="L250">
        <f t="shared" si="34"/>
        <v>0</v>
      </c>
      <c r="M250">
        <f t="shared" si="34"/>
        <v>0</v>
      </c>
      <c r="N250">
        <f t="shared" si="34"/>
        <v>0</v>
      </c>
      <c r="O250">
        <f t="shared" si="34"/>
        <v>0</v>
      </c>
      <c r="P250">
        <f t="shared" si="34"/>
        <v>0</v>
      </c>
      <c r="Q250">
        <f t="shared" si="34"/>
        <v>0</v>
      </c>
      <c r="R250">
        <f t="shared" si="34"/>
        <v>0</v>
      </c>
      <c r="S250">
        <f t="shared" si="34"/>
        <v>0</v>
      </c>
      <c r="T250">
        <f t="shared" si="34"/>
        <v>0</v>
      </c>
      <c r="U250">
        <f t="shared" si="29"/>
        <v>41</v>
      </c>
      <c r="V250">
        <f t="shared" si="30"/>
        <v>863279.57261250529</v>
      </c>
      <c r="W250" s="28">
        <f t="shared" si="31"/>
        <v>0.94103009893869949</v>
      </c>
    </row>
    <row r="251" spans="2:23">
      <c r="B251" s="11">
        <v>44228</v>
      </c>
      <c r="C251">
        <v>1513216</v>
      </c>
      <c r="D251">
        <v>903072</v>
      </c>
      <c r="E251">
        <v>72694</v>
      </c>
      <c r="F251">
        <v>2488982</v>
      </c>
      <c r="G251">
        <f t="shared" si="27"/>
        <v>2021</v>
      </c>
      <c r="H251">
        <f t="shared" si="28"/>
        <v>2</v>
      </c>
      <c r="I251">
        <f t="shared" si="26"/>
        <v>0</v>
      </c>
      <c r="J251">
        <f t="shared" si="34"/>
        <v>1</v>
      </c>
      <c r="K251">
        <f t="shared" si="34"/>
        <v>0</v>
      </c>
      <c r="L251">
        <f t="shared" si="34"/>
        <v>0</v>
      </c>
      <c r="M251">
        <f t="shared" si="34"/>
        <v>0</v>
      </c>
      <c r="N251">
        <f t="shared" si="34"/>
        <v>0</v>
      </c>
      <c r="O251">
        <f t="shared" si="34"/>
        <v>0</v>
      </c>
      <c r="P251">
        <f t="shared" si="34"/>
        <v>0</v>
      </c>
      <c r="Q251">
        <f t="shared" si="34"/>
        <v>0</v>
      </c>
      <c r="R251">
        <f t="shared" si="34"/>
        <v>0</v>
      </c>
      <c r="S251">
        <f t="shared" si="34"/>
        <v>0</v>
      </c>
      <c r="T251">
        <f t="shared" si="34"/>
        <v>0</v>
      </c>
      <c r="U251">
        <f t="shared" si="29"/>
        <v>41</v>
      </c>
      <c r="V251">
        <f t="shared" si="30"/>
        <v>863279.57261250529</v>
      </c>
      <c r="W251" s="28">
        <f t="shared" si="31"/>
        <v>0.39130671350209223</v>
      </c>
    </row>
    <row r="252" spans="2:23">
      <c r="B252" s="11">
        <v>44256</v>
      </c>
      <c r="C252">
        <v>1930916</v>
      </c>
      <c r="D252">
        <v>1009612</v>
      </c>
      <c r="E252">
        <v>94423</v>
      </c>
      <c r="F252">
        <v>3034951</v>
      </c>
      <c r="G252">
        <f t="shared" si="27"/>
        <v>2021</v>
      </c>
      <c r="H252">
        <f t="shared" si="28"/>
        <v>3</v>
      </c>
      <c r="I252">
        <f t="shared" si="26"/>
        <v>0</v>
      </c>
      <c r="J252">
        <f t="shared" si="34"/>
        <v>0</v>
      </c>
      <c r="K252">
        <f t="shared" si="34"/>
        <v>0</v>
      </c>
      <c r="L252">
        <f t="shared" si="34"/>
        <v>0</v>
      </c>
      <c r="M252">
        <f t="shared" si="34"/>
        <v>0</v>
      </c>
      <c r="N252">
        <f t="shared" si="34"/>
        <v>0</v>
      </c>
      <c r="O252">
        <f t="shared" si="34"/>
        <v>0</v>
      </c>
      <c r="P252">
        <f t="shared" si="34"/>
        <v>0</v>
      </c>
      <c r="Q252">
        <f t="shared" si="34"/>
        <v>0</v>
      </c>
      <c r="R252">
        <f t="shared" si="34"/>
        <v>0</v>
      </c>
      <c r="S252">
        <f t="shared" si="34"/>
        <v>0</v>
      </c>
      <c r="T252">
        <f t="shared" si="34"/>
        <v>1</v>
      </c>
      <c r="U252">
        <f t="shared" si="29"/>
        <v>41</v>
      </c>
      <c r="V252">
        <f t="shared" si="30"/>
        <v>944776.08585747855</v>
      </c>
      <c r="W252" s="28">
        <f t="shared" si="31"/>
        <v>0.6375767990466189</v>
      </c>
    </row>
    <row r="253" spans="2:23">
      <c r="B253" s="11">
        <v>44287</v>
      </c>
      <c r="C253">
        <v>2091970</v>
      </c>
      <c r="D253">
        <v>1162439</v>
      </c>
      <c r="E253">
        <v>171295</v>
      </c>
      <c r="F253">
        <v>3425703</v>
      </c>
      <c r="G253">
        <f t="shared" si="27"/>
        <v>2021</v>
      </c>
      <c r="H253">
        <f t="shared" si="28"/>
        <v>4</v>
      </c>
      <c r="I253">
        <f t="shared" si="26"/>
        <v>0</v>
      </c>
      <c r="J253">
        <f t="shared" si="34"/>
        <v>0</v>
      </c>
      <c r="K253">
        <f t="shared" si="34"/>
        <v>0</v>
      </c>
      <c r="L253">
        <f t="shared" si="34"/>
        <v>0</v>
      </c>
      <c r="M253">
        <f t="shared" si="34"/>
        <v>0</v>
      </c>
      <c r="N253">
        <f t="shared" si="34"/>
        <v>0</v>
      </c>
      <c r="O253">
        <f t="shared" si="34"/>
        <v>0</v>
      </c>
      <c r="P253">
        <f t="shared" si="34"/>
        <v>0</v>
      </c>
      <c r="Q253">
        <f t="shared" si="34"/>
        <v>0</v>
      </c>
      <c r="R253">
        <f t="shared" si="34"/>
        <v>0</v>
      </c>
      <c r="S253">
        <f t="shared" si="34"/>
        <v>1</v>
      </c>
      <c r="T253">
        <f t="shared" si="34"/>
        <v>0</v>
      </c>
      <c r="U253">
        <f t="shared" si="29"/>
        <v>41</v>
      </c>
      <c r="V253">
        <f t="shared" si="30"/>
        <v>983083.49494838796</v>
      </c>
      <c r="W253" s="28">
        <f t="shared" si="31"/>
        <v>1.7637278708036328</v>
      </c>
    </row>
    <row r="254" spans="2:23">
      <c r="B254" s="11">
        <v>44317</v>
      </c>
      <c r="C254">
        <v>2083208</v>
      </c>
      <c r="D254">
        <v>1200617</v>
      </c>
      <c r="E254">
        <v>258082</v>
      </c>
      <c r="F254">
        <v>3541908</v>
      </c>
      <c r="G254">
        <f t="shared" si="27"/>
        <v>2021</v>
      </c>
      <c r="H254">
        <f t="shared" si="28"/>
        <v>5</v>
      </c>
      <c r="I254">
        <f t="shared" ref="I254:I273" si="35">IF($H254=I$3,1,0)</f>
        <v>0</v>
      </c>
      <c r="J254">
        <f t="shared" si="34"/>
        <v>0</v>
      </c>
      <c r="K254">
        <f t="shared" si="34"/>
        <v>0</v>
      </c>
      <c r="L254">
        <f t="shared" si="34"/>
        <v>0</v>
      </c>
      <c r="M254">
        <f t="shared" si="34"/>
        <v>1</v>
      </c>
      <c r="N254">
        <f t="shared" si="34"/>
        <v>0</v>
      </c>
      <c r="O254">
        <f t="shared" si="34"/>
        <v>0</v>
      </c>
      <c r="P254">
        <f t="shared" si="34"/>
        <v>0</v>
      </c>
      <c r="Q254">
        <f t="shared" si="34"/>
        <v>0</v>
      </c>
      <c r="R254">
        <f t="shared" si="34"/>
        <v>0</v>
      </c>
      <c r="S254">
        <f t="shared" si="34"/>
        <v>0</v>
      </c>
      <c r="T254">
        <f t="shared" si="34"/>
        <v>0</v>
      </c>
      <c r="U254">
        <f t="shared" si="29"/>
        <v>41</v>
      </c>
      <c r="V254">
        <f t="shared" si="30"/>
        <v>1012041.1313120242</v>
      </c>
      <c r="W254" s="28">
        <f t="shared" si="31"/>
        <v>1.854398142227526</v>
      </c>
    </row>
    <row r="255" spans="2:23">
      <c r="B255" s="11">
        <v>44348</v>
      </c>
      <c r="C255">
        <v>2246011</v>
      </c>
      <c r="D255">
        <v>1252315</v>
      </c>
      <c r="E255">
        <v>270033</v>
      </c>
      <c r="F255">
        <v>3768358</v>
      </c>
      <c r="G255">
        <f t="shared" si="27"/>
        <v>2021</v>
      </c>
      <c r="H255">
        <f t="shared" si="28"/>
        <v>6</v>
      </c>
      <c r="I255">
        <f t="shared" si="35"/>
        <v>0</v>
      </c>
      <c r="J255">
        <f t="shared" si="34"/>
        <v>0</v>
      </c>
      <c r="K255">
        <f t="shared" si="34"/>
        <v>0</v>
      </c>
      <c r="L255">
        <f t="shared" si="34"/>
        <v>0</v>
      </c>
      <c r="M255">
        <f t="shared" si="34"/>
        <v>0</v>
      </c>
      <c r="N255">
        <f t="shared" si="34"/>
        <v>1</v>
      </c>
      <c r="O255">
        <f t="shared" si="34"/>
        <v>0</v>
      </c>
      <c r="P255">
        <f t="shared" si="34"/>
        <v>0</v>
      </c>
      <c r="Q255">
        <f t="shared" si="34"/>
        <v>0</v>
      </c>
      <c r="R255">
        <f t="shared" si="34"/>
        <v>0</v>
      </c>
      <c r="S255">
        <f t="shared" si="34"/>
        <v>0</v>
      </c>
      <c r="T255">
        <f t="shared" si="34"/>
        <v>0</v>
      </c>
      <c r="U255">
        <f t="shared" si="29"/>
        <v>41</v>
      </c>
      <c r="V255">
        <f t="shared" si="30"/>
        <v>1024837.8860303574</v>
      </c>
      <c r="W255" s="28">
        <f t="shared" si="31"/>
        <v>2.2369412400404429</v>
      </c>
    </row>
    <row r="256" spans="2:23">
      <c r="B256" s="11">
        <v>44378</v>
      </c>
      <c r="C256">
        <v>2219967</v>
      </c>
      <c r="D256">
        <v>1157924</v>
      </c>
      <c r="E256">
        <v>193279</v>
      </c>
      <c r="F256">
        <v>3571170</v>
      </c>
      <c r="G256">
        <f t="shared" si="27"/>
        <v>2021</v>
      </c>
      <c r="H256">
        <f t="shared" si="28"/>
        <v>7</v>
      </c>
      <c r="I256">
        <f t="shared" si="35"/>
        <v>0</v>
      </c>
      <c r="J256">
        <f t="shared" si="34"/>
        <v>0</v>
      </c>
      <c r="K256">
        <f t="shared" si="34"/>
        <v>0</v>
      </c>
      <c r="L256">
        <f t="shared" si="34"/>
        <v>0</v>
      </c>
      <c r="M256">
        <f t="shared" si="34"/>
        <v>0</v>
      </c>
      <c r="N256">
        <f t="shared" si="34"/>
        <v>0</v>
      </c>
      <c r="O256">
        <f t="shared" si="34"/>
        <v>1</v>
      </c>
      <c r="P256">
        <f t="shared" si="34"/>
        <v>0</v>
      </c>
      <c r="Q256">
        <f t="shared" si="34"/>
        <v>0</v>
      </c>
      <c r="R256">
        <f t="shared" si="34"/>
        <v>0</v>
      </c>
      <c r="S256">
        <f t="shared" si="34"/>
        <v>0</v>
      </c>
      <c r="T256">
        <f t="shared" si="34"/>
        <v>0</v>
      </c>
      <c r="U256">
        <f t="shared" si="29"/>
        <v>41</v>
      </c>
      <c r="V256">
        <f t="shared" si="30"/>
        <v>1024363.3642912278</v>
      </c>
      <c r="W256" s="28">
        <f t="shared" si="31"/>
        <v>1.313394955867262</v>
      </c>
    </row>
    <row r="257" spans="2:23">
      <c r="B257" s="11">
        <v>44409</v>
      </c>
      <c r="C257">
        <v>2219967</v>
      </c>
      <c r="D257">
        <v>1157924</v>
      </c>
      <c r="E257">
        <v>193279</v>
      </c>
      <c r="F257">
        <v>3571170</v>
      </c>
      <c r="G257">
        <f t="shared" si="27"/>
        <v>2021</v>
      </c>
      <c r="H257">
        <f t="shared" si="28"/>
        <v>8</v>
      </c>
      <c r="I257">
        <f t="shared" si="35"/>
        <v>0</v>
      </c>
      <c r="J257">
        <f t="shared" si="34"/>
        <v>0</v>
      </c>
      <c r="K257">
        <f t="shared" si="34"/>
        <v>0</v>
      </c>
      <c r="L257">
        <f t="shared" si="34"/>
        <v>0</v>
      </c>
      <c r="M257">
        <f t="shared" si="34"/>
        <v>0</v>
      </c>
      <c r="N257">
        <f t="shared" si="34"/>
        <v>0</v>
      </c>
      <c r="O257">
        <f t="shared" si="34"/>
        <v>0</v>
      </c>
      <c r="P257">
        <f t="shared" si="34"/>
        <v>1</v>
      </c>
      <c r="Q257">
        <f t="shared" si="34"/>
        <v>0</v>
      </c>
      <c r="R257">
        <f t="shared" si="34"/>
        <v>0</v>
      </c>
      <c r="S257">
        <f t="shared" si="34"/>
        <v>0</v>
      </c>
      <c r="T257">
        <f t="shared" si="34"/>
        <v>0</v>
      </c>
      <c r="U257">
        <f t="shared" si="29"/>
        <v>41</v>
      </c>
      <c r="V257">
        <f t="shared" si="30"/>
        <v>1021014.1034216619</v>
      </c>
      <c r="W257" s="28">
        <f t="shared" si="31"/>
        <v>1.3463305757722406</v>
      </c>
    </row>
    <row r="258" spans="2:23">
      <c r="B258" s="11">
        <v>44440</v>
      </c>
      <c r="C258">
        <v>1864300</v>
      </c>
      <c r="D258">
        <v>1195751</v>
      </c>
      <c r="E258">
        <v>213057</v>
      </c>
      <c r="F258">
        <v>3273108</v>
      </c>
      <c r="G258">
        <f t="shared" si="27"/>
        <v>2021</v>
      </c>
      <c r="H258">
        <f t="shared" si="28"/>
        <v>9</v>
      </c>
      <c r="I258">
        <f t="shared" si="35"/>
        <v>0</v>
      </c>
      <c r="J258">
        <f t="shared" si="34"/>
        <v>0</v>
      </c>
      <c r="K258">
        <f t="shared" si="34"/>
        <v>0</v>
      </c>
      <c r="L258">
        <f t="shared" si="34"/>
        <v>0</v>
      </c>
      <c r="M258">
        <f t="shared" si="34"/>
        <v>0</v>
      </c>
      <c r="N258">
        <f t="shared" si="34"/>
        <v>0</v>
      </c>
      <c r="O258">
        <f t="shared" si="34"/>
        <v>0</v>
      </c>
      <c r="P258">
        <f t="shared" si="34"/>
        <v>0</v>
      </c>
      <c r="Q258">
        <f t="shared" si="34"/>
        <v>1</v>
      </c>
      <c r="R258">
        <f t="shared" si="34"/>
        <v>0</v>
      </c>
      <c r="S258">
        <f t="shared" si="34"/>
        <v>0</v>
      </c>
      <c r="T258">
        <f t="shared" si="34"/>
        <v>0</v>
      </c>
      <c r="U258">
        <f t="shared" si="29"/>
        <v>41</v>
      </c>
      <c r="V258">
        <f t="shared" si="30"/>
        <v>947766.32081296609</v>
      </c>
      <c r="W258" s="28">
        <f t="shared" si="31"/>
        <v>2.4386064430451011</v>
      </c>
    </row>
    <row r="259" spans="2:23">
      <c r="B259" s="11">
        <v>44470</v>
      </c>
      <c r="C259">
        <v>2018232</v>
      </c>
      <c r="D259">
        <v>1195045</v>
      </c>
      <c r="E259">
        <v>176072</v>
      </c>
      <c r="F259">
        <v>3389349</v>
      </c>
      <c r="G259">
        <f t="shared" si="27"/>
        <v>2021</v>
      </c>
      <c r="H259">
        <f t="shared" si="28"/>
        <v>10</v>
      </c>
      <c r="I259">
        <f t="shared" si="35"/>
        <v>0</v>
      </c>
      <c r="J259">
        <f t="shared" si="34"/>
        <v>0</v>
      </c>
      <c r="K259">
        <f t="shared" si="34"/>
        <v>0</v>
      </c>
      <c r="L259">
        <f t="shared" si="34"/>
        <v>0</v>
      </c>
      <c r="M259">
        <f t="shared" si="34"/>
        <v>0</v>
      </c>
      <c r="N259">
        <f t="shared" si="34"/>
        <v>0</v>
      </c>
      <c r="O259">
        <f t="shared" si="34"/>
        <v>0</v>
      </c>
      <c r="P259">
        <f t="shared" si="34"/>
        <v>0</v>
      </c>
      <c r="Q259">
        <f t="shared" si="34"/>
        <v>0</v>
      </c>
      <c r="R259">
        <f t="shared" si="34"/>
        <v>1</v>
      </c>
      <c r="S259">
        <f t="shared" si="34"/>
        <v>0</v>
      </c>
      <c r="T259">
        <f t="shared" si="34"/>
        <v>0</v>
      </c>
      <c r="U259">
        <f t="shared" si="29"/>
        <v>41</v>
      </c>
      <c r="V259">
        <f t="shared" si="30"/>
        <v>936292.76767566067</v>
      </c>
      <c r="W259" s="28">
        <f t="shared" si="31"/>
        <v>2.5444913087656134</v>
      </c>
    </row>
    <row r="260" spans="2:23">
      <c r="B260" s="11">
        <v>44501</v>
      </c>
      <c r="C260">
        <v>2090904</v>
      </c>
      <c r="D260">
        <v>1049462</v>
      </c>
      <c r="E260">
        <v>145704</v>
      </c>
      <c r="F260">
        <v>3286071</v>
      </c>
      <c r="G260">
        <f t="shared" si="27"/>
        <v>2021</v>
      </c>
      <c r="H260">
        <f t="shared" si="28"/>
        <v>11</v>
      </c>
      <c r="I260">
        <f t="shared" si="35"/>
        <v>0</v>
      </c>
      <c r="J260">
        <f t="shared" si="34"/>
        <v>0</v>
      </c>
      <c r="K260">
        <f t="shared" si="34"/>
        <v>0</v>
      </c>
      <c r="L260">
        <f t="shared" si="34"/>
        <v>1</v>
      </c>
      <c r="M260">
        <f t="shared" si="34"/>
        <v>0</v>
      </c>
      <c r="N260">
        <f t="shared" si="34"/>
        <v>0</v>
      </c>
      <c r="O260">
        <f t="shared" si="34"/>
        <v>0</v>
      </c>
      <c r="P260">
        <f t="shared" si="34"/>
        <v>0</v>
      </c>
      <c r="Q260">
        <f t="shared" si="34"/>
        <v>0</v>
      </c>
      <c r="R260">
        <f t="shared" si="34"/>
        <v>0</v>
      </c>
      <c r="S260">
        <f t="shared" si="34"/>
        <v>0</v>
      </c>
      <c r="T260">
        <f t="shared" si="34"/>
        <v>0</v>
      </c>
      <c r="U260">
        <f t="shared" si="29"/>
        <v>41</v>
      </c>
      <c r="V260">
        <f t="shared" si="30"/>
        <v>863279.57261250529</v>
      </c>
      <c r="W260" s="28">
        <f t="shared" si="31"/>
        <v>1.830861763304692</v>
      </c>
    </row>
    <row r="261" spans="2:23">
      <c r="B261" s="11">
        <v>44531</v>
      </c>
      <c r="C261">
        <v>1854157</v>
      </c>
      <c r="D261">
        <v>940287</v>
      </c>
      <c r="E261">
        <v>156196</v>
      </c>
      <c r="F261">
        <v>2950639</v>
      </c>
      <c r="G261">
        <f t="shared" ref="G261:G273" si="36">YEAR(B261)</f>
        <v>2021</v>
      </c>
      <c r="H261">
        <f t="shared" ref="H261:H273" si="37">MONTH(B261)</f>
        <v>12</v>
      </c>
      <c r="I261">
        <f t="shared" si="35"/>
        <v>0</v>
      </c>
      <c r="J261">
        <f t="shared" si="34"/>
        <v>0</v>
      </c>
      <c r="K261">
        <f t="shared" si="34"/>
        <v>1</v>
      </c>
      <c r="L261">
        <f t="shared" si="34"/>
        <v>0</v>
      </c>
      <c r="M261">
        <f t="shared" si="34"/>
        <v>0</v>
      </c>
      <c r="N261">
        <f t="shared" si="34"/>
        <v>0</v>
      </c>
      <c r="O261">
        <f t="shared" si="34"/>
        <v>0</v>
      </c>
      <c r="P261">
        <f t="shared" si="34"/>
        <v>0</v>
      </c>
      <c r="Q261">
        <f t="shared" si="34"/>
        <v>0</v>
      </c>
      <c r="R261">
        <f t="shared" si="34"/>
        <v>0</v>
      </c>
      <c r="S261">
        <f t="shared" si="34"/>
        <v>0</v>
      </c>
      <c r="T261">
        <f t="shared" si="34"/>
        <v>0</v>
      </c>
      <c r="U261">
        <f t="shared" ref="U261:U273" si="38">G261-$U$2</f>
        <v>41</v>
      </c>
      <c r="V261">
        <f t="shared" ref="V261:V273" si="39">$L$1+SUMPRODUCT($M$1:$U$1,M261:U261)</f>
        <v>863279.57261250529</v>
      </c>
      <c r="W261" s="28">
        <f t="shared" ref="W261:W273" si="40">(D261-V261)/$BK$9</f>
        <v>0.75726778446598153</v>
      </c>
    </row>
    <row r="262" spans="2:23">
      <c r="B262" s="11">
        <v>44562</v>
      </c>
      <c r="C262">
        <v>1915930</v>
      </c>
      <c r="D262">
        <v>1002972</v>
      </c>
      <c r="E262">
        <v>108635</v>
      </c>
      <c r="F262">
        <v>3027536</v>
      </c>
      <c r="G262">
        <f t="shared" si="36"/>
        <v>2022</v>
      </c>
      <c r="H262">
        <f t="shared" si="37"/>
        <v>1</v>
      </c>
      <c r="I262">
        <f t="shared" si="35"/>
        <v>1</v>
      </c>
      <c r="J262">
        <f t="shared" si="34"/>
        <v>0</v>
      </c>
      <c r="K262">
        <f t="shared" si="34"/>
        <v>0</v>
      </c>
      <c r="L262">
        <f t="shared" si="34"/>
        <v>0</v>
      </c>
      <c r="M262">
        <f t="shared" si="34"/>
        <v>0</v>
      </c>
      <c r="N262">
        <f t="shared" si="34"/>
        <v>0</v>
      </c>
      <c r="O262">
        <f t="shared" si="34"/>
        <v>0</v>
      </c>
      <c r="P262">
        <f t="shared" si="34"/>
        <v>0</v>
      </c>
      <c r="Q262">
        <f t="shared" si="34"/>
        <v>0</v>
      </c>
      <c r="R262">
        <f t="shared" si="34"/>
        <v>0</v>
      </c>
      <c r="S262">
        <f t="shared" si="34"/>
        <v>0</v>
      </c>
      <c r="T262">
        <f t="shared" si="34"/>
        <v>0</v>
      </c>
      <c r="U262">
        <f t="shared" si="38"/>
        <v>42</v>
      </c>
      <c r="V262">
        <f t="shared" si="39"/>
        <v>902540.1338417161</v>
      </c>
      <c r="W262" s="28">
        <f t="shared" si="40"/>
        <v>0.98761664109062375</v>
      </c>
    </row>
    <row r="263" spans="2:23">
      <c r="B263" s="11">
        <v>44593</v>
      </c>
      <c r="C263">
        <v>1697247</v>
      </c>
      <c r="D263">
        <v>1081977</v>
      </c>
      <c r="E263">
        <v>162985</v>
      </c>
      <c r="F263">
        <v>2942209</v>
      </c>
      <c r="G263">
        <f t="shared" si="36"/>
        <v>2022</v>
      </c>
      <c r="H263">
        <f t="shared" si="37"/>
        <v>2</v>
      </c>
      <c r="I263">
        <f t="shared" si="35"/>
        <v>0</v>
      </c>
      <c r="J263">
        <f t="shared" si="34"/>
        <v>1</v>
      </c>
      <c r="K263">
        <f t="shared" si="34"/>
        <v>0</v>
      </c>
      <c r="L263">
        <f t="shared" si="34"/>
        <v>0</v>
      </c>
      <c r="M263">
        <f t="shared" si="34"/>
        <v>0</v>
      </c>
      <c r="N263">
        <f t="shared" si="34"/>
        <v>0</v>
      </c>
      <c r="O263">
        <f t="shared" si="34"/>
        <v>0</v>
      </c>
      <c r="P263">
        <f t="shared" si="34"/>
        <v>0</v>
      </c>
      <c r="Q263">
        <f t="shared" si="34"/>
        <v>0</v>
      </c>
      <c r="R263">
        <f t="shared" si="34"/>
        <v>0</v>
      </c>
      <c r="S263">
        <f t="shared" si="34"/>
        <v>0</v>
      </c>
      <c r="T263">
        <f t="shared" si="34"/>
        <v>0</v>
      </c>
      <c r="U263">
        <f t="shared" si="38"/>
        <v>42</v>
      </c>
      <c r="V263">
        <f t="shared" si="39"/>
        <v>902540.1338417161</v>
      </c>
      <c r="W263" s="28">
        <f t="shared" si="40"/>
        <v>1.7645279513553576</v>
      </c>
    </row>
    <row r="264" spans="2:23">
      <c r="B264" s="11">
        <v>44621</v>
      </c>
      <c r="C264">
        <v>2186091</v>
      </c>
      <c r="D264">
        <v>1164325</v>
      </c>
      <c r="E264">
        <v>192715</v>
      </c>
      <c r="F264">
        <v>3543131</v>
      </c>
      <c r="G264">
        <f t="shared" si="36"/>
        <v>2022</v>
      </c>
      <c r="H264">
        <f t="shared" si="37"/>
        <v>3</v>
      </c>
      <c r="I264">
        <f t="shared" si="35"/>
        <v>0</v>
      </c>
      <c r="J264">
        <f t="shared" si="34"/>
        <v>0</v>
      </c>
      <c r="K264">
        <f t="shared" si="34"/>
        <v>0</v>
      </c>
      <c r="L264">
        <f t="shared" si="34"/>
        <v>0</v>
      </c>
      <c r="M264">
        <f t="shared" si="34"/>
        <v>0</v>
      </c>
      <c r="N264">
        <f t="shared" si="34"/>
        <v>0</v>
      </c>
      <c r="O264">
        <f t="shared" si="34"/>
        <v>0</v>
      </c>
      <c r="P264">
        <f t="shared" si="34"/>
        <v>0</v>
      </c>
      <c r="Q264">
        <f t="shared" si="34"/>
        <v>0</v>
      </c>
      <c r="R264">
        <f t="shared" si="34"/>
        <v>0</v>
      </c>
      <c r="S264">
        <f t="shared" si="34"/>
        <v>0</v>
      </c>
      <c r="T264">
        <f t="shared" si="34"/>
        <v>1</v>
      </c>
      <c r="U264">
        <f t="shared" si="38"/>
        <v>42</v>
      </c>
      <c r="V264">
        <f t="shared" si="39"/>
        <v>984036.64708668937</v>
      </c>
      <c r="W264" s="28">
        <f t="shared" si="40"/>
        <v>1.7729012149528627</v>
      </c>
    </row>
    <row r="265" spans="2:23">
      <c r="B265" s="11">
        <v>44652</v>
      </c>
      <c r="C265">
        <v>2264546</v>
      </c>
      <c r="D265">
        <v>1108731</v>
      </c>
      <c r="E265">
        <v>179129</v>
      </c>
      <c r="F265">
        <v>3552406</v>
      </c>
      <c r="G265">
        <f t="shared" si="36"/>
        <v>2022</v>
      </c>
      <c r="H265">
        <f t="shared" si="37"/>
        <v>4</v>
      </c>
      <c r="I265">
        <f t="shared" si="35"/>
        <v>0</v>
      </c>
      <c r="J265">
        <f t="shared" si="34"/>
        <v>0</v>
      </c>
      <c r="K265">
        <f t="shared" si="34"/>
        <v>0</v>
      </c>
      <c r="L265">
        <f t="shared" si="34"/>
        <v>0</v>
      </c>
      <c r="M265">
        <f t="shared" si="34"/>
        <v>0</v>
      </c>
      <c r="N265">
        <f t="shared" si="34"/>
        <v>0</v>
      </c>
      <c r="O265">
        <f t="shared" si="34"/>
        <v>0</v>
      </c>
      <c r="P265">
        <f t="shared" si="34"/>
        <v>0</v>
      </c>
      <c r="Q265">
        <f t="shared" si="34"/>
        <v>0</v>
      </c>
      <c r="R265">
        <f t="shared" si="34"/>
        <v>0</v>
      </c>
      <c r="S265">
        <f t="shared" si="34"/>
        <v>1</v>
      </c>
      <c r="T265">
        <f t="shared" si="34"/>
        <v>0</v>
      </c>
      <c r="U265">
        <f t="shared" si="38"/>
        <v>42</v>
      </c>
      <c r="V265">
        <f t="shared" si="39"/>
        <v>1022344.0561775988</v>
      </c>
      <c r="W265" s="28">
        <f t="shared" si="40"/>
        <v>0.84950311644614507</v>
      </c>
    </row>
    <row r="266" spans="2:23">
      <c r="B266" s="11">
        <v>44682</v>
      </c>
      <c r="C266">
        <v>2229859</v>
      </c>
      <c r="D266">
        <v>1101888</v>
      </c>
      <c r="E266">
        <v>188644</v>
      </c>
      <c r="F266">
        <v>3520391</v>
      </c>
      <c r="G266">
        <f t="shared" si="36"/>
        <v>2022</v>
      </c>
      <c r="H266">
        <f t="shared" si="37"/>
        <v>5</v>
      </c>
      <c r="I266">
        <f t="shared" si="35"/>
        <v>0</v>
      </c>
      <c r="J266">
        <f t="shared" si="34"/>
        <v>0</v>
      </c>
      <c r="K266">
        <f t="shared" si="34"/>
        <v>0</v>
      </c>
      <c r="L266">
        <f t="shared" si="34"/>
        <v>0</v>
      </c>
      <c r="M266">
        <f t="shared" si="34"/>
        <v>1</v>
      </c>
      <c r="N266">
        <f t="shared" si="34"/>
        <v>0</v>
      </c>
      <c r="O266">
        <f t="shared" si="34"/>
        <v>0</v>
      </c>
      <c r="P266">
        <f t="shared" si="34"/>
        <v>0</v>
      </c>
      <c r="Q266">
        <f t="shared" si="34"/>
        <v>0</v>
      </c>
      <c r="R266">
        <f t="shared" si="34"/>
        <v>0</v>
      </c>
      <c r="S266">
        <f t="shared" si="34"/>
        <v>0</v>
      </c>
      <c r="T266">
        <f t="shared" si="34"/>
        <v>0</v>
      </c>
      <c r="U266">
        <f t="shared" si="38"/>
        <v>42</v>
      </c>
      <c r="V266">
        <f t="shared" si="39"/>
        <v>1051301.6925412351</v>
      </c>
      <c r="W266" s="28">
        <f t="shared" si="40"/>
        <v>0.49745047034040502</v>
      </c>
    </row>
    <row r="267" spans="2:23">
      <c r="B267" s="11">
        <v>44713</v>
      </c>
      <c r="C267">
        <v>2267916</v>
      </c>
      <c r="D267">
        <v>1221078</v>
      </c>
      <c r="E267">
        <v>206336</v>
      </c>
      <c r="F267">
        <v>3695331</v>
      </c>
      <c r="G267">
        <f t="shared" si="36"/>
        <v>2022</v>
      </c>
      <c r="H267">
        <f t="shared" si="37"/>
        <v>6</v>
      </c>
      <c r="I267">
        <f t="shared" si="35"/>
        <v>0</v>
      </c>
      <c r="J267">
        <f t="shared" si="34"/>
        <v>0</v>
      </c>
      <c r="K267">
        <f t="shared" si="34"/>
        <v>0</v>
      </c>
      <c r="L267">
        <f t="shared" si="34"/>
        <v>0</v>
      </c>
      <c r="M267">
        <f t="shared" si="34"/>
        <v>0</v>
      </c>
      <c r="N267">
        <f t="shared" si="34"/>
        <v>1</v>
      </c>
      <c r="O267">
        <f t="shared" si="34"/>
        <v>0</v>
      </c>
      <c r="P267">
        <f t="shared" si="34"/>
        <v>0</v>
      </c>
      <c r="Q267">
        <f t="shared" si="34"/>
        <v>0</v>
      </c>
      <c r="R267">
        <f t="shared" si="34"/>
        <v>0</v>
      </c>
      <c r="S267">
        <f t="shared" si="34"/>
        <v>0</v>
      </c>
      <c r="T267">
        <f t="shared" si="34"/>
        <v>0</v>
      </c>
      <c r="U267">
        <f t="shared" si="38"/>
        <v>42</v>
      </c>
      <c r="V267">
        <f t="shared" si="39"/>
        <v>1064098.4472595681</v>
      </c>
      <c r="W267" s="28">
        <f t="shared" si="40"/>
        <v>1.5436895133768851</v>
      </c>
    </row>
    <row r="268" spans="2:23">
      <c r="B268" s="11">
        <v>44743</v>
      </c>
      <c r="C268">
        <v>2155520</v>
      </c>
      <c r="D268">
        <v>1245832</v>
      </c>
      <c r="E268">
        <v>197236</v>
      </c>
      <c r="F268">
        <v>3598587</v>
      </c>
      <c r="G268">
        <f t="shared" si="36"/>
        <v>2022</v>
      </c>
      <c r="H268">
        <f t="shared" si="37"/>
        <v>7</v>
      </c>
      <c r="I268">
        <f t="shared" si="35"/>
        <v>0</v>
      </c>
      <c r="J268">
        <f t="shared" si="34"/>
        <v>0</v>
      </c>
      <c r="K268">
        <f t="shared" si="34"/>
        <v>0</v>
      </c>
      <c r="L268">
        <f t="shared" si="34"/>
        <v>0</v>
      </c>
      <c r="M268">
        <f t="shared" si="34"/>
        <v>0</v>
      </c>
      <c r="N268">
        <f t="shared" si="34"/>
        <v>0</v>
      </c>
      <c r="O268">
        <f t="shared" si="34"/>
        <v>1</v>
      </c>
      <c r="P268">
        <f t="shared" si="34"/>
        <v>0</v>
      </c>
      <c r="Q268">
        <f t="shared" si="34"/>
        <v>0</v>
      </c>
      <c r="R268">
        <f t="shared" si="34"/>
        <v>0</v>
      </c>
      <c r="S268">
        <f t="shared" si="34"/>
        <v>0</v>
      </c>
      <c r="T268">
        <f t="shared" si="34"/>
        <v>0</v>
      </c>
      <c r="U268">
        <f t="shared" si="38"/>
        <v>42</v>
      </c>
      <c r="V268">
        <f t="shared" si="39"/>
        <v>1063623.9255204387</v>
      </c>
      <c r="W268" s="28">
        <f t="shared" si="40"/>
        <v>1.791779177073985</v>
      </c>
    </row>
    <row r="269" spans="2:23">
      <c r="B269" s="11">
        <v>44774</v>
      </c>
      <c r="C269">
        <v>2156647</v>
      </c>
      <c r="D269">
        <v>1345772</v>
      </c>
      <c r="E269">
        <v>206754</v>
      </c>
      <c r="F269">
        <v>3709174</v>
      </c>
      <c r="G269">
        <f t="shared" si="36"/>
        <v>2022</v>
      </c>
      <c r="H269">
        <f t="shared" si="37"/>
        <v>8</v>
      </c>
      <c r="I269">
        <f t="shared" si="35"/>
        <v>0</v>
      </c>
      <c r="J269">
        <f t="shared" si="34"/>
        <v>0</v>
      </c>
      <c r="K269">
        <f t="shared" si="34"/>
        <v>0</v>
      </c>
      <c r="L269">
        <f t="shared" si="34"/>
        <v>0</v>
      </c>
      <c r="M269">
        <f t="shared" si="34"/>
        <v>0</v>
      </c>
      <c r="N269">
        <f t="shared" si="34"/>
        <v>0</v>
      </c>
      <c r="O269">
        <f t="shared" si="34"/>
        <v>0</v>
      </c>
      <c r="P269">
        <f t="shared" si="34"/>
        <v>1</v>
      </c>
      <c r="Q269">
        <f t="shared" si="34"/>
        <v>0</v>
      </c>
      <c r="R269">
        <f t="shared" si="34"/>
        <v>0</v>
      </c>
      <c r="S269">
        <f t="shared" ref="J269:T273" si="41">IF($H269=S$3,1,0)</f>
        <v>0</v>
      </c>
      <c r="T269">
        <f t="shared" si="41"/>
        <v>0</v>
      </c>
      <c r="U269">
        <f t="shared" si="38"/>
        <v>42</v>
      </c>
      <c r="V269">
        <f t="shared" si="39"/>
        <v>1060274.6646508728</v>
      </c>
      <c r="W269" s="28">
        <f t="shared" si="40"/>
        <v>2.8074945748140059</v>
      </c>
    </row>
    <row r="270" spans="2:23">
      <c r="B270" s="11">
        <v>44805</v>
      </c>
      <c r="C270">
        <v>2179139</v>
      </c>
      <c r="D270">
        <v>1309579</v>
      </c>
      <c r="E270">
        <v>162507</v>
      </c>
      <c r="F270">
        <v>3651225</v>
      </c>
      <c r="G270">
        <f t="shared" si="36"/>
        <v>2022</v>
      </c>
      <c r="H270">
        <f t="shared" si="37"/>
        <v>9</v>
      </c>
      <c r="I270">
        <f t="shared" si="35"/>
        <v>0</v>
      </c>
      <c r="J270">
        <f t="shared" si="41"/>
        <v>0</v>
      </c>
      <c r="K270">
        <f t="shared" si="41"/>
        <v>0</v>
      </c>
      <c r="L270">
        <f t="shared" si="41"/>
        <v>0</v>
      </c>
      <c r="M270">
        <f t="shared" si="41"/>
        <v>0</v>
      </c>
      <c r="N270">
        <f t="shared" si="41"/>
        <v>0</v>
      </c>
      <c r="O270">
        <f t="shared" si="41"/>
        <v>0</v>
      </c>
      <c r="P270">
        <f t="shared" si="41"/>
        <v>0</v>
      </c>
      <c r="Q270">
        <f t="shared" si="41"/>
        <v>1</v>
      </c>
      <c r="R270">
        <f t="shared" si="41"/>
        <v>0</v>
      </c>
      <c r="S270">
        <f t="shared" si="41"/>
        <v>0</v>
      </c>
      <c r="T270">
        <f t="shared" si="41"/>
        <v>0</v>
      </c>
      <c r="U270">
        <f t="shared" si="38"/>
        <v>42</v>
      </c>
      <c r="V270">
        <f t="shared" si="39"/>
        <v>987026.88204217691</v>
      </c>
      <c r="W270" s="28">
        <f t="shared" si="40"/>
        <v>3.1718801163379196</v>
      </c>
    </row>
    <row r="271" spans="2:23">
      <c r="B271" s="11">
        <v>44835</v>
      </c>
      <c r="C271">
        <v>2046806</v>
      </c>
      <c r="D271">
        <v>1147106</v>
      </c>
      <c r="E271">
        <v>122036</v>
      </c>
      <c r="F271">
        <v>3315947</v>
      </c>
      <c r="G271">
        <f t="shared" si="36"/>
        <v>2022</v>
      </c>
      <c r="H271">
        <f t="shared" si="37"/>
        <v>10</v>
      </c>
      <c r="I271">
        <f t="shared" si="35"/>
        <v>0</v>
      </c>
      <c r="J271">
        <f t="shared" si="41"/>
        <v>0</v>
      </c>
      <c r="K271">
        <f t="shared" si="41"/>
        <v>0</v>
      </c>
      <c r="L271">
        <f t="shared" si="41"/>
        <v>0</v>
      </c>
      <c r="M271">
        <f t="shared" si="41"/>
        <v>0</v>
      </c>
      <c r="N271">
        <f t="shared" si="41"/>
        <v>0</v>
      </c>
      <c r="O271">
        <f t="shared" si="41"/>
        <v>0</v>
      </c>
      <c r="P271">
        <f t="shared" si="41"/>
        <v>0</v>
      </c>
      <c r="Q271">
        <f t="shared" si="41"/>
        <v>0</v>
      </c>
      <c r="R271">
        <f t="shared" si="41"/>
        <v>1</v>
      </c>
      <c r="S271">
        <f t="shared" si="41"/>
        <v>0</v>
      </c>
      <c r="T271">
        <f t="shared" si="41"/>
        <v>0</v>
      </c>
      <c r="U271">
        <f t="shared" si="38"/>
        <v>42</v>
      </c>
      <c r="V271">
        <f t="shared" si="39"/>
        <v>975553.32890487148</v>
      </c>
      <c r="W271" s="28">
        <f t="shared" si="40"/>
        <v>1.6869971581536769</v>
      </c>
    </row>
    <row r="272" spans="2:23">
      <c r="B272" s="11">
        <v>44866</v>
      </c>
      <c r="C272">
        <v>1775659</v>
      </c>
      <c r="D272">
        <v>1003292</v>
      </c>
      <c r="E272">
        <v>166749</v>
      </c>
      <c r="F272">
        <v>2945700</v>
      </c>
      <c r="G272">
        <f t="shared" si="36"/>
        <v>2022</v>
      </c>
      <c r="H272">
        <f t="shared" si="37"/>
        <v>11</v>
      </c>
      <c r="I272">
        <f t="shared" si="35"/>
        <v>0</v>
      </c>
      <c r="J272">
        <f t="shared" si="41"/>
        <v>0</v>
      </c>
      <c r="K272">
        <f t="shared" si="41"/>
        <v>0</v>
      </c>
      <c r="L272">
        <f t="shared" si="41"/>
        <v>1</v>
      </c>
      <c r="M272">
        <f t="shared" si="41"/>
        <v>0</v>
      </c>
      <c r="N272">
        <f t="shared" si="41"/>
        <v>0</v>
      </c>
      <c r="O272">
        <f t="shared" si="41"/>
        <v>0</v>
      </c>
      <c r="P272">
        <f t="shared" si="41"/>
        <v>0</v>
      </c>
      <c r="Q272">
        <f t="shared" si="41"/>
        <v>0</v>
      </c>
      <c r="R272">
        <f t="shared" si="41"/>
        <v>0</v>
      </c>
      <c r="S272">
        <f t="shared" si="41"/>
        <v>0</v>
      </c>
      <c r="T272">
        <f t="shared" si="41"/>
        <v>0</v>
      </c>
      <c r="U272">
        <f t="shared" si="38"/>
        <v>42</v>
      </c>
      <c r="V272">
        <f t="shared" si="39"/>
        <v>902540.1338417161</v>
      </c>
      <c r="W272" s="28">
        <f t="shared" si="40"/>
        <v>0.99076342444971133</v>
      </c>
    </row>
    <row r="273" spans="2:23">
      <c r="B273" s="11">
        <v>44896</v>
      </c>
      <c r="C273">
        <v>1886853</v>
      </c>
      <c r="D273">
        <v>1062630</v>
      </c>
      <c r="E273">
        <v>176394</v>
      </c>
      <c r="F273">
        <v>3125878</v>
      </c>
      <c r="G273">
        <f t="shared" si="36"/>
        <v>2022</v>
      </c>
      <c r="H273">
        <f t="shared" si="37"/>
        <v>12</v>
      </c>
      <c r="I273">
        <f t="shared" si="35"/>
        <v>0</v>
      </c>
      <c r="J273">
        <f t="shared" si="41"/>
        <v>0</v>
      </c>
      <c r="K273">
        <f t="shared" si="41"/>
        <v>1</v>
      </c>
      <c r="L273">
        <f t="shared" si="41"/>
        <v>0</v>
      </c>
      <c r="M273">
        <f t="shared" si="41"/>
        <v>0</v>
      </c>
      <c r="N273">
        <f t="shared" si="41"/>
        <v>0</v>
      </c>
      <c r="O273">
        <f t="shared" si="41"/>
        <v>0</v>
      </c>
      <c r="P273">
        <f t="shared" si="41"/>
        <v>0</v>
      </c>
      <c r="Q273">
        <f t="shared" si="41"/>
        <v>0</v>
      </c>
      <c r="R273">
        <f t="shared" si="41"/>
        <v>0</v>
      </c>
      <c r="S273">
        <f t="shared" si="41"/>
        <v>0</v>
      </c>
      <c r="T273">
        <f t="shared" si="41"/>
        <v>0</v>
      </c>
      <c r="U273">
        <f t="shared" si="38"/>
        <v>42</v>
      </c>
      <c r="V273">
        <f t="shared" si="39"/>
        <v>902540.1338417161</v>
      </c>
      <c r="W273" s="28">
        <f t="shared" si="40"/>
        <v>1.5742753962045215</v>
      </c>
    </row>
  </sheetData>
  <conditionalFormatting sqref="W4:W273">
    <cfRule type="cellIs" dxfId="7" priority="1" operator="lessThan">
      <formula>-2</formula>
    </cfRule>
    <cfRule type="cellIs" dxfId="6" priority="2" operator="greaterThan">
      <formula>2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E9B1-6C59-7242-8A40-7B6E83413EEE}">
  <dimension ref="B1:BM259"/>
  <sheetViews>
    <sheetView topLeftCell="B1" workbookViewId="0">
      <selection activeCell="W4" sqref="W4"/>
    </sheetView>
  </sheetViews>
  <sheetFormatPr defaultColWidth="8.85546875" defaultRowHeight="15"/>
  <cols>
    <col min="2" max="2" width="9.7109375" bestFit="1" customWidth="1"/>
    <col min="3" max="3" width="12" bestFit="1" customWidth="1"/>
    <col min="9" max="9" width="10.140625" customWidth="1"/>
    <col min="10" max="10" width="10.140625" bestFit="1" customWidth="1"/>
    <col min="13" max="13" width="10" bestFit="1" customWidth="1"/>
  </cols>
  <sheetData>
    <row r="1" spans="2:62">
      <c r="O1">
        <v>78021.45341496203</v>
      </c>
      <c r="P1">
        <v>16100.77488952169</v>
      </c>
      <c r="Q1">
        <v>21073.231881527881</v>
      </c>
      <c r="R1">
        <v>25332.133326167012</v>
      </c>
      <c r="S1">
        <v>22198.365798612569</v>
      </c>
      <c r="T1">
        <v>24688.493197625219</v>
      </c>
      <c r="U1">
        <v>3302.0696625778151</v>
      </c>
    </row>
    <row r="2" spans="2:62">
      <c r="U2">
        <v>1980</v>
      </c>
    </row>
    <row r="3" spans="2:62">
      <c r="C3" t="s">
        <v>7</v>
      </c>
      <c r="D3" t="s">
        <v>8</v>
      </c>
      <c r="E3" t="s">
        <v>9</v>
      </c>
      <c r="F3" t="s">
        <v>10</v>
      </c>
      <c r="G3" t="s">
        <v>1</v>
      </c>
      <c r="H3" t="s">
        <v>11</v>
      </c>
      <c r="I3">
        <v>4</v>
      </c>
      <c r="J3">
        <v>1</v>
      </c>
      <c r="K3">
        <v>2</v>
      </c>
      <c r="L3">
        <v>9</v>
      </c>
      <c r="M3">
        <v>10</v>
      </c>
      <c r="N3">
        <v>11</v>
      </c>
      <c r="O3">
        <v>12</v>
      </c>
      <c r="P3">
        <v>8</v>
      </c>
      <c r="Q3">
        <v>3</v>
      </c>
      <c r="R3">
        <v>5</v>
      </c>
      <c r="S3">
        <v>6</v>
      </c>
      <c r="T3">
        <v>7</v>
      </c>
      <c r="U3" t="s">
        <v>12</v>
      </c>
      <c r="V3" t="s">
        <v>13</v>
      </c>
      <c r="W3" t="s">
        <v>14</v>
      </c>
      <c r="Z3" t="s">
        <v>15</v>
      </c>
      <c r="AJ3" t="s">
        <v>15</v>
      </c>
      <c r="AU3" t="s">
        <v>15</v>
      </c>
      <c r="BE3" t="s">
        <v>15</v>
      </c>
    </row>
    <row r="4" spans="2:62" ht="15.95" thickBot="1">
      <c r="B4" s="11">
        <v>36161</v>
      </c>
      <c r="C4">
        <v>826057</v>
      </c>
      <c r="D4">
        <v>104134</v>
      </c>
      <c r="E4">
        <v>88434</v>
      </c>
      <c r="F4">
        <v>1018625</v>
      </c>
      <c r="G4">
        <f>YEAR(B4)</f>
        <v>1999</v>
      </c>
      <c r="H4">
        <f>MONTH(B4)</f>
        <v>1</v>
      </c>
      <c r="I4">
        <f>IF($H4=I$3,1,0)</f>
        <v>0</v>
      </c>
      <c r="J4">
        <f t="shared" ref="J4:T19" si="0">IF($H4=J$3,1,0)</f>
        <v>1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>G4-$U$2</f>
        <v>19</v>
      </c>
      <c r="V4" s="17">
        <f>$O$1+SUMPRODUCT($P$1:$U$1,P4:U4)</f>
        <v>140760.77700394051</v>
      </c>
      <c r="W4" s="21">
        <f>(E4-V4)/$AZ$42</f>
        <v>-2.0270735229307024</v>
      </c>
    </row>
    <row r="5" spans="2:62">
      <c r="B5" s="11">
        <v>36192</v>
      </c>
      <c r="C5">
        <v>1087714</v>
      </c>
      <c r="D5">
        <v>124258</v>
      </c>
      <c r="E5">
        <v>163445</v>
      </c>
      <c r="F5">
        <v>1375417</v>
      </c>
      <c r="G5">
        <f t="shared" ref="G5:G68" si="1">YEAR(B5)</f>
        <v>1999</v>
      </c>
      <c r="H5">
        <f t="shared" ref="H5:H68" si="2">MONTH(B5)</f>
        <v>2</v>
      </c>
      <c r="I5">
        <f t="shared" ref="I5:T39" si="3">IF($H5=I$3,1,0)</f>
        <v>0</v>
      </c>
      <c r="J5">
        <f t="shared" si="0"/>
        <v>0</v>
      </c>
      <c r="K5">
        <f t="shared" si="0"/>
        <v>1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ref="U5:U68" si="4">G5-$U$2</f>
        <v>19</v>
      </c>
      <c r="V5" s="17">
        <f t="shared" ref="V5:V68" si="5">$O$1+SUMPRODUCT($P$1:$U$1,P5:U5)</f>
        <v>140760.77700394051</v>
      </c>
      <c r="W5" s="21">
        <f t="shared" ref="W5:W68" si="6">(E5-V5)/$AZ$42</f>
        <v>0.87875826596591622</v>
      </c>
      <c r="Z5" s="15" t="s">
        <v>16</v>
      </c>
      <c r="AA5" s="15"/>
      <c r="AJ5" s="15" t="s">
        <v>16</v>
      </c>
      <c r="AK5" s="15"/>
      <c r="AU5" s="15" t="s">
        <v>16</v>
      </c>
      <c r="AV5" s="15"/>
      <c r="BE5" s="15" t="s">
        <v>16</v>
      </c>
      <c r="BF5" s="15"/>
    </row>
    <row r="6" spans="2:62">
      <c r="B6" s="11">
        <v>36220</v>
      </c>
      <c r="C6">
        <v>1324485</v>
      </c>
      <c r="D6">
        <v>163630</v>
      </c>
      <c r="E6">
        <v>133922</v>
      </c>
      <c r="F6">
        <v>1622037</v>
      </c>
      <c r="G6">
        <f t="shared" si="1"/>
        <v>1999</v>
      </c>
      <c r="H6">
        <f t="shared" si="2"/>
        <v>3</v>
      </c>
      <c r="I6">
        <f t="shared" si="3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1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4"/>
        <v>19</v>
      </c>
      <c r="V6" s="17">
        <f t="shared" si="5"/>
        <v>161834.00888546841</v>
      </c>
      <c r="W6" s="21">
        <f t="shared" si="6"/>
        <v>-1.0812761156544906</v>
      </c>
      <c r="Z6" t="s">
        <v>17</v>
      </c>
      <c r="AA6">
        <v>0.71565699054394449</v>
      </c>
      <c r="AJ6" t="s">
        <v>17</v>
      </c>
      <c r="AK6">
        <v>0.71047523187129491</v>
      </c>
      <c r="AU6" t="s">
        <v>17</v>
      </c>
      <c r="AV6">
        <v>0.70844906663988949</v>
      </c>
      <c r="BE6" t="s">
        <v>17</v>
      </c>
      <c r="BF6">
        <v>0.70827139540685047</v>
      </c>
    </row>
    <row r="7" spans="2:62">
      <c r="B7" s="11">
        <v>36251</v>
      </c>
      <c r="C7">
        <v>1247057</v>
      </c>
      <c r="D7">
        <v>191144</v>
      </c>
      <c r="E7">
        <v>127816</v>
      </c>
      <c r="F7">
        <v>1566017</v>
      </c>
      <c r="G7">
        <f t="shared" si="1"/>
        <v>1999</v>
      </c>
      <c r="H7">
        <f t="shared" si="2"/>
        <v>4</v>
      </c>
      <c r="I7">
        <f t="shared" si="3"/>
        <v>1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4"/>
        <v>19</v>
      </c>
      <c r="V7" s="17">
        <f t="shared" si="5"/>
        <v>140760.77700394051</v>
      </c>
      <c r="W7" s="21">
        <f t="shared" si="6"/>
        <v>-0.50146437880081951</v>
      </c>
      <c r="Z7" t="s">
        <v>18</v>
      </c>
      <c r="AA7">
        <v>0.5121649281144155</v>
      </c>
      <c r="AJ7" t="s">
        <v>18</v>
      </c>
      <c r="AK7">
        <v>0.50477505510257026</v>
      </c>
      <c r="AU7" t="s">
        <v>18</v>
      </c>
      <c r="AV7">
        <v>0.50190008002293052</v>
      </c>
      <c r="BE7" t="s">
        <v>18</v>
      </c>
      <c r="BF7">
        <v>0.50164836955156711</v>
      </c>
    </row>
    <row r="8" spans="2:62">
      <c r="B8" s="11">
        <v>36281</v>
      </c>
      <c r="C8">
        <v>1462492</v>
      </c>
      <c r="D8">
        <v>212968</v>
      </c>
      <c r="E8">
        <v>135105</v>
      </c>
      <c r="F8">
        <v>1810565</v>
      </c>
      <c r="G8">
        <f t="shared" si="1"/>
        <v>1999</v>
      </c>
      <c r="H8">
        <f t="shared" si="2"/>
        <v>5</v>
      </c>
      <c r="I8">
        <f t="shared" si="3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1</v>
      </c>
      <c r="S8">
        <f t="shared" si="0"/>
        <v>0</v>
      </c>
      <c r="T8">
        <f t="shared" si="0"/>
        <v>0</v>
      </c>
      <c r="U8">
        <f t="shared" si="4"/>
        <v>19</v>
      </c>
      <c r="V8" s="17">
        <f t="shared" si="5"/>
        <v>166092.91033010752</v>
      </c>
      <c r="W8" s="21">
        <f t="shared" si="6"/>
        <v>-1.200432668657988</v>
      </c>
      <c r="Z8" t="s">
        <v>20</v>
      </c>
      <c r="AA8">
        <v>0.48807430728055951</v>
      </c>
      <c r="AJ8" t="s">
        <v>20</v>
      </c>
      <c r="AK8">
        <v>0.48244934037358772</v>
      </c>
      <c r="AU8" t="s">
        <v>20</v>
      </c>
      <c r="AV8">
        <v>0.48156947104427461</v>
      </c>
      <c r="BE8" t="s">
        <v>20</v>
      </c>
      <c r="BF8">
        <v>0.48341599282784398</v>
      </c>
    </row>
    <row r="9" spans="2:62">
      <c r="B9" s="11">
        <v>36312</v>
      </c>
      <c r="C9">
        <v>1490523</v>
      </c>
      <c r="D9">
        <v>249086</v>
      </c>
      <c r="E9">
        <v>161555</v>
      </c>
      <c r="F9">
        <v>1901164</v>
      </c>
      <c r="G9">
        <f t="shared" si="1"/>
        <v>1999</v>
      </c>
      <c r="H9">
        <f t="shared" si="2"/>
        <v>6</v>
      </c>
      <c r="I9">
        <f t="shared" si="3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1</v>
      </c>
      <c r="T9">
        <f t="shared" si="0"/>
        <v>0</v>
      </c>
      <c r="U9">
        <f t="shared" si="4"/>
        <v>19</v>
      </c>
      <c r="V9" s="17">
        <f t="shared" si="5"/>
        <v>162959.14280255308</v>
      </c>
      <c r="W9" s="21">
        <f t="shared" si="6"/>
        <v>-5.4394725997641925E-2</v>
      </c>
      <c r="Z9" t="s">
        <v>21</v>
      </c>
      <c r="AA9">
        <v>25723.077022754867</v>
      </c>
      <c r="AJ9" t="s">
        <v>21</v>
      </c>
      <c r="AK9">
        <v>25864.01169891662</v>
      </c>
      <c r="AU9" t="s">
        <v>21</v>
      </c>
      <c r="AV9">
        <v>25885.987602480418</v>
      </c>
      <c r="BE9" t="s">
        <v>21</v>
      </c>
      <c r="BF9">
        <v>25839.846725938274</v>
      </c>
    </row>
    <row r="10" spans="2:62" ht="15.95" thickBot="1">
      <c r="B10" s="11">
        <v>36342</v>
      </c>
      <c r="C10">
        <v>1549932</v>
      </c>
      <c r="D10">
        <v>222549</v>
      </c>
      <c r="E10">
        <v>125281</v>
      </c>
      <c r="F10">
        <v>1897762</v>
      </c>
      <c r="G10">
        <f t="shared" si="1"/>
        <v>1999</v>
      </c>
      <c r="H10">
        <f t="shared" si="2"/>
        <v>7</v>
      </c>
      <c r="I10">
        <f t="shared" si="3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1</v>
      </c>
      <c r="U10">
        <f t="shared" si="4"/>
        <v>19</v>
      </c>
      <c r="V10" s="17">
        <f t="shared" si="5"/>
        <v>165449.27020156576</v>
      </c>
      <c r="W10" s="21">
        <f t="shared" si="6"/>
        <v>-1.5560682627441116</v>
      </c>
      <c r="Z10" s="13" t="s">
        <v>22</v>
      </c>
      <c r="AA10" s="13">
        <v>256</v>
      </c>
      <c r="AJ10" s="13" t="s">
        <v>22</v>
      </c>
      <c r="AK10" s="13">
        <v>256</v>
      </c>
      <c r="AU10" s="13" t="s">
        <v>22</v>
      </c>
      <c r="AV10" s="13">
        <v>256</v>
      </c>
      <c r="BE10" s="13" t="s">
        <v>22</v>
      </c>
      <c r="BF10" s="13">
        <v>256</v>
      </c>
    </row>
    <row r="11" spans="2:62">
      <c r="B11" s="11">
        <v>36373</v>
      </c>
      <c r="C11">
        <v>1239079</v>
      </c>
      <c r="D11">
        <v>219684</v>
      </c>
      <c r="E11">
        <v>128975</v>
      </c>
      <c r="F11">
        <v>1587738</v>
      </c>
      <c r="G11">
        <f t="shared" si="1"/>
        <v>1999</v>
      </c>
      <c r="H11">
        <f t="shared" si="2"/>
        <v>8</v>
      </c>
      <c r="I11">
        <f t="shared" si="3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1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4"/>
        <v>19</v>
      </c>
      <c r="V11" s="17">
        <f t="shared" si="5"/>
        <v>156861.55189346219</v>
      </c>
      <c r="W11" s="21">
        <f t="shared" si="6"/>
        <v>-1.0802899438047437</v>
      </c>
    </row>
    <row r="12" spans="2:62" ht="15.95" thickBot="1">
      <c r="B12" s="11">
        <v>36404</v>
      </c>
      <c r="C12">
        <v>1061438</v>
      </c>
      <c r="D12">
        <v>183182</v>
      </c>
      <c r="E12">
        <v>129088</v>
      </c>
      <c r="F12">
        <v>1373708</v>
      </c>
      <c r="G12">
        <f t="shared" si="1"/>
        <v>1999</v>
      </c>
      <c r="H12">
        <f t="shared" si="2"/>
        <v>9</v>
      </c>
      <c r="I12">
        <f t="shared" si="3"/>
        <v>0</v>
      </c>
      <c r="J12">
        <f t="shared" si="0"/>
        <v>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4"/>
        <v>19</v>
      </c>
      <c r="V12" s="17">
        <f t="shared" si="5"/>
        <v>140760.77700394051</v>
      </c>
      <c r="W12" s="21">
        <f t="shared" si="6"/>
        <v>-0.45218869876087209</v>
      </c>
      <c r="Z12" t="s">
        <v>23</v>
      </c>
      <c r="AJ12" t="s">
        <v>23</v>
      </c>
      <c r="AU12" t="s">
        <v>23</v>
      </c>
      <c r="BE12" t="s">
        <v>23</v>
      </c>
    </row>
    <row r="13" spans="2:62">
      <c r="B13" s="11">
        <v>36434</v>
      </c>
      <c r="C13">
        <v>1165509</v>
      </c>
      <c r="D13">
        <v>145402</v>
      </c>
      <c r="E13">
        <v>132110</v>
      </c>
      <c r="F13">
        <v>1443021</v>
      </c>
      <c r="G13">
        <f t="shared" si="1"/>
        <v>1999</v>
      </c>
      <c r="H13">
        <f t="shared" si="2"/>
        <v>10</v>
      </c>
      <c r="I13">
        <f t="shared" si="3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4"/>
        <v>19</v>
      </c>
      <c r="V13" s="17">
        <f t="shared" si="5"/>
        <v>140760.77700394051</v>
      </c>
      <c r="W13" s="21">
        <f t="shared" si="6"/>
        <v>-0.33512021992382712</v>
      </c>
      <c r="Z13" s="14"/>
      <c r="AA13" s="14" t="s">
        <v>24</v>
      </c>
      <c r="AB13" s="14" t="s">
        <v>25</v>
      </c>
      <c r="AC13" s="14" t="s">
        <v>26</v>
      </c>
      <c r="AD13" s="14" t="s">
        <v>27</v>
      </c>
      <c r="AE13" s="14" t="s">
        <v>28</v>
      </c>
      <c r="AJ13" s="14"/>
      <c r="AK13" s="14" t="s">
        <v>24</v>
      </c>
      <c r="AL13" s="14" t="s">
        <v>25</v>
      </c>
      <c r="AM13" s="14" t="s">
        <v>26</v>
      </c>
      <c r="AN13" s="14" t="s">
        <v>27</v>
      </c>
      <c r="AO13" s="14" t="s">
        <v>28</v>
      </c>
      <c r="AU13" s="14"/>
      <c r="AV13" s="14" t="s">
        <v>24</v>
      </c>
      <c r="AW13" s="14" t="s">
        <v>25</v>
      </c>
      <c r="AX13" s="14" t="s">
        <v>26</v>
      </c>
      <c r="AY13" s="14" t="s">
        <v>27</v>
      </c>
      <c r="AZ13" s="14" t="s">
        <v>28</v>
      </c>
      <c r="BE13" s="14"/>
      <c r="BF13" s="14" t="s">
        <v>24</v>
      </c>
      <c r="BG13" s="14" t="s">
        <v>25</v>
      </c>
      <c r="BH13" s="14" t="s">
        <v>26</v>
      </c>
      <c r="BI13" s="14" t="s">
        <v>27</v>
      </c>
      <c r="BJ13" s="14" t="s">
        <v>28</v>
      </c>
    </row>
    <row r="14" spans="2:62">
      <c r="B14" s="11">
        <v>36465</v>
      </c>
      <c r="C14">
        <v>1091678</v>
      </c>
      <c r="D14">
        <v>151699</v>
      </c>
      <c r="E14">
        <v>118822</v>
      </c>
      <c r="F14">
        <v>1362199</v>
      </c>
      <c r="G14">
        <f t="shared" si="1"/>
        <v>1999</v>
      </c>
      <c r="H14">
        <f t="shared" si="2"/>
        <v>11</v>
      </c>
      <c r="I14">
        <f t="shared" si="3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4"/>
        <v>19</v>
      </c>
      <c r="V14" s="17">
        <f t="shared" si="5"/>
        <v>140760.77700394051</v>
      </c>
      <c r="W14" s="21">
        <f t="shared" si="6"/>
        <v>-0.8498806258757311</v>
      </c>
      <c r="Z14" t="s">
        <v>29</v>
      </c>
      <c r="AA14">
        <v>12</v>
      </c>
      <c r="AB14">
        <v>168806406850.4227</v>
      </c>
      <c r="AC14">
        <v>14067200570.868559</v>
      </c>
      <c r="AD14">
        <v>21.259930644653153</v>
      </c>
      <c r="AE14">
        <v>1.2184944323896135E-31</v>
      </c>
      <c r="AJ14" t="s">
        <v>29</v>
      </c>
      <c r="AK14">
        <v>11</v>
      </c>
      <c r="AL14">
        <v>166370750205.9837</v>
      </c>
      <c r="AM14">
        <v>15124613655.089428</v>
      </c>
      <c r="AN14">
        <v>22.609580980056528</v>
      </c>
      <c r="AO14">
        <v>1.4414903264019723E-31</v>
      </c>
      <c r="AU14" t="s">
        <v>29</v>
      </c>
      <c r="AV14">
        <v>10</v>
      </c>
      <c r="AW14">
        <v>165423176121.27386</v>
      </c>
      <c r="AX14">
        <v>16542317612.127386</v>
      </c>
      <c r="AY14">
        <v>24.686918161175132</v>
      </c>
      <c r="AZ14">
        <v>5.5611513304102474E-32</v>
      </c>
      <c r="BE14" t="s">
        <v>29</v>
      </c>
      <c r="BF14">
        <v>9</v>
      </c>
      <c r="BG14">
        <v>165340213899.72168</v>
      </c>
      <c r="BH14">
        <v>18371134877.746853</v>
      </c>
      <c r="BI14">
        <v>27.514151180237768</v>
      </c>
      <c r="BJ14">
        <v>1.0891613221143613E-32</v>
      </c>
    </row>
    <row r="15" spans="2:62">
      <c r="B15" s="11">
        <v>36495</v>
      </c>
      <c r="C15">
        <v>985718</v>
      </c>
      <c r="D15">
        <v>155869</v>
      </c>
      <c r="E15">
        <v>133447</v>
      </c>
      <c r="F15">
        <v>1275034</v>
      </c>
      <c r="G15">
        <f t="shared" si="1"/>
        <v>1999</v>
      </c>
      <c r="H15">
        <f t="shared" si="2"/>
        <v>12</v>
      </c>
      <c r="I15">
        <f t="shared" si="3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1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4"/>
        <v>19</v>
      </c>
      <c r="V15" s="17">
        <f t="shared" si="5"/>
        <v>140760.77700394051</v>
      </c>
      <c r="W15" s="21">
        <f t="shared" si="6"/>
        <v>-0.28332652164284461</v>
      </c>
      <c r="Z15" t="s">
        <v>30</v>
      </c>
      <c r="AA15">
        <v>243</v>
      </c>
      <c r="AB15">
        <v>160787436039.0148</v>
      </c>
      <c r="AC15">
        <v>661676691.51857948</v>
      </c>
      <c r="AJ15" t="s">
        <v>30</v>
      </c>
      <c r="AK15">
        <v>244</v>
      </c>
      <c r="AL15">
        <v>163223092683.4538</v>
      </c>
      <c r="AM15">
        <v>668947101.16169584</v>
      </c>
      <c r="AU15" t="s">
        <v>30</v>
      </c>
      <c r="AV15">
        <v>245</v>
      </c>
      <c r="AW15">
        <v>164170666768.16364</v>
      </c>
      <c r="AX15">
        <v>670084354.15576994</v>
      </c>
      <c r="BE15" t="s">
        <v>30</v>
      </c>
      <c r="BF15">
        <v>246</v>
      </c>
      <c r="BG15">
        <v>164253628989.71582</v>
      </c>
      <c r="BH15">
        <v>667697678.81998301</v>
      </c>
    </row>
    <row r="16" spans="2:62" ht="15.95" thickBot="1">
      <c r="B16" s="11">
        <v>36526</v>
      </c>
      <c r="C16">
        <v>951989</v>
      </c>
      <c r="D16">
        <v>127989</v>
      </c>
      <c r="E16">
        <v>131990</v>
      </c>
      <c r="F16">
        <v>1211968</v>
      </c>
      <c r="G16">
        <f t="shared" si="1"/>
        <v>2000</v>
      </c>
      <c r="H16">
        <f t="shared" si="2"/>
        <v>1</v>
      </c>
      <c r="I16">
        <f t="shared" si="3"/>
        <v>0</v>
      </c>
      <c r="J16">
        <f t="shared" si="0"/>
        <v>1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4"/>
        <v>20</v>
      </c>
      <c r="V16" s="17">
        <f t="shared" si="5"/>
        <v>144062.84666651834</v>
      </c>
      <c r="W16" s="21">
        <f t="shared" si="6"/>
        <v>-0.46768689426942123</v>
      </c>
      <c r="Z16" s="13" t="s">
        <v>31</v>
      </c>
      <c r="AA16" s="13">
        <v>255</v>
      </c>
      <c r="AB16" s="13">
        <v>329593842889.4375</v>
      </c>
      <c r="AC16" s="13"/>
      <c r="AD16" s="13"/>
      <c r="AE16" s="13"/>
      <c r="AJ16" s="13" t="s">
        <v>31</v>
      </c>
      <c r="AK16" s="13">
        <v>255</v>
      </c>
      <c r="AL16" s="13">
        <v>329593842889.4375</v>
      </c>
      <c r="AM16" s="13"/>
      <c r="AN16" s="13"/>
      <c r="AO16" s="13"/>
      <c r="AU16" s="13" t="s">
        <v>31</v>
      </c>
      <c r="AV16" s="13">
        <v>255</v>
      </c>
      <c r="AW16" s="13">
        <v>329593842889.4375</v>
      </c>
      <c r="AX16" s="13"/>
      <c r="AY16" s="13"/>
      <c r="AZ16" s="13"/>
      <c r="BE16" s="13" t="s">
        <v>31</v>
      </c>
      <c r="BF16" s="13">
        <v>255</v>
      </c>
      <c r="BG16" s="13">
        <v>329593842889.4375</v>
      </c>
      <c r="BH16" s="13"/>
      <c r="BI16" s="13"/>
      <c r="BJ16" s="13"/>
    </row>
    <row r="17" spans="2:65" ht="15.95" thickBot="1">
      <c r="B17" s="11">
        <v>36557</v>
      </c>
      <c r="C17">
        <v>1192032</v>
      </c>
      <c r="D17">
        <v>172215</v>
      </c>
      <c r="E17">
        <v>137832</v>
      </c>
      <c r="F17">
        <v>1502079</v>
      </c>
      <c r="G17">
        <f t="shared" si="1"/>
        <v>2000</v>
      </c>
      <c r="H17">
        <f t="shared" si="2"/>
        <v>2</v>
      </c>
      <c r="I17">
        <f t="shared" si="3"/>
        <v>0</v>
      </c>
      <c r="J17">
        <f t="shared" si="0"/>
        <v>0</v>
      </c>
      <c r="K17">
        <f t="shared" si="0"/>
        <v>1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4"/>
        <v>20</v>
      </c>
      <c r="V17" s="17">
        <f t="shared" si="5"/>
        <v>144062.84666651834</v>
      </c>
      <c r="W17" s="21">
        <f t="shared" si="6"/>
        <v>-0.24137516251362481</v>
      </c>
    </row>
    <row r="18" spans="2:65">
      <c r="B18" s="11">
        <v>36586</v>
      </c>
      <c r="C18">
        <v>1406502</v>
      </c>
      <c r="D18">
        <v>175953</v>
      </c>
      <c r="E18">
        <v>169232</v>
      </c>
      <c r="F18">
        <v>1751687</v>
      </c>
      <c r="G18">
        <f t="shared" si="1"/>
        <v>2000</v>
      </c>
      <c r="H18">
        <f t="shared" si="2"/>
        <v>3</v>
      </c>
      <c r="I18">
        <f t="shared" si="3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1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4"/>
        <v>20</v>
      </c>
      <c r="V18" s="17">
        <f t="shared" si="5"/>
        <v>165136.07854804624</v>
      </c>
      <c r="W18" s="21">
        <f t="shared" si="6"/>
        <v>0.1586708450748669</v>
      </c>
      <c r="Z18" s="14"/>
      <c r="AA18" s="14" t="s">
        <v>32</v>
      </c>
      <c r="AB18" s="14" t="s">
        <v>21</v>
      </c>
      <c r="AC18" s="14" t="s">
        <v>33</v>
      </c>
      <c r="AD18" s="14" t="s">
        <v>34</v>
      </c>
      <c r="AE18" s="14" t="s">
        <v>35</v>
      </c>
      <c r="AF18" s="14" t="s">
        <v>36</v>
      </c>
      <c r="AG18" s="14" t="s">
        <v>37</v>
      </c>
      <c r="AH18" s="14" t="s">
        <v>38</v>
      </c>
      <c r="AJ18" s="14"/>
      <c r="AK18" s="14" t="s">
        <v>32</v>
      </c>
      <c r="AL18" s="14" t="s">
        <v>21</v>
      </c>
      <c r="AM18" s="14" t="s">
        <v>33</v>
      </c>
      <c r="AN18" s="14" t="s">
        <v>34</v>
      </c>
      <c r="AO18" s="14" t="s">
        <v>35</v>
      </c>
      <c r="AP18" s="14" t="s">
        <v>36</v>
      </c>
      <c r="AQ18" s="14" t="s">
        <v>37</v>
      </c>
      <c r="AR18" s="14" t="s">
        <v>38</v>
      </c>
      <c r="AU18" s="14"/>
      <c r="AV18" s="14" t="s">
        <v>32</v>
      </c>
      <c r="AW18" s="14" t="s">
        <v>21</v>
      </c>
      <c r="AX18" s="14" t="s">
        <v>33</v>
      </c>
      <c r="AY18" s="14" t="s">
        <v>34</v>
      </c>
      <c r="AZ18" s="14" t="s">
        <v>35</v>
      </c>
      <c r="BA18" s="14" t="s">
        <v>36</v>
      </c>
      <c r="BB18" s="14" t="s">
        <v>37</v>
      </c>
      <c r="BC18" s="14" t="s">
        <v>38</v>
      </c>
      <c r="BE18" s="14"/>
      <c r="BF18" s="14" t="s">
        <v>32</v>
      </c>
      <c r="BG18" s="14" t="s">
        <v>21</v>
      </c>
      <c r="BH18" s="14" t="s">
        <v>33</v>
      </c>
      <c r="BI18" s="14" t="s">
        <v>34</v>
      </c>
      <c r="BJ18" s="14" t="s">
        <v>35</v>
      </c>
      <c r="BK18" s="14" t="s">
        <v>36</v>
      </c>
      <c r="BL18" s="14" t="s">
        <v>37</v>
      </c>
      <c r="BM18" s="14" t="s">
        <v>38</v>
      </c>
    </row>
    <row r="19" spans="2:65">
      <c r="B19" s="11">
        <v>36617</v>
      </c>
      <c r="C19">
        <v>1321528</v>
      </c>
      <c r="D19">
        <v>202021</v>
      </c>
      <c r="E19">
        <v>139926</v>
      </c>
      <c r="F19">
        <v>1663475</v>
      </c>
      <c r="G19">
        <f t="shared" si="1"/>
        <v>2000</v>
      </c>
      <c r="H19">
        <f t="shared" si="2"/>
        <v>4</v>
      </c>
      <c r="I19">
        <f t="shared" si="3"/>
        <v>1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4"/>
        <v>20</v>
      </c>
      <c r="V19" s="17">
        <f t="shared" si="5"/>
        <v>144062.84666651834</v>
      </c>
      <c r="W19" s="21">
        <f t="shared" si="6"/>
        <v>-0.1602562364101264</v>
      </c>
      <c r="Z19" t="s">
        <v>39</v>
      </c>
      <c r="AA19">
        <v>70079.856574422083</v>
      </c>
      <c r="AB19">
        <v>8914.6001723756799</v>
      </c>
      <c r="AC19" s="21">
        <v>7.8612450608366746</v>
      </c>
      <c r="AD19">
        <v>1.235891509882918E-13</v>
      </c>
      <c r="AE19">
        <v>52520.10540940956</v>
      </c>
      <c r="AF19">
        <v>87639.607739434607</v>
      </c>
      <c r="AG19">
        <v>52520.10540940956</v>
      </c>
      <c r="AH19">
        <v>87639.607739434607</v>
      </c>
      <c r="AJ19" t="s">
        <v>39</v>
      </c>
      <c r="AK19">
        <v>77727.142469776212</v>
      </c>
      <c r="AL19">
        <v>8017.5834741247818</v>
      </c>
      <c r="AM19" s="21">
        <v>9.6945847487120904</v>
      </c>
      <c r="AN19">
        <v>5.2158768627063291E-19</v>
      </c>
      <c r="AO19">
        <v>61934.635764911342</v>
      </c>
      <c r="AP19">
        <v>93519.64917464109</v>
      </c>
      <c r="AQ19">
        <v>61934.635764911342</v>
      </c>
      <c r="AR19">
        <v>93519.64917464109</v>
      </c>
      <c r="AU19" t="s">
        <v>39</v>
      </c>
      <c r="AV19">
        <v>80544.613612835281</v>
      </c>
      <c r="AW19">
        <v>7666.6425453308975</v>
      </c>
      <c r="AX19" s="21">
        <v>10.505852221046641</v>
      </c>
      <c r="AY19">
        <v>1.4825804875017715E-21</v>
      </c>
      <c r="AZ19">
        <v>65443.674400316559</v>
      </c>
      <c r="BA19">
        <v>95645.552825354011</v>
      </c>
      <c r="BB19">
        <v>65443.674400316559</v>
      </c>
      <c r="BC19">
        <v>95645.552825354011</v>
      </c>
      <c r="BE19" t="s">
        <v>39</v>
      </c>
      <c r="BF19">
        <v>79992.281831185814</v>
      </c>
      <c r="BG19">
        <v>7490.8467853174589</v>
      </c>
      <c r="BH19" s="21">
        <v>10.678670132190639</v>
      </c>
      <c r="BI19">
        <v>4.04345393816186E-22</v>
      </c>
      <c r="BJ19">
        <v>65237.904177368851</v>
      </c>
      <c r="BK19">
        <v>94746.659485002776</v>
      </c>
      <c r="BL19">
        <v>65237.904177368851</v>
      </c>
      <c r="BM19">
        <v>94746.659485002776</v>
      </c>
    </row>
    <row r="20" spans="2:65">
      <c r="B20" s="11">
        <v>36647</v>
      </c>
      <c r="C20">
        <v>1550291</v>
      </c>
      <c r="D20">
        <v>240349</v>
      </c>
      <c r="E20">
        <v>173269</v>
      </c>
      <c r="F20">
        <v>1963909</v>
      </c>
      <c r="G20">
        <f t="shared" si="1"/>
        <v>2000</v>
      </c>
      <c r="H20">
        <f t="shared" si="2"/>
        <v>5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1</v>
      </c>
      <c r="S20">
        <f t="shared" si="3"/>
        <v>0</v>
      </c>
      <c r="T20">
        <f t="shared" si="3"/>
        <v>0</v>
      </c>
      <c r="U20">
        <f t="shared" si="4"/>
        <v>20</v>
      </c>
      <c r="V20" s="17">
        <f t="shared" si="5"/>
        <v>169394.97999268534</v>
      </c>
      <c r="W20" s="21">
        <f t="shared" si="6"/>
        <v>0.15007466222389296</v>
      </c>
      <c r="Z20">
        <v>2</v>
      </c>
      <c r="AA20">
        <v>16293.409269090484</v>
      </c>
      <c r="AB20">
        <v>8134.3846222616557</v>
      </c>
      <c r="AC20" s="21">
        <v>2.0030291196828509</v>
      </c>
      <c r="AD20">
        <v>4.628489519667766E-2</v>
      </c>
      <c r="AE20">
        <v>270.50671760636396</v>
      </c>
      <c r="AF20">
        <v>32316.311820574603</v>
      </c>
      <c r="AG20">
        <v>270.50671760636396</v>
      </c>
      <c r="AH20">
        <v>32316.311820574603</v>
      </c>
      <c r="AJ20">
        <v>3</v>
      </c>
      <c r="AK20">
        <v>20909.352541402124</v>
      </c>
      <c r="AL20">
        <v>6940.7854485104117</v>
      </c>
      <c r="AM20" s="21">
        <v>3.0125340563422198</v>
      </c>
      <c r="AN20">
        <v>2.8634865837774944E-3</v>
      </c>
      <c r="AO20">
        <v>7237.8515104016624</v>
      </c>
      <c r="AP20">
        <v>34580.853572402586</v>
      </c>
      <c r="AQ20">
        <v>7237.8515104016624</v>
      </c>
      <c r="AR20">
        <v>34580.853572402586</v>
      </c>
      <c r="AU20">
        <v>3</v>
      </c>
      <c r="AV20">
        <v>18157.299507437361</v>
      </c>
      <c r="AW20">
        <v>6549.8499179215387</v>
      </c>
      <c r="AX20" s="21">
        <v>2.7721703145832097</v>
      </c>
      <c r="AY20">
        <v>5.9960908651192782E-3</v>
      </c>
      <c r="AZ20">
        <v>5256.0999436346974</v>
      </c>
      <c r="BA20">
        <v>31058.499071240025</v>
      </c>
      <c r="BB20">
        <v>5256.0999436346974</v>
      </c>
      <c r="BC20">
        <v>31058.499071240025</v>
      </c>
      <c r="BE20">
        <v>5</v>
      </c>
      <c r="BF20">
        <v>23016.514489854962</v>
      </c>
      <c r="BG20">
        <v>6312.1499742267151</v>
      </c>
      <c r="BH20" s="21">
        <v>3.6463827038068204</v>
      </c>
      <c r="BI20">
        <v>3.2456029441368131E-4</v>
      </c>
      <c r="BJ20">
        <v>10583.761932451656</v>
      </c>
      <c r="BK20">
        <v>35449.267047258269</v>
      </c>
      <c r="BL20">
        <v>10583.761932451656</v>
      </c>
      <c r="BM20">
        <v>35449.267047258269</v>
      </c>
    </row>
    <row r="21" spans="2:65">
      <c r="B21" s="11">
        <v>36678</v>
      </c>
      <c r="C21">
        <v>1575828</v>
      </c>
      <c r="D21">
        <v>303070</v>
      </c>
      <c r="E21">
        <v>147785</v>
      </c>
      <c r="F21">
        <v>2026683</v>
      </c>
      <c r="G21">
        <f t="shared" si="1"/>
        <v>2000</v>
      </c>
      <c r="H21">
        <f t="shared" si="2"/>
        <v>6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1</v>
      </c>
      <c r="T21">
        <f t="shared" si="3"/>
        <v>0</v>
      </c>
      <c r="U21">
        <f t="shared" si="4"/>
        <v>20</v>
      </c>
      <c r="V21" s="17">
        <f t="shared" si="5"/>
        <v>166261.2124651309</v>
      </c>
      <c r="W21" s="21">
        <f t="shared" si="6"/>
        <v>-0.71574523096059672</v>
      </c>
      <c r="Z21">
        <v>3</v>
      </c>
      <c r="AA21">
        <v>28811.001735408703</v>
      </c>
      <c r="AB21">
        <v>8038.1876227841076</v>
      </c>
      <c r="AC21" s="21">
        <v>3.584265892692577</v>
      </c>
      <c r="AD21">
        <v>4.0842363880518403E-4</v>
      </c>
      <c r="AE21">
        <v>12977.585570412339</v>
      </c>
      <c r="AF21">
        <v>44644.417900405067</v>
      </c>
      <c r="AG21">
        <v>12977.585570412339</v>
      </c>
      <c r="AH21">
        <v>44644.417900405067</v>
      </c>
      <c r="AJ21">
        <v>2</v>
      </c>
      <c r="AK21">
        <v>8396.10781836758</v>
      </c>
      <c r="AL21">
        <v>7054.5173781018302</v>
      </c>
      <c r="AM21" s="26">
        <v>1.1901746594926856</v>
      </c>
      <c r="AN21">
        <v>0.23513444576597617</v>
      </c>
      <c r="AO21">
        <v>-5499.4148603558278</v>
      </c>
      <c r="AP21">
        <v>22291.630497090988</v>
      </c>
      <c r="AQ21">
        <v>-5499.4148603558278</v>
      </c>
      <c r="AR21">
        <v>22291.630497090988</v>
      </c>
      <c r="AU21">
        <v>5</v>
      </c>
      <c r="AV21">
        <v>22415.573520485112</v>
      </c>
      <c r="AW21">
        <v>6549.9997850526843</v>
      </c>
      <c r="AX21" s="21">
        <v>3.4222250772646117</v>
      </c>
      <c r="AY21">
        <v>7.2771920422610276E-4</v>
      </c>
      <c r="AZ21">
        <v>9514.0787643053409</v>
      </c>
      <c r="BA21">
        <v>35317.068276664882</v>
      </c>
      <c r="BB21">
        <v>9514.0787643053409</v>
      </c>
      <c r="BC21">
        <v>35317.068276664882</v>
      </c>
      <c r="BE21">
        <v>6</v>
      </c>
      <c r="BF21">
        <v>19881.097247371919</v>
      </c>
      <c r="BG21">
        <v>6197.024767578936</v>
      </c>
      <c r="BH21" s="21">
        <v>3.2081681117984462</v>
      </c>
      <c r="BI21">
        <v>1.5132157613702158E-3</v>
      </c>
      <c r="BJ21">
        <v>7675.1015340258728</v>
      </c>
      <c r="BK21">
        <v>32087.092960717964</v>
      </c>
      <c r="BL21">
        <v>7675.1015340258728</v>
      </c>
      <c r="BM21">
        <v>32087.092960717964</v>
      </c>
    </row>
    <row r="22" spans="2:65">
      <c r="B22" s="11">
        <v>36708</v>
      </c>
      <c r="C22">
        <v>1606877</v>
      </c>
      <c r="D22">
        <v>284767</v>
      </c>
      <c r="E22">
        <v>149403</v>
      </c>
      <c r="F22">
        <v>2041047</v>
      </c>
      <c r="G22">
        <f t="shared" si="1"/>
        <v>2000</v>
      </c>
      <c r="H22">
        <f t="shared" si="2"/>
        <v>7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1</v>
      </c>
      <c r="U22">
        <f t="shared" si="4"/>
        <v>20</v>
      </c>
      <c r="V22" s="17">
        <f t="shared" si="5"/>
        <v>168751.33986414358</v>
      </c>
      <c r="W22" s="21">
        <f t="shared" si="6"/>
        <v>-0.74953034941014107</v>
      </c>
      <c r="Z22">
        <v>4</v>
      </c>
      <c r="AA22">
        <v>15422.482339737518</v>
      </c>
      <c r="AB22">
        <v>8038.3917369135506</v>
      </c>
      <c r="AC22" s="26">
        <v>1.9186029798616395</v>
      </c>
      <c r="AD22">
        <v>5.6206240426905682E-2</v>
      </c>
      <c r="AE22">
        <v>-411.33588404476723</v>
      </c>
      <c r="AF22">
        <v>31256.300563519806</v>
      </c>
      <c r="AG22">
        <v>-411.33588404476723</v>
      </c>
      <c r="AH22">
        <v>31256.300563519806</v>
      </c>
      <c r="AJ22">
        <v>5</v>
      </c>
      <c r="AK22">
        <v>25167.522052678189</v>
      </c>
      <c r="AL22">
        <v>6940.8973840547496</v>
      </c>
      <c r="AM22" s="21">
        <v>3.625975239238556</v>
      </c>
      <c r="AN22">
        <v>3.5041921776825724E-4</v>
      </c>
      <c r="AO22">
        <v>11495.8005384311</v>
      </c>
      <c r="AP22">
        <v>38839.243566925274</v>
      </c>
      <c r="AQ22">
        <v>11495.8005384311</v>
      </c>
      <c r="AR22">
        <v>38839.243566925274</v>
      </c>
      <c r="AU22">
        <v>6</v>
      </c>
      <c r="AV22">
        <v>19279.923698156501</v>
      </c>
      <c r="AW22">
        <v>6438.9041295083871</v>
      </c>
      <c r="AX22" s="21">
        <v>2.9942864981946129</v>
      </c>
      <c r="AY22">
        <v>3.0326864004404579E-3</v>
      </c>
      <c r="AZ22">
        <v>6597.2533793011316</v>
      </c>
      <c r="BA22">
        <v>31962.59401701187</v>
      </c>
      <c r="BB22">
        <v>6597.2533793011316</v>
      </c>
      <c r="BC22">
        <v>31962.59401701187</v>
      </c>
      <c r="BE22">
        <v>7</v>
      </c>
      <c r="BF22">
        <v>22377.27360112291</v>
      </c>
      <c r="BG22">
        <v>6311.9372458693961</v>
      </c>
      <c r="BH22" s="21">
        <v>3.5452306842509964</v>
      </c>
      <c r="BI22">
        <v>4.6943376306779049E-4</v>
      </c>
      <c r="BJ22">
        <v>9944.9400450169887</v>
      </c>
      <c r="BK22">
        <v>34809.607157228835</v>
      </c>
      <c r="BL22">
        <v>9944.9400450169887</v>
      </c>
      <c r="BM22">
        <v>34809.607157228835</v>
      </c>
    </row>
    <row r="23" spans="2:65">
      <c r="B23" s="11">
        <v>36739</v>
      </c>
      <c r="C23">
        <v>1685228</v>
      </c>
      <c r="D23">
        <v>290997</v>
      </c>
      <c r="E23">
        <v>173853</v>
      </c>
      <c r="F23">
        <v>2150078</v>
      </c>
      <c r="G23">
        <f t="shared" si="1"/>
        <v>2000</v>
      </c>
      <c r="H23">
        <f t="shared" si="2"/>
        <v>8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1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4"/>
        <v>20</v>
      </c>
      <c r="V23" s="17">
        <f t="shared" si="5"/>
        <v>160163.62155604002</v>
      </c>
      <c r="W23" s="21">
        <f t="shared" si="6"/>
        <v>0.53030930200497328</v>
      </c>
      <c r="Z23">
        <v>5</v>
      </c>
      <c r="AA23">
        <v>33069.577577832781</v>
      </c>
      <c r="AB23">
        <v>8038.3917369135524</v>
      </c>
      <c r="AC23" s="21">
        <v>4.1139544650420685</v>
      </c>
      <c r="AD23">
        <v>5.3276505872402246E-5</v>
      </c>
      <c r="AE23">
        <v>17235.759354050489</v>
      </c>
      <c r="AF23">
        <v>48903.395801615072</v>
      </c>
      <c r="AG23">
        <v>17235.759354050489</v>
      </c>
      <c r="AH23">
        <v>48903.395801615072</v>
      </c>
      <c r="AJ23">
        <v>6</v>
      </c>
      <c r="AK23">
        <v>22031.558725034381</v>
      </c>
      <c r="AL23">
        <v>6836.2472663801091</v>
      </c>
      <c r="AM23" s="21">
        <v>3.2227562676650239</v>
      </c>
      <c r="AN23">
        <v>1.4426691631524826E-3</v>
      </c>
      <c r="AO23">
        <v>8565.9701048663374</v>
      </c>
      <c r="AP23">
        <v>35497.147345202422</v>
      </c>
      <c r="AQ23">
        <v>8565.9701048663374</v>
      </c>
      <c r="AR23">
        <v>35497.147345202422</v>
      </c>
      <c r="AU23">
        <v>7</v>
      </c>
      <c r="AV23">
        <v>21776.952844674546</v>
      </c>
      <c r="AW23">
        <v>6549.3346551263176</v>
      </c>
      <c r="AX23" s="21">
        <v>3.3250633829848986</v>
      </c>
      <c r="AY23">
        <v>1.019463278791548E-3</v>
      </c>
      <c r="AZ23">
        <v>8876.7681908671129</v>
      </c>
      <c r="BA23">
        <v>34677.137498481978</v>
      </c>
      <c r="BB23">
        <v>8876.7681908671129</v>
      </c>
      <c r="BC23">
        <v>34677.137498481978</v>
      </c>
      <c r="BE23">
        <v>8</v>
      </c>
      <c r="BF23">
        <v>13783.506338280989</v>
      </c>
      <c r="BG23">
        <v>6197.0247675789315</v>
      </c>
      <c r="BH23" s="21">
        <v>2.2242135307240289</v>
      </c>
      <c r="BI23">
        <v>2.7042272231804488E-2</v>
      </c>
      <c r="BJ23">
        <v>1577.5106249349519</v>
      </c>
      <c r="BK23">
        <v>25989.502051627027</v>
      </c>
      <c r="BL23">
        <v>1577.5106249349519</v>
      </c>
      <c r="BM23">
        <v>25989.502051627027</v>
      </c>
    </row>
    <row r="24" spans="2:65">
      <c r="B24" s="11">
        <v>36770</v>
      </c>
      <c r="C24">
        <v>1231474</v>
      </c>
      <c r="D24">
        <v>240107</v>
      </c>
      <c r="E24">
        <v>132269</v>
      </c>
      <c r="F24">
        <v>1603850</v>
      </c>
      <c r="G24">
        <f t="shared" si="1"/>
        <v>2000</v>
      </c>
      <c r="H24">
        <f t="shared" si="2"/>
        <v>9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1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4"/>
        <v>20</v>
      </c>
      <c r="V24" s="17">
        <f t="shared" si="5"/>
        <v>144062.84666651834</v>
      </c>
      <c r="W24" s="21">
        <f t="shared" si="6"/>
        <v>-0.45687878520405539</v>
      </c>
      <c r="Z24">
        <v>6</v>
      </c>
      <c r="AA24">
        <v>29934.833243632987</v>
      </c>
      <c r="AB24">
        <v>7949.5198479298078</v>
      </c>
      <c r="AC24" s="21">
        <v>3.7656152593201631</v>
      </c>
      <c r="AD24">
        <v>2.0844706155971545E-4</v>
      </c>
      <c r="AE24">
        <v>14276.072591244087</v>
      </c>
      <c r="AF24">
        <v>45593.593896021892</v>
      </c>
      <c r="AG24">
        <v>14276.072591244087</v>
      </c>
      <c r="AH24">
        <v>45593.593896021892</v>
      </c>
      <c r="AJ24">
        <v>7</v>
      </c>
      <c r="AK24">
        <v>24529.737391041279</v>
      </c>
      <c r="AL24">
        <v>6940.504835032516</v>
      </c>
      <c r="AM24" s="21">
        <v>3.5342871987101439</v>
      </c>
      <c r="AN24">
        <v>4.8900591144034229E-4</v>
      </c>
      <c r="AO24">
        <v>10858.789093946918</v>
      </c>
      <c r="AP24">
        <v>38200.685688135636</v>
      </c>
      <c r="AQ24">
        <v>10858.789093946918</v>
      </c>
      <c r="AR24">
        <v>38200.685688135636</v>
      </c>
      <c r="AU24">
        <v>8</v>
      </c>
      <c r="AV24">
        <v>13182.33278906558</v>
      </c>
      <c r="AW24">
        <v>6438.9041295083816</v>
      </c>
      <c r="AX24" s="21">
        <v>2.0472944656301424</v>
      </c>
      <c r="AY24">
        <v>4.1695931240081176E-2</v>
      </c>
      <c r="AZ24">
        <v>499.66247021022173</v>
      </c>
      <c r="BA24">
        <v>25865.003107920937</v>
      </c>
      <c r="BB24">
        <v>499.66247021022173</v>
      </c>
      <c r="BC24">
        <v>25865.003107920937</v>
      </c>
      <c r="BE24">
        <v>3</v>
      </c>
      <c r="BF24">
        <v>18758.162950192025</v>
      </c>
      <c r="BG24">
        <v>6312.0544135468763</v>
      </c>
      <c r="BH24" s="21">
        <v>2.9717999436021052</v>
      </c>
      <c r="BI24">
        <v>3.2541532720146132E-3</v>
      </c>
      <c r="BJ24">
        <v>6325.5986142808433</v>
      </c>
      <c r="BK24">
        <v>31190.727286103207</v>
      </c>
      <c r="BL24">
        <v>6325.5986142808433</v>
      </c>
      <c r="BM24">
        <v>31190.727286103207</v>
      </c>
    </row>
    <row r="25" spans="2:65">
      <c r="B25" s="11">
        <v>36800</v>
      </c>
      <c r="C25">
        <v>1292423</v>
      </c>
      <c r="D25">
        <v>217154</v>
      </c>
      <c r="E25">
        <v>156914</v>
      </c>
      <c r="F25">
        <v>1666491</v>
      </c>
      <c r="G25">
        <f t="shared" si="1"/>
        <v>2000</v>
      </c>
      <c r="H25">
        <f t="shared" si="2"/>
        <v>10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1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4"/>
        <v>20</v>
      </c>
      <c r="V25" s="17">
        <f t="shared" si="5"/>
        <v>144062.84666651834</v>
      </c>
      <c r="W25" s="21">
        <f t="shared" si="6"/>
        <v>0.49783751556992656</v>
      </c>
      <c r="Z25">
        <v>7</v>
      </c>
      <c r="AA25">
        <v>32428.542267011802</v>
      </c>
      <c r="AB25">
        <v>8037.1884630512459</v>
      </c>
      <c r="AC25" s="21">
        <v>4.0348117275205215</v>
      </c>
      <c r="AD25">
        <v>7.3235724339253019E-5</v>
      </c>
      <c r="AE25">
        <v>16597.094221274172</v>
      </c>
      <c r="AF25">
        <v>48259.990312749433</v>
      </c>
      <c r="AG25">
        <v>16597.094221274172</v>
      </c>
      <c r="AH25">
        <v>48259.990312749433</v>
      </c>
      <c r="AJ25">
        <v>8</v>
      </c>
      <c r="AK25">
        <v>15933.967815943435</v>
      </c>
      <c r="AL25">
        <v>6836.2472663801018</v>
      </c>
      <c r="AM25" s="21">
        <v>2.3308062442833077</v>
      </c>
      <c r="AN25">
        <v>2.0579181099216675E-2</v>
      </c>
      <c r="AO25">
        <v>2468.3791957754056</v>
      </c>
      <c r="AP25">
        <v>29399.556436111467</v>
      </c>
      <c r="AQ25">
        <v>2468.3791957754056</v>
      </c>
      <c r="AR25">
        <v>29399.556436111467</v>
      </c>
      <c r="AU25">
        <v>9</v>
      </c>
      <c r="AV25">
        <v>-2265.6217563889618</v>
      </c>
      <c r="AW25">
        <v>6438.9041295083753</v>
      </c>
      <c r="AX25" s="26">
        <v>-0.35186449601043324</v>
      </c>
      <c r="AY25">
        <v>0.72524233518793202</v>
      </c>
      <c r="AZ25">
        <v>-14948.292075244308</v>
      </c>
      <c r="BA25">
        <v>10417.048562466383</v>
      </c>
      <c r="BB25">
        <v>-14948.292075244308</v>
      </c>
      <c r="BC25">
        <v>10417.048562466383</v>
      </c>
      <c r="BE25">
        <v>10</v>
      </c>
      <c r="BF25">
        <v>-616.23620851853366</v>
      </c>
      <c r="BG25">
        <v>6311.978557517592</v>
      </c>
      <c r="BH25" s="26">
        <v>-9.7629642259255439E-2</v>
      </c>
      <c r="BI25">
        <v>0.9223058833295833</v>
      </c>
      <c r="BJ25">
        <v>-13048.651134284848</v>
      </c>
      <c r="BK25">
        <v>11816.17871724778</v>
      </c>
      <c r="BL25">
        <v>-13048.651134284848</v>
      </c>
      <c r="BM25">
        <v>11816.17871724778</v>
      </c>
    </row>
    <row r="26" spans="2:65">
      <c r="B26" s="11">
        <v>36831</v>
      </c>
      <c r="C26">
        <v>1153162</v>
      </c>
      <c r="D26">
        <v>159147</v>
      </c>
      <c r="E26">
        <v>133894</v>
      </c>
      <c r="F26">
        <v>1446203</v>
      </c>
      <c r="G26">
        <f t="shared" si="1"/>
        <v>2000</v>
      </c>
      <c r="H26">
        <f t="shared" si="2"/>
        <v>11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1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4"/>
        <v>20</v>
      </c>
      <c r="V26" s="17">
        <f t="shared" si="5"/>
        <v>144062.84666651834</v>
      </c>
      <c r="W26" s="21">
        <f t="shared" si="6"/>
        <v>-0.3939283291781791</v>
      </c>
      <c r="Z26">
        <v>8</v>
      </c>
      <c r="AA26">
        <v>23837.242334542017</v>
      </c>
      <c r="AB26">
        <v>7949.519847929796</v>
      </c>
      <c r="AC26" s="21">
        <v>2.9985763656844862</v>
      </c>
      <c r="AD26">
        <v>2.9941833443119432E-3</v>
      </c>
      <c r="AE26">
        <v>8178.4816821531404</v>
      </c>
      <c r="AF26">
        <v>39496.002986930893</v>
      </c>
      <c r="AG26">
        <v>8178.4816821531404</v>
      </c>
      <c r="AH26">
        <v>39496.002986930893</v>
      </c>
      <c r="AJ26">
        <v>9</v>
      </c>
      <c r="AK26">
        <v>486.01327048893995</v>
      </c>
      <c r="AL26">
        <v>6836.2472663801145</v>
      </c>
      <c r="AM26" s="26">
        <v>7.1093576863303032E-2</v>
      </c>
      <c r="AN26">
        <v>0.94338151570607565</v>
      </c>
      <c r="AO26">
        <v>-12979.575349679115</v>
      </c>
      <c r="AP26">
        <v>13951.601890656995</v>
      </c>
      <c r="AQ26">
        <v>-12979.575349679115</v>
      </c>
      <c r="AR26">
        <v>13951.601890656995</v>
      </c>
      <c r="AU26">
        <v>10</v>
      </c>
      <c r="AV26">
        <v>-1217.0221246580159</v>
      </c>
      <c r="AW26">
        <v>6549.7191134622926</v>
      </c>
      <c r="AX26" s="26">
        <v>-0.18581287282328621</v>
      </c>
      <c r="AY26">
        <v>0.85274525598182538</v>
      </c>
      <c r="AZ26">
        <v>-14117.964043712524</v>
      </c>
      <c r="BA26">
        <v>11683.91979439649</v>
      </c>
      <c r="BB26">
        <v>-14117.964043712524</v>
      </c>
      <c r="BC26">
        <v>11683.91979439649</v>
      </c>
      <c r="BE26">
        <v>11</v>
      </c>
      <c r="BF26">
        <v>-7897.9934379190754</v>
      </c>
      <c r="BG26">
        <v>6092.034893477934</v>
      </c>
      <c r="BH26" s="26">
        <v>-1.2964458634953948</v>
      </c>
      <c r="BI26">
        <v>0.19603675958275815</v>
      </c>
      <c r="BJ26">
        <v>-19897.195407285584</v>
      </c>
      <c r="BK26">
        <v>4101.2085314474343</v>
      </c>
      <c r="BL26">
        <v>-19897.195407285584</v>
      </c>
      <c r="BM26">
        <v>4101.2085314474343</v>
      </c>
    </row>
    <row r="27" spans="2:65">
      <c r="B27" s="11">
        <v>36861</v>
      </c>
      <c r="C27">
        <v>1072434</v>
      </c>
      <c r="D27">
        <v>194518</v>
      </c>
      <c r="E27">
        <v>146522</v>
      </c>
      <c r="F27">
        <v>1413474</v>
      </c>
      <c r="G27">
        <f t="shared" si="1"/>
        <v>2000</v>
      </c>
      <c r="H27">
        <f t="shared" si="2"/>
        <v>12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1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4"/>
        <v>20</v>
      </c>
      <c r="V27" s="17">
        <f t="shared" si="5"/>
        <v>144062.84666651834</v>
      </c>
      <c r="W27" s="21">
        <f t="shared" si="6"/>
        <v>9.526450694167661E-2</v>
      </c>
      <c r="Z27">
        <v>9</v>
      </c>
      <c r="AA27">
        <v>8389.2877890875461</v>
      </c>
      <c r="AB27">
        <v>7949.5198479298142</v>
      </c>
      <c r="AC27" s="26">
        <v>1.0553200632956787</v>
      </c>
      <c r="AD27">
        <v>0.29232706688945725</v>
      </c>
      <c r="AE27">
        <v>-7269.4728633013674</v>
      </c>
      <c r="AF27">
        <v>24048.048441476458</v>
      </c>
      <c r="AG27">
        <v>-7269.4728633013674</v>
      </c>
      <c r="AH27">
        <v>24048.048441476458</v>
      </c>
      <c r="AJ27">
        <v>10</v>
      </c>
      <c r="AK27">
        <v>1535.1354110784728</v>
      </c>
      <c r="AL27">
        <v>6940.6914738316891</v>
      </c>
      <c r="AM27" s="26">
        <v>0.22117903048512594</v>
      </c>
      <c r="AN27">
        <v>0.82513801502005624</v>
      </c>
      <c r="AO27">
        <v>-12136.180514802898</v>
      </c>
      <c r="AP27">
        <v>15206.451336959843</v>
      </c>
      <c r="AQ27">
        <v>-12136.180514802898</v>
      </c>
      <c r="AR27">
        <v>15206.451336959843</v>
      </c>
      <c r="AU27">
        <v>11</v>
      </c>
      <c r="AV27">
        <v>-8499.874838838341</v>
      </c>
      <c r="AW27">
        <v>6338.1011271842817</v>
      </c>
      <c r="AX27" s="26">
        <v>-1.3410759260975114</v>
      </c>
      <c r="AY27">
        <v>0.18113774125180807</v>
      </c>
      <c r="AZ27">
        <v>-20983.994096843384</v>
      </c>
      <c r="BA27">
        <v>3984.2444191667018</v>
      </c>
      <c r="BB27">
        <v>-20983.994096843384</v>
      </c>
      <c r="BC27">
        <v>3984.2444191667018</v>
      </c>
      <c r="BE27">
        <v>12</v>
      </c>
      <c r="BF27">
        <v>-6834.3118435371807</v>
      </c>
      <c r="BG27">
        <v>6197.0247675789278</v>
      </c>
      <c r="BH27" s="26">
        <v>-1.1028375873681122</v>
      </c>
      <c r="BI27">
        <v>0.27117541588622285</v>
      </c>
      <c r="BJ27">
        <v>-19040.30755688321</v>
      </c>
      <c r="BK27">
        <v>5371.6838698088495</v>
      </c>
      <c r="BL27">
        <v>-19040.30755688321</v>
      </c>
      <c r="BM27">
        <v>5371.6838698088495</v>
      </c>
    </row>
    <row r="28" spans="2:65" ht="15.95" thickBot="1">
      <c r="B28" s="11">
        <v>36892</v>
      </c>
      <c r="C28">
        <v>1264836</v>
      </c>
      <c r="D28">
        <v>156071</v>
      </c>
      <c r="E28">
        <v>146835</v>
      </c>
      <c r="F28">
        <v>1567742</v>
      </c>
      <c r="G28">
        <f t="shared" si="1"/>
        <v>2001</v>
      </c>
      <c r="H28">
        <f t="shared" si="2"/>
        <v>1</v>
      </c>
      <c r="I28">
        <f t="shared" si="3"/>
        <v>0</v>
      </c>
      <c r="J28">
        <f t="shared" si="3"/>
        <v>1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4"/>
        <v>21</v>
      </c>
      <c r="V28" s="17">
        <f t="shared" si="5"/>
        <v>147364.91632909613</v>
      </c>
      <c r="W28" s="21">
        <f t="shared" si="6"/>
        <v>-2.0528292044405962E-2</v>
      </c>
      <c r="Z28">
        <v>10</v>
      </c>
      <c r="AA28">
        <v>9436.3782739370436</v>
      </c>
      <c r="AB28">
        <v>8037.9988509684117</v>
      </c>
      <c r="AC28" s="26">
        <v>1.1739710901800087</v>
      </c>
      <c r="AD28">
        <v>0.24155588690241836</v>
      </c>
      <c r="AE28">
        <v>-6396.6660531701837</v>
      </c>
      <c r="AF28">
        <v>25269.422601044273</v>
      </c>
      <c r="AG28">
        <v>-6396.6660531701837</v>
      </c>
      <c r="AH28">
        <v>25269.422601044273</v>
      </c>
      <c r="AJ28">
        <v>11</v>
      </c>
      <c r="AK28">
        <v>-5749.1939585717673</v>
      </c>
      <c r="AL28">
        <v>6741.2755326570614</v>
      </c>
      <c r="AM28" s="26">
        <v>-0.85283473887407379</v>
      </c>
      <c r="AN28">
        <v>0.39458732478160841</v>
      </c>
      <c r="AO28">
        <v>-19027.713526520482</v>
      </c>
      <c r="AP28">
        <v>7529.3256093769478</v>
      </c>
      <c r="AQ28">
        <v>-19027.713526520482</v>
      </c>
      <c r="AR28">
        <v>7529.3256093769478</v>
      </c>
      <c r="AU28">
        <v>12</v>
      </c>
      <c r="AV28">
        <v>-7435.4853927525919</v>
      </c>
      <c r="AW28">
        <v>6438.9041295083816</v>
      </c>
      <c r="AX28" s="26">
        <v>-1.1547749808351784</v>
      </c>
      <c r="AY28">
        <v>0.2493076508306209</v>
      </c>
      <c r="AZ28">
        <v>-20118.155711607949</v>
      </c>
      <c r="BA28">
        <v>5247.1849261027664</v>
      </c>
      <c r="BB28">
        <v>-20118.155711607949</v>
      </c>
      <c r="BC28">
        <v>5247.1849261027664</v>
      </c>
      <c r="BE28" s="13" t="s">
        <v>12</v>
      </c>
      <c r="BF28" s="13">
        <v>3313.617667078378</v>
      </c>
      <c r="BG28" s="13">
        <v>234.20816137771808</v>
      </c>
      <c r="BH28" s="22">
        <v>14.148173349665459</v>
      </c>
      <c r="BI28" s="13">
        <v>1.1866738692901111E-33</v>
      </c>
      <c r="BJ28" s="13">
        <v>2852.3085839255691</v>
      </c>
      <c r="BK28" s="13">
        <v>3774.9267502311868</v>
      </c>
      <c r="BL28" s="13">
        <v>2852.3085839255691</v>
      </c>
      <c r="BM28" s="13">
        <v>3774.9267502311868</v>
      </c>
    </row>
    <row r="29" spans="2:65" ht="15.95" thickBot="1">
      <c r="B29" s="11">
        <v>36923</v>
      </c>
      <c r="C29">
        <v>1182559</v>
      </c>
      <c r="D29">
        <v>155715</v>
      </c>
      <c r="E29">
        <v>151871</v>
      </c>
      <c r="F29">
        <v>1490144</v>
      </c>
      <c r="G29">
        <f t="shared" si="1"/>
        <v>2001</v>
      </c>
      <c r="H29">
        <f t="shared" si="2"/>
        <v>2</v>
      </c>
      <c r="I29">
        <f t="shared" si="3"/>
        <v>0</v>
      </c>
      <c r="J29">
        <f t="shared" si="3"/>
        <v>0</v>
      </c>
      <c r="K29">
        <f t="shared" si="3"/>
        <v>1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4"/>
        <v>21</v>
      </c>
      <c r="V29" s="17">
        <f t="shared" si="5"/>
        <v>147364.91632909613</v>
      </c>
      <c r="W29" s="21">
        <f t="shared" si="6"/>
        <v>0.17456001352255582</v>
      </c>
      <c r="Z29">
        <v>11</v>
      </c>
      <c r="AA29">
        <v>2157.7905400738646</v>
      </c>
      <c r="AB29">
        <v>7869.9005167903315</v>
      </c>
      <c r="AC29" s="26">
        <v>0.27418269588926142</v>
      </c>
      <c r="AD29">
        <v>0.78417715872292737</v>
      </c>
      <c r="AE29">
        <v>-13344.137992455493</v>
      </c>
      <c r="AF29">
        <v>17659.71907260322</v>
      </c>
      <c r="AG29">
        <v>-13344.137992455493</v>
      </c>
      <c r="AH29">
        <v>17659.71907260322</v>
      </c>
      <c r="AJ29">
        <v>12</v>
      </c>
      <c r="AK29">
        <v>-4683.8503658746849</v>
      </c>
      <c r="AL29">
        <v>6836.2472663801173</v>
      </c>
      <c r="AM29" s="26">
        <v>-0.68514934925033</v>
      </c>
      <c r="AN29">
        <v>0.49390004541047916</v>
      </c>
      <c r="AO29">
        <v>-18149.438986042747</v>
      </c>
      <c r="AP29">
        <v>8781.7382542933756</v>
      </c>
      <c r="AQ29">
        <v>-18149.438986042747</v>
      </c>
      <c r="AR29">
        <v>8781.7382542933756</v>
      </c>
      <c r="AU29" s="13" t="s">
        <v>12</v>
      </c>
      <c r="AV29" s="13">
        <v>3315.2457259972457</v>
      </c>
      <c r="AW29" s="13">
        <v>234.67199319227197</v>
      </c>
      <c r="AX29" s="22">
        <v>14.127146920685126</v>
      </c>
      <c r="AY29" s="13">
        <v>1.5070411782081421E-33</v>
      </c>
      <c r="AZ29" s="13">
        <v>2853.0137276845926</v>
      </c>
      <c r="BA29" s="13">
        <v>3777.4777243098988</v>
      </c>
      <c r="BB29" s="13">
        <v>2853.0137276845926</v>
      </c>
      <c r="BC29" s="13">
        <v>3777.4777243098988</v>
      </c>
    </row>
    <row r="30" spans="2:65" ht="15.95" thickBot="1">
      <c r="B30" s="11">
        <v>36951</v>
      </c>
      <c r="C30">
        <v>1592608</v>
      </c>
      <c r="D30">
        <v>203455</v>
      </c>
      <c r="E30">
        <v>162454</v>
      </c>
      <c r="F30">
        <v>1958517</v>
      </c>
      <c r="G30">
        <f t="shared" si="1"/>
        <v>2001</v>
      </c>
      <c r="H30">
        <f t="shared" si="2"/>
        <v>3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1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4"/>
        <v>21</v>
      </c>
      <c r="V30" s="17">
        <f t="shared" si="5"/>
        <v>168438.14821062403</v>
      </c>
      <c r="W30" s="21">
        <f t="shared" si="6"/>
        <v>-0.23181837463705485</v>
      </c>
      <c r="Z30">
        <v>12</v>
      </c>
      <c r="AA30">
        <v>3219.4241527239255</v>
      </c>
      <c r="AB30">
        <v>7949.5198479298169</v>
      </c>
      <c r="AC30" s="26">
        <v>0.40498347250020583</v>
      </c>
      <c r="AD30">
        <v>0.68584594429955081</v>
      </c>
      <c r="AE30">
        <v>-12439.336499664994</v>
      </c>
      <c r="AF30">
        <v>18878.184805112844</v>
      </c>
      <c r="AG30">
        <v>-12439.336499664994</v>
      </c>
      <c r="AH30">
        <v>18878.184805112844</v>
      </c>
      <c r="AJ30" s="13" t="s">
        <v>12</v>
      </c>
      <c r="AK30" s="13">
        <v>3317.4402632032838</v>
      </c>
      <c r="AL30" s="13">
        <v>234.48001841062123</v>
      </c>
      <c r="AM30" s="22">
        <v>14.148072341899022</v>
      </c>
      <c r="AN30" s="13">
        <v>1.3789496705437963E-33</v>
      </c>
      <c r="AO30" s="13">
        <v>2855.5770004312294</v>
      </c>
      <c r="AP30" s="13">
        <v>3779.3035259753383</v>
      </c>
      <c r="AQ30" s="13">
        <v>2855.5770004312294</v>
      </c>
      <c r="AR30" s="13">
        <v>3779.3035259753383</v>
      </c>
    </row>
    <row r="31" spans="2:65" ht="15.95" thickBot="1">
      <c r="B31" s="11">
        <v>36982</v>
      </c>
      <c r="C31">
        <v>1540415</v>
      </c>
      <c r="D31">
        <v>226042</v>
      </c>
      <c r="E31">
        <v>127817</v>
      </c>
      <c r="F31">
        <v>1894274</v>
      </c>
      <c r="G31">
        <f t="shared" si="1"/>
        <v>2001</v>
      </c>
      <c r="H31">
        <f t="shared" si="2"/>
        <v>4</v>
      </c>
      <c r="I31">
        <f t="shared" si="3"/>
        <v>1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4"/>
        <v>21</v>
      </c>
      <c r="V31" s="17">
        <f t="shared" si="5"/>
        <v>147364.91632909613</v>
      </c>
      <c r="W31" s="21">
        <f t="shared" si="6"/>
        <v>-0.7572616906290921</v>
      </c>
      <c r="Z31" s="13" t="s">
        <v>12</v>
      </c>
      <c r="AA31" s="13">
        <v>3308.9073090951351</v>
      </c>
      <c r="AB31" s="13">
        <v>233.24472748780971</v>
      </c>
      <c r="AC31" s="22">
        <v>14.186418465849659</v>
      </c>
      <c r="AD31" s="13">
        <v>1.1025958601077322E-33</v>
      </c>
      <c r="AE31" s="13">
        <v>2849.4678170213574</v>
      </c>
      <c r="AF31" s="13">
        <v>3768.3468011689129</v>
      </c>
      <c r="AG31" s="13">
        <v>2849.4678170213574</v>
      </c>
      <c r="AH31" s="13">
        <v>3768.3468011689129</v>
      </c>
    </row>
    <row r="32" spans="2:65">
      <c r="B32" s="11">
        <v>37012</v>
      </c>
      <c r="C32">
        <v>1764079</v>
      </c>
      <c r="D32">
        <v>309855</v>
      </c>
      <c r="E32">
        <v>120950</v>
      </c>
      <c r="F32">
        <v>2194884</v>
      </c>
      <c r="G32">
        <f t="shared" si="1"/>
        <v>2001</v>
      </c>
      <c r="H32">
        <f t="shared" si="2"/>
        <v>5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1</v>
      </c>
      <c r="S32">
        <f t="shared" si="3"/>
        <v>0</v>
      </c>
      <c r="T32">
        <f t="shared" si="3"/>
        <v>0</v>
      </c>
      <c r="U32">
        <f t="shared" si="4"/>
        <v>21</v>
      </c>
      <c r="V32" s="17">
        <f t="shared" si="5"/>
        <v>172697.04965526314</v>
      </c>
      <c r="W32" s="21">
        <f t="shared" si="6"/>
        <v>-2.004615614641525</v>
      </c>
    </row>
    <row r="33" spans="2:56">
      <c r="B33" s="11">
        <v>37043</v>
      </c>
      <c r="C33">
        <v>1665360</v>
      </c>
      <c r="D33">
        <v>318692</v>
      </c>
      <c r="E33">
        <v>170655</v>
      </c>
      <c r="F33">
        <v>2154707</v>
      </c>
      <c r="G33">
        <f t="shared" si="1"/>
        <v>2001</v>
      </c>
      <c r="H33">
        <f t="shared" si="2"/>
        <v>6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1</v>
      </c>
      <c r="T33">
        <f t="shared" si="3"/>
        <v>0</v>
      </c>
      <c r="U33">
        <f t="shared" si="4"/>
        <v>21</v>
      </c>
      <c r="V33" s="17">
        <f t="shared" si="5"/>
        <v>169563.28212770872</v>
      </c>
      <c r="W33" s="21">
        <f t="shared" si="6"/>
        <v>4.2291777176821782E-2</v>
      </c>
    </row>
    <row r="34" spans="2:56">
      <c r="B34" s="11">
        <v>37073</v>
      </c>
      <c r="C34">
        <v>1574716</v>
      </c>
      <c r="D34">
        <v>325323</v>
      </c>
      <c r="E34">
        <v>149368</v>
      </c>
      <c r="F34">
        <v>2049407</v>
      </c>
      <c r="G34">
        <f t="shared" si="1"/>
        <v>2001</v>
      </c>
      <c r="H34">
        <f t="shared" si="2"/>
        <v>7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1</v>
      </c>
      <c r="U34">
        <f t="shared" si="4"/>
        <v>21</v>
      </c>
      <c r="V34" s="17">
        <f t="shared" si="5"/>
        <v>172053.40952672134</v>
      </c>
      <c r="W34" s="21">
        <f t="shared" si="6"/>
        <v>-0.87880423067130242</v>
      </c>
    </row>
    <row r="35" spans="2:56">
      <c r="B35" s="11">
        <v>37104</v>
      </c>
      <c r="C35">
        <v>1524278</v>
      </c>
      <c r="D35">
        <v>297647</v>
      </c>
      <c r="E35">
        <v>138557</v>
      </c>
      <c r="F35">
        <v>1960481</v>
      </c>
      <c r="G35">
        <f t="shared" si="1"/>
        <v>2001</v>
      </c>
      <c r="H35">
        <f t="shared" si="2"/>
        <v>8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1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4"/>
        <v>21</v>
      </c>
      <c r="V35" s="17">
        <f t="shared" si="5"/>
        <v>163465.69121861784</v>
      </c>
      <c r="W35" s="21">
        <f t="shared" si="6"/>
        <v>-0.9649313669044508</v>
      </c>
    </row>
    <row r="36" spans="2:56">
      <c r="B36" s="11">
        <v>37135</v>
      </c>
      <c r="C36">
        <v>1248786</v>
      </c>
      <c r="D36">
        <v>206340</v>
      </c>
      <c r="E36">
        <v>144248</v>
      </c>
      <c r="F36">
        <v>1599373</v>
      </c>
      <c r="G36">
        <f t="shared" si="1"/>
        <v>2001</v>
      </c>
      <c r="H36">
        <f t="shared" si="2"/>
        <v>9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1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4"/>
        <v>21</v>
      </c>
      <c r="V36" s="17">
        <f t="shared" si="5"/>
        <v>147364.91632909613</v>
      </c>
      <c r="W36" s="21">
        <f t="shared" si="6"/>
        <v>-0.12074541803760099</v>
      </c>
      <c r="AA36" t="s">
        <v>15</v>
      </c>
      <c r="AM36" t="s">
        <v>15</v>
      </c>
      <c r="AY36" t="s">
        <v>15</v>
      </c>
    </row>
    <row r="37" spans="2:56" ht="15.95" thickBot="1">
      <c r="B37" s="11">
        <v>37165</v>
      </c>
      <c r="C37">
        <v>1406427</v>
      </c>
      <c r="D37">
        <v>233752</v>
      </c>
      <c r="E37">
        <v>140174</v>
      </c>
      <c r="F37">
        <v>1780353</v>
      </c>
      <c r="G37">
        <f t="shared" si="1"/>
        <v>2001</v>
      </c>
      <c r="H37">
        <f t="shared" si="2"/>
        <v>10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1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4"/>
        <v>21</v>
      </c>
      <c r="V37" s="17">
        <f t="shared" si="5"/>
        <v>147364.91632909613</v>
      </c>
      <c r="W37" s="21">
        <f t="shared" si="6"/>
        <v>-0.27856705363724404</v>
      </c>
    </row>
    <row r="38" spans="2:56">
      <c r="B38" s="11">
        <v>37196</v>
      </c>
      <c r="C38">
        <v>1185280</v>
      </c>
      <c r="D38">
        <v>162579</v>
      </c>
      <c r="E38">
        <v>130623</v>
      </c>
      <c r="F38">
        <v>1478482</v>
      </c>
      <c r="G38">
        <f t="shared" si="1"/>
        <v>2001</v>
      </c>
      <c r="H38">
        <f t="shared" si="2"/>
        <v>11</v>
      </c>
      <c r="I38">
        <f t="shared" si="3"/>
        <v>0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1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4"/>
        <v>21</v>
      </c>
      <c r="V38" s="17">
        <f t="shared" si="5"/>
        <v>147364.91632909613</v>
      </c>
      <c r="W38" s="21">
        <f t="shared" si="6"/>
        <v>-0.64856078010071738</v>
      </c>
      <c r="AA38" s="15" t="s">
        <v>16</v>
      </c>
      <c r="AB38" s="15"/>
      <c r="AM38" s="15" t="s">
        <v>16</v>
      </c>
      <c r="AN38" s="15"/>
      <c r="AY38" s="15" t="s">
        <v>16</v>
      </c>
      <c r="AZ38" s="15"/>
    </row>
    <row r="39" spans="2:56">
      <c r="B39" s="11">
        <v>37226</v>
      </c>
      <c r="C39">
        <v>1300820</v>
      </c>
      <c r="D39">
        <v>243017</v>
      </c>
      <c r="E39">
        <v>145784</v>
      </c>
      <c r="F39">
        <v>1689621</v>
      </c>
      <c r="G39">
        <f t="shared" si="1"/>
        <v>2001</v>
      </c>
      <c r="H39">
        <f t="shared" si="2"/>
        <v>12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1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4"/>
        <v>21</v>
      </c>
      <c r="V39" s="17">
        <f t="shared" si="5"/>
        <v>147364.91632909613</v>
      </c>
      <c r="W39" s="21">
        <f t="shared" si="6"/>
        <v>-6.1242710064834248E-2</v>
      </c>
      <c r="AA39" t="s">
        <v>17</v>
      </c>
      <c r="AB39">
        <v>0.70825776406361862</v>
      </c>
      <c r="AM39" t="s">
        <v>17</v>
      </c>
      <c r="AN39">
        <v>0.70581824892564082</v>
      </c>
      <c r="AY39" t="s">
        <v>17</v>
      </c>
      <c r="AZ39">
        <v>0.70468534538817074</v>
      </c>
    </row>
    <row r="40" spans="2:56">
      <c r="B40" s="11">
        <v>37257</v>
      </c>
      <c r="C40">
        <v>1232833</v>
      </c>
      <c r="D40">
        <v>173903</v>
      </c>
      <c r="E40">
        <v>118866</v>
      </c>
      <c r="F40">
        <v>1525602</v>
      </c>
      <c r="G40">
        <f t="shared" si="1"/>
        <v>2002</v>
      </c>
      <c r="H40">
        <f t="shared" si="2"/>
        <v>1</v>
      </c>
      <c r="I40">
        <f t="shared" ref="I40:T61" si="7">IF($H40=I$3,1,0)</f>
        <v>0</v>
      </c>
      <c r="J40">
        <f t="shared" si="7"/>
        <v>1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4"/>
        <v>22</v>
      </c>
      <c r="V40" s="17">
        <f t="shared" si="5"/>
        <v>150666.98599167395</v>
      </c>
      <c r="W40" s="21">
        <f t="shared" si="6"/>
        <v>-1.2319301970759251</v>
      </c>
      <c r="AA40" t="s">
        <v>18</v>
      </c>
      <c r="AB40">
        <v>0.50162906035639654</v>
      </c>
      <c r="AM40" t="s">
        <v>18</v>
      </c>
      <c r="AN40">
        <v>0.49817940051645793</v>
      </c>
      <c r="AY40" t="s">
        <v>18</v>
      </c>
      <c r="AZ40" s="31">
        <v>0.49658143600484556</v>
      </c>
    </row>
    <row r="41" spans="2:56">
      <c r="B41" s="11">
        <v>37288</v>
      </c>
      <c r="C41">
        <v>1352604</v>
      </c>
      <c r="D41">
        <v>191575</v>
      </c>
      <c r="E41">
        <v>154846</v>
      </c>
      <c r="F41">
        <v>1699025</v>
      </c>
      <c r="G41">
        <f t="shared" si="1"/>
        <v>2002</v>
      </c>
      <c r="H41">
        <f t="shared" si="2"/>
        <v>2</v>
      </c>
      <c r="I41">
        <f t="shared" si="7"/>
        <v>0</v>
      </c>
      <c r="J41">
        <f t="shared" si="7"/>
        <v>0</v>
      </c>
      <c r="K41">
        <f t="shared" si="7"/>
        <v>1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7"/>
        <v>0</v>
      </c>
      <c r="S41">
        <f t="shared" si="7"/>
        <v>0</v>
      </c>
      <c r="T41">
        <f t="shared" si="7"/>
        <v>0</v>
      </c>
      <c r="U41">
        <f t="shared" si="4"/>
        <v>22</v>
      </c>
      <c r="V41" s="17">
        <f t="shared" si="5"/>
        <v>150666.98599167395</v>
      </c>
      <c r="W41" s="21">
        <f t="shared" si="6"/>
        <v>0.1618897461923999</v>
      </c>
      <c r="AA41" t="s">
        <v>20</v>
      </c>
      <c r="AB41">
        <v>0.48548749146105719</v>
      </c>
      <c r="AM41" t="s">
        <v>20</v>
      </c>
      <c r="AN41">
        <v>0.4840151094020031</v>
      </c>
      <c r="AY41" t="s">
        <v>20</v>
      </c>
      <c r="AZ41">
        <v>0.48445086819773342</v>
      </c>
    </row>
    <row r="42" spans="2:56">
      <c r="B42" s="11">
        <v>37316</v>
      </c>
      <c r="C42">
        <v>1678888</v>
      </c>
      <c r="D42">
        <v>213469</v>
      </c>
      <c r="E42">
        <v>143118</v>
      </c>
      <c r="F42">
        <v>2035475</v>
      </c>
      <c r="G42">
        <f t="shared" si="1"/>
        <v>2002</v>
      </c>
      <c r="H42">
        <f t="shared" si="2"/>
        <v>3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  <c r="S42">
        <f t="shared" si="7"/>
        <v>0</v>
      </c>
      <c r="T42">
        <f t="shared" si="7"/>
        <v>0</v>
      </c>
      <c r="U42">
        <f t="shared" si="4"/>
        <v>22</v>
      </c>
      <c r="V42" s="17">
        <f t="shared" si="5"/>
        <v>171740.21787320185</v>
      </c>
      <c r="W42" s="21">
        <f t="shared" si="6"/>
        <v>-1.1087887185169496</v>
      </c>
      <c r="AA42" t="s">
        <v>21</v>
      </c>
      <c r="AB42">
        <v>25787.985871524361</v>
      </c>
      <c r="AM42" t="s">
        <v>21</v>
      </c>
      <c r="AN42">
        <v>25824.858290906668</v>
      </c>
      <c r="AY42" t="s">
        <v>21</v>
      </c>
      <c r="AZ42" s="17">
        <v>25813.951202069627</v>
      </c>
    </row>
    <row r="43" spans="2:56" ht="15.95" thickBot="1">
      <c r="B43" s="11">
        <v>37347</v>
      </c>
      <c r="C43">
        <v>1733675</v>
      </c>
      <c r="D43">
        <v>294571</v>
      </c>
      <c r="E43">
        <v>164771</v>
      </c>
      <c r="F43">
        <v>2193017</v>
      </c>
      <c r="G43">
        <f t="shared" si="1"/>
        <v>2002</v>
      </c>
      <c r="H43">
        <f t="shared" si="2"/>
        <v>4</v>
      </c>
      <c r="I43">
        <f t="shared" si="7"/>
        <v>1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4"/>
        <v>22</v>
      </c>
      <c r="V43" s="17">
        <f t="shared" si="5"/>
        <v>150666.98599167395</v>
      </c>
      <c r="W43" s="21">
        <f t="shared" si="6"/>
        <v>0.54637176222736727</v>
      </c>
      <c r="AA43" s="13" t="s">
        <v>22</v>
      </c>
      <c r="AB43" s="13">
        <v>256</v>
      </c>
      <c r="AM43" s="13" t="s">
        <v>22</v>
      </c>
      <c r="AN43" s="13">
        <v>256</v>
      </c>
      <c r="AY43" s="13" t="s">
        <v>22</v>
      </c>
      <c r="AZ43" s="13">
        <v>256</v>
      </c>
    </row>
    <row r="44" spans="2:56">
      <c r="B44" s="11">
        <v>37377</v>
      </c>
      <c r="C44">
        <v>1743540</v>
      </c>
      <c r="D44">
        <v>325531</v>
      </c>
      <c r="E44">
        <v>174992</v>
      </c>
      <c r="F44">
        <v>2244063</v>
      </c>
      <c r="G44">
        <f t="shared" si="1"/>
        <v>2002</v>
      </c>
      <c r="H44">
        <f t="shared" si="2"/>
        <v>5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</v>
      </c>
      <c r="R44">
        <f t="shared" si="7"/>
        <v>1</v>
      </c>
      <c r="S44">
        <f t="shared" si="7"/>
        <v>0</v>
      </c>
      <c r="T44">
        <f t="shared" si="7"/>
        <v>0</v>
      </c>
      <c r="U44">
        <f t="shared" si="4"/>
        <v>22</v>
      </c>
      <c r="V44" s="17">
        <f t="shared" si="5"/>
        <v>175999.11931784096</v>
      </c>
      <c r="W44" s="21">
        <f t="shared" si="6"/>
        <v>-3.9014535588035582E-2</v>
      </c>
    </row>
    <row r="45" spans="2:56" ht="15.95" thickBot="1">
      <c r="B45" s="11">
        <v>37408</v>
      </c>
      <c r="C45">
        <v>1630512</v>
      </c>
      <c r="D45">
        <v>310823</v>
      </c>
      <c r="E45">
        <v>134875</v>
      </c>
      <c r="F45">
        <v>2076209</v>
      </c>
      <c r="G45">
        <f t="shared" si="1"/>
        <v>2002</v>
      </c>
      <c r="H45">
        <f t="shared" si="2"/>
        <v>6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7"/>
        <v>0</v>
      </c>
      <c r="O45">
        <f t="shared" si="7"/>
        <v>0</v>
      </c>
      <c r="P45">
        <f t="shared" si="7"/>
        <v>0</v>
      </c>
      <c r="Q45">
        <f t="shared" si="7"/>
        <v>0</v>
      </c>
      <c r="R45">
        <f t="shared" si="7"/>
        <v>0</v>
      </c>
      <c r="S45">
        <f t="shared" si="7"/>
        <v>1</v>
      </c>
      <c r="T45">
        <f t="shared" si="7"/>
        <v>0</v>
      </c>
      <c r="U45">
        <f t="shared" si="4"/>
        <v>22</v>
      </c>
      <c r="V45" s="17">
        <f t="shared" si="5"/>
        <v>172865.35179028654</v>
      </c>
      <c r="W45" s="21">
        <f t="shared" si="6"/>
        <v>-1.4716984429427711</v>
      </c>
      <c r="AA45" t="s">
        <v>23</v>
      </c>
      <c r="AM45" t="s">
        <v>23</v>
      </c>
      <c r="AY45" t="s">
        <v>23</v>
      </c>
    </row>
    <row r="46" spans="2:56">
      <c r="B46" s="11">
        <v>37438</v>
      </c>
      <c r="C46">
        <v>1740909</v>
      </c>
      <c r="D46">
        <v>356212</v>
      </c>
      <c r="E46">
        <v>165632</v>
      </c>
      <c r="F46">
        <v>2262753</v>
      </c>
      <c r="G46">
        <f t="shared" si="1"/>
        <v>2002</v>
      </c>
      <c r="H46">
        <f t="shared" si="2"/>
        <v>7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1</v>
      </c>
      <c r="U46">
        <f t="shared" si="4"/>
        <v>22</v>
      </c>
      <c r="V46" s="17">
        <f t="shared" si="5"/>
        <v>175355.47918929916</v>
      </c>
      <c r="W46" s="21">
        <f t="shared" si="6"/>
        <v>-0.37667535330738466</v>
      </c>
      <c r="AA46" s="14"/>
      <c r="AB46" s="14" t="s">
        <v>24</v>
      </c>
      <c r="AC46" s="14" t="s">
        <v>25</v>
      </c>
      <c r="AD46" s="14" t="s">
        <v>26</v>
      </c>
      <c r="AE46" s="14" t="s">
        <v>27</v>
      </c>
      <c r="AF46" s="14" t="s">
        <v>28</v>
      </c>
      <c r="AM46" s="14"/>
      <c r="AN46" s="14" t="s">
        <v>24</v>
      </c>
      <c r="AO46" s="14" t="s">
        <v>25</v>
      </c>
      <c r="AP46" s="14" t="s">
        <v>26</v>
      </c>
      <c r="AQ46" s="14" t="s">
        <v>27</v>
      </c>
      <c r="AR46" s="14" t="s">
        <v>28</v>
      </c>
      <c r="AY46" s="14"/>
      <c r="AZ46" s="14" t="s">
        <v>24</v>
      </c>
      <c r="BA46" s="14" t="s">
        <v>25</v>
      </c>
      <c r="BB46" s="14" t="s">
        <v>26</v>
      </c>
      <c r="BC46" s="14" t="s">
        <v>27</v>
      </c>
      <c r="BD46" s="14" t="s">
        <v>28</v>
      </c>
    </row>
    <row r="47" spans="2:56">
      <c r="B47" s="11">
        <v>37469</v>
      </c>
      <c r="C47">
        <v>1537726</v>
      </c>
      <c r="D47">
        <v>339868</v>
      </c>
      <c r="E47">
        <v>128751</v>
      </c>
      <c r="F47">
        <v>2006345</v>
      </c>
      <c r="G47">
        <f t="shared" si="1"/>
        <v>2002</v>
      </c>
      <c r="H47">
        <f t="shared" si="2"/>
        <v>8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1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4"/>
        <v>22</v>
      </c>
      <c r="V47" s="17">
        <f t="shared" si="5"/>
        <v>166767.76088119566</v>
      </c>
      <c r="W47" s="21">
        <f t="shared" si="6"/>
        <v>-1.4727214979064374</v>
      </c>
      <c r="AA47" t="s">
        <v>29</v>
      </c>
      <c r="AB47">
        <v>8</v>
      </c>
      <c r="AC47">
        <v>165333849707.88232</v>
      </c>
      <c r="AD47">
        <v>20666731213.485291</v>
      </c>
      <c r="AE47">
        <v>31.0768465945856</v>
      </c>
      <c r="AF47">
        <v>1.8927645841588727E-33</v>
      </c>
      <c r="AM47" t="s">
        <v>29</v>
      </c>
      <c r="AN47">
        <v>7</v>
      </c>
      <c r="AO47">
        <v>164196863064.57559</v>
      </c>
      <c r="AP47">
        <v>23456694723.510799</v>
      </c>
      <c r="AQ47">
        <v>35.171502512262002</v>
      </c>
      <c r="AR47">
        <v>7.0375411954699393E-34</v>
      </c>
      <c r="AY47" t="s">
        <v>29</v>
      </c>
      <c r="AZ47">
        <v>6</v>
      </c>
      <c r="BA47">
        <v>163670183800.39233</v>
      </c>
      <c r="BB47">
        <v>27278363966.732056</v>
      </c>
      <c r="BC47">
        <v>40.936371973758703</v>
      </c>
      <c r="BD47">
        <v>1.5448612885460178E-34</v>
      </c>
    </row>
    <row r="48" spans="2:56">
      <c r="B48" s="11">
        <v>37500</v>
      </c>
      <c r="C48">
        <v>1365795</v>
      </c>
      <c r="D48">
        <v>278853</v>
      </c>
      <c r="E48">
        <v>128693</v>
      </c>
      <c r="F48">
        <v>1773341</v>
      </c>
      <c r="G48">
        <f t="shared" si="1"/>
        <v>2002</v>
      </c>
      <c r="H48">
        <f t="shared" si="2"/>
        <v>9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1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7"/>
        <v>0</v>
      </c>
      <c r="R48">
        <f t="shared" si="7"/>
        <v>0</v>
      </c>
      <c r="S48">
        <f t="shared" si="7"/>
        <v>0</v>
      </c>
      <c r="T48">
        <f t="shared" si="7"/>
        <v>0</v>
      </c>
      <c r="U48">
        <f t="shared" si="4"/>
        <v>22</v>
      </c>
      <c r="V48" s="17">
        <f t="shared" si="5"/>
        <v>150666.98599167395</v>
      </c>
      <c r="W48" s="21">
        <f t="shared" si="6"/>
        <v>-0.8512445777735953</v>
      </c>
      <c r="AA48" t="s">
        <v>30</v>
      </c>
      <c r="AB48">
        <v>247</v>
      </c>
      <c r="AC48">
        <v>164259993181.55518</v>
      </c>
      <c r="AD48">
        <v>665020215.30993998</v>
      </c>
      <c r="AM48" t="s">
        <v>30</v>
      </c>
      <c r="AN48">
        <v>248</v>
      </c>
      <c r="AO48">
        <v>165396979824.86191</v>
      </c>
      <c r="AP48">
        <v>666923305.74541092</v>
      </c>
      <c r="AY48" t="s">
        <v>30</v>
      </c>
      <c r="AZ48">
        <v>249</v>
      </c>
      <c r="BA48">
        <v>165923659089.04517</v>
      </c>
      <c r="BB48">
        <v>666360076.66283202</v>
      </c>
    </row>
    <row r="49" spans="2:59" ht="15.95" thickBot="1">
      <c r="B49" s="11">
        <v>37530</v>
      </c>
      <c r="C49">
        <v>1514058</v>
      </c>
      <c r="D49">
        <v>237283</v>
      </c>
      <c r="E49">
        <v>125546</v>
      </c>
      <c r="F49">
        <v>1876887</v>
      </c>
      <c r="G49">
        <f t="shared" si="1"/>
        <v>2002</v>
      </c>
      <c r="H49">
        <f t="shared" si="2"/>
        <v>10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1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7"/>
        <v>0</v>
      </c>
      <c r="R49">
        <f t="shared" si="7"/>
        <v>0</v>
      </c>
      <c r="S49">
        <f t="shared" si="7"/>
        <v>0</v>
      </c>
      <c r="T49">
        <f t="shared" si="7"/>
        <v>0</v>
      </c>
      <c r="U49">
        <f t="shared" si="4"/>
        <v>22</v>
      </c>
      <c r="V49" s="17">
        <f t="shared" si="5"/>
        <v>150666.98599167395</v>
      </c>
      <c r="W49" s="21">
        <f t="shared" si="6"/>
        <v>-0.97315539938186146</v>
      </c>
      <c r="AA49" s="13" t="s">
        <v>31</v>
      </c>
      <c r="AB49" s="13">
        <v>255</v>
      </c>
      <c r="AC49" s="13">
        <v>329593842889.4375</v>
      </c>
      <c r="AD49" s="13"/>
      <c r="AE49" s="13"/>
      <c r="AF49" s="13"/>
      <c r="AM49" s="13" t="s">
        <v>31</v>
      </c>
      <c r="AN49" s="13">
        <v>255</v>
      </c>
      <c r="AO49" s="13">
        <v>329593842889.4375</v>
      </c>
      <c r="AP49" s="13"/>
      <c r="AQ49" s="13"/>
      <c r="AR49" s="13"/>
      <c r="AY49" s="13" t="s">
        <v>31</v>
      </c>
      <c r="AZ49" s="13">
        <v>255</v>
      </c>
      <c r="BA49" s="13">
        <v>329593842889.4375</v>
      </c>
      <c r="BB49" s="13"/>
      <c r="BC49" s="13"/>
      <c r="BD49" s="13"/>
    </row>
    <row r="50" spans="2:59" ht="15.95" thickBot="1">
      <c r="B50" s="11">
        <v>37561</v>
      </c>
      <c r="C50">
        <v>1379409</v>
      </c>
      <c r="D50">
        <v>207575</v>
      </c>
      <c r="E50">
        <v>143325</v>
      </c>
      <c r="F50">
        <v>1730309</v>
      </c>
      <c r="G50">
        <f t="shared" si="1"/>
        <v>2002</v>
      </c>
      <c r="H50">
        <f t="shared" si="2"/>
        <v>11</v>
      </c>
      <c r="I50">
        <f t="shared" si="7"/>
        <v>0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1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f t="shared" si="7"/>
        <v>0</v>
      </c>
      <c r="U50">
        <f t="shared" si="4"/>
        <v>22</v>
      </c>
      <c r="V50" s="17">
        <f t="shared" si="5"/>
        <v>150666.98599167395</v>
      </c>
      <c r="W50" s="21">
        <f t="shared" si="6"/>
        <v>-0.28441930234552043</v>
      </c>
    </row>
    <row r="51" spans="2:59">
      <c r="B51" s="11">
        <v>37591</v>
      </c>
      <c r="C51">
        <v>1254662</v>
      </c>
      <c r="D51">
        <v>238771</v>
      </c>
      <c r="E51">
        <v>162810</v>
      </c>
      <c r="F51">
        <v>1656242</v>
      </c>
      <c r="G51">
        <f t="shared" si="1"/>
        <v>2002</v>
      </c>
      <c r="H51">
        <f t="shared" si="2"/>
        <v>12</v>
      </c>
      <c r="I51">
        <f t="shared" si="7"/>
        <v>0</v>
      </c>
      <c r="J51">
        <f t="shared" si="7"/>
        <v>0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1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f t="shared" si="7"/>
        <v>0</v>
      </c>
      <c r="U51">
        <f t="shared" si="4"/>
        <v>22</v>
      </c>
      <c r="V51" s="17">
        <f t="shared" si="5"/>
        <v>150666.98599167395</v>
      </c>
      <c r="W51" s="21">
        <f t="shared" si="6"/>
        <v>0.4704050888324483</v>
      </c>
      <c r="AA51" s="14"/>
      <c r="AB51" s="14" t="s">
        <v>32</v>
      </c>
      <c r="AC51" s="14" t="s">
        <v>21</v>
      </c>
      <c r="AD51" s="14" t="s">
        <v>33</v>
      </c>
      <c r="AE51" s="14" t="s">
        <v>34</v>
      </c>
      <c r="AF51" s="14" t="s">
        <v>35</v>
      </c>
      <c r="AG51" s="14" t="s">
        <v>36</v>
      </c>
      <c r="AH51" s="14" t="s">
        <v>37</v>
      </c>
      <c r="AI51" s="14" t="s">
        <v>38</v>
      </c>
      <c r="AM51" s="14"/>
      <c r="AN51" s="14" t="s">
        <v>32</v>
      </c>
      <c r="AO51" s="14" t="s">
        <v>21</v>
      </c>
      <c r="AP51" s="14" t="s">
        <v>33</v>
      </c>
      <c r="AQ51" s="14" t="s">
        <v>34</v>
      </c>
      <c r="AR51" s="14" t="s">
        <v>35</v>
      </c>
      <c r="AS51" s="14" t="s">
        <v>36</v>
      </c>
      <c r="AT51" s="14" t="s">
        <v>37</v>
      </c>
      <c r="AU51" s="14" t="s">
        <v>38</v>
      </c>
      <c r="AY51" s="14"/>
      <c r="AZ51" s="14" t="s">
        <v>32</v>
      </c>
      <c r="BA51" s="14" t="s">
        <v>21</v>
      </c>
      <c r="BB51" s="14" t="s">
        <v>33</v>
      </c>
      <c r="BC51" s="14" t="s">
        <v>34</v>
      </c>
      <c r="BD51" s="14" t="s">
        <v>35</v>
      </c>
      <c r="BE51" s="14" t="s">
        <v>36</v>
      </c>
      <c r="BF51" s="14" t="s">
        <v>37</v>
      </c>
      <c r="BG51" s="14" t="s">
        <v>38</v>
      </c>
    </row>
    <row r="52" spans="2:59">
      <c r="B52" s="11">
        <v>37622</v>
      </c>
      <c r="C52">
        <v>1091726</v>
      </c>
      <c r="D52">
        <v>161762</v>
      </c>
      <c r="E52">
        <v>142694</v>
      </c>
      <c r="F52">
        <v>1396182</v>
      </c>
      <c r="G52">
        <f t="shared" si="1"/>
        <v>2003</v>
      </c>
      <c r="H52">
        <f t="shared" si="2"/>
        <v>1</v>
      </c>
      <c r="I52">
        <f t="shared" si="7"/>
        <v>0</v>
      </c>
      <c r="J52">
        <f t="shared" si="7"/>
        <v>1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4"/>
        <v>23</v>
      </c>
      <c r="V52" s="17">
        <f t="shared" si="5"/>
        <v>153969.05565425177</v>
      </c>
      <c r="W52" s="21">
        <f t="shared" si="6"/>
        <v>-0.43678147393986699</v>
      </c>
      <c r="AA52" t="s">
        <v>39</v>
      </c>
      <c r="AB52">
        <v>79871.859728195617</v>
      </c>
      <c r="AC52">
        <v>7373.7680248680745</v>
      </c>
      <c r="AD52" s="21">
        <v>10.83189211524248</v>
      </c>
      <c r="AE52">
        <v>1.2620114534286394E-22</v>
      </c>
      <c r="AF52">
        <v>65348.377425116894</v>
      </c>
      <c r="AG52">
        <v>94395.34203127434</v>
      </c>
      <c r="AH52">
        <v>65348.377425116894</v>
      </c>
      <c r="AI52">
        <v>94395.34203127434</v>
      </c>
      <c r="AM52" t="s">
        <v>39</v>
      </c>
      <c r="AN52">
        <v>78750.387237306844</v>
      </c>
      <c r="AO52">
        <v>7334.1885806796663</v>
      </c>
      <c r="AP52" s="21">
        <v>10.737436919028468</v>
      </c>
      <c r="AQ52">
        <v>2.454974342258241E-22</v>
      </c>
      <c r="AR52">
        <v>64305.147969697595</v>
      </c>
      <c r="AS52">
        <v>93195.626504916087</v>
      </c>
      <c r="AT52">
        <v>64305.147969697595</v>
      </c>
      <c r="AU52">
        <v>93195.626504916087</v>
      </c>
      <c r="AY52" t="s">
        <v>39</v>
      </c>
      <c r="AZ52">
        <v>78021.45341496203</v>
      </c>
      <c r="BA52">
        <v>7285.0966095397471</v>
      </c>
      <c r="BB52" s="21">
        <v>10.70973490081022</v>
      </c>
      <c r="BC52">
        <v>2.9162835601947135E-22</v>
      </c>
      <c r="BD52">
        <v>63673.187058151787</v>
      </c>
      <c r="BE52">
        <v>92369.719771772274</v>
      </c>
      <c r="BF52">
        <v>63673.187058151787</v>
      </c>
      <c r="BG52">
        <v>92369.719771772274</v>
      </c>
    </row>
    <row r="53" spans="2:59">
      <c r="B53" s="11">
        <v>37653</v>
      </c>
      <c r="C53">
        <v>1253855</v>
      </c>
      <c r="D53">
        <v>175960</v>
      </c>
      <c r="E53">
        <v>154284</v>
      </c>
      <c r="F53">
        <v>1584099</v>
      </c>
      <c r="G53">
        <f t="shared" si="1"/>
        <v>2003</v>
      </c>
      <c r="H53">
        <f t="shared" si="2"/>
        <v>2</v>
      </c>
      <c r="I53">
        <f t="shared" si="7"/>
        <v>0</v>
      </c>
      <c r="J53">
        <f t="shared" si="7"/>
        <v>0</v>
      </c>
      <c r="K53">
        <f t="shared" si="7"/>
        <v>1</v>
      </c>
      <c r="L53">
        <f t="shared" si="7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4"/>
        <v>23</v>
      </c>
      <c r="V53" s="17">
        <f t="shared" si="5"/>
        <v>153969.05565425177</v>
      </c>
      <c r="W53" s="21">
        <f t="shared" si="6"/>
        <v>1.2200547807767454E-2</v>
      </c>
      <c r="AA53">
        <v>6</v>
      </c>
      <c r="AB53">
        <v>20005.579003197057</v>
      </c>
      <c r="AC53">
        <v>6052.2648977369918</v>
      </c>
      <c r="AD53" s="21">
        <v>3.3054698267878795</v>
      </c>
      <c r="AE53">
        <v>1.0889736038691453E-3</v>
      </c>
      <c r="AF53">
        <v>8084.9487583365426</v>
      </c>
      <c r="AG53">
        <v>31926.209248057574</v>
      </c>
      <c r="AH53">
        <v>8084.9487583365426</v>
      </c>
      <c r="AI53">
        <v>31926.209248057574</v>
      </c>
      <c r="AM53">
        <v>7</v>
      </c>
      <c r="AN53">
        <v>23906.558683047744</v>
      </c>
      <c r="AO53">
        <v>6083.9669213530606</v>
      </c>
      <c r="AP53" s="21">
        <v>3.9294360064881779</v>
      </c>
      <c r="AQ53">
        <v>1.1046523720361644E-4</v>
      </c>
      <c r="AR53">
        <v>11923.725557284206</v>
      </c>
      <c r="AS53">
        <v>35889.391808811284</v>
      </c>
      <c r="AT53">
        <v>11923.725557284206</v>
      </c>
      <c r="AU53">
        <v>35889.391808811284</v>
      </c>
      <c r="AY53">
        <v>8</v>
      </c>
      <c r="AZ53">
        <v>16100.77488952169</v>
      </c>
      <c r="BA53">
        <v>5896.0360198647622</v>
      </c>
      <c r="BB53" s="21">
        <v>2.7307796009514531</v>
      </c>
      <c r="BC53">
        <v>6.7701113861619588E-3</v>
      </c>
      <c r="BD53">
        <v>4488.314575462573</v>
      </c>
      <c r="BE53">
        <v>27713.235203580807</v>
      </c>
      <c r="BF53">
        <v>4488.314575462573</v>
      </c>
      <c r="BG53">
        <v>27713.235203580807</v>
      </c>
    </row>
    <row r="54" spans="2:59">
      <c r="B54" s="11">
        <v>37681</v>
      </c>
      <c r="C54">
        <v>1549400</v>
      </c>
      <c r="D54">
        <v>242949</v>
      </c>
      <c r="E54">
        <v>166114</v>
      </c>
      <c r="F54">
        <v>1958463</v>
      </c>
      <c r="G54">
        <f t="shared" si="1"/>
        <v>2003</v>
      </c>
      <c r="H54">
        <f t="shared" si="2"/>
        <v>3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1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4"/>
        <v>23</v>
      </c>
      <c r="V54" s="17">
        <f t="shared" si="5"/>
        <v>175042.28753577964</v>
      </c>
      <c r="W54" s="21">
        <f t="shared" si="6"/>
        <v>-0.3458706288661389</v>
      </c>
      <c r="AA54">
        <v>7</v>
      </c>
      <c r="AB54">
        <v>22501.68447412075</v>
      </c>
      <c r="AC54">
        <v>6169.5563548714736</v>
      </c>
      <c r="AD54" s="21">
        <v>3.6472127297051835</v>
      </c>
      <c r="AE54">
        <v>3.2331571337714004E-4</v>
      </c>
      <c r="AF54">
        <v>10350.035244631214</v>
      </c>
      <c r="AG54">
        <v>34653.333703610289</v>
      </c>
      <c r="AH54">
        <v>10350.035244631214</v>
      </c>
      <c r="AI54">
        <v>34653.333703610289</v>
      </c>
      <c r="AM54">
        <v>8</v>
      </c>
      <c r="AN54">
        <v>15317.89852096271</v>
      </c>
      <c r="AO54">
        <v>5963.9517795723696</v>
      </c>
      <c r="AP54" s="21">
        <v>2.5684142137817623</v>
      </c>
      <c r="AQ54">
        <v>1.0802891239643011E-2</v>
      </c>
      <c r="AR54">
        <v>3571.4442965169055</v>
      </c>
      <c r="AS54">
        <v>27064.352745408512</v>
      </c>
      <c r="AT54">
        <v>3571.4442965169055</v>
      </c>
      <c r="AU54">
        <v>27064.352745408512</v>
      </c>
      <c r="AY54">
        <v>3</v>
      </c>
      <c r="AZ54">
        <v>21073.231881527881</v>
      </c>
      <c r="BA54">
        <v>6016.9467223096917</v>
      </c>
      <c r="BB54" s="21">
        <v>3.5023131920700501</v>
      </c>
      <c r="BC54">
        <v>5.4655693918438523E-4</v>
      </c>
      <c r="BD54">
        <v>9222.6334813111825</v>
      </c>
      <c r="BE54">
        <v>32923.83028174458</v>
      </c>
      <c r="BF54">
        <v>9222.6334813111825</v>
      </c>
      <c r="BG54">
        <v>32923.83028174458</v>
      </c>
    </row>
    <row r="55" spans="2:59">
      <c r="B55" s="11">
        <v>37712</v>
      </c>
      <c r="C55">
        <v>1724925</v>
      </c>
      <c r="D55">
        <v>283032</v>
      </c>
      <c r="E55">
        <v>168363</v>
      </c>
      <c r="F55">
        <v>2176320</v>
      </c>
      <c r="G55">
        <f t="shared" si="1"/>
        <v>2003</v>
      </c>
      <c r="H55">
        <f t="shared" si="2"/>
        <v>4</v>
      </c>
      <c r="I55">
        <f t="shared" si="7"/>
        <v>1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4"/>
        <v>23</v>
      </c>
      <c r="V55" s="17">
        <f t="shared" si="5"/>
        <v>153969.05565425177</v>
      </c>
      <c r="W55" s="21">
        <f t="shared" si="6"/>
        <v>0.55760329881595949</v>
      </c>
      <c r="AA55">
        <v>8</v>
      </c>
      <c r="AB55">
        <v>13907.988094106124</v>
      </c>
      <c r="AC55">
        <v>6052.2648977369863</v>
      </c>
      <c r="AD55" s="21">
        <v>2.2979807277283064</v>
      </c>
      <c r="AE55">
        <v>2.2399153906812019E-2</v>
      </c>
      <c r="AF55">
        <v>1987.3578492456199</v>
      </c>
      <c r="AG55">
        <v>25828.618338966626</v>
      </c>
      <c r="AH55">
        <v>1987.3578492456199</v>
      </c>
      <c r="AI55">
        <v>25828.618338966626</v>
      </c>
      <c r="AM55">
        <v>3</v>
      </c>
      <c r="AN55">
        <v>20290.698005325805</v>
      </c>
      <c r="AO55">
        <v>6083.5570610238074</v>
      </c>
      <c r="AP55" s="21">
        <v>3.3353345422408291</v>
      </c>
      <c r="AQ55">
        <v>9.8245928319749018E-4</v>
      </c>
      <c r="AR55">
        <v>8308.6721304881503</v>
      </c>
      <c r="AS55">
        <v>32272.723880163459</v>
      </c>
      <c r="AT55">
        <v>8308.6721304881503</v>
      </c>
      <c r="AU55">
        <v>32272.723880163459</v>
      </c>
      <c r="AY55">
        <v>5</v>
      </c>
      <c r="AZ55">
        <v>25332.133326167012</v>
      </c>
      <c r="BA55">
        <v>6016.9559199350633</v>
      </c>
      <c r="BB55" s="21">
        <v>4.2101244654689784</v>
      </c>
      <c r="BC55">
        <v>3.5676961216598987E-5</v>
      </c>
      <c r="BD55">
        <v>13481.51681088805</v>
      </c>
      <c r="BE55">
        <v>37182.74984144597</v>
      </c>
      <c r="BF55">
        <v>13481.51681088805</v>
      </c>
      <c r="BG55">
        <v>37182.74984144597</v>
      </c>
    </row>
    <row r="56" spans="2:59">
      <c r="B56" s="11">
        <v>37742</v>
      </c>
      <c r="C56">
        <v>1618012</v>
      </c>
      <c r="D56">
        <v>307862</v>
      </c>
      <c r="E56">
        <v>180192</v>
      </c>
      <c r="F56">
        <v>2106066</v>
      </c>
      <c r="G56">
        <f t="shared" si="1"/>
        <v>2003</v>
      </c>
      <c r="H56">
        <f t="shared" si="2"/>
        <v>5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0</v>
      </c>
      <c r="Q56">
        <f t="shared" si="7"/>
        <v>0</v>
      </c>
      <c r="R56">
        <f t="shared" si="7"/>
        <v>1</v>
      </c>
      <c r="S56">
        <f t="shared" si="7"/>
        <v>0</v>
      </c>
      <c r="T56">
        <f t="shared" si="7"/>
        <v>0</v>
      </c>
      <c r="U56">
        <f t="shared" si="4"/>
        <v>23</v>
      </c>
      <c r="V56" s="17">
        <f t="shared" si="5"/>
        <v>179301.18898041878</v>
      </c>
      <c r="W56" s="21">
        <f t="shared" si="6"/>
        <v>3.4508898409546782E-2</v>
      </c>
      <c r="AA56">
        <v>3</v>
      </c>
      <c r="AB56">
        <v>18882.618930443612</v>
      </c>
      <c r="AC56">
        <v>6169.5806818204192</v>
      </c>
      <c r="AD56" s="21">
        <v>3.0606000479228741</v>
      </c>
      <c r="AE56">
        <v>2.4527880896744909E-3</v>
      </c>
      <c r="AF56">
        <v>6730.921786236484</v>
      </c>
      <c r="AG56">
        <v>31034.316074650742</v>
      </c>
      <c r="AH56">
        <v>6730.921786236484</v>
      </c>
      <c r="AI56">
        <v>31034.316074650742</v>
      </c>
      <c r="AM56">
        <v>5</v>
      </c>
      <c r="AN56">
        <v>24549.51382687574</v>
      </c>
      <c r="AO56">
        <v>6083.5801128862613</v>
      </c>
      <c r="AP56" s="21">
        <v>4.0353728185275104</v>
      </c>
      <c r="AQ56">
        <v>7.2658984652311328E-5</v>
      </c>
      <c r="AR56">
        <v>12567.442549651025</v>
      </c>
      <c r="AS56">
        <v>36531.585104100457</v>
      </c>
      <c r="AT56">
        <v>12567.442549651025</v>
      </c>
      <c r="AU56">
        <v>36531.585104100457</v>
      </c>
      <c r="AY56">
        <v>6</v>
      </c>
      <c r="AZ56">
        <v>22198.365798612569</v>
      </c>
      <c r="BA56">
        <v>5896.0360198647559</v>
      </c>
      <c r="BB56" s="21">
        <v>3.7649644140270633</v>
      </c>
      <c r="BC56">
        <v>2.0786210337716903E-4</v>
      </c>
      <c r="BD56">
        <v>10585.905484553465</v>
      </c>
      <c r="BE56">
        <v>33810.826112671675</v>
      </c>
      <c r="BF56">
        <v>10585.905484553465</v>
      </c>
      <c r="BG56">
        <v>33810.826112671675</v>
      </c>
    </row>
    <row r="57" spans="2:59">
      <c r="B57" s="11">
        <v>37773</v>
      </c>
      <c r="C57">
        <v>1822414</v>
      </c>
      <c r="D57">
        <v>325721</v>
      </c>
      <c r="E57">
        <v>136380</v>
      </c>
      <c r="F57">
        <v>2284515</v>
      </c>
      <c r="G57">
        <f t="shared" si="1"/>
        <v>2003</v>
      </c>
      <c r="H57">
        <f t="shared" si="2"/>
        <v>6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0</v>
      </c>
      <c r="R57">
        <f t="shared" si="7"/>
        <v>0</v>
      </c>
      <c r="S57">
        <f t="shared" si="7"/>
        <v>1</v>
      </c>
      <c r="T57">
        <f t="shared" si="7"/>
        <v>0</v>
      </c>
      <c r="U57">
        <f t="shared" si="4"/>
        <v>23</v>
      </c>
      <c r="V57" s="17">
        <f t="shared" si="5"/>
        <v>176167.42145286436</v>
      </c>
      <c r="W57" s="21">
        <f t="shared" si="6"/>
        <v>-1.5413146612624888</v>
      </c>
      <c r="AA57">
        <v>5</v>
      </c>
      <c r="AB57">
        <v>23140.976913999952</v>
      </c>
      <c r="AC57">
        <v>6169.6644739103522</v>
      </c>
      <c r="AD57" s="21">
        <v>3.7507674869283663</v>
      </c>
      <c r="AE57">
        <v>2.1969450988006833E-4</v>
      </c>
      <c r="AF57">
        <v>10989.114731656124</v>
      </c>
      <c r="AG57">
        <v>35292.839096343778</v>
      </c>
      <c r="AH57">
        <v>10989.114731656124</v>
      </c>
      <c r="AI57">
        <v>35292.839096343778</v>
      </c>
      <c r="AM57">
        <v>6</v>
      </c>
      <c r="AN57">
        <v>21415.489430053596</v>
      </c>
      <c r="AO57">
        <v>5963.9517795723623</v>
      </c>
      <c r="AP57" s="21">
        <v>3.590822029011973</v>
      </c>
      <c r="AQ57">
        <v>3.9731383092037287E-4</v>
      </c>
      <c r="AR57">
        <v>9669.0352056078045</v>
      </c>
      <c r="AS57">
        <v>33161.943654499388</v>
      </c>
      <c r="AT57">
        <v>9669.0352056078045</v>
      </c>
      <c r="AU57">
        <v>33161.943654499388</v>
      </c>
      <c r="AY57">
        <v>7</v>
      </c>
      <c r="AZ57">
        <v>24688.493197625219</v>
      </c>
      <c r="BA57">
        <v>6017.4593474576614</v>
      </c>
      <c r="BB57" s="21">
        <v>4.1028101349876094</v>
      </c>
      <c r="BC57">
        <v>5.5334532375035307E-5</v>
      </c>
      <c r="BD57">
        <v>12836.885163280314</v>
      </c>
      <c r="BE57">
        <v>36540.101231970126</v>
      </c>
      <c r="BF57">
        <v>12836.885163280314</v>
      </c>
      <c r="BG57">
        <v>36540.101231970126</v>
      </c>
    </row>
    <row r="58" spans="2:59" ht="15.95" thickBot="1">
      <c r="B58" s="11">
        <v>37803</v>
      </c>
      <c r="C58">
        <v>1748674</v>
      </c>
      <c r="D58">
        <v>377048</v>
      </c>
      <c r="E58">
        <v>140716</v>
      </c>
      <c r="F58">
        <v>2266438</v>
      </c>
      <c r="G58">
        <f t="shared" si="1"/>
        <v>2003</v>
      </c>
      <c r="H58">
        <f t="shared" si="2"/>
        <v>7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0</v>
      </c>
      <c r="S58">
        <f t="shared" si="7"/>
        <v>0</v>
      </c>
      <c r="T58">
        <f t="shared" si="7"/>
        <v>1</v>
      </c>
      <c r="U58">
        <f t="shared" si="4"/>
        <v>23</v>
      </c>
      <c r="V58" s="17">
        <f t="shared" si="5"/>
        <v>178657.54885187699</v>
      </c>
      <c r="W58" s="21">
        <f t="shared" si="6"/>
        <v>-1.469807878494596</v>
      </c>
      <c r="AA58">
        <v>11</v>
      </c>
      <c r="AB58">
        <v>-7773.4528465456106</v>
      </c>
      <c r="AC58">
        <v>5945.0253478476361</v>
      </c>
      <c r="AD58" s="26">
        <v>-1.3075558793639033</v>
      </c>
      <c r="AE58">
        <v>0.19223974806579464</v>
      </c>
      <c r="AF58">
        <v>-19482.862491604839</v>
      </c>
      <c r="AG58">
        <v>3935.9567985136173</v>
      </c>
      <c r="AH58">
        <v>-19482.862491604839</v>
      </c>
      <c r="AI58">
        <v>3935.9567985136173</v>
      </c>
      <c r="AM58">
        <v>12</v>
      </c>
      <c r="AN58">
        <v>-5299.9196608554794</v>
      </c>
      <c r="AO58">
        <v>5963.9517795723696</v>
      </c>
      <c r="AP58" s="26">
        <v>-0.88865903963353254</v>
      </c>
      <c r="AQ58">
        <v>0.3750474661596459</v>
      </c>
      <c r="AR58">
        <v>-17046.373885301284</v>
      </c>
      <c r="AS58">
        <v>6446.534563590325</v>
      </c>
      <c r="AT58">
        <v>-17046.373885301284</v>
      </c>
      <c r="AU58">
        <v>6446.534563590325</v>
      </c>
      <c r="AY58" s="13" t="s">
        <v>12</v>
      </c>
      <c r="AZ58" s="13">
        <v>3302.0696625778151</v>
      </c>
      <c r="BA58" s="13">
        <v>233.8447981258652</v>
      </c>
      <c r="BB58" s="22">
        <v>14.120774501045352</v>
      </c>
      <c r="BC58" s="13">
        <v>1.1807083572997371E-33</v>
      </c>
      <c r="BD58" s="13">
        <v>2841.5037113630087</v>
      </c>
      <c r="BE58" s="13">
        <v>3762.6356137926214</v>
      </c>
      <c r="BF58" s="13">
        <v>2841.5037113630087</v>
      </c>
      <c r="BG58" s="13">
        <v>3762.6356137926214</v>
      </c>
    </row>
    <row r="59" spans="2:59" ht="15.95" thickBot="1">
      <c r="B59" s="11">
        <v>37834</v>
      </c>
      <c r="C59">
        <v>1465290</v>
      </c>
      <c r="D59">
        <v>309975</v>
      </c>
      <c r="E59">
        <v>160417</v>
      </c>
      <c r="F59">
        <v>1935682</v>
      </c>
      <c r="G59">
        <f t="shared" si="1"/>
        <v>2003</v>
      </c>
      <c r="H59">
        <f t="shared" si="2"/>
        <v>8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1</v>
      </c>
      <c r="Q59">
        <f t="shared" si="7"/>
        <v>0</v>
      </c>
      <c r="R59">
        <f t="shared" si="7"/>
        <v>0</v>
      </c>
      <c r="S59">
        <f t="shared" si="7"/>
        <v>0</v>
      </c>
      <c r="T59">
        <f t="shared" si="7"/>
        <v>0</v>
      </c>
      <c r="U59">
        <f t="shared" si="4"/>
        <v>23</v>
      </c>
      <c r="V59" s="17">
        <f t="shared" si="5"/>
        <v>170069.83054377348</v>
      </c>
      <c r="W59" s="21">
        <f t="shared" si="6"/>
        <v>-0.37393851364372177</v>
      </c>
      <c r="AA59">
        <v>12</v>
      </c>
      <c r="AB59">
        <v>-6709.8300877120482</v>
      </c>
      <c r="AC59">
        <v>6052.2648977369836</v>
      </c>
      <c r="AD59" s="26">
        <v>-1.1086477874127645</v>
      </c>
      <c r="AE59">
        <v>0.26866046792503223</v>
      </c>
      <c r="AF59">
        <v>-18630.460332572547</v>
      </c>
      <c r="AG59">
        <v>5210.8001571484501</v>
      </c>
      <c r="AH59">
        <v>-18630.460332572547</v>
      </c>
      <c r="AI59">
        <v>5210.8001571484501</v>
      </c>
      <c r="AM59" s="13" t="s">
        <v>12</v>
      </c>
      <c r="AN59" s="13">
        <v>3303.8677474516207</v>
      </c>
      <c r="AO59" s="13">
        <v>233.95235369701874</v>
      </c>
      <c r="AP59" s="22">
        <v>14.12196840614099</v>
      </c>
      <c r="AQ59" s="13">
        <v>1.2580748805120176E-33</v>
      </c>
      <c r="AR59" s="13">
        <v>2843.08088750145</v>
      </c>
      <c r="AS59" s="13">
        <v>3764.6546074017915</v>
      </c>
      <c r="AT59" s="13">
        <v>2843.08088750145</v>
      </c>
      <c r="AU59" s="13">
        <v>3764.6546074017915</v>
      </c>
    </row>
    <row r="60" spans="2:59" ht="15.95" thickBot="1">
      <c r="B60" s="11">
        <v>37865</v>
      </c>
      <c r="C60">
        <v>1565438</v>
      </c>
      <c r="D60">
        <v>282314</v>
      </c>
      <c r="E60">
        <v>161155</v>
      </c>
      <c r="F60">
        <v>2008907</v>
      </c>
      <c r="G60">
        <f t="shared" si="1"/>
        <v>2003</v>
      </c>
      <c r="H60">
        <f t="shared" si="2"/>
        <v>9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1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0</v>
      </c>
      <c r="U60">
        <f t="shared" si="4"/>
        <v>23</v>
      </c>
      <c r="V60" s="17">
        <f t="shared" si="5"/>
        <v>153969.05565425177</v>
      </c>
      <c r="W60" s="21">
        <f t="shared" si="6"/>
        <v>0.27837444525625721</v>
      </c>
      <c r="AA60" s="13" t="s">
        <v>12</v>
      </c>
      <c r="AB60" s="13">
        <v>3313.4823453172139</v>
      </c>
      <c r="AC60" s="13">
        <v>233.73400976428474</v>
      </c>
      <c r="AD60" s="22">
        <v>14.176295305329264</v>
      </c>
      <c r="AE60" s="13">
        <v>8.8357334153525926E-34</v>
      </c>
      <c r="AF60" s="13">
        <v>2853.1163908973294</v>
      </c>
      <c r="AG60" s="13">
        <v>3773.8482997370984</v>
      </c>
      <c r="AH60" s="13">
        <v>2853.1163908973294</v>
      </c>
      <c r="AI60" s="13">
        <v>3773.8482997370984</v>
      </c>
    </row>
    <row r="61" spans="2:59">
      <c r="B61" s="11">
        <v>37895</v>
      </c>
      <c r="C61">
        <v>1589225</v>
      </c>
      <c r="D61">
        <v>253661</v>
      </c>
      <c r="E61">
        <v>164006</v>
      </c>
      <c r="F61">
        <v>2006892</v>
      </c>
      <c r="G61">
        <f t="shared" si="1"/>
        <v>2003</v>
      </c>
      <c r="H61">
        <f t="shared" si="2"/>
        <v>10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ref="J61:T84" si="8">IF($H61=L$3,1,0)</f>
        <v>0</v>
      </c>
      <c r="M61">
        <f t="shared" si="8"/>
        <v>1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f t="shared" si="8"/>
        <v>0</v>
      </c>
      <c r="U61">
        <f t="shared" si="4"/>
        <v>23</v>
      </c>
      <c r="V61" s="17">
        <f t="shared" si="5"/>
        <v>153969.05565425177</v>
      </c>
      <c r="W61" s="21">
        <f t="shared" si="6"/>
        <v>0.38881859918227152</v>
      </c>
    </row>
    <row r="62" spans="2:59">
      <c r="B62" s="11">
        <v>37926</v>
      </c>
      <c r="C62">
        <v>1607884</v>
      </c>
      <c r="D62">
        <v>223709</v>
      </c>
      <c r="E62">
        <v>179199</v>
      </c>
      <c r="F62">
        <v>2010792</v>
      </c>
      <c r="G62">
        <f t="shared" si="1"/>
        <v>2003</v>
      </c>
      <c r="H62">
        <f t="shared" si="2"/>
        <v>11</v>
      </c>
      <c r="I62">
        <f t="shared" ref="I62:I125" si="9">IF($H62=I$3,1,0)</f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1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0</v>
      </c>
      <c r="T62">
        <f t="shared" si="8"/>
        <v>0</v>
      </c>
      <c r="U62">
        <f t="shared" si="4"/>
        <v>23</v>
      </c>
      <c r="V62" s="17">
        <f t="shared" si="5"/>
        <v>153969.05565425177</v>
      </c>
      <c r="W62" s="21">
        <f t="shared" si="6"/>
        <v>0.97737630896758732</v>
      </c>
    </row>
    <row r="63" spans="2:59">
      <c r="B63" s="11">
        <v>37956</v>
      </c>
      <c r="C63">
        <v>1430553</v>
      </c>
      <c r="D63">
        <v>204394</v>
      </c>
      <c r="E63">
        <v>149421</v>
      </c>
      <c r="F63">
        <v>1784368</v>
      </c>
      <c r="G63">
        <f t="shared" si="1"/>
        <v>2003</v>
      </c>
      <c r="H63">
        <f t="shared" si="2"/>
        <v>12</v>
      </c>
      <c r="I63">
        <f t="shared" si="9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1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4"/>
        <v>23</v>
      </c>
      <c r="V63" s="17">
        <f t="shared" si="5"/>
        <v>153969.05565425177</v>
      </c>
      <c r="W63" s="21">
        <f t="shared" si="6"/>
        <v>-0.17618595536382411</v>
      </c>
    </row>
    <row r="64" spans="2:59">
      <c r="B64" s="11">
        <v>37987</v>
      </c>
      <c r="C64">
        <v>1068394</v>
      </c>
      <c r="D64">
        <v>194856</v>
      </c>
      <c r="E64">
        <v>127777</v>
      </c>
      <c r="F64">
        <v>1391027</v>
      </c>
      <c r="G64">
        <f t="shared" si="1"/>
        <v>2004</v>
      </c>
      <c r="H64">
        <f t="shared" si="2"/>
        <v>1</v>
      </c>
      <c r="I64">
        <f t="shared" si="9"/>
        <v>0</v>
      </c>
      <c r="J64">
        <f t="shared" si="8"/>
        <v>1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4"/>
        <v>24</v>
      </c>
      <c r="V64" s="17">
        <f t="shared" si="5"/>
        <v>157271.1253168296</v>
      </c>
      <c r="W64" s="21">
        <f t="shared" si="6"/>
        <v>-1.1425653161715479</v>
      </c>
    </row>
    <row r="65" spans="2:23">
      <c r="B65" s="11">
        <v>38018</v>
      </c>
      <c r="C65">
        <v>1233487</v>
      </c>
      <c r="D65">
        <v>233774</v>
      </c>
      <c r="E65">
        <v>157643</v>
      </c>
      <c r="F65">
        <v>1624904</v>
      </c>
      <c r="G65">
        <f t="shared" si="1"/>
        <v>2004</v>
      </c>
      <c r="H65">
        <f t="shared" si="2"/>
        <v>2</v>
      </c>
      <c r="I65">
        <f t="shared" si="9"/>
        <v>0</v>
      </c>
      <c r="J65">
        <f t="shared" si="8"/>
        <v>0</v>
      </c>
      <c r="K65">
        <f t="shared" si="8"/>
        <v>1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4"/>
        <v>24</v>
      </c>
      <c r="V65" s="17">
        <f t="shared" si="5"/>
        <v>157271.1253168296</v>
      </c>
      <c r="W65" s="21">
        <f t="shared" si="6"/>
        <v>1.4405957470803222E-2</v>
      </c>
    </row>
    <row r="66" spans="2:23">
      <c r="B66" s="11">
        <v>38047</v>
      </c>
      <c r="C66">
        <v>1614375</v>
      </c>
      <c r="D66">
        <v>243331</v>
      </c>
      <c r="E66">
        <v>163396</v>
      </c>
      <c r="F66">
        <v>2021102</v>
      </c>
      <c r="G66">
        <f t="shared" si="1"/>
        <v>2004</v>
      </c>
      <c r="H66">
        <f t="shared" si="2"/>
        <v>3</v>
      </c>
      <c r="I66">
        <f t="shared" si="9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1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4"/>
        <v>24</v>
      </c>
      <c r="V66" s="17">
        <f t="shared" si="5"/>
        <v>178344.35719835747</v>
      </c>
      <c r="W66" s="21">
        <f t="shared" si="6"/>
        <v>-0.57908055536879544</v>
      </c>
    </row>
    <row r="67" spans="2:23">
      <c r="B67" s="11">
        <v>38078</v>
      </c>
      <c r="C67">
        <v>1648860</v>
      </c>
      <c r="D67">
        <v>289198</v>
      </c>
      <c r="E67">
        <v>140654</v>
      </c>
      <c r="F67">
        <v>2078712</v>
      </c>
      <c r="G67">
        <f t="shared" si="1"/>
        <v>2004</v>
      </c>
      <c r="H67">
        <f t="shared" si="2"/>
        <v>4</v>
      </c>
      <c r="I67">
        <f t="shared" si="9"/>
        <v>1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4"/>
        <v>24</v>
      </c>
      <c r="V67" s="17">
        <f t="shared" si="5"/>
        <v>157271.1253168296</v>
      </c>
      <c r="W67" s="21">
        <f t="shared" si="6"/>
        <v>-0.64372653325141949</v>
      </c>
    </row>
    <row r="68" spans="2:23">
      <c r="B68" s="11">
        <v>38108</v>
      </c>
      <c r="C68">
        <v>1815051</v>
      </c>
      <c r="D68">
        <v>326991</v>
      </c>
      <c r="E68">
        <v>159279</v>
      </c>
      <c r="F68">
        <v>2301321</v>
      </c>
      <c r="G68">
        <f t="shared" si="1"/>
        <v>2004</v>
      </c>
      <c r="H68">
        <f t="shared" si="2"/>
        <v>5</v>
      </c>
      <c r="I68">
        <f t="shared" si="9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1</v>
      </c>
      <c r="S68">
        <f t="shared" si="8"/>
        <v>0</v>
      </c>
      <c r="T68">
        <f t="shared" si="8"/>
        <v>0</v>
      </c>
      <c r="U68">
        <f t="shared" si="4"/>
        <v>24</v>
      </c>
      <c r="V68" s="17">
        <f t="shared" si="5"/>
        <v>182603.2586429966</v>
      </c>
      <c r="W68" s="21">
        <f t="shared" si="6"/>
        <v>-0.90355244187207517</v>
      </c>
    </row>
    <row r="69" spans="2:23">
      <c r="B69" s="11">
        <v>38139</v>
      </c>
      <c r="C69">
        <v>1922928</v>
      </c>
      <c r="D69">
        <v>393736</v>
      </c>
      <c r="E69">
        <v>171045</v>
      </c>
      <c r="F69">
        <v>2487709</v>
      </c>
      <c r="G69">
        <f t="shared" ref="G69:G132" si="10">YEAR(B69)</f>
        <v>2004</v>
      </c>
      <c r="H69">
        <f t="shared" ref="H69:H132" si="11">MONTH(B69)</f>
        <v>6</v>
      </c>
      <c r="I69">
        <f t="shared" si="9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8"/>
        <v>1</v>
      </c>
      <c r="T69">
        <f t="shared" si="8"/>
        <v>0</v>
      </c>
      <c r="U69">
        <f t="shared" ref="U69:U132" si="12">G69-$U$2</f>
        <v>24</v>
      </c>
      <c r="V69" s="17">
        <f t="shared" ref="V69:V132" si="13">$O$1+SUMPRODUCT($P$1:$U$1,P69:U69)</f>
        <v>179469.49111544219</v>
      </c>
      <c r="W69" s="21">
        <f t="shared" ref="W69:W132" si="14">(E69-V69)/$AZ$42</f>
        <v>-0.32635418923263304</v>
      </c>
    </row>
    <row r="70" spans="2:23">
      <c r="B70" s="11">
        <v>38169</v>
      </c>
      <c r="C70">
        <v>1921002</v>
      </c>
      <c r="D70">
        <v>332807</v>
      </c>
      <c r="E70">
        <v>150761</v>
      </c>
      <c r="F70">
        <v>2404570</v>
      </c>
      <c r="G70">
        <f t="shared" si="10"/>
        <v>2004</v>
      </c>
      <c r="H70">
        <f t="shared" si="11"/>
        <v>7</v>
      </c>
      <c r="I70">
        <f t="shared" si="9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8"/>
        <v>0</v>
      </c>
      <c r="T70">
        <f t="shared" si="8"/>
        <v>1</v>
      </c>
      <c r="U70">
        <f t="shared" si="12"/>
        <v>24</v>
      </c>
      <c r="V70" s="17">
        <f t="shared" si="13"/>
        <v>181959.61851445481</v>
      </c>
      <c r="W70" s="21">
        <f t="shared" si="14"/>
        <v>-1.2085952386844778</v>
      </c>
    </row>
    <row r="71" spans="2:23">
      <c r="B71" s="11">
        <v>38200</v>
      </c>
      <c r="C71">
        <v>1702925</v>
      </c>
      <c r="D71">
        <v>323497</v>
      </c>
      <c r="E71">
        <v>167937</v>
      </c>
      <c r="F71">
        <v>2194359</v>
      </c>
      <c r="G71">
        <f t="shared" si="10"/>
        <v>2004</v>
      </c>
      <c r="H71">
        <f t="shared" si="11"/>
        <v>8</v>
      </c>
      <c r="I71">
        <f t="shared" si="9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1</v>
      </c>
      <c r="Q71">
        <f t="shared" si="8"/>
        <v>0</v>
      </c>
      <c r="R71">
        <f t="shared" si="8"/>
        <v>0</v>
      </c>
      <c r="S71">
        <f t="shared" si="8"/>
        <v>0</v>
      </c>
      <c r="T71">
        <f t="shared" si="8"/>
        <v>0</v>
      </c>
      <c r="U71">
        <f t="shared" si="12"/>
        <v>24</v>
      </c>
      <c r="V71" s="17">
        <f t="shared" si="13"/>
        <v>173371.9002063513</v>
      </c>
      <c r="W71" s="21">
        <f t="shared" si="14"/>
        <v>-0.21054119781227298</v>
      </c>
    </row>
    <row r="72" spans="2:23">
      <c r="B72" s="11">
        <v>38231</v>
      </c>
      <c r="C72">
        <v>1461418</v>
      </c>
      <c r="D72">
        <v>249571</v>
      </c>
      <c r="E72">
        <v>160939</v>
      </c>
      <c r="F72">
        <v>1871928</v>
      </c>
      <c r="G72">
        <f t="shared" si="10"/>
        <v>2004</v>
      </c>
      <c r="H72">
        <f t="shared" si="11"/>
        <v>9</v>
      </c>
      <c r="I72">
        <f t="shared" si="9"/>
        <v>0</v>
      </c>
      <c r="J72">
        <f t="shared" si="8"/>
        <v>0</v>
      </c>
      <c r="K72">
        <f t="shared" si="8"/>
        <v>0</v>
      </c>
      <c r="L72">
        <f t="shared" si="8"/>
        <v>1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0</v>
      </c>
      <c r="U72">
        <f t="shared" si="12"/>
        <v>24</v>
      </c>
      <c r="V72" s="17">
        <f t="shared" si="13"/>
        <v>157271.1253168296</v>
      </c>
      <c r="W72" s="21">
        <f t="shared" si="14"/>
        <v>0.14208885166236518</v>
      </c>
    </row>
    <row r="73" spans="2:23">
      <c r="B73" s="11">
        <v>38261</v>
      </c>
      <c r="C73">
        <v>1405947</v>
      </c>
      <c r="D73">
        <v>224178</v>
      </c>
      <c r="E73">
        <v>126802</v>
      </c>
      <c r="F73">
        <v>1756927</v>
      </c>
      <c r="G73">
        <f t="shared" si="10"/>
        <v>2004</v>
      </c>
      <c r="H73">
        <f t="shared" si="11"/>
        <v>10</v>
      </c>
      <c r="I73">
        <f t="shared" si="9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1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0</v>
      </c>
      <c r="U73">
        <f t="shared" si="12"/>
        <v>24</v>
      </c>
      <c r="V73" s="17">
        <f t="shared" si="13"/>
        <v>157271.1253168296</v>
      </c>
      <c r="W73" s="21">
        <f t="shared" si="14"/>
        <v>-1.1803355897870738</v>
      </c>
    </row>
    <row r="74" spans="2:23">
      <c r="B74" s="11">
        <v>38292</v>
      </c>
      <c r="C74">
        <v>1506850</v>
      </c>
      <c r="D74">
        <v>239533</v>
      </c>
      <c r="E74">
        <v>124645</v>
      </c>
      <c r="F74">
        <v>1871028</v>
      </c>
      <c r="G74">
        <f t="shared" si="10"/>
        <v>2004</v>
      </c>
      <c r="H74">
        <f t="shared" si="11"/>
        <v>11</v>
      </c>
      <c r="I74">
        <f t="shared" si="9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1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f t="shared" si="8"/>
        <v>0</v>
      </c>
      <c r="U74">
        <f t="shared" si="12"/>
        <v>24</v>
      </c>
      <c r="V74" s="17">
        <f t="shared" si="13"/>
        <v>157271.1253168296</v>
      </c>
      <c r="W74" s="21">
        <f t="shared" si="14"/>
        <v>-1.2638950566472678</v>
      </c>
    </row>
    <row r="75" spans="2:23">
      <c r="B75" s="11">
        <v>38322</v>
      </c>
      <c r="C75">
        <v>1495529</v>
      </c>
      <c r="D75">
        <v>202811</v>
      </c>
      <c r="E75">
        <v>147899</v>
      </c>
      <c r="F75">
        <v>1846239</v>
      </c>
      <c r="G75">
        <f t="shared" si="10"/>
        <v>2004</v>
      </c>
      <c r="H75">
        <f t="shared" si="11"/>
        <v>12</v>
      </c>
      <c r="I75">
        <f t="shared" si="9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1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f t="shared" si="8"/>
        <v>0</v>
      </c>
      <c r="U75">
        <f t="shared" si="12"/>
        <v>24</v>
      </c>
      <c r="V75" s="17">
        <f t="shared" si="13"/>
        <v>157271.1253168296</v>
      </c>
      <c r="W75" s="21">
        <f t="shared" si="14"/>
        <v>-0.3630643462314358</v>
      </c>
    </row>
    <row r="76" spans="2:23">
      <c r="B76" s="11">
        <v>38353</v>
      </c>
      <c r="C76">
        <v>1148064</v>
      </c>
      <c r="D76">
        <v>202777</v>
      </c>
      <c r="E76">
        <v>135282</v>
      </c>
      <c r="F76">
        <v>1486123</v>
      </c>
      <c r="G76">
        <f t="shared" si="10"/>
        <v>2005</v>
      </c>
      <c r="H76">
        <f t="shared" si="11"/>
        <v>1</v>
      </c>
      <c r="I76">
        <f t="shared" si="9"/>
        <v>0</v>
      </c>
      <c r="J76">
        <f t="shared" si="8"/>
        <v>1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0</v>
      </c>
      <c r="T76">
        <f t="shared" si="8"/>
        <v>0</v>
      </c>
      <c r="U76">
        <f t="shared" si="12"/>
        <v>25</v>
      </c>
      <c r="V76" s="17">
        <f t="shared" si="13"/>
        <v>160573.19497940742</v>
      </c>
      <c r="W76" s="21">
        <f t="shared" si="14"/>
        <v>-0.97974908147264572</v>
      </c>
    </row>
    <row r="77" spans="2:23">
      <c r="B77" s="11">
        <v>38384</v>
      </c>
      <c r="C77">
        <v>1405620</v>
      </c>
      <c r="D77">
        <v>201489</v>
      </c>
      <c r="E77">
        <v>182972</v>
      </c>
      <c r="F77">
        <v>1790081</v>
      </c>
      <c r="G77">
        <f t="shared" si="10"/>
        <v>2005</v>
      </c>
      <c r="H77">
        <f t="shared" si="11"/>
        <v>2</v>
      </c>
      <c r="I77">
        <f t="shared" si="9"/>
        <v>0</v>
      </c>
      <c r="J77">
        <f t="shared" si="8"/>
        <v>0</v>
      </c>
      <c r="K77">
        <f t="shared" si="8"/>
        <v>1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>
        <f t="shared" si="8"/>
        <v>0</v>
      </c>
      <c r="T77">
        <f t="shared" si="8"/>
        <v>0</v>
      </c>
      <c r="U77">
        <f t="shared" si="12"/>
        <v>25</v>
      </c>
      <c r="V77" s="17">
        <f t="shared" si="13"/>
        <v>160573.19497940742</v>
      </c>
      <c r="W77" s="21">
        <f t="shared" si="14"/>
        <v>0.86770153260368621</v>
      </c>
    </row>
    <row r="78" spans="2:23">
      <c r="B78" s="11">
        <v>38412</v>
      </c>
      <c r="C78">
        <v>1727463</v>
      </c>
      <c r="D78">
        <v>270133</v>
      </c>
      <c r="E78">
        <v>197803</v>
      </c>
      <c r="F78">
        <v>2195399</v>
      </c>
      <c r="G78">
        <f t="shared" si="10"/>
        <v>2005</v>
      </c>
      <c r="H78">
        <f t="shared" si="11"/>
        <v>3</v>
      </c>
      <c r="I78">
        <f t="shared" si="9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1</v>
      </c>
      <c r="R78">
        <f t="shared" si="8"/>
        <v>0</v>
      </c>
      <c r="S78">
        <f t="shared" si="8"/>
        <v>0</v>
      </c>
      <c r="T78">
        <f t="shared" si="8"/>
        <v>0</v>
      </c>
      <c r="U78">
        <f t="shared" si="12"/>
        <v>25</v>
      </c>
      <c r="V78" s="17">
        <f t="shared" si="13"/>
        <v>181646.42686093529</v>
      </c>
      <c r="W78" s="21">
        <f t="shared" si="14"/>
        <v>0.62588532118125961</v>
      </c>
    </row>
    <row r="79" spans="2:23">
      <c r="B79" s="11">
        <v>38443</v>
      </c>
      <c r="C79">
        <v>1769004</v>
      </c>
      <c r="D79">
        <v>422465</v>
      </c>
      <c r="E79">
        <v>162572</v>
      </c>
      <c r="F79">
        <v>2354041</v>
      </c>
      <c r="G79">
        <f t="shared" si="10"/>
        <v>2005</v>
      </c>
      <c r="H79">
        <f t="shared" si="11"/>
        <v>4</v>
      </c>
      <c r="I79">
        <f t="shared" si="9"/>
        <v>1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  <c r="T79">
        <f t="shared" si="8"/>
        <v>0</v>
      </c>
      <c r="U79">
        <f t="shared" si="12"/>
        <v>25</v>
      </c>
      <c r="V79" s="17">
        <f t="shared" si="13"/>
        <v>160573.19497940742</v>
      </c>
      <c r="W79" s="21">
        <f t="shared" si="14"/>
        <v>7.7431192340377916E-2</v>
      </c>
    </row>
    <row r="80" spans="2:23">
      <c r="B80" s="11">
        <v>38473</v>
      </c>
      <c r="C80">
        <v>1886624</v>
      </c>
      <c r="D80">
        <v>320321</v>
      </c>
      <c r="E80">
        <v>170900</v>
      </c>
      <c r="F80">
        <v>2377845</v>
      </c>
      <c r="G80">
        <f t="shared" si="10"/>
        <v>2005</v>
      </c>
      <c r="H80">
        <f t="shared" si="11"/>
        <v>5</v>
      </c>
      <c r="I80">
        <f t="shared" si="9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1</v>
      </c>
      <c r="S80">
        <f t="shared" si="8"/>
        <v>0</v>
      </c>
      <c r="T80">
        <f t="shared" si="8"/>
        <v>0</v>
      </c>
      <c r="U80">
        <f t="shared" si="12"/>
        <v>25</v>
      </c>
      <c r="V80" s="17">
        <f t="shared" si="13"/>
        <v>185905.32830557443</v>
      </c>
      <c r="W80" s="21">
        <f t="shared" si="14"/>
        <v>-0.5812875444023996</v>
      </c>
    </row>
    <row r="81" spans="2:23">
      <c r="B81" s="11">
        <v>38504</v>
      </c>
      <c r="C81">
        <v>1957219</v>
      </c>
      <c r="D81">
        <v>341100</v>
      </c>
      <c r="E81">
        <v>209231</v>
      </c>
      <c r="F81">
        <v>2507550</v>
      </c>
      <c r="G81">
        <f t="shared" si="10"/>
        <v>2005</v>
      </c>
      <c r="H81">
        <f t="shared" si="11"/>
        <v>6</v>
      </c>
      <c r="I81">
        <f t="shared" si="9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0</v>
      </c>
      <c r="Q81">
        <f t="shared" si="8"/>
        <v>0</v>
      </c>
      <c r="R81">
        <f t="shared" si="8"/>
        <v>0</v>
      </c>
      <c r="S81">
        <f t="shared" si="8"/>
        <v>1</v>
      </c>
      <c r="T81">
        <f t="shared" si="8"/>
        <v>0</v>
      </c>
      <c r="U81">
        <f t="shared" si="12"/>
        <v>25</v>
      </c>
      <c r="V81" s="17">
        <f t="shared" si="13"/>
        <v>182771.56077801995</v>
      </c>
      <c r="W81" s="21">
        <f t="shared" si="14"/>
        <v>1.0250053939769852</v>
      </c>
    </row>
    <row r="82" spans="2:23">
      <c r="B82" s="11">
        <v>38534</v>
      </c>
      <c r="C82">
        <v>1739560</v>
      </c>
      <c r="D82">
        <v>337684</v>
      </c>
      <c r="E82">
        <v>171506</v>
      </c>
      <c r="F82">
        <v>2248750</v>
      </c>
      <c r="G82">
        <f t="shared" si="10"/>
        <v>2005</v>
      </c>
      <c r="H82">
        <f t="shared" si="11"/>
        <v>7</v>
      </c>
      <c r="I82">
        <f t="shared" si="9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0</v>
      </c>
      <c r="R82">
        <f t="shared" si="8"/>
        <v>0</v>
      </c>
      <c r="S82">
        <f t="shared" si="8"/>
        <v>0</v>
      </c>
      <c r="T82">
        <f t="shared" si="8"/>
        <v>1</v>
      </c>
      <c r="U82">
        <f t="shared" si="12"/>
        <v>25</v>
      </c>
      <c r="V82" s="17">
        <f t="shared" si="13"/>
        <v>185261.68817703263</v>
      </c>
      <c r="W82" s="21">
        <f t="shared" si="14"/>
        <v>-0.5328780576578207</v>
      </c>
    </row>
    <row r="83" spans="2:23">
      <c r="B83" s="11">
        <v>38565</v>
      </c>
      <c r="C83">
        <v>1807247</v>
      </c>
      <c r="D83">
        <v>392508</v>
      </c>
      <c r="E83">
        <v>193076</v>
      </c>
      <c r="F83">
        <v>2392831</v>
      </c>
      <c r="G83">
        <f t="shared" si="10"/>
        <v>2005</v>
      </c>
      <c r="H83">
        <f t="shared" si="11"/>
        <v>8</v>
      </c>
      <c r="I83">
        <f t="shared" si="9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1</v>
      </c>
      <c r="Q83">
        <f t="shared" si="8"/>
        <v>0</v>
      </c>
      <c r="R83">
        <f t="shared" si="8"/>
        <v>0</v>
      </c>
      <c r="S83">
        <f t="shared" si="8"/>
        <v>0</v>
      </c>
      <c r="T83">
        <f t="shared" si="8"/>
        <v>0</v>
      </c>
      <c r="U83">
        <f t="shared" si="12"/>
        <v>25</v>
      </c>
      <c r="V83" s="17">
        <f t="shared" si="13"/>
        <v>176673.9698689291</v>
      </c>
      <c r="W83" s="21">
        <f t="shared" si="14"/>
        <v>0.63539401630835479</v>
      </c>
    </row>
    <row r="84" spans="2:23">
      <c r="B84" s="11">
        <v>38596</v>
      </c>
      <c r="C84">
        <v>1709562</v>
      </c>
      <c r="D84">
        <v>320944</v>
      </c>
      <c r="E84">
        <v>181899</v>
      </c>
      <c r="F84">
        <v>2212405</v>
      </c>
      <c r="G84">
        <f t="shared" si="10"/>
        <v>2005</v>
      </c>
      <c r="H84">
        <f t="shared" si="11"/>
        <v>9</v>
      </c>
      <c r="I84">
        <f t="shared" si="9"/>
        <v>0</v>
      </c>
      <c r="J84">
        <f t="shared" si="8"/>
        <v>0</v>
      </c>
      <c r="K84">
        <f t="shared" si="8"/>
        <v>0</v>
      </c>
      <c r="L84">
        <f t="shared" si="8"/>
        <v>1</v>
      </c>
      <c r="M84">
        <f t="shared" si="8"/>
        <v>0</v>
      </c>
      <c r="N84">
        <f t="shared" ref="J84:T107" si="15">IF($H84=N$3,1,0)</f>
        <v>0</v>
      </c>
      <c r="O84">
        <f t="shared" si="15"/>
        <v>0</v>
      </c>
      <c r="P84">
        <f t="shared" si="15"/>
        <v>0</v>
      </c>
      <c r="Q84">
        <f t="shared" si="15"/>
        <v>0</v>
      </c>
      <c r="R84">
        <f t="shared" si="15"/>
        <v>0</v>
      </c>
      <c r="S84">
        <f t="shared" si="15"/>
        <v>0</v>
      </c>
      <c r="T84">
        <f t="shared" si="15"/>
        <v>0</v>
      </c>
      <c r="U84">
        <f t="shared" si="12"/>
        <v>25</v>
      </c>
      <c r="V84" s="17">
        <f t="shared" si="13"/>
        <v>160573.19497940742</v>
      </c>
      <c r="W84" s="21">
        <f t="shared" si="14"/>
        <v>0.82613486225552291</v>
      </c>
    </row>
    <row r="85" spans="2:23">
      <c r="B85" s="11">
        <v>38626</v>
      </c>
      <c r="C85">
        <v>1671253</v>
      </c>
      <c r="D85">
        <v>288751</v>
      </c>
      <c r="E85">
        <v>160639</v>
      </c>
      <c r="F85">
        <v>2120643</v>
      </c>
      <c r="G85">
        <f t="shared" si="10"/>
        <v>2005</v>
      </c>
      <c r="H85">
        <f t="shared" si="11"/>
        <v>10</v>
      </c>
      <c r="I85">
        <f t="shared" si="9"/>
        <v>0</v>
      </c>
      <c r="J85">
        <f t="shared" si="15"/>
        <v>0</v>
      </c>
      <c r="K85">
        <f t="shared" si="15"/>
        <v>0</v>
      </c>
      <c r="L85">
        <f t="shared" si="15"/>
        <v>0</v>
      </c>
      <c r="M85">
        <f t="shared" si="15"/>
        <v>1</v>
      </c>
      <c r="N85">
        <f t="shared" si="15"/>
        <v>0</v>
      </c>
      <c r="O85">
        <f t="shared" si="15"/>
        <v>0</v>
      </c>
      <c r="P85">
        <f t="shared" si="15"/>
        <v>0</v>
      </c>
      <c r="Q85">
        <f t="shared" si="15"/>
        <v>0</v>
      </c>
      <c r="R85">
        <f t="shared" si="15"/>
        <v>0</v>
      </c>
      <c r="S85">
        <f t="shared" si="15"/>
        <v>0</v>
      </c>
      <c r="T85">
        <f t="shared" si="15"/>
        <v>0</v>
      </c>
      <c r="U85">
        <f t="shared" si="12"/>
        <v>25</v>
      </c>
      <c r="V85" s="17">
        <f t="shared" si="13"/>
        <v>160573.19497940742</v>
      </c>
      <c r="W85" s="21">
        <f t="shared" si="14"/>
        <v>2.5492037262124746E-3</v>
      </c>
    </row>
    <row r="86" spans="2:23">
      <c r="B86" s="11">
        <v>38657</v>
      </c>
      <c r="C86">
        <v>1646074</v>
      </c>
      <c r="D86">
        <v>285312</v>
      </c>
      <c r="E86">
        <v>189980</v>
      </c>
      <c r="F86">
        <v>2121366</v>
      </c>
      <c r="G86">
        <f t="shared" si="10"/>
        <v>2005</v>
      </c>
      <c r="H86">
        <f t="shared" si="11"/>
        <v>11</v>
      </c>
      <c r="I86">
        <f t="shared" si="9"/>
        <v>0</v>
      </c>
      <c r="J86">
        <f t="shared" si="15"/>
        <v>0</v>
      </c>
      <c r="K86">
        <f t="shared" si="15"/>
        <v>0</v>
      </c>
      <c r="L86">
        <f t="shared" si="15"/>
        <v>0</v>
      </c>
      <c r="M86">
        <f t="shared" si="15"/>
        <v>0</v>
      </c>
      <c r="N86">
        <f t="shared" si="15"/>
        <v>1</v>
      </c>
      <c r="O86">
        <f t="shared" si="15"/>
        <v>0</v>
      </c>
      <c r="P86">
        <f t="shared" si="15"/>
        <v>0</v>
      </c>
      <c r="Q86">
        <f t="shared" si="15"/>
        <v>0</v>
      </c>
      <c r="R86">
        <f t="shared" si="15"/>
        <v>0</v>
      </c>
      <c r="S86">
        <f t="shared" si="15"/>
        <v>0</v>
      </c>
      <c r="T86">
        <f t="shared" si="15"/>
        <v>0</v>
      </c>
      <c r="U86">
        <f t="shared" si="12"/>
        <v>25</v>
      </c>
      <c r="V86" s="17">
        <f t="shared" si="13"/>
        <v>160573.19497940742</v>
      </c>
      <c r="W86" s="21">
        <f t="shared" si="14"/>
        <v>1.1391826377294345</v>
      </c>
    </row>
    <row r="87" spans="2:23">
      <c r="B87" s="11">
        <v>38687</v>
      </c>
      <c r="C87">
        <v>1408377</v>
      </c>
      <c r="D87">
        <v>205816</v>
      </c>
      <c r="E87">
        <v>145012</v>
      </c>
      <c r="F87">
        <v>1759205</v>
      </c>
      <c r="G87">
        <f t="shared" si="10"/>
        <v>2005</v>
      </c>
      <c r="H87">
        <f t="shared" si="11"/>
        <v>12</v>
      </c>
      <c r="I87">
        <f t="shared" si="9"/>
        <v>0</v>
      </c>
      <c r="J87">
        <f t="shared" si="15"/>
        <v>0</v>
      </c>
      <c r="K87">
        <f t="shared" si="15"/>
        <v>0</v>
      </c>
      <c r="L87">
        <f t="shared" si="15"/>
        <v>0</v>
      </c>
      <c r="M87">
        <f t="shared" si="15"/>
        <v>0</v>
      </c>
      <c r="N87">
        <f t="shared" si="15"/>
        <v>0</v>
      </c>
      <c r="O87">
        <f t="shared" si="15"/>
        <v>1</v>
      </c>
      <c r="P87">
        <f t="shared" si="15"/>
        <v>0</v>
      </c>
      <c r="Q87">
        <f t="shared" si="15"/>
        <v>0</v>
      </c>
      <c r="R87">
        <f t="shared" si="15"/>
        <v>0</v>
      </c>
      <c r="S87">
        <f t="shared" si="15"/>
        <v>0</v>
      </c>
      <c r="T87">
        <f t="shared" si="15"/>
        <v>0</v>
      </c>
      <c r="U87">
        <f t="shared" si="12"/>
        <v>25</v>
      </c>
      <c r="V87" s="17">
        <f t="shared" si="13"/>
        <v>160573.19497940742</v>
      </c>
      <c r="W87" s="21">
        <f t="shared" si="14"/>
        <v>-0.60282112016078349</v>
      </c>
    </row>
    <row r="88" spans="2:23">
      <c r="B88" s="11">
        <v>38718</v>
      </c>
      <c r="C88">
        <v>1485527</v>
      </c>
      <c r="D88">
        <v>229410</v>
      </c>
      <c r="E88">
        <v>150441</v>
      </c>
      <c r="F88">
        <v>1865378</v>
      </c>
      <c r="G88">
        <f t="shared" si="10"/>
        <v>2006</v>
      </c>
      <c r="H88">
        <f t="shared" si="11"/>
        <v>1</v>
      </c>
      <c r="I88">
        <f t="shared" si="9"/>
        <v>0</v>
      </c>
      <c r="J88">
        <f t="shared" si="15"/>
        <v>1</v>
      </c>
      <c r="K88">
        <f t="shared" si="15"/>
        <v>0</v>
      </c>
      <c r="L88">
        <f t="shared" si="15"/>
        <v>0</v>
      </c>
      <c r="M88">
        <f t="shared" si="15"/>
        <v>0</v>
      </c>
      <c r="N88">
        <f t="shared" si="15"/>
        <v>0</v>
      </c>
      <c r="O88">
        <f t="shared" si="15"/>
        <v>0</v>
      </c>
      <c r="P88">
        <f t="shared" si="15"/>
        <v>0</v>
      </c>
      <c r="Q88">
        <f t="shared" si="15"/>
        <v>0</v>
      </c>
      <c r="R88">
        <f t="shared" si="15"/>
        <v>0</v>
      </c>
      <c r="S88">
        <f t="shared" si="15"/>
        <v>0</v>
      </c>
      <c r="T88">
        <f t="shared" si="15"/>
        <v>0</v>
      </c>
      <c r="U88">
        <f t="shared" si="12"/>
        <v>26</v>
      </c>
      <c r="V88" s="17">
        <f t="shared" si="13"/>
        <v>163875.26464198524</v>
      </c>
      <c r="W88" s="21">
        <f t="shared" si="14"/>
        <v>-0.5204265142063238</v>
      </c>
    </row>
    <row r="89" spans="2:23">
      <c r="B89" s="11">
        <v>38749</v>
      </c>
      <c r="C89">
        <v>1522172</v>
      </c>
      <c r="D89">
        <v>261195</v>
      </c>
      <c r="E89">
        <v>169570</v>
      </c>
      <c r="F89">
        <v>1952937</v>
      </c>
      <c r="G89">
        <f t="shared" si="10"/>
        <v>2006</v>
      </c>
      <c r="H89">
        <f t="shared" si="11"/>
        <v>2</v>
      </c>
      <c r="I89">
        <f t="shared" si="9"/>
        <v>0</v>
      </c>
      <c r="J89">
        <f t="shared" si="15"/>
        <v>0</v>
      </c>
      <c r="K89">
        <f t="shared" si="15"/>
        <v>1</v>
      </c>
      <c r="L89">
        <f t="shared" si="15"/>
        <v>0</v>
      </c>
      <c r="M89">
        <f t="shared" si="15"/>
        <v>0</v>
      </c>
      <c r="N89">
        <f t="shared" si="15"/>
        <v>0</v>
      </c>
      <c r="O89">
        <f t="shared" si="15"/>
        <v>0</v>
      </c>
      <c r="P89">
        <f t="shared" si="15"/>
        <v>0</v>
      </c>
      <c r="Q89">
        <f t="shared" si="15"/>
        <v>0</v>
      </c>
      <c r="R89">
        <f t="shared" si="15"/>
        <v>0</v>
      </c>
      <c r="S89">
        <f t="shared" si="15"/>
        <v>0</v>
      </c>
      <c r="T89">
        <f t="shared" si="15"/>
        <v>0</v>
      </c>
      <c r="U89">
        <f t="shared" si="12"/>
        <v>26</v>
      </c>
      <c r="V89" s="17">
        <f t="shared" si="13"/>
        <v>163875.26464198524</v>
      </c>
      <c r="W89" s="21">
        <f t="shared" si="14"/>
        <v>0.22060688475920676</v>
      </c>
    </row>
    <row r="90" spans="2:23">
      <c r="B90" s="11">
        <v>38777</v>
      </c>
      <c r="C90">
        <v>1929937</v>
      </c>
      <c r="D90">
        <v>343691</v>
      </c>
      <c r="E90">
        <v>189241</v>
      </c>
      <c r="F90">
        <v>2462869</v>
      </c>
      <c r="G90">
        <f t="shared" si="10"/>
        <v>2006</v>
      </c>
      <c r="H90">
        <f t="shared" si="11"/>
        <v>3</v>
      </c>
      <c r="I90">
        <f t="shared" si="9"/>
        <v>0</v>
      </c>
      <c r="J90">
        <f t="shared" si="15"/>
        <v>0</v>
      </c>
      <c r="K90">
        <f t="shared" si="15"/>
        <v>0</v>
      </c>
      <c r="L90">
        <f t="shared" si="15"/>
        <v>0</v>
      </c>
      <c r="M90">
        <f t="shared" si="15"/>
        <v>0</v>
      </c>
      <c r="N90">
        <f t="shared" si="15"/>
        <v>0</v>
      </c>
      <c r="O90">
        <f t="shared" si="15"/>
        <v>0</v>
      </c>
      <c r="P90">
        <f t="shared" si="15"/>
        <v>0</v>
      </c>
      <c r="Q90">
        <f t="shared" si="15"/>
        <v>1</v>
      </c>
      <c r="R90">
        <f t="shared" si="15"/>
        <v>0</v>
      </c>
      <c r="S90">
        <f t="shared" si="15"/>
        <v>0</v>
      </c>
      <c r="T90">
        <f t="shared" si="15"/>
        <v>0</v>
      </c>
      <c r="U90">
        <f t="shared" si="12"/>
        <v>26</v>
      </c>
      <c r="V90" s="17">
        <f t="shared" si="13"/>
        <v>184948.49652351311</v>
      </c>
      <c r="W90" s="21">
        <f t="shared" si="14"/>
        <v>0.1662861854384671</v>
      </c>
    </row>
    <row r="91" spans="2:23">
      <c r="B91" s="11">
        <v>38808</v>
      </c>
      <c r="C91">
        <v>2005345</v>
      </c>
      <c r="D91">
        <v>339476</v>
      </c>
      <c r="E91">
        <v>191100</v>
      </c>
      <c r="F91">
        <v>2535921</v>
      </c>
      <c r="G91">
        <f t="shared" si="10"/>
        <v>2006</v>
      </c>
      <c r="H91">
        <f t="shared" si="11"/>
        <v>4</v>
      </c>
      <c r="I91">
        <f t="shared" si="9"/>
        <v>1</v>
      </c>
      <c r="J91">
        <f t="shared" si="15"/>
        <v>0</v>
      </c>
      <c r="K91">
        <f t="shared" si="15"/>
        <v>0</v>
      </c>
      <c r="L91">
        <f t="shared" si="15"/>
        <v>0</v>
      </c>
      <c r="M91">
        <f t="shared" si="15"/>
        <v>0</v>
      </c>
      <c r="N91">
        <f t="shared" si="15"/>
        <v>0</v>
      </c>
      <c r="O91">
        <f t="shared" si="15"/>
        <v>0</v>
      </c>
      <c r="P91">
        <f t="shared" si="15"/>
        <v>0</v>
      </c>
      <c r="Q91">
        <f t="shared" si="15"/>
        <v>0</v>
      </c>
      <c r="R91">
        <f t="shared" si="15"/>
        <v>0</v>
      </c>
      <c r="S91">
        <f t="shared" si="15"/>
        <v>0</v>
      </c>
      <c r="T91">
        <f t="shared" si="15"/>
        <v>0</v>
      </c>
      <c r="U91">
        <f t="shared" si="12"/>
        <v>26</v>
      </c>
      <c r="V91" s="17">
        <f t="shared" si="13"/>
        <v>163875.26464198524</v>
      </c>
      <c r="W91" s="21">
        <f t="shared" si="14"/>
        <v>1.0546520036743552</v>
      </c>
    </row>
    <row r="92" spans="2:23">
      <c r="B92" s="11">
        <v>38838</v>
      </c>
      <c r="C92">
        <v>2132094</v>
      </c>
      <c r="D92">
        <v>392103</v>
      </c>
      <c r="E92">
        <v>187279</v>
      </c>
      <c r="F92">
        <v>2711476</v>
      </c>
      <c r="G92">
        <f t="shared" si="10"/>
        <v>2006</v>
      </c>
      <c r="H92">
        <f t="shared" si="11"/>
        <v>5</v>
      </c>
      <c r="I92">
        <f t="shared" si="9"/>
        <v>0</v>
      </c>
      <c r="J92">
        <f t="shared" si="15"/>
        <v>0</v>
      </c>
      <c r="K92">
        <f t="shared" si="15"/>
        <v>0</v>
      </c>
      <c r="L92">
        <f t="shared" si="15"/>
        <v>0</v>
      </c>
      <c r="M92">
        <f t="shared" si="15"/>
        <v>0</v>
      </c>
      <c r="N92">
        <f t="shared" si="15"/>
        <v>0</v>
      </c>
      <c r="O92">
        <f t="shared" si="15"/>
        <v>0</v>
      </c>
      <c r="P92">
        <f t="shared" si="15"/>
        <v>0</v>
      </c>
      <c r="Q92">
        <f t="shared" si="15"/>
        <v>0</v>
      </c>
      <c r="R92">
        <f t="shared" si="15"/>
        <v>1</v>
      </c>
      <c r="S92">
        <f t="shared" si="15"/>
        <v>0</v>
      </c>
      <c r="T92">
        <f t="shared" si="15"/>
        <v>0</v>
      </c>
      <c r="U92">
        <f t="shared" si="12"/>
        <v>26</v>
      </c>
      <c r="V92" s="17">
        <f t="shared" si="13"/>
        <v>189207.39796815225</v>
      </c>
      <c r="W92" s="21">
        <f t="shared" si="14"/>
        <v>-7.4703711688958258E-2</v>
      </c>
    </row>
    <row r="93" spans="2:23">
      <c r="B93" s="11">
        <v>38869</v>
      </c>
      <c r="C93">
        <v>1952508</v>
      </c>
      <c r="D93">
        <v>394578</v>
      </c>
      <c r="E93">
        <v>177346</v>
      </c>
      <c r="F93">
        <v>2524432</v>
      </c>
      <c r="G93">
        <f t="shared" si="10"/>
        <v>2006</v>
      </c>
      <c r="H93">
        <f t="shared" si="11"/>
        <v>6</v>
      </c>
      <c r="I93">
        <f t="shared" si="9"/>
        <v>0</v>
      </c>
      <c r="J93">
        <f t="shared" si="15"/>
        <v>0</v>
      </c>
      <c r="K93">
        <f t="shared" si="15"/>
        <v>0</v>
      </c>
      <c r="L93">
        <f t="shared" si="15"/>
        <v>0</v>
      </c>
      <c r="M93">
        <f t="shared" si="15"/>
        <v>0</v>
      </c>
      <c r="N93">
        <f t="shared" si="15"/>
        <v>0</v>
      </c>
      <c r="O93">
        <f t="shared" si="15"/>
        <v>0</v>
      </c>
      <c r="P93">
        <f t="shared" si="15"/>
        <v>0</v>
      </c>
      <c r="Q93">
        <f t="shared" si="15"/>
        <v>0</v>
      </c>
      <c r="R93">
        <f t="shared" si="15"/>
        <v>0</v>
      </c>
      <c r="S93">
        <f t="shared" si="15"/>
        <v>1</v>
      </c>
      <c r="T93">
        <f t="shared" si="15"/>
        <v>0</v>
      </c>
      <c r="U93">
        <f t="shared" si="12"/>
        <v>26</v>
      </c>
      <c r="V93" s="17">
        <f t="shared" si="13"/>
        <v>186073.63044059777</v>
      </c>
      <c r="W93" s="21">
        <f t="shared" si="14"/>
        <v>-0.33809742539135335</v>
      </c>
    </row>
    <row r="94" spans="2:23">
      <c r="B94" s="11">
        <v>38899</v>
      </c>
      <c r="C94">
        <v>2002269</v>
      </c>
      <c r="D94">
        <v>411256</v>
      </c>
      <c r="E94">
        <v>178617</v>
      </c>
      <c r="F94">
        <v>2592142</v>
      </c>
      <c r="G94">
        <f t="shared" si="10"/>
        <v>2006</v>
      </c>
      <c r="H94">
        <f t="shared" si="11"/>
        <v>7</v>
      </c>
      <c r="I94">
        <f t="shared" si="9"/>
        <v>0</v>
      </c>
      <c r="J94">
        <f t="shared" si="15"/>
        <v>0</v>
      </c>
      <c r="K94">
        <f t="shared" si="15"/>
        <v>0</v>
      </c>
      <c r="L94">
        <f t="shared" si="15"/>
        <v>0</v>
      </c>
      <c r="M94">
        <f t="shared" si="15"/>
        <v>0</v>
      </c>
      <c r="N94">
        <f t="shared" si="15"/>
        <v>0</v>
      </c>
      <c r="O94">
        <f t="shared" si="15"/>
        <v>0</v>
      </c>
      <c r="P94">
        <f t="shared" si="15"/>
        <v>0</v>
      </c>
      <c r="Q94">
        <f t="shared" si="15"/>
        <v>0</v>
      </c>
      <c r="R94">
        <f t="shared" si="15"/>
        <v>0</v>
      </c>
      <c r="S94">
        <f t="shared" si="15"/>
        <v>0</v>
      </c>
      <c r="T94">
        <f t="shared" si="15"/>
        <v>1</v>
      </c>
      <c r="U94">
        <f t="shared" si="12"/>
        <v>26</v>
      </c>
      <c r="V94" s="17">
        <f t="shared" si="13"/>
        <v>188563.75783961045</v>
      </c>
      <c r="W94" s="21">
        <f t="shared" si="14"/>
        <v>-0.38532488737380782</v>
      </c>
    </row>
    <row r="95" spans="2:23">
      <c r="B95" s="11">
        <v>38930</v>
      </c>
      <c r="C95">
        <v>2051133</v>
      </c>
      <c r="D95">
        <v>374882</v>
      </c>
      <c r="E95">
        <v>208348</v>
      </c>
      <c r="F95">
        <v>2634364</v>
      </c>
      <c r="G95">
        <f t="shared" si="10"/>
        <v>2006</v>
      </c>
      <c r="H95">
        <f t="shared" si="11"/>
        <v>8</v>
      </c>
      <c r="I95">
        <f t="shared" si="9"/>
        <v>0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5"/>
        <v>0</v>
      </c>
      <c r="O95">
        <f t="shared" si="15"/>
        <v>0</v>
      </c>
      <c r="P95">
        <f t="shared" si="15"/>
        <v>1</v>
      </c>
      <c r="Q95">
        <f t="shared" si="15"/>
        <v>0</v>
      </c>
      <c r="R95">
        <f t="shared" si="15"/>
        <v>0</v>
      </c>
      <c r="S95">
        <f t="shared" si="15"/>
        <v>0</v>
      </c>
      <c r="T95">
        <f t="shared" si="15"/>
        <v>0</v>
      </c>
      <c r="U95">
        <f t="shared" si="12"/>
        <v>26</v>
      </c>
      <c r="V95" s="17">
        <f t="shared" si="13"/>
        <v>179976.03953150692</v>
      </c>
      <c r="W95" s="21">
        <f t="shared" si="14"/>
        <v>1.0990940614398608</v>
      </c>
    </row>
    <row r="96" spans="2:23">
      <c r="B96" s="11">
        <v>38961</v>
      </c>
      <c r="C96">
        <v>1921692</v>
      </c>
      <c r="D96">
        <v>289743</v>
      </c>
      <c r="E96">
        <v>186167</v>
      </c>
      <c r="F96">
        <v>2397603</v>
      </c>
      <c r="G96">
        <f t="shared" si="10"/>
        <v>2006</v>
      </c>
      <c r="H96">
        <f t="shared" si="11"/>
        <v>9</v>
      </c>
      <c r="I96">
        <f t="shared" si="9"/>
        <v>0</v>
      </c>
      <c r="J96">
        <f t="shared" si="15"/>
        <v>0</v>
      </c>
      <c r="K96">
        <f t="shared" si="15"/>
        <v>0</v>
      </c>
      <c r="L96">
        <f t="shared" si="15"/>
        <v>1</v>
      </c>
      <c r="M96">
        <f t="shared" si="15"/>
        <v>0</v>
      </c>
      <c r="N96">
        <f t="shared" si="15"/>
        <v>0</v>
      </c>
      <c r="O96">
        <f t="shared" si="15"/>
        <v>0</v>
      </c>
      <c r="P96">
        <f t="shared" si="15"/>
        <v>0</v>
      </c>
      <c r="Q96">
        <f t="shared" si="15"/>
        <v>0</v>
      </c>
      <c r="R96">
        <f t="shared" si="15"/>
        <v>0</v>
      </c>
      <c r="S96">
        <f t="shared" si="15"/>
        <v>0</v>
      </c>
      <c r="T96">
        <f t="shared" si="15"/>
        <v>0</v>
      </c>
      <c r="U96">
        <f t="shared" si="12"/>
        <v>26</v>
      </c>
      <c r="V96" s="17">
        <f t="shared" si="13"/>
        <v>163875.26464198524</v>
      </c>
      <c r="W96" s="21">
        <f t="shared" si="14"/>
        <v>0.86355378855087961</v>
      </c>
    </row>
    <row r="97" spans="2:23">
      <c r="B97" s="11">
        <v>38991</v>
      </c>
      <c r="C97">
        <v>2193821</v>
      </c>
      <c r="D97">
        <v>320404</v>
      </c>
      <c r="E97">
        <v>194910</v>
      </c>
      <c r="F97">
        <v>2709135</v>
      </c>
      <c r="G97">
        <f t="shared" si="10"/>
        <v>2006</v>
      </c>
      <c r="H97">
        <f t="shared" si="11"/>
        <v>10</v>
      </c>
      <c r="I97">
        <f t="shared" si="9"/>
        <v>0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1</v>
      </c>
      <c r="N97">
        <f t="shared" si="15"/>
        <v>0</v>
      </c>
      <c r="O97">
        <f t="shared" si="15"/>
        <v>0</v>
      </c>
      <c r="P97">
        <f t="shared" si="15"/>
        <v>0</v>
      </c>
      <c r="Q97">
        <f t="shared" si="15"/>
        <v>0</v>
      </c>
      <c r="R97">
        <f t="shared" si="15"/>
        <v>0</v>
      </c>
      <c r="S97">
        <f t="shared" si="15"/>
        <v>0</v>
      </c>
      <c r="T97">
        <f t="shared" si="15"/>
        <v>0</v>
      </c>
      <c r="U97">
        <f t="shared" si="12"/>
        <v>26</v>
      </c>
      <c r="V97" s="17">
        <f t="shared" si="13"/>
        <v>163875.26464198524</v>
      </c>
      <c r="W97" s="21">
        <f t="shared" si="14"/>
        <v>1.2022466113411789</v>
      </c>
    </row>
    <row r="98" spans="2:23">
      <c r="B98" s="11">
        <v>39022</v>
      </c>
      <c r="C98">
        <v>1950367</v>
      </c>
      <c r="D98">
        <v>319266</v>
      </c>
      <c r="E98">
        <v>189721</v>
      </c>
      <c r="F98">
        <v>2459355</v>
      </c>
      <c r="G98">
        <f t="shared" si="10"/>
        <v>2006</v>
      </c>
      <c r="H98">
        <f t="shared" si="11"/>
        <v>11</v>
      </c>
      <c r="I98">
        <f t="shared" si="9"/>
        <v>0</v>
      </c>
      <c r="J98">
        <f t="shared" si="15"/>
        <v>0</v>
      </c>
      <c r="K98">
        <f t="shared" si="15"/>
        <v>0</v>
      </c>
      <c r="L98">
        <f t="shared" si="15"/>
        <v>0</v>
      </c>
      <c r="M98">
        <f t="shared" si="15"/>
        <v>0</v>
      </c>
      <c r="N98">
        <f t="shared" si="15"/>
        <v>1</v>
      </c>
      <c r="O98">
        <f t="shared" si="15"/>
        <v>0</v>
      </c>
      <c r="P98">
        <f t="shared" si="15"/>
        <v>0</v>
      </c>
      <c r="Q98">
        <f t="shared" si="15"/>
        <v>0</v>
      </c>
      <c r="R98">
        <f t="shared" si="15"/>
        <v>0</v>
      </c>
      <c r="S98">
        <f t="shared" si="15"/>
        <v>0</v>
      </c>
      <c r="T98">
        <f t="shared" si="15"/>
        <v>0</v>
      </c>
      <c r="U98">
        <f t="shared" si="12"/>
        <v>26</v>
      </c>
      <c r="V98" s="17">
        <f t="shared" si="13"/>
        <v>163875.26464198524</v>
      </c>
      <c r="W98" s="21">
        <f t="shared" si="14"/>
        <v>1.0012312782222423</v>
      </c>
    </row>
    <row r="99" spans="2:23">
      <c r="B99" s="11">
        <v>39052</v>
      </c>
      <c r="C99">
        <v>1982936</v>
      </c>
      <c r="D99">
        <v>294692</v>
      </c>
      <c r="E99">
        <v>171241</v>
      </c>
      <c r="F99">
        <v>2448870</v>
      </c>
      <c r="G99">
        <f t="shared" si="10"/>
        <v>2006</v>
      </c>
      <c r="H99">
        <f t="shared" si="11"/>
        <v>12</v>
      </c>
      <c r="I99">
        <f t="shared" si="9"/>
        <v>0</v>
      </c>
      <c r="J99">
        <f t="shared" si="15"/>
        <v>0</v>
      </c>
      <c r="K99">
        <f t="shared" si="15"/>
        <v>0</v>
      </c>
      <c r="L99">
        <f t="shared" si="15"/>
        <v>0</v>
      </c>
      <c r="M99">
        <f t="shared" si="15"/>
        <v>0</v>
      </c>
      <c r="N99">
        <f t="shared" si="15"/>
        <v>0</v>
      </c>
      <c r="O99">
        <f t="shared" si="15"/>
        <v>1</v>
      </c>
      <c r="P99">
        <f t="shared" si="15"/>
        <v>0</v>
      </c>
      <c r="Q99">
        <f t="shared" si="15"/>
        <v>0</v>
      </c>
      <c r="R99">
        <f t="shared" si="15"/>
        <v>0</v>
      </c>
      <c r="S99">
        <f t="shared" si="15"/>
        <v>0</v>
      </c>
      <c r="T99">
        <f t="shared" si="15"/>
        <v>0</v>
      </c>
      <c r="U99">
        <f t="shared" si="12"/>
        <v>26</v>
      </c>
      <c r="V99" s="17">
        <f t="shared" si="13"/>
        <v>163875.26464198524</v>
      </c>
      <c r="W99" s="21">
        <f t="shared" si="14"/>
        <v>0.28533932292489245</v>
      </c>
    </row>
    <row r="100" spans="2:23">
      <c r="B100" s="11">
        <v>39083</v>
      </c>
      <c r="C100">
        <v>1928603</v>
      </c>
      <c r="D100">
        <v>270229</v>
      </c>
      <c r="E100">
        <v>156860</v>
      </c>
      <c r="F100">
        <v>2355693</v>
      </c>
      <c r="G100">
        <f t="shared" si="10"/>
        <v>2007</v>
      </c>
      <c r="H100">
        <f t="shared" si="11"/>
        <v>1</v>
      </c>
      <c r="I100">
        <f t="shared" si="9"/>
        <v>0</v>
      </c>
      <c r="J100">
        <f t="shared" si="15"/>
        <v>1</v>
      </c>
      <c r="K100">
        <f t="shared" si="15"/>
        <v>0</v>
      </c>
      <c r="L100">
        <f t="shared" si="15"/>
        <v>0</v>
      </c>
      <c r="M100">
        <f t="shared" si="15"/>
        <v>0</v>
      </c>
      <c r="N100">
        <f t="shared" si="15"/>
        <v>0</v>
      </c>
      <c r="O100">
        <f t="shared" si="15"/>
        <v>0</v>
      </c>
      <c r="P100">
        <f t="shared" si="15"/>
        <v>0</v>
      </c>
      <c r="Q100">
        <f t="shared" si="15"/>
        <v>0</v>
      </c>
      <c r="R100">
        <f t="shared" si="15"/>
        <v>0</v>
      </c>
      <c r="S100">
        <f t="shared" si="15"/>
        <v>0</v>
      </c>
      <c r="T100">
        <f t="shared" si="15"/>
        <v>0</v>
      </c>
      <c r="U100">
        <f t="shared" si="12"/>
        <v>27</v>
      </c>
      <c r="V100" s="17">
        <f t="shared" si="13"/>
        <v>167177.33430456303</v>
      </c>
      <c r="W100" s="21">
        <f t="shared" si="14"/>
        <v>-0.39968055350379067</v>
      </c>
    </row>
    <row r="101" spans="2:23">
      <c r="B101" s="11">
        <v>39114</v>
      </c>
      <c r="C101">
        <v>1668851</v>
      </c>
      <c r="D101">
        <v>279016</v>
      </c>
      <c r="E101">
        <v>189417</v>
      </c>
      <c r="F101">
        <v>2137285</v>
      </c>
      <c r="G101">
        <f t="shared" si="10"/>
        <v>2007</v>
      </c>
      <c r="H101">
        <f t="shared" si="11"/>
        <v>2</v>
      </c>
      <c r="I101">
        <f t="shared" si="9"/>
        <v>0</v>
      </c>
      <c r="J101">
        <f t="shared" si="15"/>
        <v>0</v>
      </c>
      <c r="K101">
        <f t="shared" si="15"/>
        <v>1</v>
      </c>
      <c r="L101">
        <f t="shared" si="15"/>
        <v>0</v>
      </c>
      <c r="M101">
        <f t="shared" si="15"/>
        <v>0</v>
      </c>
      <c r="N101">
        <f t="shared" si="15"/>
        <v>0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5"/>
        <v>0</v>
      </c>
      <c r="T101">
        <f t="shared" si="15"/>
        <v>0</v>
      </c>
      <c r="U101">
        <f t="shared" si="12"/>
        <v>27</v>
      </c>
      <c r="V101" s="17">
        <f t="shared" si="13"/>
        <v>167177.33430456303</v>
      </c>
      <c r="W101" s="21">
        <f t="shared" si="14"/>
        <v>0.86153667531741163</v>
      </c>
    </row>
    <row r="102" spans="2:23">
      <c r="B102" s="11">
        <v>39142</v>
      </c>
      <c r="C102">
        <v>1822975</v>
      </c>
      <c r="D102">
        <v>332252</v>
      </c>
      <c r="E102">
        <v>178923</v>
      </c>
      <c r="F102">
        <v>2334150</v>
      </c>
      <c r="G102">
        <f t="shared" si="10"/>
        <v>2007</v>
      </c>
      <c r="H102">
        <f t="shared" si="11"/>
        <v>3</v>
      </c>
      <c r="I102">
        <f t="shared" si="9"/>
        <v>0</v>
      </c>
      <c r="J102">
        <f t="shared" si="15"/>
        <v>0</v>
      </c>
      <c r="K102">
        <f t="shared" si="15"/>
        <v>0</v>
      </c>
      <c r="L102">
        <f t="shared" si="15"/>
        <v>0</v>
      </c>
      <c r="M102">
        <f t="shared" si="15"/>
        <v>0</v>
      </c>
      <c r="N102">
        <f t="shared" si="15"/>
        <v>0</v>
      </c>
      <c r="O102">
        <f t="shared" si="15"/>
        <v>0</v>
      </c>
      <c r="P102">
        <f t="shared" si="15"/>
        <v>0</v>
      </c>
      <c r="Q102">
        <f t="shared" si="15"/>
        <v>1</v>
      </c>
      <c r="R102">
        <f t="shared" si="15"/>
        <v>0</v>
      </c>
      <c r="S102">
        <f t="shared" si="15"/>
        <v>0</v>
      </c>
      <c r="T102">
        <f t="shared" si="15"/>
        <v>0</v>
      </c>
      <c r="U102">
        <f t="shared" si="12"/>
        <v>27</v>
      </c>
      <c r="V102" s="17">
        <f t="shared" si="13"/>
        <v>188250.56618609093</v>
      </c>
      <c r="W102" s="21">
        <f t="shared" si="14"/>
        <v>-0.36133818155444158</v>
      </c>
    </row>
    <row r="103" spans="2:23">
      <c r="B103" s="11">
        <v>39173</v>
      </c>
      <c r="C103">
        <v>1873004</v>
      </c>
      <c r="D103">
        <v>398322</v>
      </c>
      <c r="E103">
        <v>191204</v>
      </c>
      <c r="F103">
        <v>2462531</v>
      </c>
      <c r="G103">
        <f t="shared" si="10"/>
        <v>2007</v>
      </c>
      <c r="H103">
        <f t="shared" si="11"/>
        <v>4</v>
      </c>
      <c r="I103">
        <f t="shared" si="9"/>
        <v>1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5"/>
        <v>0</v>
      </c>
      <c r="O103">
        <f t="shared" si="15"/>
        <v>0</v>
      </c>
      <c r="P103">
        <f t="shared" si="15"/>
        <v>0</v>
      </c>
      <c r="Q103">
        <f t="shared" si="15"/>
        <v>0</v>
      </c>
      <c r="R103">
        <f t="shared" si="15"/>
        <v>0</v>
      </c>
      <c r="S103">
        <f t="shared" si="15"/>
        <v>0</v>
      </c>
      <c r="T103">
        <f t="shared" si="15"/>
        <v>0</v>
      </c>
      <c r="U103">
        <f t="shared" si="12"/>
        <v>27</v>
      </c>
      <c r="V103" s="17">
        <f t="shared" si="13"/>
        <v>167177.33430456303</v>
      </c>
      <c r="W103" s="21">
        <f t="shared" si="14"/>
        <v>0.93076280757479068</v>
      </c>
    </row>
    <row r="104" spans="2:23">
      <c r="B104" s="11">
        <v>39203</v>
      </c>
      <c r="C104">
        <v>2264269</v>
      </c>
      <c r="D104">
        <v>459033</v>
      </c>
      <c r="E104">
        <v>239985</v>
      </c>
      <c r="F104">
        <v>2963287</v>
      </c>
      <c r="G104">
        <f t="shared" si="10"/>
        <v>2007</v>
      </c>
      <c r="H104">
        <f t="shared" si="11"/>
        <v>5</v>
      </c>
      <c r="I104">
        <f t="shared" si="9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5"/>
        <v>0</v>
      </c>
      <c r="O104">
        <f t="shared" si="15"/>
        <v>0</v>
      </c>
      <c r="P104">
        <f t="shared" si="15"/>
        <v>0</v>
      </c>
      <c r="Q104">
        <f t="shared" si="15"/>
        <v>0</v>
      </c>
      <c r="R104">
        <f t="shared" si="15"/>
        <v>1</v>
      </c>
      <c r="S104">
        <f t="shared" si="15"/>
        <v>0</v>
      </c>
      <c r="T104">
        <f t="shared" si="15"/>
        <v>0</v>
      </c>
      <c r="U104">
        <f t="shared" si="12"/>
        <v>27</v>
      </c>
      <c r="V104" s="17">
        <f t="shared" si="13"/>
        <v>192509.46763073004</v>
      </c>
      <c r="W104" s="21">
        <f t="shared" si="14"/>
        <v>1.8391424078257195</v>
      </c>
    </row>
    <row r="105" spans="2:23">
      <c r="B105" s="11">
        <v>39234</v>
      </c>
      <c r="C105">
        <v>2152109</v>
      </c>
      <c r="D105">
        <v>467880</v>
      </c>
      <c r="E105">
        <v>210655</v>
      </c>
      <c r="F105">
        <v>2830645</v>
      </c>
      <c r="G105">
        <f t="shared" si="10"/>
        <v>2007</v>
      </c>
      <c r="H105">
        <f t="shared" si="11"/>
        <v>6</v>
      </c>
      <c r="I105">
        <f t="shared" si="9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0</v>
      </c>
      <c r="O105">
        <f t="shared" si="15"/>
        <v>0</v>
      </c>
      <c r="P105">
        <f t="shared" si="15"/>
        <v>0</v>
      </c>
      <c r="Q105">
        <f t="shared" si="15"/>
        <v>0</v>
      </c>
      <c r="R105">
        <f t="shared" si="15"/>
        <v>0</v>
      </c>
      <c r="S105">
        <f t="shared" si="15"/>
        <v>1</v>
      </c>
      <c r="T105">
        <f t="shared" si="15"/>
        <v>0</v>
      </c>
      <c r="U105">
        <f t="shared" si="12"/>
        <v>27</v>
      </c>
      <c r="V105" s="17">
        <f t="shared" si="13"/>
        <v>189375.70010317559</v>
      </c>
      <c r="W105" s="21">
        <f t="shared" si="14"/>
        <v>0.82433331225629436</v>
      </c>
    </row>
    <row r="106" spans="2:23">
      <c r="B106" s="11">
        <v>39264</v>
      </c>
      <c r="C106">
        <v>2188062</v>
      </c>
      <c r="D106">
        <v>434907</v>
      </c>
      <c r="E106">
        <v>246101</v>
      </c>
      <c r="F106">
        <v>2869071</v>
      </c>
      <c r="G106">
        <f t="shared" si="10"/>
        <v>2007</v>
      </c>
      <c r="H106">
        <f t="shared" si="11"/>
        <v>7</v>
      </c>
      <c r="I106">
        <f t="shared" si="9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5"/>
        <v>0</v>
      </c>
      <c r="O106">
        <f t="shared" si="15"/>
        <v>0</v>
      </c>
      <c r="P106">
        <f t="shared" si="15"/>
        <v>0</v>
      </c>
      <c r="Q106">
        <f t="shared" si="15"/>
        <v>0</v>
      </c>
      <c r="R106">
        <f t="shared" si="15"/>
        <v>0</v>
      </c>
      <c r="S106">
        <f t="shared" si="15"/>
        <v>0</v>
      </c>
      <c r="T106">
        <f t="shared" si="15"/>
        <v>1</v>
      </c>
      <c r="U106">
        <f t="shared" si="12"/>
        <v>27</v>
      </c>
      <c r="V106" s="17">
        <f t="shared" si="13"/>
        <v>191865.82750218827</v>
      </c>
      <c r="W106" s="21">
        <f t="shared" si="14"/>
        <v>2.1010023639257298</v>
      </c>
    </row>
    <row r="107" spans="2:23">
      <c r="B107" s="11">
        <v>39295</v>
      </c>
      <c r="C107">
        <v>2081025</v>
      </c>
      <c r="D107">
        <v>390411</v>
      </c>
      <c r="E107">
        <v>235320</v>
      </c>
      <c r="F107">
        <v>2706757</v>
      </c>
      <c r="G107">
        <f t="shared" si="10"/>
        <v>2007</v>
      </c>
      <c r="H107">
        <f t="shared" si="11"/>
        <v>8</v>
      </c>
      <c r="I107">
        <f t="shared" si="9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ref="J107:T130" si="16">IF($H107=P$3,1,0)</f>
        <v>1</v>
      </c>
      <c r="Q107">
        <f t="shared" si="16"/>
        <v>0</v>
      </c>
      <c r="R107">
        <f t="shared" si="16"/>
        <v>0</v>
      </c>
      <c r="S107">
        <f t="shared" si="16"/>
        <v>0</v>
      </c>
      <c r="T107">
        <f t="shared" si="16"/>
        <v>0</v>
      </c>
      <c r="U107">
        <f t="shared" si="12"/>
        <v>27</v>
      </c>
      <c r="V107" s="17">
        <f t="shared" si="13"/>
        <v>183278.10919408471</v>
      </c>
      <c r="W107" s="21">
        <f t="shared" si="14"/>
        <v>2.0160373899576771</v>
      </c>
    </row>
    <row r="108" spans="2:23">
      <c r="B108" s="11">
        <v>39326</v>
      </c>
      <c r="C108">
        <v>1639319</v>
      </c>
      <c r="D108">
        <v>306902</v>
      </c>
      <c r="E108">
        <v>184249</v>
      </c>
      <c r="F108">
        <v>2130471</v>
      </c>
      <c r="G108">
        <f t="shared" si="10"/>
        <v>2007</v>
      </c>
      <c r="H108">
        <f t="shared" si="11"/>
        <v>9</v>
      </c>
      <c r="I108">
        <f t="shared" si="9"/>
        <v>0</v>
      </c>
      <c r="J108">
        <f t="shared" si="16"/>
        <v>0</v>
      </c>
      <c r="K108">
        <f t="shared" si="16"/>
        <v>0</v>
      </c>
      <c r="L108">
        <f t="shared" si="16"/>
        <v>1</v>
      </c>
      <c r="M108">
        <f t="shared" si="16"/>
        <v>0</v>
      </c>
      <c r="N108">
        <f t="shared" si="16"/>
        <v>0</v>
      </c>
      <c r="O108">
        <f t="shared" si="16"/>
        <v>0</v>
      </c>
      <c r="P108">
        <f t="shared" si="16"/>
        <v>0</v>
      </c>
      <c r="Q108">
        <f t="shared" si="16"/>
        <v>0</v>
      </c>
      <c r="R108">
        <f t="shared" si="16"/>
        <v>0</v>
      </c>
      <c r="S108">
        <f t="shared" si="16"/>
        <v>0</v>
      </c>
      <c r="T108">
        <f t="shared" si="16"/>
        <v>0</v>
      </c>
      <c r="U108">
        <f t="shared" si="12"/>
        <v>27</v>
      </c>
      <c r="V108" s="17">
        <f t="shared" si="13"/>
        <v>167177.33430456303</v>
      </c>
      <c r="W108" s="21">
        <f t="shared" si="14"/>
        <v>0.66133485578404017</v>
      </c>
    </row>
    <row r="109" spans="2:23">
      <c r="B109" s="11">
        <v>39356</v>
      </c>
      <c r="C109">
        <v>1792744</v>
      </c>
      <c r="D109">
        <v>328568</v>
      </c>
      <c r="E109">
        <v>195134</v>
      </c>
      <c r="F109">
        <v>2316447</v>
      </c>
      <c r="G109">
        <f t="shared" si="10"/>
        <v>2007</v>
      </c>
      <c r="H109">
        <f t="shared" si="11"/>
        <v>10</v>
      </c>
      <c r="I109">
        <f t="shared" si="9"/>
        <v>0</v>
      </c>
      <c r="J109">
        <f t="shared" si="16"/>
        <v>0</v>
      </c>
      <c r="K109">
        <f t="shared" si="16"/>
        <v>0</v>
      </c>
      <c r="L109">
        <f t="shared" si="16"/>
        <v>0</v>
      </c>
      <c r="M109">
        <f t="shared" si="16"/>
        <v>1</v>
      </c>
      <c r="N109">
        <f t="shared" si="16"/>
        <v>0</v>
      </c>
      <c r="O109">
        <f t="shared" si="16"/>
        <v>0</v>
      </c>
      <c r="P109">
        <f t="shared" si="16"/>
        <v>0</v>
      </c>
      <c r="Q109">
        <f t="shared" si="16"/>
        <v>0</v>
      </c>
      <c r="R109">
        <f t="shared" si="16"/>
        <v>0</v>
      </c>
      <c r="S109">
        <f t="shared" si="16"/>
        <v>0</v>
      </c>
      <c r="T109">
        <f t="shared" si="16"/>
        <v>0</v>
      </c>
      <c r="U109">
        <f t="shared" si="12"/>
        <v>27</v>
      </c>
      <c r="V109" s="17">
        <f t="shared" si="13"/>
        <v>167177.33430456303</v>
      </c>
      <c r="W109" s="21">
        <f t="shared" si="14"/>
        <v>1.0830060643019868</v>
      </c>
    </row>
    <row r="110" spans="2:23">
      <c r="B110" s="11">
        <v>39387</v>
      </c>
      <c r="C110">
        <v>1732923</v>
      </c>
      <c r="D110">
        <v>356983</v>
      </c>
      <c r="E110">
        <v>214050</v>
      </c>
      <c r="F110">
        <v>2303957</v>
      </c>
      <c r="G110">
        <f t="shared" si="10"/>
        <v>2007</v>
      </c>
      <c r="H110">
        <f t="shared" si="11"/>
        <v>11</v>
      </c>
      <c r="I110">
        <f t="shared" si="9"/>
        <v>0</v>
      </c>
      <c r="J110">
        <f t="shared" si="16"/>
        <v>0</v>
      </c>
      <c r="K110">
        <f t="shared" si="16"/>
        <v>0</v>
      </c>
      <c r="L110">
        <f t="shared" si="16"/>
        <v>0</v>
      </c>
      <c r="M110">
        <f t="shared" si="16"/>
        <v>0</v>
      </c>
      <c r="N110">
        <f t="shared" si="16"/>
        <v>1</v>
      </c>
      <c r="O110">
        <f t="shared" si="16"/>
        <v>0</v>
      </c>
      <c r="P110">
        <f t="shared" si="16"/>
        <v>0</v>
      </c>
      <c r="Q110">
        <f t="shared" si="16"/>
        <v>0</v>
      </c>
      <c r="R110">
        <f t="shared" si="16"/>
        <v>0</v>
      </c>
      <c r="S110">
        <f t="shared" si="16"/>
        <v>0</v>
      </c>
      <c r="T110">
        <f t="shared" si="16"/>
        <v>0</v>
      </c>
      <c r="U110">
        <f t="shared" si="12"/>
        <v>27</v>
      </c>
      <c r="V110" s="17">
        <f t="shared" si="13"/>
        <v>167177.33430456303</v>
      </c>
      <c r="W110" s="21">
        <f t="shared" si="14"/>
        <v>1.8157881111853564</v>
      </c>
    </row>
    <row r="111" spans="2:23">
      <c r="B111" s="11">
        <v>39417</v>
      </c>
      <c r="C111">
        <v>1769044</v>
      </c>
      <c r="D111">
        <v>307656</v>
      </c>
      <c r="E111">
        <v>207713</v>
      </c>
      <c r="F111">
        <v>2284414</v>
      </c>
      <c r="G111">
        <f t="shared" si="10"/>
        <v>2007</v>
      </c>
      <c r="H111">
        <f t="shared" si="11"/>
        <v>12</v>
      </c>
      <c r="I111">
        <f t="shared" si="9"/>
        <v>0</v>
      </c>
      <c r="J111">
        <f t="shared" si="16"/>
        <v>0</v>
      </c>
      <c r="K111">
        <f t="shared" si="16"/>
        <v>0</v>
      </c>
      <c r="L111">
        <f t="shared" si="16"/>
        <v>0</v>
      </c>
      <c r="M111">
        <f t="shared" si="16"/>
        <v>0</v>
      </c>
      <c r="N111">
        <f t="shared" si="16"/>
        <v>0</v>
      </c>
      <c r="O111">
        <f t="shared" si="16"/>
        <v>1</v>
      </c>
      <c r="P111">
        <f t="shared" si="16"/>
        <v>0</v>
      </c>
      <c r="Q111">
        <f t="shared" si="16"/>
        <v>0</v>
      </c>
      <c r="R111">
        <f t="shared" si="16"/>
        <v>0</v>
      </c>
      <c r="S111">
        <f t="shared" si="16"/>
        <v>0</v>
      </c>
      <c r="T111">
        <f t="shared" si="16"/>
        <v>0</v>
      </c>
      <c r="U111">
        <f t="shared" si="12"/>
        <v>27</v>
      </c>
      <c r="V111" s="17">
        <f t="shared" si="13"/>
        <v>167177.33430456303</v>
      </c>
      <c r="W111" s="21">
        <f t="shared" si="14"/>
        <v>1.5703007020555237</v>
      </c>
    </row>
    <row r="112" spans="2:23">
      <c r="B112" s="11">
        <v>39448</v>
      </c>
      <c r="C112">
        <v>1348161</v>
      </c>
      <c r="D112">
        <v>275687</v>
      </c>
      <c r="E112">
        <v>217899</v>
      </c>
      <c r="F112">
        <v>1841747</v>
      </c>
      <c r="G112">
        <f t="shared" si="10"/>
        <v>2008</v>
      </c>
      <c r="H112">
        <f t="shared" si="11"/>
        <v>1</v>
      </c>
      <c r="I112">
        <f t="shared" si="9"/>
        <v>0</v>
      </c>
      <c r="J112">
        <f t="shared" si="16"/>
        <v>1</v>
      </c>
      <c r="K112">
        <f t="shared" si="16"/>
        <v>0</v>
      </c>
      <c r="L112">
        <f t="shared" si="16"/>
        <v>0</v>
      </c>
      <c r="M112">
        <f t="shared" si="16"/>
        <v>0</v>
      </c>
      <c r="N112">
        <f t="shared" si="16"/>
        <v>0</v>
      </c>
      <c r="O112">
        <f t="shared" si="16"/>
        <v>0</v>
      </c>
      <c r="P112">
        <f t="shared" si="16"/>
        <v>0</v>
      </c>
      <c r="Q112">
        <f t="shared" si="16"/>
        <v>0</v>
      </c>
      <c r="R112">
        <f t="shared" si="16"/>
        <v>0</v>
      </c>
      <c r="S112">
        <f t="shared" si="16"/>
        <v>0</v>
      </c>
      <c r="T112">
        <f t="shared" si="16"/>
        <v>0</v>
      </c>
      <c r="U112">
        <f t="shared" si="12"/>
        <v>28</v>
      </c>
      <c r="V112" s="17">
        <f t="shared" si="13"/>
        <v>170479.40396714085</v>
      </c>
      <c r="W112" s="21">
        <f t="shared" si="14"/>
        <v>1.8369755045115794</v>
      </c>
    </row>
    <row r="113" spans="2:23">
      <c r="B113" s="11">
        <v>39479</v>
      </c>
      <c r="C113">
        <v>1532114</v>
      </c>
      <c r="D113">
        <v>310035</v>
      </c>
      <c r="E113">
        <v>240320</v>
      </c>
      <c r="F113">
        <v>2082469</v>
      </c>
      <c r="G113">
        <f t="shared" si="10"/>
        <v>2008</v>
      </c>
      <c r="H113">
        <f t="shared" si="11"/>
        <v>2</v>
      </c>
      <c r="I113">
        <f t="shared" si="9"/>
        <v>0</v>
      </c>
      <c r="J113">
        <f t="shared" si="16"/>
        <v>0</v>
      </c>
      <c r="K113">
        <f t="shared" si="16"/>
        <v>1</v>
      </c>
      <c r="L113">
        <f t="shared" si="16"/>
        <v>0</v>
      </c>
      <c r="M113">
        <f t="shared" si="16"/>
        <v>0</v>
      </c>
      <c r="N113">
        <f t="shared" si="16"/>
        <v>0</v>
      </c>
      <c r="O113">
        <f t="shared" si="16"/>
        <v>0</v>
      </c>
      <c r="P113">
        <f t="shared" si="16"/>
        <v>0</v>
      </c>
      <c r="Q113">
        <f t="shared" si="16"/>
        <v>0</v>
      </c>
      <c r="R113">
        <f t="shared" si="16"/>
        <v>0</v>
      </c>
      <c r="S113">
        <f t="shared" si="16"/>
        <v>0</v>
      </c>
      <c r="T113">
        <f t="shared" si="16"/>
        <v>0</v>
      </c>
      <c r="U113">
        <f t="shared" si="12"/>
        <v>28</v>
      </c>
      <c r="V113" s="17">
        <f t="shared" si="13"/>
        <v>170479.40396714085</v>
      </c>
      <c r="W113" s="21">
        <f t="shared" si="14"/>
        <v>2.7055368426999928</v>
      </c>
    </row>
    <row r="114" spans="2:23">
      <c r="B114" s="11">
        <v>39508</v>
      </c>
      <c r="C114">
        <v>1883383</v>
      </c>
      <c r="D114">
        <v>329677</v>
      </c>
      <c r="E114">
        <v>221776</v>
      </c>
      <c r="F114">
        <v>2434836</v>
      </c>
      <c r="G114">
        <f t="shared" si="10"/>
        <v>2008</v>
      </c>
      <c r="H114">
        <f t="shared" si="11"/>
        <v>3</v>
      </c>
      <c r="I114">
        <f t="shared" si="9"/>
        <v>0</v>
      </c>
      <c r="J114">
        <f t="shared" si="16"/>
        <v>0</v>
      </c>
      <c r="K114">
        <f t="shared" si="16"/>
        <v>0</v>
      </c>
      <c r="L114">
        <f t="shared" si="16"/>
        <v>0</v>
      </c>
      <c r="M114">
        <f t="shared" si="16"/>
        <v>0</v>
      </c>
      <c r="N114">
        <f t="shared" si="16"/>
        <v>0</v>
      </c>
      <c r="O114">
        <f t="shared" si="16"/>
        <v>0</v>
      </c>
      <c r="P114">
        <f t="shared" si="16"/>
        <v>0</v>
      </c>
      <c r="Q114">
        <f t="shared" si="16"/>
        <v>1</v>
      </c>
      <c r="R114">
        <f t="shared" si="16"/>
        <v>0</v>
      </c>
      <c r="S114">
        <f t="shared" si="16"/>
        <v>0</v>
      </c>
      <c r="T114">
        <f t="shared" si="16"/>
        <v>0</v>
      </c>
      <c r="U114">
        <f t="shared" si="12"/>
        <v>28</v>
      </c>
      <c r="V114" s="17">
        <f t="shared" si="13"/>
        <v>191552.63584866875</v>
      </c>
      <c r="W114" s="21">
        <f t="shared" si="14"/>
        <v>1.1708151113614911</v>
      </c>
    </row>
    <row r="115" spans="2:23">
      <c r="B115" s="11">
        <v>39539</v>
      </c>
      <c r="C115">
        <v>2027475</v>
      </c>
      <c r="D115">
        <v>454706</v>
      </c>
      <c r="E115">
        <v>225909</v>
      </c>
      <c r="F115">
        <v>2708090</v>
      </c>
      <c r="G115">
        <f t="shared" si="10"/>
        <v>2008</v>
      </c>
      <c r="H115">
        <f t="shared" si="11"/>
        <v>4</v>
      </c>
      <c r="I115">
        <f t="shared" si="9"/>
        <v>1</v>
      </c>
      <c r="J115">
        <f t="shared" si="16"/>
        <v>0</v>
      </c>
      <c r="K115">
        <f t="shared" si="16"/>
        <v>0</v>
      </c>
      <c r="L115">
        <f t="shared" si="16"/>
        <v>0</v>
      </c>
      <c r="M115">
        <f t="shared" si="16"/>
        <v>0</v>
      </c>
      <c r="N115">
        <f t="shared" si="16"/>
        <v>0</v>
      </c>
      <c r="O115">
        <f t="shared" si="16"/>
        <v>0</v>
      </c>
      <c r="P115">
        <f t="shared" si="16"/>
        <v>0</v>
      </c>
      <c r="Q115">
        <f t="shared" si="16"/>
        <v>0</v>
      </c>
      <c r="R115">
        <f t="shared" si="16"/>
        <v>0</v>
      </c>
      <c r="S115">
        <f t="shared" si="16"/>
        <v>0</v>
      </c>
      <c r="T115">
        <f t="shared" si="16"/>
        <v>0</v>
      </c>
      <c r="U115">
        <f t="shared" si="12"/>
        <v>28</v>
      </c>
      <c r="V115" s="17">
        <f t="shared" si="13"/>
        <v>170479.40396714085</v>
      </c>
      <c r="W115" s="21">
        <f t="shared" si="14"/>
        <v>2.1472728292914374</v>
      </c>
    </row>
    <row r="116" spans="2:23">
      <c r="B116" s="11">
        <v>39569</v>
      </c>
      <c r="C116">
        <v>2120083</v>
      </c>
      <c r="D116">
        <v>414686</v>
      </c>
      <c r="E116">
        <v>265938</v>
      </c>
      <c r="F116">
        <v>2800707</v>
      </c>
      <c r="G116">
        <f t="shared" si="10"/>
        <v>2008</v>
      </c>
      <c r="H116">
        <f t="shared" si="11"/>
        <v>5</v>
      </c>
      <c r="I116">
        <f t="shared" si="9"/>
        <v>0</v>
      </c>
      <c r="J116">
        <f t="shared" si="16"/>
        <v>0</v>
      </c>
      <c r="K116">
        <f t="shared" si="16"/>
        <v>0</v>
      </c>
      <c r="L116">
        <f t="shared" si="16"/>
        <v>0</v>
      </c>
      <c r="M116">
        <f t="shared" si="16"/>
        <v>0</v>
      </c>
      <c r="N116">
        <f t="shared" si="16"/>
        <v>0</v>
      </c>
      <c r="O116">
        <f t="shared" si="16"/>
        <v>0</v>
      </c>
      <c r="P116">
        <f t="shared" si="16"/>
        <v>0</v>
      </c>
      <c r="Q116">
        <f t="shared" si="16"/>
        <v>0</v>
      </c>
      <c r="R116">
        <f t="shared" si="16"/>
        <v>1</v>
      </c>
      <c r="S116">
        <f t="shared" si="16"/>
        <v>0</v>
      </c>
      <c r="T116">
        <f t="shared" si="16"/>
        <v>0</v>
      </c>
      <c r="U116">
        <f t="shared" si="12"/>
        <v>28</v>
      </c>
      <c r="V116" s="17">
        <f t="shared" si="13"/>
        <v>195811.53729330786</v>
      </c>
      <c r="W116" s="21">
        <f t="shared" si="14"/>
        <v>2.7166109580725388</v>
      </c>
    </row>
    <row r="117" spans="2:23">
      <c r="B117" s="11">
        <v>39600</v>
      </c>
      <c r="C117">
        <v>2081886</v>
      </c>
      <c r="D117">
        <v>457223</v>
      </c>
      <c r="E117">
        <v>216396</v>
      </c>
      <c r="F117">
        <v>2755505</v>
      </c>
      <c r="G117">
        <f t="shared" si="10"/>
        <v>2008</v>
      </c>
      <c r="H117">
        <f t="shared" si="11"/>
        <v>6</v>
      </c>
      <c r="I117">
        <f t="shared" si="9"/>
        <v>0</v>
      </c>
      <c r="J117">
        <f t="shared" si="16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0</v>
      </c>
      <c r="O117">
        <f t="shared" si="16"/>
        <v>0</v>
      </c>
      <c r="P117">
        <f t="shared" si="16"/>
        <v>0</v>
      </c>
      <c r="Q117">
        <f t="shared" si="16"/>
        <v>0</v>
      </c>
      <c r="R117">
        <f t="shared" si="16"/>
        <v>0</v>
      </c>
      <c r="S117">
        <f t="shared" si="16"/>
        <v>1</v>
      </c>
      <c r="T117">
        <f t="shared" si="16"/>
        <v>0</v>
      </c>
      <c r="U117">
        <f t="shared" si="12"/>
        <v>28</v>
      </c>
      <c r="V117" s="17">
        <f t="shared" si="13"/>
        <v>192677.76976575342</v>
      </c>
      <c r="W117" s="21">
        <f t="shared" si="14"/>
        <v>0.91881440576772222</v>
      </c>
    </row>
    <row r="118" spans="2:23">
      <c r="B118" s="11">
        <v>39630</v>
      </c>
      <c r="C118">
        <v>2123213</v>
      </c>
      <c r="D118">
        <v>435546</v>
      </c>
      <c r="E118">
        <v>244316</v>
      </c>
      <c r="F118">
        <v>2803075</v>
      </c>
      <c r="G118">
        <f t="shared" si="10"/>
        <v>2008</v>
      </c>
      <c r="H118">
        <f t="shared" si="11"/>
        <v>7</v>
      </c>
      <c r="I118">
        <f t="shared" si="9"/>
        <v>0</v>
      </c>
      <c r="J118">
        <f t="shared" si="16"/>
        <v>0</v>
      </c>
      <c r="K118">
        <f t="shared" si="16"/>
        <v>0</v>
      </c>
      <c r="L118">
        <f t="shared" si="16"/>
        <v>0</v>
      </c>
      <c r="M118">
        <f t="shared" si="16"/>
        <v>0</v>
      </c>
      <c r="N118">
        <f t="shared" si="16"/>
        <v>0</v>
      </c>
      <c r="O118">
        <f t="shared" si="16"/>
        <v>0</v>
      </c>
      <c r="P118">
        <f t="shared" si="16"/>
        <v>0</v>
      </c>
      <c r="Q118">
        <f t="shared" si="16"/>
        <v>0</v>
      </c>
      <c r="R118">
        <f t="shared" si="16"/>
        <v>0</v>
      </c>
      <c r="S118">
        <f t="shared" si="16"/>
        <v>0</v>
      </c>
      <c r="T118">
        <f t="shared" si="16"/>
        <v>1</v>
      </c>
      <c r="U118">
        <f t="shared" si="12"/>
        <v>28</v>
      </c>
      <c r="V118" s="17">
        <f t="shared" si="13"/>
        <v>195167.89716476609</v>
      </c>
      <c r="W118" s="21">
        <f t="shared" si="14"/>
        <v>1.9039356838674688</v>
      </c>
    </row>
    <row r="119" spans="2:23">
      <c r="B119" s="11">
        <v>39661</v>
      </c>
      <c r="C119">
        <v>1994510</v>
      </c>
      <c r="D119">
        <v>421029</v>
      </c>
      <c r="E119">
        <v>217717</v>
      </c>
      <c r="F119">
        <v>2633256</v>
      </c>
      <c r="G119">
        <f t="shared" si="10"/>
        <v>2008</v>
      </c>
      <c r="H119">
        <f t="shared" si="11"/>
        <v>8</v>
      </c>
      <c r="I119">
        <f t="shared" si="9"/>
        <v>0</v>
      </c>
      <c r="J119">
        <f t="shared" si="16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1</v>
      </c>
      <c r="Q119">
        <f t="shared" si="16"/>
        <v>0</v>
      </c>
      <c r="R119">
        <f t="shared" si="16"/>
        <v>0</v>
      </c>
      <c r="S119">
        <f t="shared" si="16"/>
        <v>0</v>
      </c>
      <c r="T119">
        <f t="shared" si="16"/>
        <v>0</v>
      </c>
      <c r="U119">
        <f t="shared" si="12"/>
        <v>28</v>
      </c>
      <c r="V119" s="17">
        <f t="shared" si="13"/>
        <v>186580.17885666253</v>
      </c>
      <c r="W119" s="21">
        <f t="shared" si="14"/>
        <v>1.2062012862579936</v>
      </c>
    </row>
    <row r="120" spans="2:23">
      <c r="B120" s="11">
        <v>39692</v>
      </c>
      <c r="C120">
        <v>1622859</v>
      </c>
      <c r="D120">
        <v>323275</v>
      </c>
      <c r="E120">
        <v>203042</v>
      </c>
      <c r="F120">
        <v>2149176</v>
      </c>
      <c r="G120">
        <f t="shared" si="10"/>
        <v>2008</v>
      </c>
      <c r="H120">
        <f t="shared" si="11"/>
        <v>9</v>
      </c>
      <c r="I120">
        <f t="shared" si="9"/>
        <v>0</v>
      </c>
      <c r="J120">
        <f t="shared" si="16"/>
        <v>0</v>
      </c>
      <c r="K120">
        <f t="shared" si="16"/>
        <v>0</v>
      </c>
      <c r="L120">
        <f t="shared" si="16"/>
        <v>1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6"/>
        <v>0</v>
      </c>
      <c r="T120">
        <f t="shared" si="16"/>
        <v>0</v>
      </c>
      <c r="U120">
        <f t="shared" si="12"/>
        <v>28</v>
      </c>
      <c r="V120" s="17">
        <f t="shared" si="13"/>
        <v>170479.40396714085</v>
      </c>
      <c r="W120" s="21">
        <f t="shared" si="14"/>
        <v>1.2614340120953063</v>
      </c>
    </row>
    <row r="121" spans="2:23">
      <c r="B121" s="11">
        <v>39722</v>
      </c>
      <c r="C121">
        <v>1775175</v>
      </c>
      <c r="D121">
        <v>382949</v>
      </c>
      <c r="E121">
        <v>179428</v>
      </c>
      <c r="F121">
        <v>2337552</v>
      </c>
      <c r="G121">
        <f t="shared" si="10"/>
        <v>2008</v>
      </c>
      <c r="H121">
        <f t="shared" si="11"/>
        <v>10</v>
      </c>
      <c r="I121">
        <f t="shared" si="9"/>
        <v>0</v>
      </c>
      <c r="J121">
        <f t="shared" si="16"/>
        <v>0</v>
      </c>
      <c r="K121">
        <f t="shared" si="16"/>
        <v>0</v>
      </c>
      <c r="L121">
        <f t="shared" si="16"/>
        <v>0</v>
      </c>
      <c r="M121">
        <f t="shared" si="16"/>
        <v>1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6"/>
        <v>0</v>
      </c>
      <c r="T121">
        <f t="shared" si="16"/>
        <v>0</v>
      </c>
      <c r="U121">
        <f t="shared" si="12"/>
        <v>28</v>
      </c>
      <c r="V121" s="17">
        <f t="shared" si="13"/>
        <v>170479.40396714085</v>
      </c>
      <c r="W121" s="21">
        <f t="shared" si="14"/>
        <v>0.34665735449835727</v>
      </c>
    </row>
    <row r="122" spans="2:23">
      <c r="B122" s="11">
        <v>39753</v>
      </c>
      <c r="C122">
        <v>1671873</v>
      </c>
      <c r="D122">
        <v>326748</v>
      </c>
      <c r="E122">
        <v>169997</v>
      </c>
      <c r="F122">
        <v>2168618</v>
      </c>
      <c r="G122">
        <f t="shared" si="10"/>
        <v>2008</v>
      </c>
      <c r="H122">
        <f t="shared" si="11"/>
        <v>11</v>
      </c>
      <c r="I122">
        <f t="shared" si="9"/>
        <v>0</v>
      </c>
      <c r="J122">
        <f t="shared" si="16"/>
        <v>0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6"/>
        <v>1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6"/>
        <v>0</v>
      </c>
      <c r="T122">
        <f t="shared" si="16"/>
        <v>0</v>
      </c>
      <c r="U122">
        <f t="shared" si="12"/>
        <v>28</v>
      </c>
      <c r="V122" s="17">
        <f t="shared" si="13"/>
        <v>170479.40396714085</v>
      </c>
      <c r="W122" s="21">
        <f t="shared" si="14"/>
        <v>-1.8687722904743735E-2</v>
      </c>
    </row>
    <row r="123" spans="2:23">
      <c r="B123" s="11">
        <v>39783</v>
      </c>
      <c r="C123">
        <v>1487433</v>
      </c>
      <c r="D123">
        <v>322590</v>
      </c>
      <c r="E123">
        <v>174670</v>
      </c>
      <c r="F123">
        <v>1984693</v>
      </c>
      <c r="G123">
        <f t="shared" si="10"/>
        <v>2008</v>
      </c>
      <c r="H123">
        <f t="shared" si="11"/>
        <v>12</v>
      </c>
      <c r="I123">
        <f t="shared" si="9"/>
        <v>0</v>
      </c>
      <c r="J123">
        <f t="shared" si="16"/>
        <v>0</v>
      </c>
      <c r="K123">
        <f t="shared" si="16"/>
        <v>0</v>
      </c>
      <c r="L123">
        <f t="shared" si="16"/>
        <v>0</v>
      </c>
      <c r="M123">
        <f t="shared" si="16"/>
        <v>0</v>
      </c>
      <c r="N123">
        <f t="shared" si="16"/>
        <v>0</v>
      </c>
      <c r="O123">
        <f t="shared" si="16"/>
        <v>1</v>
      </c>
      <c r="P123">
        <f t="shared" si="16"/>
        <v>0</v>
      </c>
      <c r="Q123">
        <f t="shared" si="16"/>
        <v>0</v>
      </c>
      <c r="R123">
        <f t="shared" si="16"/>
        <v>0</v>
      </c>
      <c r="S123">
        <f t="shared" si="16"/>
        <v>0</v>
      </c>
      <c r="T123">
        <f t="shared" si="16"/>
        <v>0</v>
      </c>
      <c r="U123">
        <f t="shared" si="12"/>
        <v>28</v>
      </c>
      <c r="V123" s="17">
        <f t="shared" si="13"/>
        <v>170479.40396714085</v>
      </c>
      <c r="W123" s="21">
        <f t="shared" si="14"/>
        <v>0.16233841925459153</v>
      </c>
    </row>
    <row r="124" spans="2:23">
      <c r="B124" s="11">
        <v>39814</v>
      </c>
      <c r="C124">
        <v>1050889</v>
      </c>
      <c r="D124">
        <v>240620</v>
      </c>
      <c r="E124">
        <v>140636</v>
      </c>
      <c r="F124">
        <v>1432145</v>
      </c>
      <c r="G124">
        <f t="shared" si="10"/>
        <v>2009</v>
      </c>
      <c r="H124">
        <f t="shared" si="11"/>
        <v>1</v>
      </c>
      <c r="I124">
        <f t="shared" si="9"/>
        <v>0</v>
      </c>
      <c r="J124">
        <f t="shared" si="16"/>
        <v>1</v>
      </c>
      <c r="K124">
        <f t="shared" si="16"/>
        <v>0</v>
      </c>
      <c r="L124">
        <f t="shared" si="16"/>
        <v>0</v>
      </c>
      <c r="M124">
        <f t="shared" si="16"/>
        <v>0</v>
      </c>
      <c r="N124">
        <f t="shared" si="16"/>
        <v>0</v>
      </c>
      <c r="O124">
        <f t="shared" si="16"/>
        <v>0</v>
      </c>
      <c r="P124">
        <f t="shared" si="16"/>
        <v>0</v>
      </c>
      <c r="Q124">
        <f t="shared" si="16"/>
        <v>0</v>
      </c>
      <c r="R124">
        <f t="shared" si="16"/>
        <v>0</v>
      </c>
      <c r="S124">
        <f t="shared" si="16"/>
        <v>0</v>
      </c>
      <c r="T124">
        <f t="shared" si="16"/>
        <v>0</v>
      </c>
      <c r="U124">
        <f t="shared" si="12"/>
        <v>29</v>
      </c>
      <c r="V124" s="17">
        <f t="shared" si="13"/>
        <v>173781.47362971865</v>
      </c>
      <c r="W124" s="21">
        <f t="shared" si="14"/>
        <v>-1.2840139570365816</v>
      </c>
    </row>
    <row r="125" spans="2:23">
      <c r="B125" s="11">
        <v>39845</v>
      </c>
      <c r="C125">
        <v>1260017</v>
      </c>
      <c r="D125">
        <v>295275</v>
      </c>
      <c r="E125">
        <v>192452</v>
      </c>
      <c r="F125">
        <v>1747744</v>
      </c>
      <c r="G125">
        <f t="shared" si="10"/>
        <v>2009</v>
      </c>
      <c r="H125">
        <f t="shared" si="11"/>
        <v>2</v>
      </c>
      <c r="I125">
        <f t="shared" si="9"/>
        <v>0</v>
      </c>
      <c r="J125">
        <f t="shared" si="16"/>
        <v>0</v>
      </c>
      <c r="K125">
        <f t="shared" si="16"/>
        <v>1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2"/>
        <v>29</v>
      </c>
      <c r="V125" s="17">
        <f t="shared" si="13"/>
        <v>173781.47362971865</v>
      </c>
      <c r="W125" s="21">
        <f t="shared" si="14"/>
        <v>0.72327270723222137</v>
      </c>
    </row>
    <row r="126" spans="2:23">
      <c r="B126" s="11">
        <v>39873</v>
      </c>
      <c r="C126">
        <v>1886056</v>
      </c>
      <c r="D126">
        <v>414898</v>
      </c>
      <c r="E126">
        <v>200716</v>
      </c>
      <c r="F126">
        <v>2501670</v>
      </c>
      <c r="G126">
        <f t="shared" si="10"/>
        <v>2009</v>
      </c>
      <c r="H126">
        <f t="shared" si="11"/>
        <v>3</v>
      </c>
      <c r="I126">
        <f t="shared" ref="I126:I189" si="17">IF($H126=I$3,1,0)</f>
        <v>0</v>
      </c>
      <c r="J126">
        <f t="shared" si="16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0</v>
      </c>
      <c r="O126">
        <f t="shared" si="16"/>
        <v>0</v>
      </c>
      <c r="P126">
        <f t="shared" si="16"/>
        <v>0</v>
      </c>
      <c r="Q126">
        <f t="shared" si="16"/>
        <v>1</v>
      </c>
      <c r="R126">
        <f t="shared" si="16"/>
        <v>0</v>
      </c>
      <c r="S126">
        <f t="shared" si="16"/>
        <v>0</v>
      </c>
      <c r="T126">
        <f t="shared" si="16"/>
        <v>0</v>
      </c>
      <c r="U126">
        <f t="shared" si="12"/>
        <v>29</v>
      </c>
      <c r="V126" s="17">
        <f t="shared" si="13"/>
        <v>194854.70551124655</v>
      </c>
      <c r="W126" s="21">
        <f t="shared" si="14"/>
        <v>0.22705917598091399</v>
      </c>
    </row>
    <row r="127" spans="2:23">
      <c r="B127" s="11">
        <v>39904</v>
      </c>
      <c r="C127">
        <v>1907451</v>
      </c>
      <c r="D127">
        <v>430804</v>
      </c>
      <c r="E127">
        <v>157873</v>
      </c>
      <c r="F127">
        <v>2496128</v>
      </c>
      <c r="G127">
        <f t="shared" si="10"/>
        <v>2009</v>
      </c>
      <c r="H127">
        <f t="shared" si="11"/>
        <v>4</v>
      </c>
      <c r="I127">
        <f t="shared" si="17"/>
        <v>1</v>
      </c>
      <c r="J127">
        <f t="shared" si="16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  <c r="O127">
        <f t="shared" si="16"/>
        <v>0</v>
      </c>
      <c r="P127">
        <f t="shared" si="16"/>
        <v>0</v>
      </c>
      <c r="Q127">
        <f t="shared" si="16"/>
        <v>0</v>
      </c>
      <c r="R127">
        <f t="shared" si="16"/>
        <v>0</v>
      </c>
      <c r="S127">
        <f t="shared" si="16"/>
        <v>0</v>
      </c>
      <c r="T127">
        <f t="shared" si="16"/>
        <v>0</v>
      </c>
      <c r="U127">
        <f t="shared" si="12"/>
        <v>29</v>
      </c>
      <c r="V127" s="17">
        <f t="shared" si="13"/>
        <v>173781.47362971865</v>
      </c>
      <c r="W127" s="21">
        <f t="shared" si="14"/>
        <v>-0.61627425825625592</v>
      </c>
    </row>
    <row r="128" spans="2:23">
      <c r="B128" s="11">
        <v>39934</v>
      </c>
      <c r="C128">
        <v>1733347</v>
      </c>
      <c r="D128">
        <v>492628</v>
      </c>
      <c r="E128">
        <v>147734</v>
      </c>
      <c r="F128">
        <v>2373709</v>
      </c>
      <c r="G128">
        <f t="shared" si="10"/>
        <v>2009</v>
      </c>
      <c r="H128">
        <f t="shared" si="11"/>
        <v>5</v>
      </c>
      <c r="I128">
        <f t="shared" si="17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0</v>
      </c>
      <c r="Q128">
        <f t="shared" si="16"/>
        <v>0</v>
      </c>
      <c r="R128">
        <f t="shared" si="16"/>
        <v>1</v>
      </c>
      <c r="S128">
        <f t="shared" si="16"/>
        <v>0</v>
      </c>
      <c r="T128">
        <f t="shared" si="16"/>
        <v>0</v>
      </c>
      <c r="U128">
        <f t="shared" si="12"/>
        <v>29</v>
      </c>
      <c r="V128" s="17">
        <f t="shared" si="13"/>
        <v>199113.60695588565</v>
      </c>
      <c r="W128" s="21">
        <f t="shared" si="14"/>
        <v>-1.9903813466481763</v>
      </c>
    </row>
    <row r="129" spans="2:23">
      <c r="B129" s="11">
        <v>39965</v>
      </c>
      <c r="C129">
        <v>2018553</v>
      </c>
      <c r="D129">
        <v>485655</v>
      </c>
      <c r="E129">
        <v>179155</v>
      </c>
      <c r="F129">
        <v>2683363</v>
      </c>
      <c r="G129">
        <f t="shared" si="10"/>
        <v>2009</v>
      </c>
      <c r="H129">
        <f t="shared" si="11"/>
        <v>6</v>
      </c>
      <c r="I129">
        <f t="shared" si="17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0</v>
      </c>
      <c r="R129">
        <f t="shared" si="16"/>
        <v>0</v>
      </c>
      <c r="S129">
        <f t="shared" si="16"/>
        <v>1</v>
      </c>
      <c r="T129">
        <f t="shared" si="16"/>
        <v>0</v>
      </c>
      <c r="U129">
        <f t="shared" si="12"/>
        <v>29</v>
      </c>
      <c r="V129" s="17">
        <f t="shared" si="13"/>
        <v>195979.83942833124</v>
      </c>
      <c r="W129" s="21">
        <f t="shared" si="14"/>
        <v>-0.65177311666190452</v>
      </c>
    </row>
    <row r="130" spans="2:23">
      <c r="B130" s="11">
        <v>39995</v>
      </c>
      <c r="C130">
        <v>1862691</v>
      </c>
      <c r="D130">
        <v>487443</v>
      </c>
      <c r="E130">
        <v>225510</v>
      </c>
      <c r="F130">
        <v>2575644</v>
      </c>
      <c r="G130">
        <f t="shared" si="10"/>
        <v>2009</v>
      </c>
      <c r="H130">
        <f t="shared" si="11"/>
        <v>7</v>
      </c>
      <c r="I130">
        <f t="shared" si="17"/>
        <v>0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ref="J130:T153" si="18">IF($H130=R$3,1,0)</f>
        <v>0</v>
      </c>
      <c r="S130">
        <f t="shared" si="18"/>
        <v>0</v>
      </c>
      <c r="T130">
        <f t="shared" si="18"/>
        <v>1</v>
      </c>
      <c r="U130">
        <f t="shared" si="12"/>
        <v>29</v>
      </c>
      <c r="V130" s="17">
        <f t="shared" si="13"/>
        <v>198469.96682734386</v>
      </c>
      <c r="W130" s="21">
        <f t="shared" si="14"/>
        <v>1.0474968733375545</v>
      </c>
    </row>
    <row r="131" spans="2:23">
      <c r="B131" s="11">
        <v>40026</v>
      </c>
      <c r="C131">
        <v>1722982</v>
      </c>
      <c r="D131">
        <v>429584</v>
      </c>
      <c r="E131">
        <v>169941</v>
      </c>
      <c r="F131">
        <v>2322507</v>
      </c>
      <c r="G131">
        <f t="shared" si="10"/>
        <v>2009</v>
      </c>
      <c r="H131">
        <f t="shared" si="11"/>
        <v>8</v>
      </c>
      <c r="I131">
        <f t="shared" si="17"/>
        <v>0</v>
      </c>
      <c r="J131">
        <f t="shared" si="18"/>
        <v>0</v>
      </c>
      <c r="K131">
        <f t="shared" si="18"/>
        <v>0</v>
      </c>
      <c r="L131">
        <f t="shared" si="18"/>
        <v>0</v>
      </c>
      <c r="M131">
        <f t="shared" si="18"/>
        <v>0</v>
      </c>
      <c r="N131">
        <f t="shared" si="18"/>
        <v>0</v>
      </c>
      <c r="O131">
        <f t="shared" si="18"/>
        <v>0</v>
      </c>
      <c r="P131">
        <f t="shared" si="18"/>
        <v>1</v>
      </c>
      <c r="Q131">
        <f t="shared" si="18"/>
        <v>0</v>
      </c>
      <c r="R131">
        <f t="shared" si="18"/>
        <v>0</v>
      </c>
      <c r="S131">
        <f t="shared" si="18"/>
        <v>0</v>
      </c>
      <c r="T131">
        <f t="shared" si="18"/>
        <v>0</v>
      </c>
      <c r="U131">
        <f t="shared" si="12"/>
        <v>29</v>
      </c>
      <c r="V131" s="17">
        <f t="shared" si="13"/>
        <v>189882.24851924035</v>
      </c>
      <c r="W131" s="21">
        <f t="shared" si="14"/>
        <v>-0.77249888493016017</v>
      </c>
    </row>
    <row r="132" spans="2:23">
      <c r="B132" s="11">
        <v>40057</v>
      </c>
      <c r="C132">
        <v>1532991</v>
      </c>
      <c r="D132">
        <v>425118</v>
      </c>
      <c r="E132">
        <v>169573</v>
      </c>
      <c r="F132">
        <v>2127682</v>
      </c>
      <c r="G132">
        <f t="shared" si="10"/>
        <v>2009</v>
      </c>
      <c r="H132">
        <f t="shared" si="11"/>
        <v>9</v>
      </c>
      <c r="I132">
        <f t="shared" si="17"/>
        <v>0</v>
      </c>
      <c r="J132">
        <f t="shared" si="18"/>
        <v>0</v>
      </c>
      <c r="K132">
        <f t="shared" si="18"/>
        <v>0</v>
      </c>
      <c r="L132">
        <f t="shared" si="18"/>
        <v>1</v>
      </c>
      <c r="M132">
        <f t="shared" si="18"/>
        <v>0</v>
      </c>
      <c r="N132">
        <f t="shared" si="18"/>
        <v>0</v>
      </c>
      <c r="O132">
        <f t="shared" si="18"/>
        <v>0</v>
      </c>
      <c r="P132">
        <f t="shared" si="18"/>
        <v>0</v>
      </c>
      <c r="Q132">
        <f t="shared" si="18"/>
        <v>0</v>
      </c>
      <c r="R132">
        <f t="shared" si="18"/>
        <v>0</v>
      </c>
      <c r="S132">
        <f t="shared" si="18"/>
        <v>0</v>
      </c>
      <c r="T132">
        <f t="shared" si="18"/>
        <v>0</v>
      </c>
      <c r="U132">
        <f t="shared" si="12"/>
        <v>29</v>
      </c>
      <c r="V132" s="17">
        <f t="shared" si="13"/>
        <v>173781.47362971865</v>
      </c>
      <c r="W132" s="21">
        <f t="shared" si="14"/>
        <v>-0.1630309748699468</v>
      </c>
    </row>
    <row r="133" spans="2:23">
      <c r="B133" s="11">
        <v>40087</v>
      </c>
      <c r="C133">
        <v>1487343</v>
      </c>
      <c r="D133">
        <v>389619</v>
      </c>
      <c r="E133">
        <v>164456</v>
      </c>
      <c r="F133">
        <v>2041418</v>
      </c>
      <c r="G133">
        <f t="shared" ref="G133:G196" si="19">YEAR(B133)</f>
        <v>2009</v>
      </c>
      <c r="H133">
        <f t="shared" ref="H133:H196" si="20">MONTH(B133)</f>
        <v>10</v>
      </c>
      <c r="I133">
        <f t="shared" si="17"/>
        <v>0</v>
      </c>
      <c r="J133">
        <f t="shared" si="18"/>
        <v>0</v>
      </c>
      <c r="K133">
        <f t="shared" si="18"/>
        <v>0</v>
      </c>
      <c r="L133">
        <f t="shared" si="18"/>
        <v>0</v>
      </c>
      <c r="M133">
        <f t="shared" si="18"/>
        <v>1</v>
      </c>
      <c r="N133">
        <f t="shared" si="18"/>
        <v>0</v>
      </c>
      <c r="O133">
        <f t="shared" si="18"/>
        <v>0</v>
      </c>
      <c r="P133">
        <f t="shared" si="18"/>
        <v>0</v>
      </c>
      <c r="Q133">
        <f t="shared" si="18"/>
        <v>0</v>
      </c>
      <c r="R133">
        <f t="shared" si="18"/>
        <v>0</v>
      </c>
      <c r="S133">
        <f t="shared" si="18"/>
        <v>0</v>
      </c>
      <c r="T133">
        <f t="shared" si="18"/>
        <v>0</v>
      </c>
      <c r="U133">
        <f t="shared" ref="U133:U196" si="21">G133-$U$2</f>
        <v>29</v>
      </c>
      <c r="V133" s="17">
        <f t="shared" ref="V133:V196" si="22">$O$1+SUMPRODUCT($P$1:$U$1,P133:U133)</f>
        <v>173781.47362971865</v>
      </c>
      <c r="W133" s="21">
        <f t="shared" ref="W133:W196" si="23">(E133-V133)/$AZ$42</f>
        <v>-0.36125711855265996</v>
      </c>
    </row>
    <row r="134" spans="2:23">
      <c r="B134" s="11">
        <v>40118</v>
      </c>
      <c r="C134">
        <v>1302468</v>
      </c>
      <c r="D134">
        <v>340212</v>
      </c>
      <c r="E134">
        <v>168703</v>
      </c>
      <c r="F134">
        <v>1811383</v>
      </c>
      <c r="G134">
        <f t="shared" si="19"/>
        <v>2009</v>
      </c>
      <c r="H134">
        <f t="shared" si="20"/>
        <v>11</v>
      </c>
      <c r="I134">
        <f t="shared" si="17"/>
        <v>0</v>
      </c>
      <c r="J134">
        <f t="shared" si="18"/>
        <v>0</v>
      </c>
      <c r="K134">
        <f t="shared" si="18"/>
        <v>0</v>
      </c>
      <c r="L134">
        <f t="shared" si="18"/>
        <v>0</v>
      </c>
      <c r="M134">
        <f t="shared" si="18"/>
        <v>0</v>
      </c>
      <c r="N134">
        <f t="shared" si="18"/>
        <v>1</v>
      </c>
      <c r="O134">
        <f t="shared" si="18"/>
        <v>0</v>
      </c>
      <c r="P134">
        <f t="shared" si="18"/>
        <v>0</v>
      </c>
      <c r="Q134">
        <f t="shared" si="18"/>
        <v>0</v>
      </c>
      <c r="R134">
        <f t="shared" si="18"/>
        <v>0</v>
      </c>
      <c r="S134">
        <f t="shared" si="18"/>
        <v>0</v>
      </c>
      <c r="T134">
        <f t="shared" si="18"/>
        <v>0</v>
      </c>
      <c r="U134">
        <f t="shared" si="21"/>
        <v>29</v>
      </c>
      <c r="V134" s="17">
        <f t="shared" si="22"/>
        <v>173781.47362971865</v>
      </c>
      <c r="W134" s="21">
        <f t="shared" si="23"/>
        <v>-0.1967336805576467</v>
      </c>
    </row>
    <row r="135" spans="2:23">
      <c r="B135" s="11">
        <v>40148</v>
      </c>
      <c r="C135">
        <v>1263962</v>
      </c>
      <c r="D135">
        <v>314577</v>
      </c>
      <c r="E135">
        <v>189552</v>
      </c>
      <c r="F135">
        <v>1768091</v>
      </c>
      <c r="G135">
        <f t="shared" si="19"/>
        <v>2009</v>
      </c>
      <c r="H135">
        <f t="shared" si="20"/>
        <v>12</v>
      </c>
      <c r="I135">
        <f t="shared" si="17"/>
        <v>0</v>
      </c>
      <c r="J135">
        <f t="shared" si="18"/>
        <v>0</v>
      </c>
      <c r="K135">
        <f t="shared" si="18"/>
        <v>0</v>
      </c>
      <c r="L135">
        <f t="shared" si="18"/>
        <v>0</v>
      </c>
      <c r="M135">
        <f t="shared" si="18"/>
        <v>0</v>
      </c>
      <c r="N135">
        <f t="shared" si="18"/>
        <v>0</v>
      </c>
      <c r="O135">
        <f t="shared" si="18"/>
        <v>1</v>
      </c>
      <c r="P135">
        <f t="shared" si="18"/>
        <v>0</v>
      </c>
      <c r="Q135">
        <f t="shared" si="18"/>
        <v>0</v>
      </c>
      <c r="R135">
        <f t="shared" si="18"/>
        <v>0</v>
      </c>
      <c r="S135">
        <f t="shared" si="18"/>
        <v>0</v>
      </c>
      <c r="T135">
        <f t="shared" si="18"/>
        <v>0</v>
      </c>
      <c r="U135">
        <f t="shared" si="21"/>
        <v>29</v>
      </c>
      <c r="V135" s="17">
        <f t="shared" si="22"/>
        <v>173781.47362971865</v>
      </c>
      <c r="W135" s="21">
        <f t="shared" si="23"/>
        <v>0.61093035493988834</v>
      </c>
    </row>
    <row r="136" spans="2:23">
      <c r="B136" s="11">
        <v>40179</v>
      </c>
      <c r="C136">
        <v>1273286</v>
      </c>
      <c r="D136">
        <v>281286</v>
      </c>
      <c r="E136">
        <v>169251</v>
      </c>
      <c r="F136">
        <v>1723823</v>
      </c>
      <c r="G136">
        <f t="shared" si="19"/>
        <v>2010</v>
      </c>
      <c r="H136">
        <f t="shared" si="20"/>
        <v>1</v>
      </c>
      <c r="I136">
        <f t="shared" si="17"/>
        <v>0</v>
      </c>
      <c r="J136">
        <f t="shared" si="18"/>
        <v>1</v>
      </c>
      <c r="K136">
        <f t="shared" si="18"/>
        <v>0</v>
      </c>
      <c r="L136">
        <f t="shared" si="18"/>
        <v>0</v>
      </c>
      <c r="M136">
        <f t="shared" si="18"/>
        <v>0</v>
      </c>
      <c r="N136">
        <f t="shared" si="18"/>
        <v>0</v>
      </c>
      <c r="O136">
        <f t="shared" si="18"/>
        <v>0</v>
      </c>
      <c r="P136">
        <f t="shared" si="18"/>
        <v>0</v>
      </c>
      <c r="Q136">
        <f t="shared" si="18"/>
        <v>0</v>
      </c>
      <c r="R136">
        <f t="shared" si="18"/>
        <v>0</v>
      </c>
      <c r="S136">
        <f t="shared" si="18"/>
        <v>0</v>
      </c>
      <c r="T136">
        <f t="shared" si="18"/>
        <v>0</v>
      </c>
      <c r="U136">
        <f t="shared" si="21"/>
        <v>30</v>
      </c>
      <c r="V136" s="17">
        <f t="shared" si="22"/>
        <v>177083.54329229647</v>
      </c>
      <c r="W136" s="21">
        <f t="shared" si="23"/>
        <v>-0.30342287513383442</v>
      </c>
    </row>
    <row r="137" spans="2:23">
      <c r="B137" s="11">
        <v>40210</v>
      </c>
      <c r="C137">
        <v>1395287</v>
      </c>
      <c r="D137">
        <v>320295</v>
      </c>
      <c r="E137">
        <v>160949</v>
      </c>
      <c r="F137">
        <v>1876531</v>
      </c>
      <c r="G137">
        <f t="shared" si="19"/>
        <v>2010</v>
      </c>
      <c r="H137">
        <f t="shared" si="20"/>
        <v>2</v>
      </c>
      <c r="I137">
        <f t="shared" si="17"/>
        <v>0</v>
      </c>
      <c r="J137">
        <f t="shared" si="18"/>
        <v>0</v>
      </c>
      <c r="K137">
        <f t="shared" si="18"/>
        <v>1</v>
      </c>
      <c r="L137">
        <f t="shared" si="18"/>
        <v>0</v>
      </c>
      <c r="M137">
        <f t="shared" si="18"/>
        <v>0</v>
      </c>
      <c r="N137">
        <f t="shared" si="18"/>
        <v>0</v>
      </c>
      <c r="O137">
        <f t="shared" si="18"/>
        <v>0</v>
      </c>
      <c r="P137">
        <f t="shared" si="18"/>
        <v>0</v>
      </c>
      <c r="Q137">
        <f t="shared" si="18"/>
        <v>0</v>
      </c>
      <c r="R137">
        <f t="shared" si="18"/>
        <v>0</v>
      </c>
      <c r="S137">
        <f t="shared" si="18"/>
        <v>0</v>
      </c>
      <c r="T137">
        <f t="shared" si="18"/>
        <v>0</v>
      </c>
      <c r="U137">
        <f t="shared" si="21"/>
        <v>30</v>
      </c>
      <c r="V137" s="17">
        <f t="shared" si="22"/>
        <v>177083.54329229647</v>
      </c>
      <c r="W137" s="21">
        <f t="shared" si="23"/>
        <v>-0.6250319126272651</v>
      </c>
    </row>
    <row r="138" spans="2:23">
      <c r="B138" s="11">
        <v>40238</v>
      </c>
      <c r="C138">
        <v>1808255</v>
      </c>
      <c r="D138">
        <v>472894</v>
      </c>
      <c r="E138">
        <v>207086</v>
      </c>
      <c r="F138">
        <v>2488235</v>
      </c>
      <c r="G138">
        <f t="shared" si="19"/>
        <v>2010</v>
      </c>
      <c r="H138">
        <f t="shared" si="20"/>
        <v>3</v>
      </c>
      <c r="I138">
        <f t="shared" si="17"/>
        <v>0</v>
      </c>
      <c r="J138">
        <f t="shared" si="18"/>
        <v>0</v>
      </c>
      <c r="K138">
        <f t="shared" si="18"/>
        <v>0</v>
      </c>
      <c r="L138">
        <f t="shared" si="18"/>
        <v>0</v>
      </c>
      <c r="M138">
        <f t="shared" si="18"/>
        <v>0</v>
      </c>
      <c r="N138">
        <f t="shared" si="18"/>
        <v>0</v>
      </c>
      <c r="O138">
        <f t="shared" si="18"/>
        <v>0</v>
      </c>
      <c r="P138">
        <f t="shared" si="18"/>
        <v>0</v>
      </c>
      <c r="Q138">
        <f t="shared" si="18"/>
        <v>1</v>
      </c>
      <c r="R138">
        <f t="shared" si="18"/>
        <v>0</v>
      </c>
      <c r="S138">
        <f t="shared" si="18"/>
        <v>0</v>
      </c>
      <c r="T138">
        <f t="shared" si="18"/>
        <v>0</v>
      </c>
      <c r="U138">
        <f t="shared" si="21"/>
        <v>30</v>
      </c>
      <c r="V138" s="17">
        <f t="shared" si="22"/>
        <v>198156.77517382437</v>
      </c>
      <c r="W138" s="21">
        <f t="shared" si="23"/>
        <v>0.34590693831712727</v>
      </c>
    </row>
    <row r="139" spans="2:23">
      <c r="B139" s="11">
        <v>40269</v>
      </c>
      <c r="C139">
        <v>1669004</v>
      </c>
      <c r="D139">
        <v>477190</v>
      </c>
      <c r="E139">
        <v>220769</v>
      </c>
      <c r="F139">
        <v>2366963</v>
      </c>
      <c r="G139">
        <f t="shared" si="19"/>
        <v>2010</v>
      </c>
      <c r="H139">
        <f t="shared" si="20"/>
        <v>4</v>
      </c>
      <c r="I139">
        <f t="shared" si="17"/>
        <v>1</v>
      </c>
      <c r="J139">
        <f t="shared" si="18"/>
        <v>0</v>
      </c>
      <c r="K139">
        <f t="shared" si="18"/>
        <v>0</v>
      </c>
      <c r="L139">
        <f t="shared" si="18"/>
        <v>0</v>
      </c>
      <c r="M139">
        <f t="shared" si="18"/>
        <v>0</v>
      </c>
      <c r="N139">
        <f t="shared" si="18"/>
        <v>0</v>
      </c>
      <c r="O139">
        <f t="shared" si="18"/>
        <v>0</v>
      </c>
      <c r="P139">
        <f t="shared" si="18"/>
        <v>0</v>
      </c>
      <c r="Q139">
        <f t="shared" si="18"/>
        <v>0</v>
      </c>
      <c r="R139">
        <f t="shared" si="18"/>
        <v>0</v>
      </c>
      <c r="S139">
        <f t="shared" si="18"/>
        <v>0</v>
      </c>
      <c r="T139">
        <f t="shared" si="18"/>
        <v>0</v>
      </c>
      <c r="U139">
        <f t="shared" si="21"/>
        <v>30</v>
      </c>
      <c r="V139" s="17">
        <f t="shared" si="22"/>
        <v>177083.54329229647</v>
      </c>
      <c r="W139" s="21">
        <f t="shared" si="23"/>
        <v>1.6923196439683772</v>
      </c>
    </row>
    <row r="140" spans="2:23">
      <c r="B140" s="11">
        <v>40299</v>
      </c>
      <c r="C140">
        <v>1736725</v>
      </c>
      <c r="D140">
        <v>481433</v>
      </c>
      <c r="E140">
        <v>215053</v>
      </c>
      <c r="F140">
        <v>2433211</v>
      </c>
      <c r="G140">
        <f t="shared" si="19"/>
        <v>2010</v>
      </c>
      <c r="H140">
        <f t="shared" si="20"/>
        <v>5</v>
      </c>
      <c r="I140">
        <f t="shared" si="17"/>
        <v>0</v>
      </c>
      <c r="J140">
        <f t="shared" si="18"/>
        <v>0</v>
      </c>
      <c r="K140">
        <f t="shared" si="18"/>
        <v>0</v>
      </c>
      <c r="L140">
        <f t="shared" si="18"/>
        <v>0</v>
      </c>
      <c r="M140">
        <f t="shared" si="18"/>
        <v>0</v>
      </c>
      <c r="N140">
        <f t="shared" si="18"/>
        <v>0</v>
      </c>
      <c r="O140">
        <f t="shared" si="18"/>
        <v>0</v>
      </c>
      <c r="P140">
        <f t="shared" si="18"/>
        <v>0</v>
      </c>
      <c r="Q140">
        <f t="shared" si="18"/>
        <v>0</v>
      </c>
      <c r="R140">
        <f t="shared" si="18"/>
        <v>1</v>
      </c>
      <c r="S140">
        <f t="shared" si="18"/>
        <v>0</v>
      </c>
      <c r="T140">
        <f t="shared" si="18"/>
        <v>0</v>
      </c>
      <c r="U140">
        <f t="shared" si="21"/>
        <v>30</v>
      </c>
      <c r="V140" s="17">
        <f t="shared" si="22"/>
        <v>202415.67661846348</v>
      </c>
      <c r="W140" s="21">
        <f t="shared" si="23"/>
        <v>0.48955401219334954</v>
      </c>
    </row>
    <row r="141" spans="2:23">
      <c r="B141" s="11">
        <v>40330</v>
      </c>
      <c r="C141">
        <v>1970880</v>
      </c>
      <c r="D141">
        <v>467261</v>
      </c>
      <c r="E141">
        <v>195771</v>
      </c>
      <c r="F141">
        <v>2633912</v>
      </c>
      <c r="G141">
        <f t="shared" si="19"/>
        <v>2010</v>
      </c>
      <c r="H141">
        <f t="shared" si="20"/>
        <v>6</v>
      </c>
      <c r="I141">
        <f t="shared" si="17"/>
        <v>0</v>
      </c>
      <c r="J141">
        <f t="shared" si="18"/>
        <v>0</v>
      </c>
      <c r="K141">
        <f t="shared" si="18"/>
        <v>0</v>
      </c>
      <c r="L141">
        <f t="shared" si="18"/>
        <v>0</v>
      </c>
      <c r="M141">
        <f t="shared" si="18"/>
        <v>0</v>
      </c>
      <c r="N141">
        <f t="shared" si="18"/>
        <v>0</v>
      </c>
      <c r="O141">
        <f t="shared" si="18"/>
        <v>0</v>
      </c>
      <c r="P141">
        <f t="shared" si="18"/>
        <v>0</v>
      </c>
      <c r="Q141">
        <f t="shared" si="18"/>
        <v>0</v>
      </c>
      <c r="R141">
        <f t="shared" si="18"/>
        <v>0</v>
      </c>
      <c r="S141">
        <f t="shared" si="18"/>
        <v>1</v>
      </c>
      <c r="T141">
        <f t="shared" si="18"/>
        <v>0</v>
      </c>
      <c r="U141">
        <f t="shared" si="21"/>
        <v>30</v>
      </c>
      <c r="V141" s="17">
        <f t="shared" si="22"/>
        <v>199281.90909090906</v>
      </c>
      <c r="W141" s="21">
        <f t="shared" si="23"/>
        <v>-0.13600820205422767</v>
      </c>
    </row>
    <row r="142" spans="2:23">
      <c r="B142" s="11">
        <v>40360</v>
      </c>
      <c r="C142">
        <v>1934517</v>
      </c>
      <c r="D142">
        <v>511903</v>
      </c>
      <c r="E142">
        <v>181686</v>
      </c>
      <c r="F142">
        <v>2628106</v>
      </c>
      <c r="G142">
        <f t="shared" si="19"/>
        <v>2010</v>
      </c>
      <c r="H142">
        <f t="shared" si="20"/>
        <v>7</v>
      </c>
      <c r="I142">
        <f t="shared" si="17"/>
        <v>0</v>
      </c>
      <c r="J142">
        <f t="shared" si="18"/>
        <v>0</v>
      </c>
      <c r="K142">
        <f t="shared" si="18"/>
        <v>0</v>
      </c>
      <c r="L142">
        <f t="shared" si="18"/>
        <v>0</v>
      </c>
      <c r="M142">
        <f t="shared" si="18"/>
        <v>0</v>
      </c>
      <c r="N142">
        <f t="shared" si="18"/>
        <v>0</v>
      </c>
      <c r="O142">
        <f t="shared" si="18"/>
        <v>0</v>
      </c>
      <c r="P142">
        <f t="shared" si="18"/>
        <v>0</v>
      </c>
      <c r="Q142">
        <f t="shared" si="18"/>
        <v>0</v>
      </c>
      <c r="R142">
        <f t="shared" si="18"/>
        <v>0</v>
      </c>
      <c r="S142">
        <f t="shared" si="18"/>
        <v>0</v>
      </c>
      <c r="T142">
        <f t="shared" si="18"/>
        <v>1</v>
      </c>
      <c r="U142">
        <f t="shared" si="21"/>
        <v>30</v>
      </c>
      <c r="V142" s="17">
        <f t="shared" si="22"/>
        <v>201772.03648992168</v>
      </c>
      <c r="W142" s="21">
        <f t="shared" si="23"/>
        <v>-0.77810778879566822</v>
      </c>
    </row>
    <row r="143" spans="2:23">
      <c r="B143" s="11">
        <v>40391</v>
      </c>
      <c r="C143">
        <v>1983225</v>
      </c>
      <c r="D143">
        <v>531174</v>
      </c>
      <c r="E143">
        <v>180841</v>
      </c>
      <c r="F143">
        <v>2695240</v>
      </c>
      <c r="G143">
        <f t="shared" si="19"/>
        <v>2010</v>
      </c>
      <c r="H143">
        <f t="shared" si="20"/>
        <v>8</v>
      </c>
      <c r="I143">
        <f t="shared" si="17"/>
        <v>0</v>
      </c>
      <c r="J143">
        <f t="shared" si="18"/>
        <v>0</v>
      </c>
      <c r="K143">
        <f t="shared" si="18"/>
        <v>0</v>
      </c>
      <c r="L143">
        <f t="shared" si="18"/>
        <v>0</v>
      </c>
      <c r="M143">
        <f t="shared" si="18"/>
        <v>0</v>
      </c>
      <c r="N143">
        <f t="shared" si="18"/>
        <v>0</v>
      </c>
      <c r="O143">
        <f t="shared" si="18"/>
        <v>0</v>
      </c>
      <c r="P143">
        <f t="shared" si="18"/>
        <v>1</v>
      </c>
      <c r="Q143">
        <f t="shared" si="18"/>
        <v>0</v>
      </c>
      <c r="R143">
        <f t="shared" si="18"/>
        <v>0</v>
      </c>
      <c r="S143">
        <f t="shared" si="18"/>
        <v>0</v>
      </c>
      <c r="T143">
        <f t="shared" si="18"/>
        <v>0</v>
      </c>
      <c r="U143">
        <f t="shared" si="21"/>
        <v>30</v>
      </c>
      <c r="V143" s="17">
        <f t="shared" si="22"/>
        <v>193184.31818181818</v>
      </c>
      <c r="W143" s="21">
        <f t="shared" si="23"/>
        <v>-0.47816462056488873</v>
      </c>
    </row>
    <row r="144" spans="2:23">
      <c r="B144" s="11">
        <v>40422</v>
      </c>
      <c r="C144">
        <v>1795496</v>
      </c>
      <c r="D144">
        <v>422568</v>
      </c>
      <c r="E144">
        <v>178120</v>
      </c>
      <c r="F144">
        <v>2396184</v>
      </c>
      <c r="G144">
        <f t="shared" si="19"/>
        <v>2010</v>
      </c>
      <c r="H144">
        <f t="shared" si="20"/>
        <v>9</v>
      </c>
      <c r="I144">
        <f t="shared" si="17"/>
        <v>0</v>
      </c>
      <c r="J144">
        <f t="shared" si="18"/>
        <v>0</v>
      </c>
      <c r="K144">
        <f t="shared" si="18"/>
        <v>0</v>
      </c>
      <c r="L144">
        <f t="shared" si="18"/>
        <v>1</v>
      </c>
      <c r="M144">
        <f t="shared" si="18"/>
        <v>0</v>
      </c>
      <c r="N144">
        <f t="shared" si="18"/>
        <v>0</v>
      </c>
      <c r="O144">
        <f t="shared" si="18"/>
        <v>0</v>
      </c>
      <c r="P144">
        <f t="shared" si="18"/>
        <v>0</v>
      </c>
      <c r="Q144">
        <f t="shared" si="18"/>
        <v>0</v>
      </c>
      <c r="R144">
        <f t="shared" si="18"/>
        <v>0</v>
      </c>
      <c r="S144">
        <f t="shared" si="18"/>
        <v>0</v>
      </c>
      <c r="T144">
        <f t="shared" si="18"/>
        <v>0</v>
      </c>
      <c r="U144">
        <f t="shared" si="21"/>
        <v>30</v>
      </c>
      <c r="V144" s="17">
        <f t="shared" si="22"/>
        <v>177083.54329229647</v>
      </c>
      <c r="W144" s="21">
        <f t="shared" si="23"/>
        <v>4.0151029169855794E-2</v>
      </c>
    </row>
    <row r="145" spans="2:23">
      <c r="B145" s="11">
        <v>40452</v>
      </c>
      <c r="C145">
        <v>1654223</v>
      </c>
      <c r="D145">
        <v>431371</v>
      </c>
      <c r="E145">
        <v>178160</v>
      </c>
      <c r="F145">
        <v>2263754</v>
      </c>
      <c r="G145">
        <f t="shared" si="19"/>
        <v>2010</v>
      </c>
      <c r="H145">
        <f t="shared" si="20"/>
        <v>10</v>
      </c>
      <c r="I145">
        <f t="shared" si="17"/>
        <v>0</v>
      </c>
      <c r="J145">
        <f t="shared" si="18"/>
        <v>0</v>
      </c>
      <c r="K145">
        <f t="shared" si="18"/>
        <v>0</v>
      </c>
      <c r="L145">
        <f t="shared" si="18"/>
        <v>0</v>
      </c>
      <c r="M145">
        <f t="shared" si="18"/>
        <v>1</v>
      </c>
      <c r="N145">
        <f t="shared" si="18"/>
        <v>0</v>
      </c>
      <c r="O145">
        <f t="shared" si="18"/>
        <v>0</v>
      </c>
      <c r="P145">
        <f t="shared" si="18"/>
        <v>0</v>
      </c>
      <c r="Q145">
        <f t="shared" si="18"/>
        <v>0</v>
      </c>
      <c r="R145">
        <f t="shared" si="18"/>
        <v>0</v>
      </c>
      <c r="S145">
        <f t="shared" si="18"/>
        <v>0</v>
      </c>
      <c r="T145">
        <f t="shared" si="18"/>
        <v>0</v>
      </c>
      <c r="U145">
        <f t="shared" si="21"/>
        <v>30</v>
      </c>
      <c r="V145" s="17">
        <f t="shared" si="22"/>
        <v>177083.54329229647</v>
      </c>
      <c r="W145" s="21">
        <f t="shared" si="23"/>
        <v>4.1700578856646596E-2</v>
      </c>
    </row>
    <row r="146" spans="2:23">
      <c r="B146" s="11">
        <v>40483</v>
      </c>
      <c r="C146">
        <v>1265106</v>
      </c>
      <c r="D146">
        <v>322730</v>
      </c>
      <c r="E146">
        <v>177683</v>
      </c>
      <c r="F146">
        <v>1765519</v>
      </c>
      <c r="G146">
        <f t="shared" si="19"/>
        <v>2010</v>
      </c>
      <c r="H146">
        <f t="shared" si="20"/>
        <v>11</v>
      </c>
      <c r="I146">
        <f t="shared" si="17"/>
        <v>0</v>
      </c>
      <c r="J146">
        <f t="shared" si="18"/>
        <v>0</v>
      </c>
      <c r="K146">
        <f t="shared" si="18"/>
        <v>0</v>
      </c>
      <c r="L146">
        <f t="shared" si="18"/>
        <v>0</v>
      </c>
      <c r="M146">
        <f t="shared" si="18"/>
        <v>0</v>
      </c>
      <c r="N146">
        <f t="shared" si="18"/>
        <v>1</v>
      </c>
      <c r="O146">
        <f t="shared" si="18"/>
        <v>0</v>
      </c>
      <c r="P146">
        <f t="shared" si="18"/>
        <v>0</v>
      </c>
      <c r="Q146">
        <f t="shared" si="18"/>
        <v>0</v>
      </c>
      <c r="R146">
        <f t="shared" si="18"/>
        <v>0</v>
      </c>
      <c r="S146">
        <f t="shared" si="18"/>
        <v>0</v>
      </c>
      <c r="T146">
        <f t="shared" si="18"/>
        <v>0</v>
      </c>
      <c r="U146">
        <f t="shared" si="21"/>
        <v>30</v>
      </c>
      <c r="V146" s="17">
        <f t="shared" si="22"/>
        <v>177083.54329229647</v>
      </c>
      <c r="W146" s="21">
        <f t="shared" si="23"/>
        <v>2.3222198841666302E-2</v>
      </c>
    </row>
    <row r="147" spans="2:23">
      <c r="B147" s="11">
        <v>40513</v>
      </c>
      <c r="C147">
        <v>1398925</v>
      </c>
      <c r="D147">
        <v>326686</v>
      </c>
      <c r="E147">
        <v>145305</v>
      </c>
      <c r="F147">
        <v>1870916</v>
      </c>
      <c r="G147">
        <f t="shared" si="19"/>
        <v>2010</v>
      </c>
      <c r="H147">
        <f t="shared" si="20"/>
        <v>12</v>
      </c>
      <c r="I147">
        <f t="shared" si="17"/>
        <v>0</v>
      </c>
      <c r="J147">
        <f t="shared" si="18"/>
        <v>0</v>
      </c>
      <c r="K147">
        <f t="shared" si="18"/>
        <v>0</v>
      </c>
      <c r="L147">
        <f t="shared" si="18"/>
        <v>0</v>
      </c>
      <c r="M147">
        <f t="shared" si="18"/>
        <v>0</v>
      </c>
      <c r="N147">
        <f t="shared" si="18"/>
        <v>0</v>
      </c>
      <c r="O147">
        <f t="shared" si="18"/>
        <v>1</v>
      </c>
      <c r="P147">
        <f t="shared" si="18"/>
        <v>0</v>
      </c>
      <c r="Q147">
        <f t="shared" si="18"/>
        <v>0</v>
      </c>
      <c r="R147">
        <f t="shared" si="18"/>
        <v>0</v>
      </c>
      <c r="S147">
        <f t="shared" si="18"/>
        <v>0</v>
      </c>
      <c r="T147">
        <f t="shared" si="18"/>
        <v>0</v>
      </c>
      <c r="U147">
        <f t="shared" si="21"/>
        <v>30</v>
      </c>
      <c r="V147" s="17">
        <f t="shared" si="22"/>
        <v>177083.54329229647</v>
      </c>
      <c r="W147" s="21">
        <f t="shared" si="23"/>
        <v>-1.2310607951311472</v>
      </c>
    </row>
    <row r="148" spans="2:23">
      <c r="B148" s="11">
        <v>40544</v>
      </c>
      <c r="C148">
        <v>1463002</v>
      </c>
      <c r="D148">
        <v>294209</v>
      </c>
      <c r="E148">
        <v>160891</v>
      </c>
      <c r="F148">
        <v>1918102</v>
      </c>
      <c r="G148">
        <f t="shared" si="19"/>
        <v>2011</v>
      </c>
      <c r="H148">
        <f t="shared" si="20"/>
        <v>1</v>
      </c>
      <c r="I148">
        <f t="shared" si="17"/>
        <v>0</v>
      </c>
      <c r="J148">
        <f t="shared" si="18"/>
        <v>1</v>
      </c>
      <c r="K148">
        <f t="shared" si="18"/>
        <v>0</v>
      </c>
      <c r="L148">
        <f t="shared" si="18"/>
        <v>0</v>
      </c>
      <c r="M148">
        <f t="shared" si="18"/>
        <v>0</v>
      </c>
      <c r="N148">
        <f t="shared" si="18"/>
        <v>0</v>
      </c>
      <c r="O148">
        <f t="shared" si="18"/>
        <v>0</v>
      </c>
      <c r="P148">
        <f t="shared" si="18"/>
        <v>0</v>
      </c>
      <c r="Q148">
        <f t="shared" si="18"/>
        <v>0</v>
      </c>
      <c r="R148">
        <f t="shared" si="18"/>
        <v>0</v>
      </c>
      <c r="S148">
        <f t="shared" si="18"/>
        <v>0</v>
      </c>
      <c r="T148">
        <f t="shared" si="18"/>
        <v>0</v>
      </c>
      <c r="U148">
        <f t="shared" si="21"/>
        <v>31</v>
      </c>
      <c r="V148" s="17">
        <f t="shared" si="22"/>
        <v>180385.61295487429</v>
      </c>
      <c r="W148" s="21">
        <f t="shared" si="23"/>
        <v>-0.75519678495833342</v>
      </c>
    </row>
    <row r="149" spans="2:23">
      <c r="B149" s="11">
        <v>40575</v>
      </c>
      <c r="C149">
        <v>1572261</v>
      </c>
      <c r="D149">
        <v>356179</v>
      </c>
      <c r="E149">
        <v>217675</v>
      </c>
      <c r="F149">
        <v>2146115</v>
      </c>
      <c r="G149">
        <f t="shared" si="19"/>
        <v>2011</v>
      </c>
      <c r="H149">
        <f t="shared" si="20"/>
        <v>2</v>
      </c>
      <c r="I149">
        <f t="shared" si="17"/>
        <v>0</v>
      </c>
      <c r="J149">
        <f t="shared" si="18"/>
        <v>0</v>
      </c>
      <c r="K149">
        <f t="shared" si="18"/>
        <v>1</v>
      </c>
      <c r="L149">
        <f t="shared" si="18"/>
        <v>0</v>
      </c>
      <c r="M149">
        <f t="shared" si="18"/>
        <v>0</v>
      </c>
      <c r="N149">
        <f t="shared" si="18"/>
        <v>0</v>
      </c>
      <c r="O149">
        <f t="shared" si="18"/>
        <v>0</v>
      </c>
      <c r="P149">
        <f t="shared" si="18"/>
        <v>0</v>
      </c>
      <c r="Q149">
        <f t="shared" si="18"/>
        <v>0</v>
      </c>
      <c r="R149">
        <f t="shared" si="18"/>
        <v>0</v>
      </c>
      <c r="S149">
        <f t="shared" si="18"/>
        <v>0</v>
      </c>
      <c r="T149">
        <f t="shared" si="18"/>
        <v>0</v>
      </c>
      <c r="U149">
        <f t="shared" si="21"/>
        <v>31</v>
      </c>
      <c r="V149" s="17">
        <f t="shared" si="22"/>
        <v>180385.61295487429</v>
      </c>
      <c r="W149" s="21">
        <f t="shared" si="23"/>
        <v>1.4445439504098869</v>
      </c>
    </row>
    <row r="150" spans="2:23">
      <c r="B150" s="11">
        <v>40603</v>
      </c>
      <c r="C150">
        <v>1897278</v>
      </c>
      <c r="D150">
        <v>529124</v>
      </c>
      <c r="E150">
        <v>242024</v>
      </c>
      <c r="F150">
        <v>2668426</v>
      </c>
      <c r="G150">
        <f t="shared" si="19"/>
        <v>2011</v>
      </c>
      <c r="H150">
        <f t="shared" si="20"/>
        <v>3</v>
      </c>
      <c r="I150">
        <f t="shared" si="17"/>
        <v>0</v>
      </c>
      <c r="J150">
        <f t="shared" si="18"/>
        <v>0</v>
      </c>
      <c r="K150">
        <f t="shared" si="18"/>
        <v>0</v>
      </c>
      <c r="L150">
        <f t="shared" si="18"/>
        <v>0</v>
      </c>
      <c r="M150">
        <f t="shared" si="18"/>
        <v>0</v>
      </c>
      <c r="N150">
        <f t="shared" si="18"/>
        <v>0</v>
      </c>
      <c r="O150">
        <f t="shared" si="18"/>
        <v>0</v>
      </c>
      <c r="P150">
        <f t="shared" si="18"/>
        <v>0</v>
      </c>
      <c r="Q150">
        <f t="shared" si="18"/>
        <v>1</v>
      </c>
      <c r="R150">
        <f t="shared" si="18"/>
        <v>0</v>
      </c>
      <c r="S150">
        <f t="shared" si="18"/>
        <v>0</v>
      </c>
      <c r="T150">
        <f t="shared" si="18"/>
        <v>0</v>
      </c>
      <c r="U150">
        <f t="shared" si="21"/>
        <v>31</v>
      </c>
      <c r="V150" s="17">
        <f t="shared" si="22"/>
        <v>201458.84483640216</v>
      </c>
      <c r="W150" s="21">
        <f t="shared" si="23"/>
        <v>1.5714430869593314</v>
      </c>
    </row>
    <row r="151" spans="2:23">
      <c r="B151" s="11">
        <v>40634</v>
      </c>
      <c r="C151">
        <v>1726696</v>
      </c>
      <c r="D151">
        <v>494247</v>
      </c>
      <c r="E151">
        <v>197485</v>
      </c>
      <c r="F151">
        <v>2418428</v>
      </c>
      <c r="G151">
        <f t="shared" si="19"/>
        <v>2011</v>
      </c>
      <c r="H151">
        <f t="shared" si="20"/>
        <v>4</v>
      </c>
      <c r="I151">
        <f t="shared" si="17"/>
        <v>1</v>
      </c>
      <c r="J151">
        <f t="shared" si="18"/>
        <v>0</v>
      </c>
      <c r="K151">
        <f t="shared" si="18"/>
        <v>0</v>
      </c>
      <c r="L151">
        <f t="shared" si="18"/>
        <v>0</v>
      </c>
      <c r="M151">
        <f t="shared" si="18"/>
        <v>0</v>
      </c>
      <c r="N151">
        <f t="shared" si="18"/>
        <v>0</v>
      </c>
      <c r="O151">
        <f t="shared" si="18"/>
        <v>0</v>
      </c>
      <c r="P151">
        <f t="shared" si="18"/>
        <v>0</v>
      </c>
      <c r="Q151">
        <f t="shared" si="18"/>
        <v>0</v>
      </c>
      <c r="R151">
        <f t="shared" si="18"/>
        <v>0</v>
      </c>
      <c r="S151">
        <f t="shared" si="18"/>
        <v>0</v>
      </c>
      <c r="T151">
        <f t="shared" si="18"/>
        <v>0</v>
      </c>
      <c r="U151">
        <f t="shared" si="21"/>
        <v>31</v>
      </c>
      <c r="V151" s="17">
        <f t="shared" si="22"/>
        <v>180385.61295487429</v>
      </c>
      <c r="W151" s="21">
        <f t="shared" si="23"/>
        <v>0.66240874600223043</v>
      </c>
    </row>
    <row r="152" spans="2:23">
      <c r="B152" s="11">
        <v>40664</v>
      </c>
      <c r="C152">
        <v>1998284</v>
      </c>
      <c r="D152">
        <v>578668</v>
      </c>
      <c r="E152">
        <v>225447</v>
      </c>
      <c r="F152">
        <v>2802399</v>
      </c>
      <c r="G152">
        <f t="shared" si="19"/>
        <v>2011</v>
      </c>
      <c r="H152">
        <f t="shared" si="20"/>
        <v>5</v>
      </c>
      <c r="I152">
        <f t="shared" si="17"/>
        <v>0</v>
      </c>
      <c r="J152">
        <f t="shared" si="18"/>
        <v>0</v>
      </c>
      <c r="K152">
        <f t="shared" si="18"/>
        <v>0</v>
      </c>
      <c r="L152">
        <f t="shared" si="18"/>
        <v>0</v>
      </c>
      <c r="M152">
        <f t="shared" si="18"/>
        <v>0</v>
      </c>
      <c r="N152">
        <f t="shared" si="18"/>
        <v>0</v>
      </c>
      <c r="O152">
        <f t="shared" si="18"/>
        <v>0</v>
      </c>
      <c r="P152">
        <f t="shared" si="18"/>
        <v>0</v>
      </c>
      <c r="Q152">
        <f t="shared" si="18"/>
        <v>0</v>
      </c>
      <c r="R152">
        <f t="shared" si="18"/>
        <v>1</v>
      </c>
      <c r="S152">
        <f t="shared" si="18"/>
        <v>0</v>
      </c>
      <c r="T152">
        <f t="shared" si="18"/>
        <v>0</v>
      </c>
      <c r="U152">
        <f t="shared" si="21"/>
        <v>31</v>
      </c>
      <c r="V152" s="17">
        <f t="shared" si="22"/>
        <v>205717.7462810413</v>
      </c>
      <c r="W152" s="21">
        <f t="shared" si="23"/>
        <v>0.76428647302071728</v>
      </c>
    </row>
    <row r="153" spans="2:23">
      <c r="B153" s="11">
        <v>40695</v>
      </c>
      <c r="C153">
        <v>1853292</v>
      </c>
      <c r="D153">
        <v>508370</v>
      </c>
      <c r="E153">
        <v>201124</v>
      </c>
      <c r="F153">
        <v>2562787</v>
      </c>
      <c r="G153">
        <f t="shared" si="19"/>
        <v>2011</v>
      </c>
      <c r="H153">
        <f t="shared" si="20"/>
        <v>6</v>
      </c>
      <c r="I153">
        <f t="shared" si="17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  <c r="O153">
        <f t="shared" si="18"/>
        <v>0</v>
      </c>
      <c r="P153">
        <f t="shared" si="18"/>
        <v>0</v>
      </c>
      <c r="Q153">
        <f t="shared" si="18"/>
        <v>0</v>
      </c>
      <c r="R153">
        <f t="shared" si="18"/>
        <v>0</v>
      </c>
      <c r="S153">
        <f t="shared" si="18"/>
        <v>1</v>
      </c>
      <c r="T153">
        <f t="shared" ref="J153:T177" si="24">IF($H153=T$3,1,0)</f>
        <v>0</v>
      </c>
      <c r="U153">
        <f t="shared" si="21"/>
        <v>31</v>
      </c>
      <c r="V153" s="17">
        <f t="shared" si="22"/>
        <v>202583.97875348688</v>
      </c>
      <c r="W153" s="21">
        <f t="shared" si="23"/>
        <v>-5.6557740504670495E-2</v>
      </c>
    </row>
    <row r="154" spans="2:23">
      <c r="B154" s="11">
        <v>40725</v>
      </c>
      <c r="C154">
        <v>1741244</v>
      </c>
      <c r="D154">
        <v>454436</v>
      </c>
      <c r="E154">
        <v>227488</v>
      </c>
      <c r="F154">
        <v>2423169</v>
      </c>
      <c r="G154">
        <f t="shared" si="19"/>
        <v>2011</v>
      </c>
      <c r="H154">
        <f t="shared" si="20"/>
        <v>7</v>
      </c>
      <c r="I154">
        <f t="shared" si="17"/>
        <v>0</v>
      </c>
      <c r="J154">
        <f t="shared" si="24"/>
        <v>0</v>
      </c>
      <c r="K154">
        <f t="shared" si="24"/>
        <v>0</v>
      </c>
      <c r="L154">
        <f t="shared" si="24"/>
        <v>0</v>
      </c>
      <c r="M154">
        <f t="shared" si="24"/>
        <v>0</v>
      </c>
      <c r="N154">
        <f t="shared" si="24"/>
        <v>0</v>
      </c>
      <c r="O154">
        <f t="shared" si="24"/>
        <v>0</v>
      </c>
      <c r="P154">
        <f t="shared" si="24"/>
        <v>0</v>
      </c>
      <c r="Q154">
        <f t="shared" si="24"/>
        <v>0</v>
      </c>
      <c r="R154">
        <f t="shared" si="24"/>
        <v>0</v>
      </c>
      <c r="S154">
        <f t="shared" si="24"/>
        <v>0</v>
      </c>
      <c r="T154">
        <f t="shared" si="24"/>
        <v>1</v>
      </c>
      <c r="U154">
        <f t="shared" si="21"/>
        <v>31</v>
      </c>
      <c r="V154" s="17">
        <f t="shared" si="22"/>
        <v>205074.1061524995</v>
      </c>
      <c r="W154" s="21">
        <f t="shared" si="23"/>
        <v>0.86828605477891618</v>
      </c>
    </row>
    <row r="155" spans="2:23">
      <c r="B155" s="11">
        <v>40756</v>
      </c>
      <c r="C155">
        <v>1578608</v>
      </c>
      <c r="D155">
        <v>497844</v>
      </c>
      <c r="E155">
        <v>184769</v>
      </c>
      <c r="F155">
        <v>2261222</v>
      </c>
      <c r="G155">
        <f t="shared" si="19"/>
        <v>2011</v>
      </c>
      <c r="H155">
        <f t="shared" si="20"/>
        <v>8</v>
      </c>
      <c r="I155">
        <f t="shared" si="17"/>
        <v>0</v>
      </c>
      <c r="J155">
        <f t="shared" si="24"/>
        <v>0</v>
      </c>
      <c r="K155">
        <f t="shared" si="24"/>
        <v>0</v>
      </c>
      <c r="L155">
        <f t="shared" si="24"/>
        <v>0</v>
      </c>
      <c r="M155">
        <f t="shared" si="24"/>
        <v>0</v>
      </c>
      <c r="N155">
        <f t="shared" si="24"/>
        <v>0</v>
      </c>
      <c r="O155">
        <f t="shared" si="24"/>
        <v>0</v>
      </c>
      <c r="P155">
        <f t="shared" si="24"/>
        <v>1</v>
      </c>
      <c r="Q155">
        <f t="shared" si="24"/>
        <v>0</v>
      </c>
      <c r="R155">
        <f t="shared" si="24"/>
        <v>0</v>
      </c>
      <c r="S155">
        <f t="shared" si="24"/>
        <v>0</v>
      </c>
      <c r="T155">
        <f t="shared" si="24"/>
        <v>0</v>
      </c>
      <c r="U155">
        <f t="shared" si="21"/>
        <v>31</v>
      </c>
      <c r="V155" s="17">
        <f t="shared" si="22"/>
        <v>196486.387844396</v>
      </c>
      <c r="W155" s="21">
        <f t="shared" si="23"/>
        <v>-0.45391686660725383</v>
      </c>
    </row>
    <row r="156" spans="2:23">
      <c r="B156" s="11">
        <v>40787</v>
      </c>
      <c r="C156">
        <v>1407616</v>
      </c>
      <c r="D156">
        <v>428340</v>
      </c>
      <c r="E156">
        <v>184850</v>
      </c>
      <c r="F156">
        <v>2020807</v>
      </c>
      <c r="G156">
        <f t="shared" si="19"/>
        <v>2011</v>
      </c>
      <c r="H156">
        <f t="shared" si="20"/>
        <v>9</v>
      </c>
      <c r="I156">
        <f t="shared" si="17"/>
        <v>0</v>
      </c>
      <c r="J156">
        <f t="shared" si="24"/>
        <v>0</v>
      </c>
      <c r="K156">
        <f t="shared" si="24"/>
        <v>0</v>
      </c>
      <c r="L156">
        <f t="shared" si="24"/>
        <v>1</v>
      </c>
      <c r="M156">
        <f t="shared" si="24"/>
        <v>0</v>
      </c>
      <c r="N156">
        <f t="shared" si="24"/>
        <v>0</v>
      </c>
      <c r="O156">
        <f t="shared" si="24"/>
        <v>0</v>
      </c>
      <c r="P156">
        <f t="shared" si="24"/>
        <v>0</v>
      </c>
      <c r="Q156">
        <f t="shared" si="24"/>
        <v>0</v>
      </c>
      <c r="R156">
        <f t="shared" si="24"/>
        <v>0</v>
      </c>
      <c r="S156">
        <f t="shared" si="24"/>
        <v>0</v>
      </c>
      <c r="T156">
        <f t="shared" si="24"/>
        <v>0</v>
      </c>
      <c r="U156">
        <f t="shared" si="21"/>
        <v>31</v>
      </c>
      <c r="V156" s="17">
        <f t="shared" si="22"/>
        <v>180385.61295487429</v>
      </c>
      <c r="W156" s="21">
        <f t="shared" si="23"/>
        <v>0.17294473868718627</v>
      </c>
    </row>
    <row r="157" spans="2:23">
      <c r="B157" s="11">
        <v>40817</v>
      </c>
      <c r="C157">
        <v>1530204</v>
      </c>
      <c r="D157">
        <v>412493</v>
      </c>
      <c r="E157">
        <v>203839</v>
      </c>
      <c r="F157">
        <v>2146537</v>
      </c>
      <c r="G157">
        <f t="shared" si="19"/>
        <v>2011</v>
      </c>
      <c r="H157">
        <f t="shared" si="20"/>
        <v>10</v>
      </c>
      <c r="I157">
        <f t="shared" si="17"/>
        <v>0</v>
      </c>
      <c r="J157">
        <f t="shared" si="24"/>
        <v>0</v>
      </c>
      <c r="K157">
        <f t="shared" si="24"/>
        <v>0</v>
      </c>
      <c r="L157">
        <f t="shared" si="24"/>
        <v>0</v>
      </c>
      <c r="M157">
        <f t="shared" si="24"/>
        <v>1</v>
      </c>
      <c r="N157">
        <f t="shared" si="24"/>
        <v>0</v>
      </c>
      <c r="O157">
        <f t="shared" si="24"/>
        <v>0</v>
      </c>
      <c r="P157">
        <f t="shared" si="24"/>
        <v>0</v>
      </c>
      <c r="Q157">
        <f t="shared" si="24"/>
        <v>0</v>
      </c>
      <c r="R157">
        <f t="shared" si="24"/>
        <v>0</v>
      </c>
      <c r="S157">
        <f t="shared" si="24"/>
        <v>0</v>
      </c>
      <c r="T157">
        <f t="shared" si="24"/>
        <v>0</v>
      </c>
      <c r="U157">
        <f t="shared" si="21"/>
        <v>31</v>
      </c>
      <c r="V157" s="17">
        <f t="shared" si="22"/>
        <v>180385.61295487429</v>
      </c>
      <c r="W157" s="21">
        <f t="shared" si="23"/>
        <v>0.90855471374894903</v>
      </c>
    </row>
    <row r="158" spans="2:23">
      <c r="B158" s="11">
        <v>40848</v>
      </c>
      <c r="C158">
        <v>1488205</v>
      </c>
      <c r="D158">
        <v>347594</v>
      </c>
      <c r="E158">
        <v>175065</v>
      </c>
      <c r="F158">
        <v>2010864</v>
      </c>
      <c r="G158">
        <f t="shared" si="19"/>
        <v>2011</v>
      </c>
      <c r="H158">
        <f t="shared" si="20"/>
        <v>11</v>
      </c>
      <c r="I158">
        <f t="shared" si="17"/>
        <v>0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1</v>
      </c>
      <c r="O158">
        <f t="shared" si="24"/>
        <v>0</v>
      </c>
      <c r="P158">
        <f t="shared" si="24"/>
        <v>0</v>
      </c>
      <c r="Q158">
        <f t="shared" si="24"/>
        <v>0</v>
      </c>
      <c r="R158">
        <f t="shared" si="24"/>
        <v>0</v>
      </c>
      <c r="S158">
        <f t="shared" si="24"/>
        <v>0</v>
      </c>
      <c r="T158">
        <f t="shared" si="24"/>
        <v>0</v>
      </c>
      <c r="U158">
        <f t="shared" si="21"/>
        <v>31</v>
      </c>
      <c r="V158" s="17">
        <f t="shared" si="22"/>
        <v>180385.61295487429</v>
      </c>
      <c r="W158" s="21">
        <f t="shared" si="23"/>
        <v>-0.20611385344401331</v>
      </c>
    </row>
    <row r="159" spans="2:23">
      <c r="B159" s="11">
        <v>40878</v>
      </c>
      <c r="C159">
        <v>1394879</v>
      </c>
      <c r="D159">
        <v>378577</v>
      </c>
      <c r="E159">
        <v>185924</v>
      </c>
      <c r="F159">
        <v>1959380</v>
      </c>
      <c r="G159">
        <f t="shared" si="19"/>
        <v>2011</v>
      </c>
      <c r="H159">
        <f t="shared" si="20"/>
        <v>12</v>
      </c>
      <c r="I159">
        <f t="shared" si="17"/>
        <v>0</v>
      </c>
      <c r="J159">
        <f t="shared" si="24"/>
        <v>0</v>
      </c>
      <c r="K159">
        <f t="shared" si="24"/>
        <v>0</v>
      </c>
      <c r="L159">
        <f t="shared" si="24"/>
        <v>0</v>
      </c>
      <c r="M159">
        <f t="shared" si="24"/>
        <v>0</v>
      </c>
      <c r="N159">
        <f t="shared" si="24"/>
        <v>0</v>
      </c>
      <c r="O159">
        <f t="shared" si="24"/>
        <v>1</v>
      </c>
      <c r="P159">
        <f t="shared" si="24"/>
        <v>0</v>
      </c>
      <c r="Q159">
        <f t="shared" si="24"/>
        <v>0</v>
      </c>
      <c r="R159">
        <f t="shared" si="24"/>
        <v>0</v>
      </c>
      <c r="S159">
        <f t="shared" si="24"/>
        <v>0</v>
      </c>
      <c r="T159">
        <f t="shared" si="24"/>
        <v>0</v>
      </c>
      <c r="U159">
        <f t="shared" si="21"/>
        <v>31</v>
      </c>
      <c r="V159" s="17">
        <f t="shared" si="22"/>
        <v>180385.61295487429</v>
      </c>
      <c r="W159" s="21">
        <f t="shared" si="23"/>
        <v>0.21455014777751927</v>
      </c>
    </row>
    <row r="160" spans="2:23">
      <c r="B160" s="11">
        <v>41426</v>
      </c>
      <c r="C160">
        <v>1621335</v>
      </c>
      <c r="D160">
        <v>555043</v>
      </c>
      <c r="E160">
        <v>212777</v>
      </c>
      <c r="F160">
        <v>2389155</v>
      </c>
      <c r="G160">
        <f t="shared" si="19"/>
        <v>2013</v>
      </c>
      <c r="H160">
        <f t="shared" si="20"/>
        <v>6</v>
      </c>
      <c r="I160">
        <f t="shared" si="17"/>
        <v>0</v>
      </c>
      <c r="J160">
        <f t="shared" si="24"/>
        <v>0</v>
      </c>
      <c r="K160">
        <f t="shared" si="24"/>
        <v>0</v>
      </c>
      <c r="L160">
        <f t="shared" si="24"/>
        <v>0</v>
      </c>
      <c r="M160">
        <f t="shared" si="24"/>
        <v>0</v>
      </c>
      <c r="N160">
        <f t="shared" si="24"/>
        <v>0</v>
      </c>
      <c r="O160">
        <f t="shared" si="24"/>
        <v>0</v>
      </c>
      <c r="P160">
        <f t="shared" si="24"/>
        <v>0</v>
      </c>
      <c r="Q160">
        <f t="shared" si="24"/>
        <v>0</v>
      </c>
      <c r="R160">
        <f t="shared" si="24"/>
        <v>0</v>
      </c>
      <c r="S160">
        <f t="shared" si="24"/>
        <v>1</v>
      </c>
      <c r="T160">
        <f t="shared" si="24"/>
        <v>0</v>
      </c>
      <c r="U160">
        <f t="shared" si="21"/>
        <v>33</v>
      </c>
      <c r="V160" s="17">
        <f t="shared" si="22"/>
        <v>209188.11807864252</v>
      </c>
      <c r="W160" s="21">
        <f t="shared" si="23"/>
        <v>0.13902877142921605</v>
      </c>
    </row>
    <row r="161" spans="2:23">
      <c r="B161" s="11">
        <v>41456</v>
      </c>
      <c r="C161">
        <v>1764668</v>
      </c>
      <c r="D161">
        <v>574177</v>
      </c>
      <c r="E161">
        <v>225865</v>
      </c>
      <c r="F161">
        <v>2564710</v>
      </c>
      <c r="G161">
        <f t="shared" si="19"/>
        <v>2013</v>
      </c>
      <c r="H161">
        <f t="shared" si="20"/>
        <v>7</v>
      </c>
      <c r="I161">
        <f t="shared" si="17"/>
        <v>0</v>
      </c>
      <c r="J161">
        <f t="shared" si="24"/>
        <v>0</v>
      </c>
      <c r="K161">
        <f t="shared" si="24"/>
        <v>0</v>
      </c>
      <c r="L161">
        <f t="shared" si="24"/>
        <v>0</v>
      </c>
      <c r="M161">
        <f t="shared" si="24"/>
        <v>0</v>
      </c>
      <c r="N161">
        <f t="shared" si="24"/>
        <v>0</v>
      </c>
      <c r="O161">
        <f t="shared" si="24"/>
        <v>0</v>
      </c>
      <c r="P161">
        <f t="shared" si="24"/>
        <v>0</v>
      </c>
      <c r="Q161">
        <f t="shared" si="24"/>
        <v>0</v>
      </c>
      <c r="R161">
        <f t="shared" si="24"/>
        <v>0</v>
      </c>
      <c r="S161">
        <f t="shared" si="24"/>
        <v>0</v>
      </c>
      <c r="T161">
        <f t="shared" si="24"/>
        <v>1</v>
      </c>
      <c r="U161">
        <f t="shared" si="21"/>
        <v>33</v>
      </c>
      <c r="V161" s="17">
        <f t="shared" si="22"/>
        <v>211678.24547765515</v>
      </c>
      <c r="W161" s="21">
        <f t="shared" si="23"/>
        <v>0.549577025666936</v>
      </c>
    </row>
    <row r="162" spans="2:23">
      <c r="B162" s="11">
        <v>41487</v>
      </c>
      <c r="C162">
        <v>1516002</v>
      </c>
      <c r="D162">
        <v>521641</v>
      </c>
      <c r="E162">
        <v>217794</v>
      </c>
      <c r="F162">
        <v>2255437</v>
      </c>
      <c r="G162">
        <f t="shared" si="19"/>
        <v>2013</v>
      </c>
      <c r="H162">
        <f t="shared" si="20"/>
        <v>8</v>
      </c>
      <c r="I162">
        <f t="shared" si="17"/>
        <v>0</v>
      </c>
      <c r="J162">
        <f t="shared" si="24"/>
        <v>0</v>
      </c>
      <c r="K162">
        <f t="shared" si="24"/>
        <v>0</v>
      </c>
      <c r="L162">
        <f t="shared" si="24"/>
        <v>0</v>
      </c>
      <c r="M162">
        <f t="shared" si="24"/>
        <v>0</v>
      </c>
      <c r="N162">
        <f t="shared" si="24"/>
        <v>0</v>
      </c>
      <c r="O162">
        <f t="shared" si="24"/>
        <v>0</v>
      </c>
      <c r="P162">
        <f t="shared" si="24"/>
        <v>1</v>
      </c>
      <c r="Q162">
        <f t="shared" si="24"/>
        <v>0</v>
      </c>
      <c r="R162">
        <f t="shared" si="24"/>
        <v>0</v>
      </c>
      <c r="S162">
        <f t="shared" si="24"/>
        <v>0</v>
      </c>
      <c r="T162">
        <f t="shared" si="24"/>
        <v>0</v>
      </c>
      <c r="U162">
        <f t="shared" si="21"/>
        <v>33</v>
      </c>
      <c r="V162" s="17">
        <f t="shared" si="22"/>
        <v>203090.52716955164</v>
      </c>
      <c r="W162" s="21">
        <f t="shared" si="23"/>
        <v>0.56959404297895744</v>
      </c>
    </row>
    <row r="163" spans="2:23">
      <c r="B163" s="11">
        <v>41518</v>
      </c>
      <c r="C163">
        <v>1468950</v>
      </c>
      <c r="D163">
        <v>435971</v>
      </c>
      <c r="E163">
        <v>179848</v>
      </c>
      <c r="F163">
        <v>2084769</v>
      </c>
      <c r="G163">
        <f t="shared" si="19"/>
        <v>2013</v>
      </c>
      <c r="H163">
        <f t="shared" si="20"/>
        <v>9</v>
      </c>
      <c r="I163">
        <f t="shared" si="17"/>
        <v>0</v>
      </c>
      <c r="J163">
        <f t="shared" si="24"/>
        <v>0</v>
      </c>
      <c r="K163">
        <f t="shared" si="24"/>
        <v>0</v>
      </c>
      <c r="L163">
        <f t="shared" si="24"/>
        <v>1</v>
      </c>
      <c r="M163">
        <f t="shared" si="24"/>
        <v>0</v>
      </c>
      <c r="N163">
        <f t="shared" si="24"/>
        <v>0</v>
      </c>
      <c r="O163">
        <f t="shared" si="24"/>
        <v>0</v>
      </c>
      <c r="P163">
        <f t="shared" si="24"/>
        <v>0</v>
      </c>
      <c r="Q163">
        <f t="shared" si="24"/>
        <v>0</v>
      </c>
      <c r="R163">
        <f t="shared" si="24"/>
        <v>0</v>
      </c>
      <c r="S163">
        <f t="shared" si="24"/>
        <v>0</v>
      </c>
      <c r="T163">
        <f t="shared" si="24"/>
        <v>0</v>
      </c>
      <c r="U163">
        <f t="shared" si="21"/>
        <v>33</v>
      </c>
      <c r="V163" s="17">
        <f t="shared" si="22"/>
        <v>186989.75228002993</v>
      </c>
      <c r="W163" s="21">
        <f t="shared" si="23"/>
        <v>-0.27666250021644673</v>
      </c>
    </row>
    <row r="164" spans="2:23">
      <c r="B164" s="11">
        <v>41579</v>
      </c>
      <c r="C164">
        <v>1549417</v>
      </c>
      <c r="D164">
        <v>408100</v>
      </c>
      <c r="E164">
        <v>182022</v>
      </c>
      <c r="F164">
        <v>2139539</v>
      </c>
      <c r="G164">
        <f t="shared" si="19"/>
        <v>2013</v>
      </c>
      <c r="H164">
        <f t="shared" si="20"/>
        <v>11</v>
      </c>
      <c r="I164">
        <f t="shared" si="17"/>
        <v>0</v>
      </c>
      <c r="J164">
        <f t="shared" si="24"/>
        <v>0</v>
      </c>
      <c r="K164">
        <f t="shared" si="24"/>
        <v>0</v>
      </c>
      <c r="L164">
        <f t="shared" si="24"/>
        <v>0</v>
      </c>
      <c r="M164">
        <f t="shared" si="24"/>
        <v>0</v>
      </c>
      <c r="N164">
        <f t="shared" si="24"/>
        <v>1</v>
      </c>
      <c r="O164">
        <f t="shared" si="24"/>
        <v>0</v>
      </c>
      <c r="P164">
        <f t="shared" si="24"/>
        <v>0</v>
      </c>
      <c r="Q164">
        <f t="shared" si="24"/>
        <v>0</v>
      </c>
      <c r="R164">
        <f t="shared" si="24"/>
        <v>0</v>
      </c>
      <c r="S164">
        <f t="shared" si="24"/>
        <v>0</v>
      </c>
      <c r="T164">
        <f t="shared" si="24"/>
        <v>0</v>
      </c>
      <c r="U164">
        <f t="shared" si="21"/>
        <v>33</v>
      </c>
      <c r="V164" s="17">
        <f t="shared" si="22"/>
        <v>186989.75228002993</v>
      </c>
      <c r="W164" s="21">
        <f t="shared" si="23"/>
        <v>-0.19244447473936674</v>
      </c>
    </row>
    <row r="165" spans="2:23">
      <c r="B165" s="11">
        <v>41609</v>
      </c>
      <c r="C165">
        <v>1367203</v>
      </c>
      <c r="D165">
        <v>392411</v>
      </c>
      <c r="E165">
        <v>193246</v>
      </c>
      <c r="F165">
        <v>1952860</v>
      </c>
      <c r="G165">
        <f t="shared" si="19"/>
        <v>2013</v>
      </c>
      <c r="H165">
        <f t="shared" si="20"/>
        <v>12</v>
      </c>
      <c r="I165">
        <f t="shared" si="17"/>
        <v>0</v>
      </c>
      <c r="J165">
        <f t="shared" si="24"/>
        <v>0</v>
      </c>
      <c r="K165">
        <f t="shared" si="24"/>
        <v>0</v>
      </c>
      <c r="L165">
        <f t="shared" si="24"/>
        <v>0</v>
      </c>
      <c r="M165">
        <f t="shared" si="24"/>
        <v>0</v>
      </c>
      <c r="N165">
        <f t="shared" si="24"/>
        <v>0</v>
      </c>
      <c r="O165">
        <f t="shared" si="24"/>
        <v>1</v>
      </c>
      <c r="P165">
        <f t="shared" si="24"/>
        <v>0</v>
      </c>
      <c r="Q165">
        <f t="shared" si="24"/>
        <v>0</v>
      </c>
      <c r="R165">
        <f t="shared" si="24"/>
        <v>0</v>
      </c>
      <c r="S165">
        <f t="shared" si="24"/>
        <v>0</v>
      </c>
      <c r="T165">
        <f t="shared" si="24"/>
        <v>0</v>
      </c>
      <c r="U165">
        <f t="shared" si="21"/>
        <v>33</v>
      </c>
      <c r="V165" s="17">
        <f t="shared" si="22"/>
        <v>186989.75228002993</v>
      </c>
      <c r="W165" s="21">
        <f t="shared" si="23"/>
        <v>0.24235916737413191</v>
      </c>
    </row>
    <row r="166" spans="2:23">
      <c r="B166" s="11">
        <v>41640</v>
      </c>
      <c r="C166">
        <v>1366133</v>
      </c>
      <c r="D166">
        <v>420008</v>
      </c>
      <c r="E166">
        <v>203821</v>
      </c>
      <c r="F166">
        <v>1989962</v>
      </c>
      <c r="G166">
        <f t="shared" si="19"/>
        <v>2014</v>
      </c>
      <c r="H166">
        <f t="shared" si="20"/>
        <v>1</v>
      </c>
      <c r="I166">
        <f t="shared" si="17"/>
        <v>0</v>
      </c>
      <c r="J166">
        <f t="shared" si="24"/>
        <v>1</v>
      </c>
      <c r="K166">
        <f t="shared" si="24"/>
        <v>0</v>
      </c>
      <c r="L166">
        <f t="shared" si="24"/>
        <v>0</v>
      </c>
      <c r="M166">
        <f t="shared" si="24"/>
        <v>0</v>
      </c>
      <c r="N166">
        <f t="shared" si="24"/>
        <v>0</v>
      </c>
      <c r="O166">
        <f t="shared" si="24"/>
        <v>0</v>
      </c>
      <c r="P166">
        <f t="shared" si="24"/>
        <v>0</v>
      </c>
      <c r="Q166">
        <f t="shared" si="24"/>
        <v>0</v>
      </c>
      <c r="R166">
        <f t="shared" si="24"/>
        <v>0</v>
      </c>
      <c r="S166">
        <f t="shared" si="24"/>
        <v>0</v>
      </c>
      <c r="T166">
        <f t="shared" si="24"/>
        <v>0</v>
      </c>
      <c r="U166">
        <f t="shared" si="21"/>
        <v>34</v>
      </c>
      <c r="V166" s="17">
        <f t="shared" si="22"/>
        <v>190291.82194260776</v>
      </c>
      <c r="W166" s="21">
        <f t="shared" si="23"/>
        <v>0.52410334053422802</v>
      </c>
    </row>
    <row r="167" spans="2:23">
      <c r="B167" s="11">
        <v>41671</v>
      </c>
      <c r="C167">
        <v>1429675</v>
      </c>
      <c r="D167">
        <v>425583</v>
      </c>
      <c r="E167">
        <v>205044</v>
      </c>
      <c r="F167">
        <v>2060302</v>
      </c>
      <c r="G167">
        <f t="shared" si="19"/>
        <v>2014</v>
      </c>
      <c r="H167">
        <f t="shared" si="20"/>
        <v>2</v>
      </c>
      <c r="I167">
        <f t="shared" si="17"/>
        <v>0</v>
      </c>
      <c r="J167">
        <f t="shared" si="24"/>
        <v>0</v>
      </c>
      <c r="K167">
        <f t="shared" si="24"/>
        <v>1</v>
      </c>
      <c r="L167">
        <f t="shared" si="24"/>
        <v>0</v>
      </c>
      <c r="M167">
        <f t="shared" si="24"/>
        <v>0</v>
      </c>
      <c r="N167">
        <f t="shared" si="24"/>
        <v>0</v>
      </c>
      <c r="O167">
        <f t="shared" si="24"/>
        <v>0</v>
      </c>
      <c r="P167">
        <f t="shared" si="24"/>
        <v>0</v>
      </c>
      <c r="Q167">
        <f t="shared" si="24"/>
        <v>0</v>
      </c>
      <c r="R167">
        <f t="shared" si="24"/>
        <v>0</v>
      </c>
      <c r="S167">
        <f t="shared" si="24"/>
        <v>0</v>
      </c>
      <c r="T167">
        <f t="shared" si="24"/>
        <v>0</v>
      </c>
      <c r="U167">
        <f t="shared" si="21"/>
        <v>34</v>
      </c>
      <c r="V167" s="17">
        <f t="shared" si="22"/>
        <v>190291.82194260776</v>
      </c>
      <c r="W167" s="21">
        <f t="shared" si="23"/>
        <v>0.57148082220785679</v>
      </c>
    </row>
    <row r="168" spans="2:23">
      <c r="B168" s="11">
        <v>41699</v>
      </c>
      <c r="C168">
        <v>1761078</v>
      </c>
      <c r="D168">
        <v>602708</v>
      </c>
      <c r="E168">
        <v>220568</v>
      </c>
      <c r="F168">
        <v>2584354</v>
      </c>
      <c r="G168">
        <f t="shared" si="19"/>
        <v>2014</v>
      </c>
      <c r="H168">
        <f t="shared" si="20"/>
        <v>3</v>
      </c>
      <c r="I168">
        <f t="shared" si="17"/>
        <v>0</v>
      </c>
      <c r="J168">
        <f t="shared" si="24"/>
        <v>0</v>
      </c>
      <c r="K168">
        <f t="shared" si="24"/>
        <v>0</v>
      </c>
      <c r="L168">
        <f t="shared" si="24"/>
        <v>0</v>
      </c>
      <c r="M168">
        <f t="shared" si="24"/>
        <v>0</v>
      </c>
      <c r="N168">
        <f t="shared" si="24"/>
        <v>0</v>
      </c>
      <c r="O168">
        <f t="shared" si="24"/>
        <v>0</v>
      </c>
      <c r="P168">
        <f t="shared" si="24"/>
        <v>0</v>
      </c>
      <c r="Q168">
        <f t="shared" si="24"/>
        <v>1</v>
      </c>
      <c r="R168">
        <f t="shared" si="24"/>
        <v>0</v>
      </c>
      <c r="S168">
        <f t="shared" si="24"/>
        <v>0</v>
      </c>
      <c r="T168">
        <f t="shared" si="24"/>
        <v>0</v>
      </c>
      <c r="U168">
        <f t="shared" si="21"/>
        <v>34</v>
      </c>
      <c r="V168" s="17">
        <f t="shared" si="22"/>
        <v>211365.05382413563</v>
      </c>
      <c r="W168" s="21">
        <f t="shared" si="23"/>
        <v>0.35651055910908092</v>
      </c>
    </row>
    <row r="169" spans="2:23">
      <c r="B169" s="11">
        <v>41730</v>
      </c>
      <c r="C169">
        <v>1883486</v>
      </c>
      <c r="D169">
        <v>648827</v>
      </c>
      <c r="E169">
        <v>188848</v>
      </c>
      <c r="F169">
        <v>2721161</v>
      </c>
      <c r="G169">
        <f t="shared" si="19"/>
        <v>2014</v>
      </c>
      <c r="H169">
        <f t="shared" si="20"/>
        <v>4</v>
      </c>
      <c r="I169">
        <f t="shared" si="17"/>
        <v>1</v>
      </c>
      <c r="J169">
        <f t="shared" si="24"/>
        <v>0</v>
      </c>
      <c r="K169">
        <f t="shared" si="24"/>
        <v>0</v>
      </c>
      <c r="L169">
        <f t="shared" si="24"/>
        <v>0</v>
      </c>
      <c r="M169">
        <f t="shared" si="24"/>
        <v>0</v>
      </c>
      <c r="N169">
        <f t="shared" si="24"/>
        <v>0</v>
      </c>
      <c r="O169">
        <f t="shared" si="24"/>
        <v>0</v>
      </c>
      <c r="P169">
        <f t="shared" si="24"/>
        <v>0</v>
      </c>
      <c r="Q169">
        <f t="shared" si="24"/>
        <v>0</v>
      </c>
      <c r="R169">
        <f t="shared" si="24"/>
        <v>0</v>
      </c>
      <c r="S169">
        <f t="shared" si="24"/>
        <v>0</v>
      </c>
      <c r="T169">
        <f t="shared" si="24"/>
        <v>0</v>
      </c>
      <c r="U169">
        <f t="shared" si="21"/>
        <v>34</v>
      </c>
      <c r="V169" s="17">
        <f t="shared" si="22"/>
        <v>190291.82194260776</v>
      </c>
      <c r="W169" s="21">
        <f t="shared" si="23"/>
        <v>-5.5931845973738327E-2</v>
      </c>
    </row>
    <row r="170" spans="2:23">
      <c r="B170" s="11">
        <v>41760</v>
      </c>
      <c r="C170">
        <v>1921426</v>
      </c>
      <c r="D170">
        <v>639519</v>
      </c>
      <c r="E170">
        <v>221024</v>
      </c>
      <c r="F170">
        <v>2781969</v>
      </c>
      <c r="G170">
        <f t="shared" si="19"/>
        <v>2014</v>
      </c>
      <c r="H170">
        <f t="shared" si="20"/>
        <v>5</v>
      </c>
      <c r="I170">
        <f t="shared" si="17"/>
        <v>0</v>
      </c>
      <c r="J170">
        <f t="shared" si="24"/>
        <v>0</v>
      </c>
      <c r="K170">
        <f t="shared" si="24"/>
        <v>0</v>
      </c>
      <c r="L170">
        <f t="shared" si="24"/>
        <v>0</v>
      </c>
      <c r="M170">
        <f t="shared" si="24"/>
        <v>0</v>
      </c>
      <c r="N170">
        <f t="shared" si="24"/>
        <v>0</v>
      </c>
      <c r="O170">
        <f t="shared" si="24"/>
        <v>0</v>
      </c>
      <c r="P170">
        <f t="shared" si="24"/>
        <v>0</v>
      </c>
      <c r="Q170">
        <f t="shared" si="24"/>
        <v>0</v>
      </c>
      <c r="R170">
        <f t="shared" si="24"/>
        <v>1</v>
      </c>
      <c r="S170">
        <f t="shared" si="24"/>
        <v>0</v>
      </c>
      <c r="T170">
        <f t="shared" si="24"/>
        <v>0</v>
      </c>
      <c r="U170">
        <f t="shared" si="21"/>
        <v>34</v>
      </c>
      <c r="V170" s="17">
        <f t="shared" si="22"/>
        <v>215623.95526877476</v>
      </c>
      <c r="W170" s="21">
        <f t="shared" si="23"/>
        <v>0.20919094054815943</v>
      </c>
    </row>
    <row r="171" spans="2:23">
      <c r="B171" s="11">
        <v>41791</v>
      </c>
      <c r="C171">
        <v>1948850</v>
      </c>
      <c r="D171">
        <v>700707</v>
      </c>
      <c r="E171">
        <v>218128</v>
      </c>
      <c r="F171">
        <v>2867685</v>
      </c>
      <c r="G171">
        <f t="shared" si="19"/>
        <v>2014</v>
      </c>
      <c r="H171">
        <f t="shared" si="20"/>
        <v>6</v>
      </c>
      <c r="I171">
        <f t="shared" si="17"/>
        <v>0</v>
      </c>
      <c r="J171">
        <f t="shared" si="24"/>
        <v>0</v>
      </c>
      <c r="K171">
        <f t="shared" si="24"/>
        <v>0</v>
      </c>
      <c r="L171">
        <f t="shared" si="24"/>
        <v>0</v>
      </c>
      <c r="M171">
        <f t="shared" si="24"/>
        <v>0</v>
      </c>
      <c r="N171">
        <f t="shared" si="24"/>
        <v>0</v>
      </c>
      <c r="O171">
        <f t="shared" si="24"/>
        <v>0</v>
      </c>
      <c r="P171">
        <f t="shared" si="24"/>
        <v>0</v>
      </c>
      <c r="Q171">
        <f t="shared" si="24"/>
        <v>0</v>
      </c>
      <c r="R171">
        <f t="shared" si="24"/>
        <v>0</v>
      </c>
      <c r="S171">
        <f t="shared" si="24"/>
        <v>1</v>
      </c>
      <c r="T171">
        <f t="shared" si="24"/>
        <v>0</v>
      </c>
      <c r="U171">
        <f t="shared" si="21"/>
        <v>34</v>
      </c>
      <c r="V171" s="17">
        <f t="shared" si="22"/>
        <v>212490.18774122029</v>
      </c>
      <c r="W171" s="21">
        <f t="shared" si="23"/>
        <v>0.21840175549443594</v>
      </c>
    </row>
    <row r="172" spans="2:23">
      <c r="B172" s="11">
        <v>41821</v>
      </c>
      <c r="C172">
        <v>2023922</v>
      </c>
      <c r="D172">
        <v>709734</v>
      </c>
      <c r="E172">
        <v>239344</v>
      </c>
      <c r="F172">
        <v>2973000</v>
      </c>
      <c r="G172">
        <f t="shared" si="19"/>
        <v>2014</v>
      </c>
      <c r="H172">
        <f t="shared" si="20"/>
        <v>7</v>
      </c>
      <c r="I172">
        <f t="shared" si="17"/>
        <v>0</v>
      </c>
      <c r="J172">
        <f t="shared" si="24"/>
        <v>0</v>
      </c>
      <c r="K172">
        <f t="shared" si="24"/>
        <v>0</v>
      </c>
      <c r="L172">
        <f t="shared" si="24"/>
        <v>0</v>
      </c>
      <c r="M172">
        <f t="shared" si="24"/>
        <v>0</v>
      </c>
      <c r="N172">
        <f t="shared" si="24"/>
        <v>0</v>
      </c>
      <c r="O172">
        <f t="shared" si="24"/>
        <v>0</v>
      </c>
      <c r="P172">
        <f t="shared" si="24"/>
        <v>0</v>
      </c>
      <c r="Q172">
        <f t="shared" si="24"/>
        <v>0</v>
      </c>
      <c r="R172">
        <f t="shared" si="24"/>
        <v>0</v>
      </c>
      <c r="S172">
        <f t="shared" si="24"/>
        <v>0</v>
      </c>
      <c r="T172">
        <f t="shared" si="24"/>
        <v>1</v>
      </c>
      <c r="U172">
        <f t="shared" si="21"/>
        <v>34</v>
      </c>
      <c r="V172" s="17">
        <f t="shared" si="22"/>
        <v>214980.31514023297</v>
      </c>
      <c r="W172" s="21">
        <f t="shared" si="23"/>
        <v>0.9438185060880443</v>
      </c>
    </row>
    <row r="173" spans="2:23">
      <c r="B173" s="11">
        <v>41852</v>
      </c>
      <c r="C173">
        <v>1758451</v>
      </c>
      <c r="D173">
        <v>630937</v>
      </c>
      <c r="E173">
        <v>209507</v>
      </c>
      <c r="F173">
        <v>2598895</v>
      </c>
      <c r="G173">
        <f t="shared" si="19"/>
        <v>2014</v>
      </c>
      <c r="H173">
        <f t="shared" si="20"/>
        <v>8</v>
      </c>
      <c r="I173">
        <f t="shared" si="17"/>
        <v>0</v>
      </c>
      <c r="J173">
        <f t="shared" si="24"/>
        <v>0</v>
      </c>
      <c r="K173">
        <f t="shared" si="24"/>
        <v>0</v>
      </c>
      <c r="L173">
        <f t="shared" si="24"/>
        <v>0</v>
      </c>
      <c r="M173">
        <f t="shared" si="24"/>
        <v>0</v>
      </c>
      <c r="N173">
        <f t="shared" si="24"/>
        <v>0</v>
      </c>
      <c r="O173">
        <f t="shared" si="24"/>
        <v>0</v>
      </c>
      <c r="P173">
        <f t="shared" si="24"/>
        <v>1</v>
      </c>
      <c r="Q173">
        <f t="shared" si="24"/>
        <v>0</v>
      </c>
      <c r="R173">
        <f t="shared" si="24"/>
        <v>0</v>
      </c>
      <c r="S173">
        <f t="shared" si="24"/>
        <v>0</v>
      </c>
      <c r="T173">
        <f t="shared" si="24"/>
        <v>0</v>
      </c>
      <c r="U173">
        <f t="shared" si="21"/>
        <v>34</v>
      </c>
      <c r="V173" s="17">
        <f t="shared" si="22"/>
        <v>206392.59683212943</v>
      </c>
      <c r="W173" s="21">
        <f t="shared" si="23"/>
        <v>0.12064806133285277</v>
      </c>
    </row>
    <row r="174" spans="2:23">
      <c r="B174" s="11">
        <v>41883</v>
      </c>
      <c r="C174">
        <v>1708649</v>
      </c>
      <c r="D174">
        <v>544968</v>
      </c>
      <c r="E174">
        <v>193480</v>
      </c>
      <c r="F174">
        <v>2447097</v>
      </c>
      <c r="G174">
        <f t="shared" si="19"/>
        <v>2014</v>
      </c>
      <c r="H174">
        <f t="shared" si="20"/>
        <v>9</v>
      </c>
      <c r="I174">
        <f t="shared" si="17"/>
        <v>0</v>
      </c>
      <c r="J174">
        <f t="shared" si="24"/>
        <v>0</v>
      </c>
      <c r="K174">
        <f t="shared" si="24"/>
        <v>0</v>
      </c>
      <c r="L174">
        <f t="shared" si="24"/>
        <v>1</v>
      </c>
      <c r="M174">
        <f t="shared" si="24"/>
        <v>0</v>
      </c>
      <c r="N174">
        <f t="shared" si="24"/>
        <v>0</v>
      </c>
      <c r="O174">
        <f t="shared" si="24"/>
        <v>0</v>
      </c>
      <c r="P174">
        <f t="shared" si="24"/>
        <v>0</v>
      </c>
      <c r="Q174">
        <f t="shared" si="24"/>
        <v>0</v>
      </c>
      <c r="R174">
        <f t="shared" si="24"/>
        <v>0</v>
      </c>
      <c r="S174">
        <f t="shared" si="24"/>
        <v>0</v>
      </c>
      <c r="T174">
        <f t="shared" si="24"/>
        <v>0</v>
      </c>
      <c r="U174">
        <f t="shared" si="21"/>
        <v>34</v>
      </c>
      <c r="V174" s="17">
        <f t="shared" si="22"/>
        <v>190291.82194260776</v>
      </c>
      <c r="W174" s="21">
        <f t="shared" si="23"/>
        <v>0.12350600775663638</v>
      </c>
    </row>
    <row r="175" spans="2:23">
      <c r="B175" s="11">
        <v>41913</v>
      </c>
      <c r="C175">
        <v>1684852</v>
      </c>
      <c r="D175">
        <v>519919</v>
      </c>
      <c r="E175">
        <v>210424</v>
      </c>
      <c r="F175">
        <v>2415195</v>
      </c>
      <c r="G175">
        <f t="shared" si="19"/>
        <v>2014</v>
      </c>
      <c r="H175">
        <f t="shared" si="20"/>
        <v>10</v>
      </c>
      <c r="I175">
        <f t="shared" si="17"/>
        <v>0</v>
      </c>
      <c r="J175">
        <f t="shared" si="24"/>
        <v>0</v>
      </c>
      <c r="K175">
        <f t="shared" si="24"/>
        <v>0</v>
      </c>
      <c r="L175">
        <f t="shared" si="24"/>
        <v>0</v>
      </c>
      <c r="M175">
        <f t="shared" si="24"/>
        <v>1</v>
      </c>
      <c r="N175">
        <f t="shared" si="24"/>
        <v>0</v>
      </c>
      <c r="O175">
        <f t="shared" si="24"/>
        <v>0</v>
      </c>
      <c r="P175">
        <f t="shared" si="24"/>
        <v>0</v>
      </c>
      <c r="Q175">
        <f t="shared" si="24"/>
        <v>0</v>
      </c>
      <c r="R175">
        <f t="shared" si="24"/>
        <v>0</v>
      </c>
      <c r="S175">
        <f t="shared" si="24"/>
        <v>0</v>
      </c>
      <c r="T175">
        <f t="shared" si="24"/>
        <v>0</v>
      </c>
      <c r="U175">
        <f t="shared" si="21"/>
        <v>34</v>
      </c>
      <c r="V175" s="17">
        <f t="shared" si="22"/>
        <v>190291.82194260776</v>
      </c>
      <c r="W175" s="21">
        <f t="shared" si="23"/>
        <v>0.77989525508121949</v>
      </c>
    </row>
    <row r="176" spans="2:23">
      <c r="B176" s="11">
        <v>41944</v>
      </c>
      <c r="C176">
        <v>1426509</v>
      </c>
      <c r="D176">
        <v>472312</v>
      </c>
      <c r="E176">
        <v>186582</v>
      </c>
      <c r="F176">
        <v>2085403</v>
      </c>
      <c r="G176">
        <f t="shared" si="19"/>
        <v>2014</v>
      </c>
      <c r="H176">
        <f t="shared" si="20"/>
        <v>11</v>
      </c>
      <c r="I176">
        <f t="shared" si="17"/>
        <v>0</v>
      </c>
      <c r="J176">
        <f t="shared" si="24"/>
        <v>0</v>
      </c>
      <c r="K176">
        <f t="shared" si="24"/>
        <v>0</v>
      </c>
      <c r="L176">
        <f t="shared" si="24"/>
        <v>0</v>
      </c>
      <c r="M176">
        <f t="shared" si="24"/>
        <v>0</v>
      </c>
      <c r="N176">
        <f t="shared" si="24"/>
        <v>1</v>
      </c>
      <c r="O176">
        <f t="shared" si="24"/>
        <v>0</v>
      </c>
      <c r="P176">
        <f t="shared" si="24"/>
        <v>0</v>
      </c>
      <c r="Q176">
        <f t="shared" si="24"/>
        <v>0</v>
      </c>
      <c r="R176">
        <f t="shared" si="24"/>
        <v>0</v>
      </c>
      <c r="S176">
        <f t="shared" si="24"/>
        <v>0</v>
      </c>
      <c r="T176">
        <f t="shared" si="24"/>
        <v>0</v>
      </c>
      <c r="U176">
        <f t="shared" si="21"/>
        <v>34</v>
      </c>
      <c r="V176" s="17">
        <f t="shared" si="22"/>
        <v>190291.82194260776</v>
      </c>
      <c r="W176" s="21">
        <f t="shared" si="23"/>
        <v>-0.14371383573043717</v>
      </c>
    </row>
    <row r="177" spans="2:23">
      <c r="B177" s="11">
        <v>41974</v>
      </c>
      <c r="C177">
        <v>1329017</v>
      </c>
      <c r="D177">
        <v>407183</v>
      </c>
      <c r="E177">
        <v>168961</v>
      </c>
      <c r="F177">
        <v>1905161</v>
      </c>
      <c r="G177">
        <f t="shared" si="19"/>
        <v>2014</v>
      </c>
      <c r="H177">
        <f t="shared" si="20"/>
        <v>12</v>
      </c>
      <c r="I177">
        <f t="shared" si="17"/>
        <v>0</v>
      </c>
      <c r="J177">
        <f t="shared" si="24"/>
        <v>0</v>
      </c>
      <c r="K177">
        <f t="shared" ref="J177:T200" si="25">IF($H177=K$3,1,0)</f>
        <v>0</v>
      </c>
      <c r="L177">
        <f t="shared" si="25"/>
        <v>0</v>
      </c>
      <c r="M177">
        <f t="shared" si="25"/>
        <v>0</v>
      </c>
      <c r="N177">
        <f t="shared" si="25"/>
        <v>0</v>
      </c>
      <c r="O177">
        <f t="shared" si="25"/>
        <v>1</v>
      </c>
      <c r="P177">
        <f t="shared" si="25"/>
        <v>0</v>
      </c>
      <c r="Q177">
        <f t="shared" si="25"/>
        <v>0</v>
      </c>
      <c r="R177">
        <f t="shared" si="25"/>
        <v>0</v>
      </c>
      <c r="S177">
        <f t="shared" si="25"/>
        <v>0</v>
      </c>
      <c r="T177">
        <f t="shared" si="25"/>
        <v>0</v>
      </c>
      <c r="U177">
        <f t="shared" si="21"/>
        <v>34</v>
      </c>
      <c r="V177" s="17">
        <f t="shared" si="22"/>
        <v>190291.82194260776</v>
      </c>
      <c r="W177" s="21">
        <f t="shared" si="23"/>
        <v>-0.82632921150395455</v>
      </c>
    </row>
    <row r="178" spans="2:23">
      <c r="B178" s="11">
        <v>42005</v>
      </c>
      <c r="C178">
        <v>1503292</v>
      </c>
      <c r="D178">
        <v>618987</v>
      </c>
      <c r="E178">
        <v>166310</v>
      </c>
      <c r="F178">
        <v>2288589</v>
      </c>
      <c r="G178">
        <f t="shared" si="19"/>
        <v>2015</v>
      </c>
      <c r="H178">
        <f t="shared" si="20"/>
        <v>1</v>
      </c>
      <c r="I178">
        <f t="shared" si="17"/>
        <v>0</v>
      </c>
      <c r="J178">
        <f t="shared" si="25"/>
        <v>1</v>
      </c>
      <c r="K178">
        <f t="shared" si="25"/>
        <v>0</v>
      </c>
      <c r="L178">
        <f t="shared" si="25"/>
        <v>0</v>
      </c>
      <c r="M178">
        <f t="shared" si="25"/>
        <v>0</v>
      </c>
      <c r="N178">
        <f t="shared" si="25"/>
        <v>0</v>
      </c>
      <c r="O178">
        <f t="shared" si="25"/>
        <v>0</v>
      </c>
      <c r="P178">
        <f t="shared" si="25"/>
        <v>0</v>
      </c>
      <c r="Q178">
        <f t="shared" si="25"/>
        <v>0</v>
      </c>
      <c r="R178">
        <f t="shared" si="25"/>
        <v>0</v>
      </c>
      <c r="S178">
        <f t="shared" si="25"/>
        <v>0</v>
      </c>
      <c r="T178">
        <f t="shared" si="25"/>
        <v>0</v>
      </c>
      <c r="U178">
        <f t="shared" si="21"/>
        <v>35</v>
      </c>
      <c r="V178" s="17">
        <f t="shared" si="22"/>
        <v>193593.89160518558</v>
      </c>
      <c r="W178" s="21">
        <f t="shared" si="23"/>
        <v>-1.0569436422812366</v>
      </c>
    </row>
    <row r="179" spans="2:23">
      <c r="B179" s="11">
        <v>42036</v>
      </c>
      <c r="C179">
        <v>1550271</v>
      </c>
      <c r="D179">
        <v>645033</v>
      </c>
      <c r="E179">
        <v>242703</v>
      </c>
      <c r="F179">
        <v>2438007</v>
      </c>
      <c r="G179">
        <f t="shared" si="19"/>
        <v>2015</v>
      </c>
      <c r="H179">
        <f t="shared" si="20"/>
        <v>2</v>
      </c>
      <c r="I179">
        <f t="shared" si="17"/>
        <v>0</v>
      </c>
      <c r="J179">
        <f t="shared" si="25"/>
        <v>0</v>
      </c>
      <c r="K179">
        <f t="shared" si="25"/>
        <v>1</v>
      </c>
      <c r="L179">
        <f t="shared" si="25"/>
        <v>0</v>
      </c>
      <c r="M179">
        <f t="shared" si="25"/>
        <v>0</v>
      </c>
      <c r="N179">
        <f t="shared" si="25"/>
        <v>0</v>
      </c>
      <c r="O179">
        <f t="shared" si="25"/>
        <v>0</v>
      </c>
      <c r="P179">
        <f t="shared" si="25"/>
        <v>0</v>
      </c>
      <c r="Q179">
        <f t="shared" si="25"/>
        <v>0</v>
      </c>
      <c r="R179">
        <f t="shared" si="25"/>
        <v>0</v>
      </c>
      <c r="S179">
        <f t="shared" si="25"/>
        <v>0</v>
      </c>
      <c r="T179">
        <f t="shared" si="25"/>
        <v>0</v>
      </c>
      <c r="U179">
        <f t="shared" si="21"/>
        <v>35</v>
      </c>
      <c r="V179" s="17">
        <f t="shared" si="22"/>
        <v>193593.89160518558</v>
      </c>
      <c r="W179" s="21">
        <f t="shared" si="23"/>
        <v>1.9024250882940039</v>
      </c>
    </row>
    <row r="180" spans="2:23">
      <c r="B180" s="11">
        <v>42064</v>
      </c>
      <c r="C180">
        <v>1860166</v>
      </c>
      <c r="D180">
        <v>657724</v>
      </c>
      <c r="E180">
        <v>246840</v>
      </c>
      <c r="F180">
        <v>2764730</v>
      </c>
      <c r="G180">
        <f t="shared" si="19"/>
        <v>2015</v>
      </c>
      <c r="H180">
        <f t="shared" si="20"/>
        <v>3</v>
      </c>
      <c r="I180">
        <f t="shared" si="17"/>
        <v>0</v>
      </c>
      <c r="J180">
        <f t="shared" si="25"/>
        <v>0</v>
      </c>
      <c r="K180">
        <f t="shared" si="25"/>
        <v>0</v>
      </c>
      <c r="L180">
        <f t="shared" si="25"/>
        <v>0</v>
      </c>
      <c r="M180">
        <f t="shared" si="25"/>
        <v>0</v>
      </c>
      <c r="N180">
        <f t="shared" si="25"/>
        <v>0</v>
      </c>
      <c r="O180">
        <f t="shared" si="25"/>
        <v>0</v>
      </c>
      <c r="P180">
        <f t="shared" si="25"/>
        <v>0</v>
      </c>
      <c r="Q180">
        <f t="shared" si="25"/>
        <v>1</v>
      </c>
      <c r="R180">
        <f t="shared" si="25"/>
        <v>0</v>
      </c>
      <c r="S180">
        <f t="shared" si="25"/>
        <v>0</v>
      </c>
      <c r="T180">
        <f t="shared" si="25"/>
        <v>0</v>
      </c>
      <c r="U180">
        <f t="shared" si="21"/>
        <v>35</v>
      </c>
      <c r="V180" s="17">
        <f t="shared" si="22"/>
        <v>214667.12348671345</v>
      </c>
      <c r="W180" s="21">
        <f t="shared" si="23"/>
        <v>1.246336768108057</v>
      </c>
    </row>
    <row r="181" spans="2:23">
      <c r="B181" s="11">
        <v>42095</v>
      </c>
      <c r="C181">
        <v>1983455</v>
      </c>
      <c r="D181">
        <v>697072</v>
      </c>
      <c r="E181">
        <v>239763</v>
      </c>
      <c r="F181">
        <v>2920290</v>
      </c>
      <c r="G181">
        <f t="shared" si="19"/>
        <v>2015</v>
      </c>
      <c r="H181">
        <f t="shared" si="20"/>
        <v>4</v>
      </c>
      <c r="I181">
        <f t="shared" si="17"/>
        <v>1</v>
      </c>
      <c r="J181">
        <f t="shared" si="25"/>
        <v>0</v>
      </c>
      <c r="K181">
        <f t="shared" si="25"/>
        <v>0</v>
      </c>
      <c r="L181">
        <f t="shared" si="25"/>
        <v>0</v>
      </c>
      <c r="M181">
        <f t="shared" si="25"/>
        <v>0</v>
      </c>
      <c r="N181">
        <f t="shared" si="25"/>
        <v>0</v>
      </c>
      <c r="O181">
        <f t="shared" si="25"/>
        <v>0</v>
      </c>
      <c r="P181">
        <f t="shared" si="25"/>
        <v>0</v>
      </c>
      <c r="Q181">
        <f t="shared" si="25"/>
        <v>0</v>
      </c>
      <c r="R181">
        <f t="shared" si="25"/>
        <v>0</v>
      </c>
      <c r="S181">
        <f t="shared" si="25"/>
        <v>0</v>
      </c>
      <c r="T181">
        <f t="shared" si="25"/>
        <v>0</v>
      </c>
      <c r="U181">
        <f t="shared" si="21"/>
        <v>35</v>
      </c>
      <c r="V181" s="17">
        <f t="shared" si="22"/>
        <v>193593.89160518558</v>
      </c>
      <c r="W181" s="21">
        <f t="shared" si="23"/>
        <v>1.7885331863148801</v>
      </c>
    </row>
    <row r="182" spans="2:23">
      <c r="B182" s="11">
        <v>42125</v>
      </c>
      <c r="C182">
        <v>1935060</v>
      </c>
      <c r="D182">
        <v>732187</v>
      </c>
      <c r="E182">
        <v>219869</v>
      </c>
      <c r="F182">
        <v>2887116</v>
      </c>
      <c r="G182">
        <f t="shared" si="19"/>
        <v>2015</v>
      </c>
      <c r="H182">
        <f t="shared" si="20"/>
        <v>5</v>
      </c>
      <c r="I182">
        <f t="shared" si="17"/>
        <v>0</v>
      </c>
      <c r="J182">
        <f t="shared" si="25"/>
        <v>0</v>
      </c>
      <c r="K182">
        <f t="shared" si="25"/>
        <v>0</v>
      </c>
      <c r="L182">
        <f t="shared" si="25"/>
        <v>0</v>
      </c>
      <c r="M182">
        <f t="shared" si="25"/>
        <v>0</v>
      </c>
      <c r="N182">
        <f t="shared" si="25"/>
        <v>0</v>
      </c>
      <c r="O182">
        <f t="shared" si="25"/>
        <v>0</v>
      </c>
      <c r="P182">
        <f t="shared" si="25"/>
        <v>0</v>
      </c>
      <c r="Q182">
        <f t="shared" si="25"/>
        <v>0</v>
      </c>
      <c r="R182">
        <f t="shared" si="25"/>
        <v>1</v>
      </c>
      <c r="S182">
        <f t="shared" si="25"/>
        <v>0</v>
      </c>
      <c r="T182">
        <f t="shared" si="25"/>
        <v>0</v>
      </c>
      <c r="U182">
        <f t="shared" si="21"/>
        <v>35</v>
      </c>
      <c r="V182" s="17">
        <f t="shared" si="22"/>
        <v>218926.02493135259</v>
      </c>
      <c r="W182" s="21">
        <f t="shared" si="23"/>
        <v>3.6529668056853364E-2</v>
      </c>
    </row>
    <row r="183" spans="2:23">
      <c r="B183" s="11">
        <v>42156</v>
      </c>
      <c r="C183">
        <v>1868391</v>
      </c>
      <c r="D183">
        <v>754971</v>
      </c>
      <c r="E183">
        <v>264074</v>
      </c>
      <c r="F183">
        <v>2887436</v>
      </c>
      <c r="G183">
        <f t="shared" si="19"/>
        <v>2015</v>
      </c>
      <c r="H183">
        <f t="shared" si="20"/>
        <v>6</v>
      </c>
      <c r="I183">
        <f t="shared" si="17"/>
        <v>0</v>
      </c>
      <c r="J183">
        <f t="shared" si="25"/>
        <v>0</v>
      </c>
      <c r="K183">
        <f t="shared" si="25"/>
        <v>0</v>
      </c>
      <c r="L183">
        <f t="shared" si="25"/>
        <v>0</v>
      </c>
      <c r="M183">
        <f t="shared" si="25"/>
        <v>0</v>
      </c>
      <c r="N183">
        <f t="shared" si="25"/>
        <v>0</v>
      </c>
      <c r="O183">
        <f t="shared" si="25"/>
        <v>0</v>
      </c>
      <c r="P183">
        <f t="shared" si="25"/>
        <v>0</v>
      </c>
      <c r="Q183">
        <f t="shared" si="25"/>
        <v>0</v>
      </c>
      <c r="R183">
        <f t="shared" si="25"/>
        <v>0</v>
      </c>
      <c r="S183">
        <f t="shared" si="25"/>
        <v>1</v>
      </c>
      <c r="T183">
        <f t="shared" si="25"/>
        <v>0</v>
      </c>
      <c r="U183">
        <f t="shared" si="21"/>
        <v>35</v>
      </c>
      <c r="V183" s="17">
        <f t="shared" si="22"/>
        <v>215792.25740379811</v>
      </c>
      <c r="W183" s="21">
        <f t="shared" si="23"/>
        <v>1.8703739779414672</v>
      </c>
    </row>
    <row r="184" spans="2:23">
      <c r="B184" s="11">
        <v>42186</v>
      </c>
      <c r="C184">
        <v>1818390</v>
      </c>
      <c r="D184">
        <v>656442</v>
      </c>
      <c r="E184">
        <v>222831</v>
      </c>
      <c r="F184">
        <v>2697663</v>
      </c>
      <c r="G184">
        <f t="shared" si="19"/>
        <v>2015</v>
      </c>
      <c r="H184">
        <f t="shared" si="20"/>
        <v>7</v>
      </c>
      <c r="I184">
        <f t="shared" si="17"/>
        <v>0</v>
      </c>
      <c r="J184">
        <f t="shared" si="25"/>
        <v>0</v>
      </c>
      <c r="K184">
        <f t="shared" si="25"/>
        <v>0</v>
      </c>
      <c r="L184">
        <f t="shared" si="25"/>
        <v>0</v>
      </c>
      <c r="M184">
        <f t="shared" si="25"/>
        <v>0</v>
      </c>
      <c r="N184">
        <f t="shared" si="25"/>
        <v>0</v>
      </c>
      <c r="O184">
        <f t="shared" si="25"/>
        <v>0</v>
      </c>
      <c r="P184">
        <f t="shared" si="25"/>
        <v>0</v>
      </c>
      <c r="Q184">
        <f t="shared" si="25"/>
        <v>0</v>
      </c>
      <c r="R184">
        <f t="shared" si="25"/>
        <v>0</v>
      </c>
      <c r="S184">
        <f t="shared" si="25"/>
        <v>0</v>
      </c>
      <c r="T184">
        <f t="shared" si="25"/>
        <v>1</v>
      </c>
      <c r="U184">
        <f t="shared" si="21"/>
        <v>35</v>
      </c>
      <c r="V184" s="17">
        <f t="shared" si="22"/>
        <v>218282.38480281079</v>
      </c>
      <c r="W184" s="21">
        <f t="shared" si="23"/>
        <v>0.17620763135341042</v>
      </c>
    </row>
    <row r="185" spans="2:23">
      <c r="B185" s="11">
        <v>42217</v>
      </c>
      <c r="C185">
        <v>1734400</v>
      </c>
      <c r="D185">
        <v>684821</v>
      </c>
      <c r="E185">
        <v>212778</v>
      </c>
      <c r="F185">
        <v>2631999</v>
      </c>
      <c r="G185">
        <f t="shared" si="19"/>
        <v>2015</v>
      </c>
      <c r="H185">
        <f t="shared" si="20"/>
        <v>8</v>
      </c>
      <c r="I185">
        <f t="shared" si="17"/>
        <v>0</v>
      </c>
      <c r="J185">
        <f t="shared" si="25"/>
        <v>0</v>
      </c>
      <c r="K185">
        <f t="shared" si="25"/>
        <v>0</v>
      </c>
      <c r="L185">
        <f t="shared" si="25"/>
        <v>0</v>
      </c>
      <c r="M185">
        <f t="shared" si="25"/>
        <v>0</v>
      </c>
      <c r="N185">
        <f t="shared" si="25"/>
        <v>0</v>
      </c>
      <c r="O185">
        <f t="shared" si="25"/>
        <v>0</v>
      </c>
      <c r="P185">
        <f t="shared" si="25"/>
        <v>1</v>
      </c>
      <c r="Q185">
        <f t="shared" si="25"/>
        <v>0</v>
      </c>
      <c r="R185">
        <f t="shared" si="25"/>
        <v>0</v>
      </c>
      <c r="S185">
        <f t="shared" si="25"/>
        <v>0</v>
      </c>
      <c r="T185">
        <f t="shared" si="25"/>
        <v>0</v>
      </c>
      <c r="U185">
        <f t="shared" si="21"/>
        <v>35</v>
      </c>
      <c r="V185" s="17">
        <f t="shared" si="22"/>
        <v>209694.66649470723</v>
      </c>
      <c r="W185" s="21">
        <f t="shared" si="23"/>
        <v>0.1194444616849499</v>
      </c>
    </row>
    <row r="186" spans="2:23">
      <c r="B186" s="11">
        <v>42248</v>
      </c>
      <c r="C186">
        <v>1606988</v>
      </c>
      <c r="D186">
        <v>659428</v>
      </c>
      <c r="E186">
        <v>167120</v>
      </c>
      <c r="F186">
        <v>2433536</v>
      </c>
      <c r="G186">
        <f t="shared" si="19"/>
        <v>2015</v>
      </c>
      <c r="H186">
        <f t="shared" si="20"/>
        <v>9</v>
      </c>
      <c r="I186">
        <f t="shared" si="17"/>
        <v>0</v>
      </c>
      <c r="J186">
        <f t="shared" si="25"/>
        <v>0</v>
      </c>
      <c r="K186">
        <f t="shared" si="25"/>
        <v>0</v>
      </c>
      <c r="L186">
        <f t="shared" si="25"/>
        <v>1</v>
      </c>
      <c r="M186">
        <f t="shared" si="25"/>
        <v>0</v>
      </c>
      <c r="N186">
        <f t="shared" si="25"/>
        <v>0</v>
      </c>
      <c r="O186">
        <f t="shared" si="25"/>
        <v>0</v>
      </c>
      <c r="P186">
        <f t="shared" si="25"/>
        <v>0</v>
      </c>
      <c r="Q186">
        <f t="shared" si="25"/>
        <v>0</v>
      </c>
      <c r="R186">
        <f t="shared" si="25"/>
        <v>0</v>
      </c>
      <c r="S186">
        <f t="shared" si="25"/>
        <v>0</v>
      </c>
      <c r="T186">
        <f t="shared" si="25"/>
        <v>0</v>
      </c>
      <c r="U186">
        <f t="shared" si="21"/>
        <v>35</v>
      </c>
      <c r="V186" s="17">
        <f t="shared" si="22"/>
        <v>193593.89160518558</v>
      </c>
      <c r="W186" s="21">
        <f t="shared" si="23"/>
        <v>-1.0255652611237229</v>
      </c>
    </row>
    <row r="187" spans="2:23">
      <c r="B187" s="11">
        <v>42278</v>
      </c>
      <c r="C187">
        <v>1622353</v>
      </c>
      <c r="D187">
        <v>610023</v>
      </c>
      <c r="E187">
        <v>183676</v>
      </c>
      <c r="F187">
        <v>2416052</v>
      </c>
      <c r="G187">
        <f t="shared" si="19"/>
        <v>2015</v>
      </c>
      <c r="H187">
        <f t="shared" si="20"/>
        <v>10</v>
      </c>
      <c r="I187">
        <f t="shared" si="17"/>
        <v>0</v>
      </c>
      <c r="J187">
        <f t="shared" si="25"/>
        <v>0</v>
      </c>
      <c r="K187">
        <f t="shared" si="25"/>
        <v>0</v>
      </c>
      <c r="L187">
        <f t="shared" si="25"/>
        <v>0</v>
      </c>
      <c r="M187">
        <f t="shared" si="25"/>
        <v>1</v>
      </c>
      <c r="N187">
        <f t="shared" si="25"/>
        <v>0</v>
      </c>
      <c r="O187">
        <f t="shared" si="25"/>
        <v>0</v>
      </c>
      <c r="P187">
        <f t="shared" si="25"/>
        <v>0</v>
      </c>
      <c r="Q187">
        <f t="shared" si="25"/>
        <v>0</v>
      </c>
      <c r="R187">
        <f t="shared" si="25"/>
        <v>0</v>
      </c>
      <c r="S187">
        <f t="shared" si="25"/>
        <v>0</v>
      </c>
      <c r="T187">
        <f t="shared" si="25"/>
        <v>0</v>
      </c>
      <c r="U187">
        <f t="shared" si="21"/>
        <v>35</v>
      </c>
      <c r="V187" s="17">
        <f t="shared" si="22"/>
        <v>193593.89160518558</v>
      </c>
      <c r="W187" s="21">
        <f t="shared" si="23"/>
        <v>-0.38420664576101055</v>
      </c>
    </row>
    <row r="188" spans="2:23">
      <c r="B188" s="11">
        <v>42309</v>
      </c>
      <c r="C188">
        <v>1658433</v>
      </c>
      <c r="D188">
        <v>554005</v>
      </c>
      <c r="E188">
        <v>213029</v>
      </c>
      <c r="F188">
        <v>2425467</v>
      </c>
      <c r="G188">
        <f t="shared" si="19"/>
        <v>2015</v>
      </c>
      <c r="H188">
        <f t="shared" si="20"/>
        <v>11</v>
      </c>
      <c r="I188">
        <f t="shared" si="17"/>
        <v>0</v>
      </c>
      <c r="J188">
        <f t="shared" si="25"/>
        <v>0</v>
      </c>
      <c r="K188">
        <f t="shared" si="25"/>
        <v>0</v>
      </c>
      <c r="L188">
        <f t="shared" si="25"/>
        <v>0</v>
      </c>
      <c r="M188">
        <f t="shared" si="25"/>
        <v>0</v>
      </c>
      <c r="N188">
        <f t="shared" si="25"/>
        <v>1</v>
      </c>
      <c r="O188">
        <f t="shared" si="25"/>
        <v>0</v>
      </c>
      <c r="P188">
        <f t="shared" si="25"/>
        <v>0</v>
      </c>
      <c r="Q188">
        <f t="shared" si="25"/>
        <v>0</v>
      </c>
      <c r="R188">
        <f t="shared" si="25"/>
        <v>0</v>
      </c>
      <c r="S188">
        <f t="shared" si="25"/>
        <v>0</v>
      </c>
      <c r="T188">
        <f t="shared" si="25"/>
        <v>0</v>
      </c>
      <c r="U188">
        <f t="shared" si="21"/>
        <v>35</v>
      </c>
      <c r="V188" s="17">
        <f t="shared" si="22"/>
        <v>193593.89160518558</v>
      </c>
      <c r="W188" s="21">
        <f t="shared" si="23"/>
        <v>0.75289165314824869</v>
      </c>
    </row>
    <row r="189" spans="2:23">
      <c r="B189" s="11">
        <v>42339</v>
      </c>
      <c r="C189">
        <v>1667047</v>
      </c>
      <c r="D189">
        <v>556693</v>
      </c>
      <c r="E189">
        <v>228238</v>
      </c>
      <c r="F189">
        <v>2451978</v>
      </c>
      <c r="G189">
        <f t="shared" si="19"/>
        <v>2015</v>
      </c>
      <c r="H189">
        <f t="shared" si="20"/>
        <v>12</v>
      </c>
      <c r="I189">
        <f t="shared" si="17"/>
        <v>0</v>
      </c>
      <c r="J189">
        <f t="shared" si="25"/>
        <v>0</v>
      </c>
      <c r="K189">
        <f t="shared" si="25"/>
        <v>0</v>
      </c>
      <c r="L189">
        <f t="shared" si="25"/>
        <v>0</v>
      </c>
      <c r="M189">
        <f t="shared" si="25"/>
        <v>0</v>
      </c>
      <c r="N189">
        <f t="shared" si="25"/>
        <v>0</v>
      </c>
      <c r="O189">
        <f t="shared" si="25"/>
        <v>1</v>
      </c>
      <c r="P189">
        <f t="shared" si="25"/>
        <v>0</v>
      </c>
      <c r="Q189">
        <f t="shared" si="25"/>
        <v>0</v>
      </c>
      <c r="R189">
        <f t="shared" si="25"/>
        <v>0</v>
      </c>
      <c r="S189">
        <f t="shared" si="25"/>
        <v>0</v>
      </c>
      <c r="T189">
        <f t="shared" si="25"/>
        <v>0</v>
      </c>
      <c r="U189">
        <f t="shared" si="21"/>
        <v>35</v>
      </c>
      <c r="V189" s="17">
        <f t="shared" si="22"/>
        <v>193593.89160518558</v>
      </c>
      <c r="W189" s="21">
        <f t="shared" si="23"/>
        <v>1.3420691828082807</v>
      </c>
    </row>
    <row r="190" spans="2:23">
      <c r="B190" s="11">
        <v>42370</v>
      </c>
      <c r="C190">
        <v>1573732</v>
      </c>
      <c r="D190">
        <v>632330</v>
      </c>
      <c r="E190">
        <v>213278</v>
      </c>
      <c r="F190">
        <v>2419340</v>
      </c>
      <c r="G190">
        <f t="shared" si="19"/>
        <v>2016</v>
      </c>
      <c r="H190">
        <f t="shared" si="20"/>
        <v>1</v>
      </c>
      <c r="I190">
        <f t="shared" ref="I190:I242" si="26">IF($H190=I$3,1,0)</f>
        <v>0</v>
      </c>
      <c r="J190">
        <f t="shared" si="25"/>
        <v>1</v>
      </c>
      <c r="K190">
        <f t="shared" si="25"/>
        <v>0</v>
      </c>
      <c r="L190">
        <f t="shared" si="25"/>
        <v>0</v>
      </c>
      <c r="M190">
        <f t="shared" si="25"/>
        <v>0</v>
      </c>
      <c r="N190">
        <f t="shared" si="25"/>
        <v>0</v>
      </c>
      <c r="O190">
        <f t="shared" si="25"/>
        <v>0</v>
      </c>
      <c r="P190">
        <f t="shared" si="25"/>
        <v>0</v>
      </c>
      <c r="Q190">
        <f t="shared" si="25"/>
        <v>0</v>
      </c>
      <c r="R190">
        <f t="shared" si="25"/>
        <v>0</v>
      </c>
      <c r="S190">
        <f t="shared" si="25"/>
        <v>0</v>
      </c>
      <c r="T190">
        <f t="shared" si="25"/>
        <v>0</v>
      </c>
      <c r="U190">
        <f t="shared" si="21"/>
        <v>36</v>
      </c>
      <c r="V190" s="17">
        <f t="shared" si="22"/>
        <v>196895.96126776337</v>
      </c>
      <c r="W190" s="21">
        <f t="shared" si="23"/>
        <v>0.63461957466330077</v>
      </c>
    </row>
    <row r="191" spans="2:23">
      <c r="B191" s="11">
        <v>42401</v>
      </c>
      <c r="C191">
        <v>1767441</v>
      </c>
      <c r="D191">
        <v>726655</v>
      </c>
      <c r="E191">
        <v>197821</v>
      </c>
      <c r="F191">
        <v>2691917</v>
      </c>
      <c r="G191">
        <f t="shared" si="19"/>
        <v>2016</v>
      </c>
      <c r="H191">
        <f t="shared" si="20"/>
        <v>2</v>
      </c>
      <c r="I191">
        <f t="shared" si="26"/>
        <v>0</v>
      </c>
      <c r="J191">
        <f t="shared" si="25"/>
        <v>0</v>
      </c>
      <c r="K191">
        <f t="shared" si="25"/>
        <v>1</v>
      </c>
      <c r="L191">
        <f t="shared" si="25"/>
        <v>0</v>
      </c>
      <c r="M191">
        <f t="shared" si="25"/>
        <v>0</v>
      </c>
      <c r="N191">
        <f t="shared" si="25"/>
        <v>0</v>
      </c>
      <c r="O191">
        <f t="shared" si="25"/>
        <v>0</v>
      </c>
      <c r="P191">
        <f t="shared" si="25"/>
        <v>0</v>
      </c>
      <c r="Q191">
        <f t="shared" si="25"/>
        <v>0</v>
      </c>
      <c r="R191">
        <f t="shared" si="25"/>
        <v>0</v>
      </c>
      <c r="S191">
        <f t="shared" si="25"/>
        <v>0</v>
      </c>
      <c r="T191">
        <f t="shared" si="25"/>
        <v>0</v>
      </c>
      <c r="U191">
        <f t="shared" si="21"/>
        <v>36</v>
      </c>
      <c r="V191" s="17">
        <f t="shared" si="22"/>
        <v>196895.96126776337</v>
      </c>
      <c r="W191" s="21">
        <f t="shared" si="23"/>
        <v>3.5834836945165711E-2</v>
      </c>
    </row>
    <row r="192" spans="2:23">
      <c r="B192" s="11">
        <v>42430</v>
      </c>
      <c r="C192">
        <v>1921561</v>
      </c>
      <c r="D192">
        <v>732153</v>
      </c>
      <c r="E192">
        <v>230292</v>
      </c>
      <c r="F192">
        <v>2884006</v>
      </c>
      <c r="G192">
        <f t="shared" si="19"/>
        <v>2016</v>
      </c>
      <c r="H192">
        <f t="shared" si="20"/>
        <v>3</v>
      </c>
      <c r="I192">
        <f t="shared" si="26"/>
        <v>0</v>
      </c>
      <c r="J192">
        <f t="shared" si="25"/>
        <v>0</v>
      </c>
      <c r="K192">
        <f t="shared" si="25"/>
        <v>0</v>
      </c>
      <c r="L192">
        <f t="shared" si="25"/>
        <v>0</v>
      </c>
      <c r="M192">
        <f t="shared" si="25"/>
        <v>0</v>
      </c>
      <c r="N192">
        <f t="shared" si="25"/>
        <v>0</v>
      </c>
      <c r="O192">
        <f t="shared" si="25"/>
        <v>0</v>
      </c>
      <c r="P192">
        <f t="shared" si="25"/>
        <v>0</v>
      </c>
      <c r="Q192">
        <f t="shared" si="25"/>
        <v>1</v>
      </c>
      <c r="R192">
        <f t="shared" si="25"/>
        <v>0</v>
      </c>
      <c r="S192">
        <f t="shared" si="25"/>
        <v>0</v>
      </c>
      <c r="T192">
        <f t="shared" si="25"/>
        <v>0</v>
      </c>
      <c r="U192">
        <f t="shared" si="21"/>
        <v>36</v>
      </c>
      <c r="V192" s="17">
        <f t="shared" si="22"/>
        <v>217969.19314929127</v>
      </c>
      <c r="W192" s="21">
        <f t="shared" si="23"/>
        <v>0.47737003739748107</v>
      </c>
    </row>
    <row r="193" spans="2:23">
      <c r="B193" s="11">
        <v>42461</v>
      </c>
      <c r="C193">
        <v>2149940</v>
      </c>
      <c r="D193">
        <v>804213</v>
      </c>
      <c r="E193">
        <v>193509</v>
      </c>
      <c r="F193">
        <v>3147662</v>
      </c>
      <c r="G193">
        <f t="shared" si="19"/>
        <v>2016</v>
      </c>
      <c r="H193">
        <f t="shared" si="20"/>
        <v>4</v>
      </c>
      <c r="I193">
        <f t="shared" si="26"/>
        <v>1</v>
      </c>
      <c r="J193">
        <f t="shared" si="25"/>
        <v>0</v>
      </c>
      <c r="K193">
        <f t="shared" si="25"/>
        <v>0</v>
      </c>
      <c r="L193">
        <f t="shared" si="25"/>
        <v>0</v>
      </c>
      <c r="M193">
        <f t="shared" si="25"/>
        <v>0</v>
      </c>
      <c r="N193">
        <f t="shared" si="25"/>
        <v>0</v>
      </c>
      <c r="O193">
        <f t="shared" si="25"/>
        <v>0</v>
      </c>
      <c r="P193">
        <f t="shared" si="25"/>
        <v>0</v>
      </c>
      <c r="Q193">
        <f t="shared" si="25"/>
        <v>0</v>
      </c>
      <c r="R193">
        <f t="shared" si="25"/>
        <v>0</v>
      </c>
      <c r="S193">
        <f t="shared" si="25"/>
        <v>0</v>
      </c>
      <c r="T193">
        <f t="shared" si="25"/>
        <v>0</v>
      </c>
      <c r="U193">
        <f t="shared" si="21"/>
        <v>36</v>
      </c>
      <c r="V193" s="17">
        <f t="shared" si="22"/>
        <v>196895.96126776337</v>
      </c>
      <c r="W193" s="21">
        <f t="shared" si="23"/>
        <v>-0.13120661929088259</v>
      </c>
    </row>
    <row r="194" spans="2:23">
      <c r="B194" s="11">
        <v>42491</v>
      </c>
      <c r="C194">
        <v>2144213</v>
      </c>
      <c r="D194">
        <v>830758</v>
      </c>
      <c r="E194">
        <v>216340</v>
      </c>
      <c r="F194">
        <v>3191311</v>
      </c>
      <c r="G194">
        <f t="shared" si="19"/>
        <v>2016</v>
      </c>
      <c r="H194">
        <f t="shared" si="20"/>
        <v>5</v>
      </c>
      <c r="I194">
        <f t="shared" si="26"/>
        <v>0</v>
      </c>
      <c r="J194">
        <f t="shared" si="25"/>
        <v>0</v>
      </c>
      <c r="K194">
        <f t="shared" si="25"/>
        <v>0</v>
      </c>
      <c r="L194">
        <f t="shared" si="25"/>
        <v>0</v>
      </c>
      <c r="M194">
        <f t="shared" si="25"/>
        <v>0</v>
      </c>
      <c r="N194">
        <f t="shared" si="25"/>
        <v>0</v>
      </c>
      <c r="O194">
        <f t="shared" si="25"/>
        <v>0</v>
      </c>
      <c r="P194">
        <f t="shared" si="25"/>
        <v>0</v>
      </c>
      <c r="Q194">
        <f t="shared" si="25"/>
        <v>0</v>
      </c>
      <c r="R194">
        <f t="shared" si="25"/>
        <v>1</v>
      </c>
      <c r="S194">
        <f t="shared" si="25"/>
        <v>0</v>
      </c>
      <c r="T194">
        <f t="shared" si="25"/>
        <v>0</v>
      </c>
      <c r="U194">
        <f t="shared" si="21"/>
        <v>36</v>
      </c>
      <c r="V194" s="17">
        <f t="shared" si="22"/>
        <v>222228.09459393041</v>
      </c>
      <c r="W194" s="21">
        <f t="shared" si="23"/>
        <v>-0.22809737834548671</v>
      </c>
    </row>
    <row r="195" spans="2:23">
      <c r="B195" s="11">
        <v>42522</v>
      </c>
      <c r="C195">
        <v>2119636</v>
      </c>
      <c r="D195">
        <v>736108</v>
      </c>
      <c r="E195">
        <v>237378</v>
      </c>
      <c r="F195">
        <v>3093122</v>
      </c>
      <c r="G195">
        <f t="shared" si="19"/>
        <v>2016</v>
      </c>
      <c r="H195">
        <f t="shared" si="20"/>
        <v>6</v>
      </c>
      <c r="I195">
        <f t="shared" si="26"/>
        <v>0</v>
      </c>
      <c r="J195">
        <f t="shared" si="25"/>
        <v>0</v>
      </c>
      <c r="K195">
        <f t="shared" si="25"/>
        <v>0</v>
      </c>
      <c r="L195">
        <f t="shared" si="25"/>
        <v>0</v>
      </c>
      <c r="M195">
        <f t="shared" si="25"/>
        <v>0</v>
      </c>
      <c r="N195">
        <f t="shared" si="25"/>
        <v>0</v>
      </c>
      <c r="O195">
        <f t="shared" si="25"/>
        <v>0</v>
      </c>
      <c r="P195">
        <f t="shared" si="25"/>
        <v>0</v>
      </c>
      <c r="Q195">
        <f t="shared" si="25"/>
        <v>0</v>
      </c>
      <c r="R195">
        <f t="shared" si="25"/>
        <v>0</v>
      </c>
      <c r="S195">
        <f t="shared" si="25"/>
        <v>1</v>
      </c>
      <c r="T195">
        <f t="shared" si="25"/>
        <v>0</v>
      </c>
      <c r="U195">
        <f t="shared" si="21"/>
        <v>36</v>
      </c>
      <c r="V195" s="17">
        <f t="shared" si="22"/>
        <v>219094.32706637593</v>
      </c>
      <c r="W195" s="21">
        <f t="shared" si="23"/>
        <v>0.70828649169206526</v>
      </c>
    </row>
    <row r="196" spans="2:23">
      <c r="B196" s="11">
        <v>42552</v>
      </c>
      <c r="C196">
        <v>1816804</v>
      </c>
      <c r="D196">
        <v>761207</v>
      </c>
      <c r="E196">
        <v>234978</v>
      </c>
      <c r="F196">
        <v>2812989</v>
      </c>
      <c r="G196">
        <f t="shared" si="19"/>
        <v>2016</v>
      </c>
      <c r="H196">
        <f t="shared" si="20"/>
        <v>7</v>
      </c>
      <c r="I196">
        <f t="shared" si="26"/>
        <v>0</v>
      </c>
      <c r="J196">
        <f t="shared" si="25"/>
        <v>0</v>
      </c>
      <c r="K196">
        <f t="shared" si="25"/>
        <v>0</v>
      </c>
      <c r="L196">
        <f t="shared" si="25"/>
        <v>0</v>
      </c>
      <c r="M196">
        <f t="shared" si="25"/>
        <v>0</v>
      </c>
      <c r="N196">
        <f t="shared" si="25"/>
        <v>0</v>
      </c>
      <c r="O196">
        <f t="shared" si="25"/>
        <v>0</v>
      </c>
      <c r="P196">
        <f t="shared" si="25"/>
        <v>0</v>
      </c>
      <c r="Q196">
        <f t="shared" si="25"/>
        <v>0</v>
      </c>
      <c r="R196">
        <f t="shared" si="25"/>
        <v>0</v>
      </c>
      <c r="S196">
        <f t="shared" si="25"/>
        <v>0</v>
      </c>
      <c r="T196">
        <f t="shared" si="25"/>
        <v>1</v>
      </c>
      <c r="U196">
        <f t="shared" si="21"/>
        <v>36</v>
      </c>
      <c r="V196" s="17">
        <f t="shared" si="22"/>
        <v>221584.45446538861</v>
      </c>
      <c r="W196" s="21">
        <f t="shared" si="23"/>
        <v>0.51884910720438504</v>
      </c>
    </row>
    <row r="197" spans="2:23">
      <c r="B197" s="11">
        <v>42583</v>
      </c>
      <c r="C197">
        <v>1670411</v>
      </c>
      <c r="D197">
        <v>830367</v>
      </c>
      <c r="E197">
        <v>225118</v>
      </c>
      <c r="F197">
        <v>2725896</v>
      </c>
      <c r="G197">
        <f t="shared" ref="G197:G248" si="27">YEAR(B197)</f>
        <v>2016</v>
      </c>
      <c r="H197">
        <f t="shared" ref="H197:H248" si="28">MONTH(B197)</f>
        <v>8</v>
      </c>
      <c r="I197">
        <f t="shared" si="26"/>
        <v>0</v>
      </c>
      <c r="J197">
        <f t="shared" si="25"/>
        <v>0</v>
      </c>
      <c r="K197">
        <f t="shared" si="25"/>
        <v>0</v>
      </c>
      <c r="L197">
        <f t="shared" si="25"/>
        <v>0</v>
      </c>
      <c r="M197">
        <f t="shared" si="25"/>
        <v>0</v>
      </c>
      <c r="N197">
        <f t="shared" si="25"/>
        <v>0</v>
      </c>
      <c r="O197">
        <f t="shared" si="25"/>
        <v>0</v>
      </c>
      <c r="P197">
        <f t="shared" si="25"/>
        <v>1</v>
      </c>
      <c r="Q197">
        <f t="shared" si="25"/>
        <v>0</v>
      </c>
      <c r="R197">
        <f t="shared" si="25"/>
        <v>0</v>
      </c>
      <c r="S197">
        <f t="shared" si="25"/>
        <v>0</v>
      </c>
      <c r="T197">
        <f t="shared" si="25"/>
        <v>0</v>
      </c>
      <c r="U197">
        <f t="shared" ref="U197:U248" si="29">G197-$U$2</f>
        <v>36</v>
      </c>
      <c r="V197" s="17">
        <f t="shared" ref="V197:V259" si="30">$O$1+SUMPRODUCT($P$1:$U$1,P197:U197)</f>
        <v>212996.73615728505</v>
      </c>
      <c r="W197" s="21">
        <f t="shared" ref="W197:W259" si="31">(E197-V197)/$AZ$42</f>
        <v>0.46956251477469019</v>
      </c>
    </row>
    <row r="198" spans="2:23">
      <c r="B198" s="11">
        <v>42614</v>
      </c>
      <c r="C198">
        <v>1716506</v>
      </c>
      <c r="D198">
        <v>855843</v>
      </c>
      <c r="E198">
        <v>195688</v>
      </c>
      <c r="F198">
        <v>2768037</v>
      </c>
      <c r="G198">
        <f t="shared" si="27"/>
        <v>2016</v>
      </c>
      <c r="H198">
        <f t="shared" si="28"/>
        <v>9</v>
      </c>
      <c r="I198">
        <f t="shared" si="26"/>
        <v>0</v>
      </c>
      <c r="J198">
        <f t="shared" si="25"/>
        <v>0</v>
      </c>
      <c r="K198">
        <f t="shared" si="25"/>
        <v>0</v>
      </c>
      <c r="L198">
        <f t="shared" si="25"/>
        <v>1</v>
      </c>
      <c r="M198">
        <f t="shared" si="25"/>
        <v>0</v>
      </c>
      <c r="N198">
        <f t="shared" si="25"/>
        <v>0</v>
      </c>
      <c r="O198">
        <f t="shared" si="25"/>
        <v>0</v>
      </c>
      <c r="P198">
        <f t="shared" si="25"/>
        <v>0</v>
      </c>
      <c r="Q198">
        <f t="shared" si="25"/>
        <v>0</v>
      </c>
      <c r="R198">
        <f t="shared" si="25"/>
        <v>0</v>
      </c>
      <c r="S198">
        <f t="shared" si="25"/>
        <v>0</v>
      </c>
      <c r="T198">
        <f t="shared" si="25"/>
        <v>0</v>
      </c>
      <c r="U198">
        <f t="shared" si="29"/>
        <v>36</v>
      </c>
      <c r="V198" s="17">
        <f t="shared" si="30"/>
        <v>196895.96126776337</v>
      </c>
      <c r="W198" s="21">
        <f t="shared" si="31"/>
        <v>-4.6794900102953722E-2</v>
      </c>
    </row>
    <row r="199" spans="2:23">
      <c r="B199" s="11">
        <v>42644</v>
      </c>
      <c r="C199">
        <v>1681922</v>
      </c>
      <c r="D199">
        <v>605159</v>
      </c>
      <c r="E199">
        <v>224359</v>
      </c>
      <c r="F199">
        <v>2511440</v>
      </c>
      <c r="G199">
        <f t="shared" si="27"/>
        <v>2016</v>
      </c>
      <c r="H199">
        <f t="shared" si="28"/>
        <v>10</v>
      </c>
      <c r="I199">
        <f t="shared" si="26"/>
        <v>0</v>
      </c>
      <c r="J199">
        <f t="shared" si="25"/>
        <v>0</v>
      </c>
      <c r="K199">
        <f t="shared" si="25"/>
        <v>0</v>
      </c>
      <c r="L199">
        <f t="shared" si="25"/>
        <v>0</v>
      </c>
      <c r="M199">
        <f t="shared" si="25"/>
        <v>1</v>
      </c>
      <c r="N199">
        <f t="shared" si="25"/>
        <v>0</v>
      </c>
      <c r="O199">
        <f t="shared" si="25"/>
        <v>0</v>
      </c>
      <c r="P199">
        <f t="shared" si="25"/>
        <v>0</v>
      </c>
      <c r="Q199">
        <f t="shared" si="25"/>
        <v>0</v>
      </c>
      <c r="R199">
        <f t="shared" si="25"/>
        <v>0</v>
      </c>
      <c r="S199">
        <f t="shared" si="25"/>
        <v>0</v>
      </c>
      <c r="T199">
        <f t="shared" si="25"/>
        <v>0</v>
      </c>
      <c r="U199">
        <f t="shared" si="29"/>
        <v>36</v>
      </c>
      <c r="V199" s="17">
        <f t="shared" si="30"/>
        <v>196895.96126776337</v>
      </c>
      <c r="W199" s="21">
        <f t="shared" si="31"/>
        <v>1.0638835766465222</v>
      </c>
    </row>
    <row r="200" spans="2:23">
      <c r="B200" s="11">
        <v>42675</v>
      </c>
      <c r="C200">
        <v>1730346</v>
      </c>
      <c r="D200">
        <v>598708</v>
      </c>
      <c r="E200">
        <v>196066</v>
      </c>
      <c r="F200">
        <v>2525120</v>
      </c>
      <c r="G200">
        <f t="shared" si="27"/>
        <v>2016</v>
      </c>
      <c r="H200">
        <f t="shared" si="28"/>
        <v>11</v>
      </c>
      <c r="I200">
        <f t="shared" si="26"/>
        <v>0</v>
      </c>
      <c r="J200">
        <f t="shared" si="25"/>
        <v>0</v>
      </c>
      <c r="K200">
        <f t="shared" si="25"/>
        <v>0</v>
      </c>
      <c r="L200">
        <f t="shared" si="25"/>
        <v>0</v>
      </c>
      <c r="M200">
        <f t="shared" ref="J200:T223" si="32">IF($H200=M$3,1,0)</f>
        <v>0</v>
      </c>
      <c r="N200">
        <f t="shared" si="32"/>
        <v>1</v>
      </c>
      <c r="O200">
        <f t="shared" si="32"/>
        <v>0</v>
      </c>
      <c r="P200">
        <f t="shared" si="32"/>
        <v>0</v>
      </c>
      <c r="Q200">
        <f t="shared" si="32"/>
        <v>0</v>
      </c>
      <c r="R200">
        <f t="shared" si="32"/>
        <v>0</v>
      </c>
      <c r="S200">
        <f t="shared" si="32"/>
        <v>0</v>
      </c>
      <c r="T200">
        <f t="shared" si="32"/>
        <v>0</v>
      </c>
      <c r="U200">
        <f t="shared" si="29"/>
        <v>36</v>
      </c>
      <c r="V200" s="17">
        <f t="shared" si="30"/>
        <v>196895.96126776337</v>
      </c>
      <c r="W200" s="21">
        <f t="shared" si="31"/>
        <v>-3.2151655562780657E-2</v>
      </c>
    </row>
    <row r="201" spans="2:23">
      <c r="B201" s="11">
        <v>42705</v>
      </c>
      <c r="C201">
        <v>1706860</v>
      </c>
      <c r="D201">
        <v>683665</v>
      </c>
      <c r="E201">
        <v>204990</v>
      </c>
      <c r="F201">
        <v>2595515</v>
      </c>
      <c r="G201">
        <f t="shared" si="27"/>
        <v>2016</v>
      </c>
      <c r="H201">
        <f t="shared" si="28"/>
        <v>12</v>
      </c>
      <c r="I201">
        <f t="shared" si="26"/>
        <v>0</v>
      </c>
      <c r="J201">
        <f t="shared" si="32"/>
        <v>0</v>
      </c>
      <c r="K201">
        <f t="shared" si="32"/>
        <v>0</v>
      </c>
      <c r="L201">
        <f t="shared" si="32"/>
        <v>0</v>
      </c>
      <c r="M201">
        <f t="shared" si="32"/>
        <v>0</v>
      </c>
      <c r="N201">
        <f t="shared" si="32"/>
        <v>0</v>
      </c>
      <c r="O201">
        <f t="shared" si="32"/>
        <v>1</v>
      </c>
      <c r="P201">
        <f t="shared" si="32"/>
        <v>0</v>
      </c>
      <c r="Q201">
        <f t="shared" si="32"/>
        <v>0</v>
      </c>
      <c r="R201">
        <f t="shared" si="32"/>
        <v>0</v>
      </c>
      <c r="S201">
        <f t="shared" si="32"/>
        <v>0</v>
      </c>
      <c r="T201">
        <f t="shared" si="32"/>
        <v>0</v>
      </c>
      <c r="U201">
        <f t="shared" si="29"/>
        <v>36</v>
      </c>
      <c r="V201" s="17">
        <f t="shared" si="30"/>
        <v>196895.96126776337</v>
      </c>
      <c r="W201" s="21">
        <f t="shared" si="31"/>
        <v>0.31355287956024691</v>
      </c>
    </row>
    <row r="202" spans="2:23">
      <c r="B202" s="11">
        <v>42736</v>
      </c>
      <c r="C202">
        <v>1780668</v>
      </c>
      <c r="D202">
        <v>666447</v>
      </c>
      <c r="E202">
        <v>212023</v>
      </c>
      <c r="F202">
        <v>2659138</v>
      </c>
      <c r="G202">
        <f t="shared" si="27"/>
        <v>2017</v>
      </c>
      <c r="H202">
        <f t="shared" si="28"/>
        <v>1</v>
      </c>
      <c r="I202">
        <f t="shared" si="26"/>
        <v>0</v>
      </c>
      <c r="J202">
        <f t="shared" si="32"/>
        <v>1</v>
      </c>
      <c r="K202">
        <f t="shared" si="32"/>
        <v>0</v>
      </c>
      <c r="L202">
        <f t="shared" si="32"/>
        <v>0</v>
      </c>
      <c r="M202">
        <f t="shared" si="32"/>
        <v>0</v>
      </c>
      <c r="N202">
        <f t="shared" si="32"/>
        <v>0</v>
      </c>
      <c r="O202">
        <f t="shared" si="32"/>
        <v>0</v>
      </c>
      <c r="P202">
        <f t="shared" si="32"/>
        <v>0</v>
      </c>
      <c r="Q202">
        <f t="shared" si="32"/>
        <v>0</v>
      </c>
      <c r="R202">
        <f t="shared" si="32"/>
        <v>0</v>
      </c>
      <c r="S202">
        <f t="shared" si="32"/>
        <v>0</v>
      </c>
      <c r="T202">
        <f t="shared" si="32"/>
        <v>0</v>
      </c>
      <c r="U202">
        <f t="shared" si="29"/>
        <v>37</v>
      </c>
      <c r="V202" s="17">
        <f t="shared" si="30"/>
        <v>200198.03093034119</v>
      </c>
      <c r="W202" s="21">
        <f t="shared" si="31"/>
        <v>0.45808442795501775</v>
      </c>
    </row>
    <row r="203" spans="2:23">
      <c r="B203" s="11">
        <v>42767</v>
      </c>
      <c r="C203">
        <v>1818050</v>
      </c>
      <c r="D203">
        <v>668433</v>
      </c>
      <c r="E203">
        <v>166440</v>
      </c>
      <c r="F203">
        <v>2652923</v>
      </c>
      <c r="G203">
        <f t="shared" si="27"/>
        <v>2017</v>
      </c>
      <c r="H203">
        <f t="shared" si="28"/>
        <v>2</v>
      </c>
      <c r="I203">
        <f t="shared" si="26"/>
        <v>0</v>
      </c>
      <c r="J203">
        <f t="shared" si="32"/>
        <v>0</v>
      </c>
      <c r="K203">
        <f t="shared" si="32"/>
        <v>1</v>
      </c>
      <c r="L203">
        <f t="shared" si="32"/>
        <v>0</v>
      </c>
      <c r="M203">
        <f t="shared" si="32"/>
        <v>0</v>
      </c>
      <c r="N203">
        <f t="shared" si="32"/>
        <v>0</v>
      </c>
      <c r="O203">
        <f t="shared" si="32"/>
        <v>0</v>
      </c>
      <c r="P203">
        <f t="shared" si="32"/>
        <v>0</v>
      </c>
      <c r="Q203">
        <f t="shared" si="32"/>
        <v>0</v>
      </c>
      <c r="R203">
        <f t="shared" si="32"/>
        <v>0</v>
      </c>
      <c r="S203">
        <f t="shared" si="32"/>
        <v>0</v>
      </c>
      <c r="T203">
        <f t="shared" si="32"/>
        <v>0</v>
      </c>
      <c r="U203">
        <f t="shared" si="29"/>
        <v>37</v>
      </c>
      <c r="V203" s="17">
        <f t="shared" si="30"/>
        <v>200198.03093034119</v>
      </c>
      <c r="W203" s="21">
        <f t="shared" si="31"/>
        <v>-1.3077436563696088</v>
      </c>
    </row>
    <row r="204" spans="2:23">
      <c r="B204" s="11">
        <v>42795</v>
      </c>
      <c r="C204">
        <v>2004780</v>
      </c>
      <c r="D204">
        <v>732156</v>
      </c>
      <c r="E204">
        <v>200547</v>
      </c>
      <c r="F204">
        <v>2937483</v>
      </c>
      <c r="G204">
        <f t="shared" si="27"/>
        <v>2017</v>
      </c>
      <c r="H204">
        <f t="shared" si="28"/>
        <v>3</v>
      </c>
      <c r="I204">
        <f t="shared" si="26"/>
        <v>0</v>
      </c>
      <c r="J204">
        <f t="shared" si="32"/>
        <v>0</v>
      </c>
      <c r="K204">
        <f t="shared" si="32"/>
        <v>0</v>
      </c>
      <c r="L204">
        <f t="shared" si="32"/>
        <v>0</v>
      </c>
      <c r="M204">
        <f t="shared" si="32"/>
        <v>0</v>
      </c>
      <c r="N204">
        <f t="shared" si="32"/>
        <v>0</v>
      </c>
      <c r="O204">
        <f t="shared" si="32"/>
        <v>0</v>
      </c>
      <c r="P204">
        <f t="shared" si="32"/>
        <v>0</v>
      </c>
      <c r="Q204">
        <f t="shared" si="32"/>
        <v>1</v>
      </c>
      <c r="R204">
        <f t="shared" si="32"/>
        <v>0</v>
      </c>
      <c r="S204">
        <f t="shared" si="32"/>
        <v>0</v>
      </c>
      <c r="T204">
        <f t="shared" si="32"/>
        <v>0</v>
      </c>
      <c r="U204">
        <f t="shared" si="29"/>
        <v>37</v>
      </c>
      <c r="V204" s="17">
        <f t="shared" si="30"/>
        <v>221271.26281186909</v>
      </c>
      <c r="W204" s="21">
        <f t="shared" si="31"/>
        <v>-0.80283187372754961</v>
      </c>
    </row>
    <row r="205" spans="2:23">
      <c r="B205" s="11">
        <v>42826</v>
      </c>
      <c r="C205">
        <v>2000209</v>
      </c>
      <c r="D205">
        <v>689208</v>
      </c>
      <c r="E205">
        <v>213382</v>
      </c>
      <c r="F205">
        <v>2902799</v>
      </c>
      <c r="G205">
        <f t="shared" si="27"/>
        <v>2017</v>
      </c>
      <c r="H205">
        <f t="shared" si="28"/>
        <v>4</v>
      </c>
      <c r="I205">
        <f t="shared" si="26"/>
        <v>1</v>
      </c>
      <c r="J205">
        <f t="shared" si="32"/>
        <v>0</v>
      </c>
      <c r="K205">
        <f t="shared" si="32"/>
        <v>0</v>
      </c>
      <c r="L205">
        <f t="shared" si="32"/>
        <v>0</v>
      </c>
      <c r="M205">
        <f t="shared" si="32"/>
        <v>0</v>
      </c>
      <c r="N205">
        <f t="shared" si="32"/>
        <v>0</v>
      </c>
      <c r="O205">
        <f t="shared" si="32"/>
        <v>0</v>
      </c>
      <c r="P205">
        <f t="shared" si="32"/>
        <v>0</v>
      </c>
      <c r="Q205">
        <f t="shared" si="32"/>
        <v>0</v>
      </c>
      <c r="R205">
        <f t="shared" si="32"/>
        <v>0</v>
      </c>
      <c r="S205">
        <f t="shared" si="32"/>
        <v>0</v>
      </c>
      <c r="T205">
        <f t="shared" si="32"/>
        <v>0</v>
      </c>
      <c r="U205">
        <f t="shared" si="29"/>
        <v>37</v>
      </c>
      <c r="V205" s="17">
        <f t="shared" si="30"/>
        <v>200198.03093034119</v>
      </c>
      <c r="W205" s="21">
        <f t="shared" si="31"/>
        <v>0.51073037856373515</v>
      </c>
    </row>
    <row r="206" spans="2:23">
      <c r="B206" s="11">
        <v>42856</v>
      </c>
      <c r="C206">
        <v>2004615</v>
      </c>
      <c r="D206">
        <v>975351</v>
      </c>
      <c r="E206">
        <v>227326</v>
      </c>
      <c r="F206">
        <v>3207292</v>
      </c>
      <c r="G206">
        <f t="shared" si="27"/>
        <v>2017</v>
      </c>
      <c r="H206">
        <f t="shared" si="28"/>
        <v>5</v>
      </c>
      <c r="I206">
        <f t="shared" si="26"/>
        <v>0</v>
      </c>
      <c r="J206">
        <f t="shared" si="32"/>
        <v>0</v>
      </c>
      <c r="K206">
        <f t="shared" si="32"/>
        <v>0</v>
      </c>
      <c r="L206">
        <f t="shared" si="32"/>
        <v>0</v>
      </c>
      <c r="M206">
        <f t="shared" si="32"/>
        <v>0</v>
      </c>
      <c r="N206">
        <f t="shared" si="32"/>
        <v>0</v>
      </c>
      <c r="O206">
        <f t="shared" si="32"/>
        <v>0</v>
      </c>
      <c r="P206">
        <f t="shared" si="32"/>
        <v>0</v>
      </c>
      <c r="Q206">
        <f t="shared" si="32"/>
        <v>0</v>
      </c>
      <c r="R206">
        <f t="shared" si="32"/>
        <v>1</v>
      </c>
      <c r="S206">
        <f t="shared" si="32"/>
        <v>0</v>
      </c>
      <c r="T206">
        <f t="shared" si="32"/>
        <v>0</v>
      </c>
      <c r="U206">
        <f t="shared" si="29"/>
        <v>37</v>
      </c>
      <c r="V206" s="17">
        <f t="shared" si="30"/>
        <v>225530.16425650823</v>
      </c>
      <c r="W206" s="21">
        <f t="shared" si="31"/>
        <v>6.9568417846384942E-2</v>
      </c>
    </row>
    <row r="207" spans="2:23">
      <c r="B207" s="11">
        <v>42887</v>
      </c>
      <c r="C207">
        <v>1966587</v>
      </c>
      <c r="D207">
        <v>901179</v>
      </c>
      <c r="E207">
        <v>237559</v>
      </c>
      <c r="F207">
        <v>3105325</v>
      </c>
      <c r="G207">
        <f t="shared" si="27"/>
        <v>2017</v>
      </c>
      <c r="H207">
        <f t="shared" si="28"/>
        <v>6</v>
      </c>
      <c r="I207">
        <f t="shared" si="26"/>
        <v>0</v>
      </c>
      <c r="J207">
        <f t="shared" si="32"/>
        <v>0</v>
      </c>
      <c r="K207">
        <f t="shared" si="32"/>
        <v>0</v>
      </c>
      <c r="L207">
        <f t="shared" si="32"/>
        <v>0</v>
      </c>
      <c r="M207">
        <f t="shared" si="32"/>
        <v>0</v>
      </c>
      <c r="N207">
        <f t="shared" si="32"/>
        <v>0</v>
      </c>
      <c r="O207">
        <f t="shared" si="32"/>
        <v>0</v>
      </c>
      <c r="P207">
        <f t="shared" si="32"/>
        <v>0</v>
      </c>
      <c r="Q207">
        <f t="shared" si="32"/>
        <v>0</v>
      </c>
      <c r="R207">
        <f t="shared" si="32"/>
        <v>0</v>
      </c>
      <c r="S207">
        <f t="shared" si="32"/>
        <v>1</v>
      </c>
      <c r="T207">
        <f t="shared" si="32"/>
        <v>0</v>
      </c>
      <c r="U207">
        <f t="shared" si="29"/>
        <v>37</v>
      </c>
      <c r="V207" s="17">
        <f t="shared" si="30"/>
        <v>222396.39672895375</v>
      </c>
      <c r="W207" s="21">
        <f t="shared" si="31"/>
        <v>0.58738017873957193</v>
      </c>
    </row>
    <row r="208" spans="2:23">
      <c r="B208" s="11">
        <v>42917</v>
      </c>
      <c r="C208">
        <v>2018818</v>
      </c>
      <c r="D208">
        <v>834691</v>
      </c>
      <c r="E208">
        <v>233035</v>
      </c>
      <c r="F208">
        <v>3086544</v>
      </c>
      <c r="G208">
        <f t="shared" si="27"/>
        <v>2017</v>
      </c>
      <c r="H208">
        <f t="shared" si="28"/>
        <v>7</v>
      </c>
      <c r="I208">
        <f t="shared" si="26"/>
        <v>0</v>
      </c>
      <c r="J208">
        <f t="shared" si="32"/>
        <v>0</v>
      </c>
      <c r="K208">
        <f t="shared" si="32"/>
        <v>0</v>
      </c>
      <c r="L208">
        <f t="shared" si="32"/>
        <v>0</v>
      </c>
      <c r="M208">
        <f t="shared" si="32"/>
        <v>0</v>
      </c>
      <c r="N208">
        <f t="shared" si="32"/>
        <v>0</v>
      </c>
      <c r="O208">
        <f t="shared" si="32"/>
        <v>0</v>
      </c>
      <c r="P208">
        <f t="shared" si="32"/>
        <v>0</v>
      </c>
      <c r="Q208">
        <f t="shared" si="32"/>
        <v>0</v>
      </c>
      <c r="R208">
        <f t="shared" si="32"/>
        <v>0</v>
      </c>
      <c r="S208">
        <f t="shared" si="32"/>
        <v>0</v>
      </c>
      <c r="T208">
        <f t="shared" si="32"/>
        <v>1</v>
      </c>
      <c r="U208">
        <f t="shared" si="29"/>
        <v>37</v>
      </c>
      <c r="V208" s="17">
        <f t="shared" si="30"/>
        <v>224886.52412796643</v>
      </c>
      <c r="W208" s="21">
        <f t="shared" si="31"/>
        <v>0.31566170588330023</v>
      </c>
    </row>
    <row r="209" spans="2:23">
      <c r="B209" s="11">
        <v>42948</v>
      </c>
      <c r="C209">
        <v>2037230</v>
      </c>
      <c r="D209">
        <v>954590</v>
      </c>
      <c r="E209">
        <v>262883</v>
      </c>
      <c r="F209">
        <v>3254703</v>
      </c>
      <c r="G209">
        <f t="shared" si="27"/>
        <v>2017</v>
      </c>
      <c r="H209">
        <f t="shared" si="28"/>
        <v>8</v>
      </c>
      <c r="I209">
        <f t="shared" si="26"/>
        <v>0</v>
      </c>
      <c r="J209">
        <f t="shared" si="32"/>
        <v>0</v>
      </c>
      <c r="K209">
        <f t="shared" si="32"/>
        <v>0</v>
      </c>
      <c r="L209">
        <f t="shared" si="32"/>
        <v>0</v>
      </c>
      <c r="M209">
        <f t="shared" si="32"/>
        <v>0</v>
      </c>
      <c r="N209">
        <f t="shared" si="32"/>
        <v>0</v>
      </c>
      <c r="O209">
        <f t="shared" si="32"/>
        <v>0</v>
      </c>
      <c r="P209">
        <f t="shared" si="32"/>
        <v>1</v>
      </c>
      <c r="Q209">
        <f t="shared" si="32"/>
        <v>0</v>
      </c>
      <c r="R209">
        <f t="shared" si="32"/>
        <v>0</v>
      </c>
      <c r="S209">
        <f t="shared" si="32"/>
        <v>0</v>
      </c>
      <c r="T209">
        <f t="shared" si="32"/>
        <v>0</v>
      </c>
      <c r="U209">
        <f t="shared" si="29"/>
        <v>37</v>
      </c>
      <c r="V209" s="17">
        <f t="shared" si="30"/>
        <v>216298.80581986287</v>
      </c>
      <c r="W209" s="21">
        <f t="shared" si="31"/>
        <v>1.804613087530833</v>
      </c>
    </row>
    <row r="210" spans="2:23">
      <c r="B210" s="11">
        <v>42979</v>
      </c>
      <c r="C210">
        <v>1643118</v>
      </c>
      <c r="D210">
        <v>706470</v>
      </c>
      <c r="E210">
        <v>216667</v>
      </c>
      <c r="F210">
        <v>2566255</v>
      </c>
      <c r="G210">
        <f t="shared" si="27"/>
        <v>2017</v>
      </c>
      <c r="H210">
        <f t="shared" si="28"/>
        <v>9</v>
      </c>
      <c r="I210">
        <f t="shared" si="26"/>
        <v>0</v>
      </c>
      <c r="J210">
        <f t="shared" si="32"/>
        <v>0</v>
      </c>
      <c r="K210">
        <f t="shared" si="32"/>
        <v>0</v>
      </c>
      <c r="L210">
        <f t="shared" si="32"/>
        <v>1</v>
      </c>
      <c r="M210">
        <f t="shared" si="32"/>
        <v>0</v>
      </c>
      <c r="N210">
        <f t="shared" si="32"/>
        <v>0</v>
      </c>
      <c r="O210">
        <f t="shared" si="32"/>
        <v>0</v>
      </c>
      <c r="P210">
        <f t="shared" si="32"/>
        <v>0</v>
      </c>
      <c r="Q210">
        <f t="shared" si="32"/>
        <v>0</v>
      </c>
      <c r="R210">
        <f t="shared" si="32"/>
        <v>0</v>
      </c>
      <c r="S210">
        <f t="shared" si="32"/>
        <v>0</v>
      </c>
      <c r="T210">
        <f t="shared" si="32"/>
        <v>0</v>
      </c>
      <c r="U210">
        <f t="shared" si="29"/>
        <v>37</v>
      </c>
      <c r="V210" s="17">
        <f t="shared" si="30"/>
        <v>200198.03093034119</v>
      </c>
      <c r="W210" s="21">
        <f t="shared" si="31"/>
        <v>0.63798714659142963</v>
      </c>
    </row>
    <row r="211" spans="2:23">
      <c r="B211" s="11">
        <v>43009</v>
      </c>
      <c r="C211">
        <v>1908977</v>
      </c>
      <c r="D211">
        <v>711534</v>
      </c>
      <c r="E211">
        <v>230319</v>
      </c>
      <c r="F211">
        <v>2850830</v>
      </c>
      <c r="G211">
        <f t="shared" si="27"/>
        <v>2017</v>
      </c>
      <c r="H211">
        <f t="shared" si="28"/>
        <v>10</v>
      </c>
      <c r="I211">
        <f t="shared" si="26"/>
        <v>0</v>
      </c>
      <c r="J211">
        <f t="shared" si="32"/>
        <v>0</v>
      </c>
      <c r="K211">
        <f t="shared" si="32"/>
        <v>0</v>
      </c>
      <c r="L211">
        <f t="shared" si="32"/>
        <v>0</v>
      </c>
      <c r="M211">
        <f t="shared" si="32"/>
        <v>1</v>
      </c>
      <c r="N211">
        <f t="shared" si="32"/>
        <v>0</v>
      </c>
      <c r="O211">
        <f t="shared" si="32"/>
        <v>0</v>
      </c>
      <c r="P211">
        <f t="shared" si="32"/>
        <v>0</v>
      </c>
      <c r="Q211">
        <f t="shared" si="32"/>
        <v>0</v>
      </c>
      <c r="R211">
        <f t="shared" si="32"/>
        <v>0</v>
      </c>
      <c r="S211">
        <f t="shared" si="32"/>
        <v>0</v>
      </c>
      <c r="T211">
        <f t="shared" si="32"/>
        <v>0</v>
      </c>
      <c r="U211">
        <f t="shared" si="29"/>
        <v>37</v>
      </c>
      <c r="V211" s="17">
        <f t="shared" si="30"/>
        <v>200198.03093034119</v>
      </c>
      <c r="W211" s="21">
        <f t="shared" si="31"/>
        <v>1.1668484546931299</v>
      </c>
    </row>
    <row r="212" spans="2:23">
      <c r="B212" s="11">
        <v>43040</v>
      </c>
      <c r="C212">
        <v>1820874</v>
      </c>
      <c r="D212">
        <v>535363</v>
      </c>
      <c r="E212">
        <v>196406</v>
      </c>
      <c r="F212">
        <v>2552643</v>
      </c>
      <c r="G212">
        <f t="shared" si="27"/>
        <v>2017</v>
      </c>
      <c r="H212">
        <f t="shared" si="28"/>
        <v>11</v>
      </c>
      <c r="I212">
        <f t="shared" si="26"/>
        <v>0</v>
      </c>
      <c r="J212">
        <f t="shared" si="32"/>
        <v>0</v>
      </c>
      <c r="K212">
        <f t="shared" si="32"/>
        <v>0</v>
      </c>
      <c r="L212">
        <f t="shared" si="32"/>
        <v>0</v>
      </c>
      <c r="M212">
        <f t="shared" si="32"/>
        <v>0</v>
      </c>
      <c r="N212">
        <f t="shared" si="32"/>
        <v>1</v>
      </c>
      <c r="O212">
        <f t="shared" si="32"/>
        <v>0</v>
      </c>
      <c r="P212">
        <f t="shared" si="32"/>
        <v>0</v>
      </c>
      <c r="Q212">
        <f t="shared" si="32"/>
        <v>0</v>
      </c>
      <c r="R212">
        <f t="shared" si="32"/>
        <v>0</v>
      </c>
      <c r="S212">
        <f t="shared" si="32"/>
        <v>0</v>
      </c>
      <c r="T212">
        <f t="shared" si="32"/>
        <v>0</v>
      </c>
      <c r="U212">
        <f t="shared" si="29"/>
        <v>37</v>
      </c>
      <c r="V212" s="17">
        <f t="shared" si="30"/>
        <v>200198.03093034119</v>
      </c>
      <c r="W212" s="21">
        <f t="shared" si="31"/>
        <v>-0.14689850851028055</v>
      </c>
    </row>
    <row r="213" spans="2:23">
      <c r="B213" s="11">
        <v>43070</v>
      </c>
      <c r="C213">
        <v>1809886</v>
      </c>
      <c r="D213">
        <v>650869</v>
      </c>
      <c r="E213">
        <v>183027</v>
      </c>
      <c r="F213">
        <v>2643782</v>
      </c>
      <c r="G213">
        <f t="shared" si="27"/>
        <v>2017</v>
      </c>
      <c r="H213">
        <f t="shared" si="28"/>
        <v>12</v>
      </c>
      <c r="I213">
        <f t="shared" si="26"/>
        <v>0</v>
      </c>
      <c r="J213">
        <f t="shared" si="32"/>
        <v>0</v>
      </c>
      <c r="K213">
        <f t="shared" si="32"/>
        <v>0</v>
      </c>
      <c r="L213">
        <f t="shared" si="32"/>
        <v>0</v>
      </c>
      <c r="M213">
        <f t="shared" si="32"/>
        <v>0</v>
      </c>
      <c r="N213">
        <f t="shared" si="32"/>
        <v>0</v>
      </c>
      <c r="O213">
        <f t="shared" si="32"/>
        <v>1</v>
      </c>
      <c r="P213">
        <f t="shared" si="32"/>
        <v>0</v>
      </c>
      <c r="Q213">
        <f t="shared" si="32"/>
        <v>0</v>
      </c>
      <c r="R213">
        <f t="shared" si="32"/>
        <v>0</v>
      </c>
      <c r="S213">
        <f t="shared" si="32"/>
        <v>0</v>
      </c>
      <c r="T213">
        <f t="shared" si="32"/>
        <v>0</v>
      </c>
      <c r="U213">
        <f t="shared" si="29"/>
        <v>37</v>
      </c>
      <c r="V213" s="17">
        <f t="shared" si="30"/>
        <v>200198.03093034119</v>
      </c>
      <c r="W213" s="21">
        <f t="shared" si="31"/>
        <v>-0.66518413999963355</v>
      </c>
    </row>
    <row r="214" spans="2:23">
      <c r="B214" s="11">
        <v>43101</v>
      </c>
      <c r="C214">
        <v>1827345</v>
      </c>
      <c r="D214">
        <v>758142</v>
      </c>
      <c r="E214">
        <v>244476</v>
      </c>
      <c r="F214">
        <v>2829963</v>
      </c>
      <c r="G214">
        <f t="shared" si="27"/>
        <v>2018</v>
      </c>
      <c r="H214">
        <f t="shared" si="28"/>
        <v>1</v>
      </c>
      <c r="I214">
        <f t="shared" si="26"/>
        <v>0</v>
      </c>
      <c r="J214">
        <f t="shared" si="32"/>
        <v>1</v>
      </c>
      <c r="K214">
        <f t="shared" si="32"/>
        <v>0</v>
      </c>
      <c r="L214">
        <f t="shared" si="32"/>
        <v>0</v>
      </c>
      <c r="M214">
        <f t="shared" si="32"/>
        <v>0</v>
      </c>
      <c r="N214">
        <f t="shared" si="32"/>
        <v>0</v>
      </c>
      <c r="O214">
        <f t="shared" si="32"/>
        <v>0</v>
      </c>
      <c r="P214">
        <f t="shared" si="32"/>
        <v>0</v>
      </c>
      <c r="Q214">
        <f t="shared" si="32"/>
        <v>0</v>
      </c>
      <c r="R214">
        <f t="shared" si="32"/>
        <v>0</v>
      </c>
      <c r="S214">
        <f t="shared" si="32"/>
        <v>0</v>
      </c>
      <c r="T214">
        <f t="shared" si="32"/>
        <v>0</v>
      </c>
      <c r="U214">
        <f t="shared" si="29"/>
        <v>38</v>
      </c>
      <c r="V214" s="17">
        <f t="shared" si="30"/>
        <v>203500.10059291899</v>
      </c>
      <c r="W214" s="21">
        <f t="shared" si="31"/>
        <v>1.5873548023053434</v>
      </c>
    </row>
    <row r="215" spans="2:23">
      <c r="B215" s="11">
        <v>43132</v>
      </c>
      <c r="C215">
        <v>1683450</v>
      </c>
      <c r="D215">
        <v>728273</v>
      </c>
      <c r="E215">
        <v>204950</v>
      </c>
      <c r="F215">
        <v>2616674</v>
      </c>
      <c r="G215">
        <f t="shared" si="27"/>
        <v>2018</v>
      </c>
      <c r="H215">
        <f t="shared" si="28"/>
        <v>2</v>
      </c>
      <c r="I215">
        <f t="shared" si="26"/>
        <v>0</v>
      </c>
      <c r="J215">
        <f t="shared" si="32"/>
        <v>0</v>
      </c>
      <c r="K215">
        <f t="shared" si="32"/>
        <v>1</v>
      </c>
      <c r="L215">
        <f t="shared" si="32"/>
        <v>0</v>
      </c>
      <c r="M215">
        <f t="shared" si="32"/>
        <v>0</v>
      </c>
      <c r="N215">
        <f t="shared" si="32"/>
        <v>0</v>
      </c>
      <c r="O215">
        <f t="shared" si="32"/>
        <v>0</v>
      </c>
      <c r="P215">
        <f t="shared" si="32"/>
        <v>0</v>
      </c>
      <c r="Q215">
        <f t="shared" si="32"/>
        <v>0</v>
      </c>
      <c r="R215">
        <f t="shared" si="32"/>
        <v>0</v>
      </c>
      <c r="S215">
        <f t="shared" si="32"/>
        <v>0</v>
      </c>
      <c r="T215">
        <f t="shared" si="32"/>
        <v>0</v>
      </c>
      <c r="U215">
        <f t="shared" si="29"/>
        <v>38</v>
      </c>
      <c r="V215" s="17">
        <f t="shared" si="30"/>
        <v>203500.10059291899</v>
      </c>
      <c r="W215" s="21">
        <f t="shared" si="31"/>
        <v>5.6167279303013851E-2</v>
      </c>
    </row>
    <row r="216" spans="2:23">
      <c r="B216" s="11">
        <v>43160</v>
      </c>
      <c r="C216">
        <v>1930571</v>
      </c>
      <c r="D216">
        <v>879007</v>
      </c>
      <c r="E216">
        <v>213092</v>
      </c>
      <c r="F216">
        <v>3022671</v>
      </c>
      <c r="G216">
        <f t="shared" si="27"/>
        <v>2018</v>
      </c>
      <c r="H216">
        <f t="shared" si="28"/>
        <v>3</v>
      </c>
      <c r="I216">
        <f t="shared" si="26"/>
        <v>0</v>
      </c>
      <c r="J216">
        <f t="shared" si="32"/>
        <v>0</v>
      </c>
      <c r="K216">
        <f t="shared" si="32"/>
        <v>0</v>
      </c>
      <c r="L216">
        <f t="shared" si="32"/>
        <v>0</v>
      </c>
      <c r="M216">
        <f t="shared" si="32"/>
        <v>0</v>
      </c>
      <c r="N216">
        <f t="shared" si="32"/>
        <v>0</v>
      </c>
      <c r="O216">
        <f t="shared" si="32"/>
        <v>0</v>
      </c>
      <c r="P216">
        <f t="shared" si="32"/>
        <v>0</v>
      </c>
      <c r="Q216">
        <f t="shared" si="32"/>
        <v>1</v>
      </c>
      <c r="R216">
        <f t="shared" si="32"/>
        <v>0</v>
      </c>
      <c r="S216">
        <f t="shared" si="32"/>
        <v>0</v>
      </c>
      <c r="T216">
        <f t="shared" si="32"/>
        <v>0</v>
      </c>
      <c r="U216">
        <f t="shared" si="29"/>
        <v>38</v>
      </c>
      <c r="V216" s="17">
        <f t="shared" si="30"/>
        <v>224573.33247444686</v>
      </c>
      <c r="W216" s="21">
        <f t="shared" si="31"/>
        <v>-0.44477237849300427</v>
      </c>
    </row>
    <row r="217" spans="2:23">
      <c r="B217" s="11">
        <v>43191</v>
      </c>
      <c r="C217">
        <v>1984787</v>
      </c>
      <c r="D217">
        <v>1001527</v>
      </c>
      <c r="E217">
        <v>219363</v>
      </c>
      <c r="F217">
        <v>3205677</v>
      </c>
      <c r="G217">
        <f t="shared" si="27"/>
        <v>2018</v>
      </c>
      <c r="H217">
        <f t="shared" si="28"/>
        <v>4</v>
      </c>
      <c r="I217">
        <f t="shared" si="26"/>
        <v>1</v>
      </c>
      <c r="J217">
        <f t="shared" si="32"/>
        <v>0</v>
      </c>
      <c r="K217">
        <f t="shared" si="32"/>
        <v>0</v>
      </c>
      <c r="L217">
        <f t="shared" si="32"/>
        <v>0</v>
      </c>
      <c r="M217">
        <f t="shared" si="32"/>
        <v>0</v>
      </c>
      <c r="N217">
        <f t="shared" si="32"/>
        <v>0</v>
      </c>
      <c r="O217">
        <f t="shared" si="32"/>
        <v>0</v>
      </c>
      <c r="P217">
        <f t="shared" si="32"/>
        <v>0</v>
      </c>
      <c r="Q217">
        <f t="shared" si="32"/>
        <v>0</v>
      </c>
      <c r="R217">
        <f t="shared" si="32"/>
        <v>0</v>
      </c>
      <c r="S217">
        <f t="shared" si="32"/>
        <v>0</v>
      </c>
      <c r="T217">
        <f t="shared" si="32"/>
        <v>0</v>
      </c>
      <c r="U217">
        <f t="shared" si="29"/>
        <v>38</v>
      </c>
      <c r="V217" s="17">
        <f t="shared" si="30"/>
        <v>203500.10059291899</v>
      </c>
      <c r="W217" s="21">
        <f t="shared" si="31"/>
        <v>0.6145087701959091</v>
      </c>
    </row>
    <row r="218" spans="2:23">
      <c r="B218" s="11">
        <v>43221</v>
      </c>
      <c r="C218">
        <v>2243151</v>
      </c>
      <c r="D218">
        <v>971265</v>
      </c>
      <c r="E218">
        <v>260562</v>
      </c>
      <c r="F218">
        <v>3474977</v>
      </c>
      <c r="G218">
        <f t="shared" si="27"/>
        <v>2018</v>
      </c>
      <c r="H218">
        <f t="shared" si="28"/>
        <v>5</v>
      </c>
      <c r="I218">
        <f t="shared" si="26"/>
        <v>0</v>
      </c>
      <c r="J218">
        <f t="shared" si="32"/>
        <v>0</v>
      </c>
      <c r="K218">
        <f t="shared" si="32"/>
        <v>0</v>
      </c>
      <c r="L218">
        <f t="shared" si="32"/>
        <v>0</v>
      </c>
      <c r="M218">
        <f t="shared" si="32"/>
        <v>0</v>
      </c>
      <c r="N218">
        <f t="shared" si="32"/>
        <v>0</v>
      </c>
      <c r="O218">
        <f t="shared" si="32"/>
        <v>0</v>
      </c>
      <c r="P218">
        <f t="shared" si="32"/>
        <v>0</v>
      </c>
      <c r="Q218">
        <f t="shared" si="32"/>
        <v>0</v>
      </c>
      <c r="R218">
        <f t="shared" si="32"/>
        <v>1</v>
      </c>
      <c r="S218">
        <f t="shared" si="32"/>
        <v>0</v>
      </c>
      <c r="T218">
        <f t="shared" si="32"/>
        <v>0</v>
      </c>
      <c r="U218">
        <f t="shared" si="29"/>
        <v>38</v>
      </c>
      <c r="V218" s="17">
        <f t="shared" si="30"/>
        <v>228832.23391908599</v>
      </c>
      <c r="W218" s="21">
        <f t="shared" si="31"/>
        <v>1.2291712273156417</v>
      </c>
    </row>
    <row r="219" spans="2:23">
      <c r="B219" s="11">
        <v>43252</v>
      </c>
      <c r="C219">
        <v>2073535</v>
      </c>
      <c r="D219">
        <v>898599</v>
      </c>
      <c r="E219">
        <v>210542</v>
      </c>
      <c r="F219">
        <v>3182677</v>
      </c>
      <c r="G219">
        <f t="shared" si="27"/>
        <v>2018</v>
      </c>
      <c r="H219">
        <f t="shared" si="28"/>
        <v>6</v>
      </c>
      <c r="I219">
        <f t="shared" si="26"/>
        <v>0</v>
      </c>
      <c r="J219">
        <f t="shared" si="32"/>
        <v>0</v>
      </c>
      <c r="K219">
        <f t="shared" si="32"/>
        <v>0</v>
      </c>
      <c r="L219">
        <f t="shared" si="32"/>
        <v>0</v>
      </c>
      <c r="M219">
        <f t="shared" si="32"/>
        <v>0</v>
      </c>
      <c r="N219">
        <f t="shared" si="32"/>
        <v>0</v>
      </c>
      <c r="O219">
        <f t="shared" si="32"/>
        <v>0</v>
      </c>
      <c r="P219">
        <f t="shared" si="32"/>
        <v>0</v>
      </c>
      <c r="Q219">
        <f t="shared" si="32"/>
        <v>0</v>
      </c>
      <c r="R219">
        <f t="shared" si="32"/>
        <v>0</v>
      </c>
      <c r="S219">
        <f t="shared" si="32"/>
        <v>1</v>
      </c>
      <c r="T219">
        <f t="shared" si="32"/>
        <v>0</v>
      </c>
      <c r="U219">
        <f t="shared" si="29"/>
        <v>38</v>
      </c>
      <c r="V219" s="17">
        <f t="shared" si="30"/>
        <v>225698.46639153158</v>
      </c>
      <c r="W219" s="21">
        <f t="shared" si="31"/>
        <v>-0.58714244374632618</v>
      </c>
    </row>
    <row r="220" spans="2:23">
      <c r="B220" s="11">
        <v>43282</v>
      </c>
      <c r="C220">
        <v>2158310</v>
      </c>
      <c r="D220">
        <v>936712</v>
      </c>
      <c r="E220">
        <v>267170</v>
      </c>
      <c r="F220">
        <v>3362191</v>
      </c>
      <c r="G220">
        <f t="shared" si="27"/>
        <v>2018</v>
      </c>
      <c r="H220">
        <f t="shared" si="28"/>
        <v>7</v>
      </c>
      <c r="I220">
        <f t="shared" si="26"/>
        <v>0</v>
      </c>
      <c r="J220">
        <f t="shared" si="32"/>
        <v>0</v>
      </c>
      <c r="K220">
        <f t="shared" si="32"/>
        <v>0</v>
      </c>
      <c r="L220">
        <f t="shared" si="32"/>
        <v>0</v>
      </c>
      <c r="M220">
        <f t="shared" si="32"/>
        <v>0</v>
      </c>
      <c r="N220">
        <f t="shared" si="32"/>
        <v>0</v>
      </c>
      <c r="O220">
        <f t="shared" si="32"/>
        <v>0</v>
      </c>
      <c r="P220">
        <f t="shared" si="32"/>
        <v>0</v>
      </c>
      <c r="Q220">
        <f t="shared" si="32"/>
        <v>0</v>
      </c>
      <c r="R220">
        <f t="shared" si="32"/>
        <v>0</v>
      </c>
      <c r="S220">
        <f t="shared" si="32"/>
        <v>0</v>
      </c>
      <c r="T220">
        <f t="shared" si="32"/>
        <v>1</v>
      </c>
      <c r="U220">
        <f t="shared" si="29"/>
        <v>38</v>
      </c>
      <c r="V220" s="17">
        <f t="shared" si="30"/>
        <v>228188.5937905442</v>
      </c>
      <c r="W220" s="21">
        <f t="shared" si="31"/>
        <v>1.5100906445631801</v>
      </c>
    </row>
    <row r="221" spans="2:23">
      <c r="B221" s="11">
        <v>43313</v>
      </c>
      <c r="C221">
        <v>2057926</v>
      </c>
      <c r="D221">
        <v>952596</v>
      </c>
      <c r="E221">
        <v>223776</v>
      </c>
      <c r="F221">
        <v>3234298</v>
      </c>
      <c r="G221">
        <f t="shared" si="27"/>
        <v>2018</v>
      </c>
      <c r="H221">
        <f t="shared" si="28"/>
        <v>8</v>
      </c>
      <c r="I221">
        <f t="shared" si="26"/>
        <v>0</v>
      </c>
      <c r="J221">
        <f t="shared" si="32"/>
        <v>0</v>
      </c>
      <c r="K221">
        <f t="shared" si="32"/>
        <v>0</v>
      </c>
      <c r="L221">
        <f t="shared" si="32"/>
        <v>0</v>
      </c>
      <c r="M221">
        <f t="shared" si="32"/>
        <v>0</v>
      </c>
      <c r="N221">
        <f t="shared" si="32"/>
        <v>0</v>
      </c>
      <c r="O221">
        <f t="shared" si="32"/>
        <v>0</v>
      </c>
      <c r="P221">
        <f t="shared" si="32"/>
        <v>1</v>
      </c>
      <c r="Q221">
        <f t="shared" si="32"/>
        <v>0</v>
      </c>
      <c r="R221">
        <f t="shared" si="32"/>
        <v>0</v>
      </c>
      <c r="S221">
        <f t="shared" si="32"/>
        <v>0</v>
      </c>
      <c r="T221">
        <f t="shared" si="32"/>
        <v>0</v>
      </c>
      <c r="U221">
        <f t="shared" si="29"/>
        <v>38</v>
      </c>
      <c r="V221" s="17">
        <f t="shared" si="30"/>
        <v>219600.87548244069</v>
      </c>
      <c r="W221" s="21">
        <f t="shared" si="31"/>
        <v>0.1617390722124154</v>
      </c>
    </row>
    <row r="222" spans="2:23">
      <c r="B222" s="11">
        <v>43344</v>
      </c>
      <c r="C222">
        <v>1850147</v>
      </c>
      <c r="D222">
        <v>726707</v>
      </c>
      <c r="E222">
        <v>226962</v>
      </c>
      <c r="F222">
        <v>2803816</v>
      </c>
      <c r="G222">
        <f t="shared" si="27"/>
        <v>2018</v>
      </c>
      <c r="H222">
        <f t="shared" si="28"/>
        <v>9</v>
      </c>
      <c r="I222">
        <f t="shared" si="26"/>
        <v>0</v>
      </c>
      <c r="J222">
        <f t="shared" si="32"/>
        <v>0</v>
      </c>
      <c r="K222">
        <f t="shared" si="32"/>
        <v>0</v>
      </c>
      <c r="L222">
        <f t="shared" si="32"/>
        <v>1</v>
      </c>
      <c r="M222">
        <f t="shared" si="32"/>
        <v>0</v>
      </c>
      <c r="N222">
        <f t="shared" si="32"/>
        <v>0</v>
      </c>
      <c r="O222">
        <f t="shared" si="32"/>
        <v>0</v>
      </c>
      <c r="P222">
        <f t="shared" si="32"/>
        <v>0</v>
      </c>
      <c r="Q222">
        <f t="shared" si="32"/>
        <v>0</v>
      </c>
      <c r="R222">
        <f t="shared" si="32"/>
        <v>0</v>
      </c>
      <c r="S222">
        <f t="shared" si="32"/>
        <v>0</v>
      </c>
      <c r="T222">
        <f t="shared" si="32"/>
        <v>0</v>
      </c>
      <c r="U222">
        <f t="shared" si="29"/>
        <v>38</v>
      </c>
      <c r="V222" s="17">
        <f t="shared" si="30"/>
        <v>203500.10059291899</v>
      </c>
      <c r="W222" s="21">
        <f t="shared" si="31"/>
        <v>0.90888447194399136</v>
      </c>
    </row>
    <row r="223" spans="2:23">
      <c r="B223" s="11">
        <v>43374</v>
      </c>
      <c r="C223">
        <v>1873161</v>
      </c>
      <c r="D223">
        <v>715872</v>
      </c>
      <c r="E223">
        <v>232631</v>
      </c>
      <c r="F223">
        <v>2821663</v>
      </c>
      <c r="G223">
        <f t="shared" si="27"/>
        <v>2018</v>
      </c>
      <c r="H223">
        <f t="shared" si="28"/>
        <v>10</v>
      </c>
      <c r="I223">
        <f t="shared" si="26"/>
        <v>0</v>
      </c>
      <c r="J223">
        <f t="shared" si="32"/>
        <v>0</v>
      </c>
      <c r="K223">
        <f t="shared" si="32"/>
        <v>0</v>
      </c>
      <c r="L223">
        <f t="shared" si="32"/>
        <v>0</v>
      </c>
      <c r="M223">
        <f t="shared" si="32"/>
        <v>1</v>
      </c>
      <c r="N223">
        <f t="shared" si="32"/>
        <v>0</v>
      </c>
      <c r="O223">
        <f t="shared" ref="J223:T239" si="33">IF($H223=O$3,1,0)</f>
        <v>0</v>
      </c>
      <c r="P223">
        <f t="shared" si="33"/>
        <v>0</v>
      </c>
      <c r="Q223">
        <f t="shared" si="33"/>
        <v>0</v>
      </c>
      <c r="R223">
        <f t="shared" si="33"/>
        <v>0</v>
      </c>
      <c r="S223">
        <f t="shared" si="33"/>
        <v>0</v>
      </c>
      <c r="T223">
        <f t="shared" si="33"/>
        <v>0</v>
      </c>
      <c r="U223">
        <f t="shared" si="29"/>
        <v>38</v>
      </c>
      <c r="V223" s="17">
        <f t="shared" si="30"/>
        <v>203500.10059291899</v>
      </c>
      <c r="W223" s="21">
        <f t="shared" si="31"/>
        <v>1.1284944013044176</v>
      </c>
    </row>
    <row r="224" spans="2:23">
      <c r="B224" s="11">
        <v>43405</v>
      </c>
      <c r="C224">
        <v>1611951</v>
      </c>
      <c r="D224">
        <v>741467</v>
      </c>
      <c r="E224">
        <v>195511</v>
      </c>
      <c r="F224">
        <v>2548929</v>
      </c>
      <c r="G224">
        <f t="shared" si="27"/>
        <v>2018</v>
      </c>
      <c r="H224">
        <f t="shared" si="28"/>
        <v>11</v>
      </c>
      <c r="I224">
        <f t="shared" si="26"/>
        <v>0</v>
      </c>
      <c r="J224">
        <f t="shared" si="33"/>
        <v>0</v>
      </c>
      <c r="K224">
        <f t="shared" si="33"/>
        <v>0</v>
      </c>
      <c r="L224">
        <f t="shared" si="33"/>
        <v>0</v>
      </c>
      <c r="M224">
        <f t="shared" si="33"/>
        <v>0</v>
      </c>
      <c r="N224">
        <f t="shared" si="33"/>
        <v>1</v>
      </c>
      <c r="O224">
        <f t="shared" si="33"/>
        <v>0</v>
      </c>
      <c r="P224">
        <f t="shared" si="33"/>
        <v>0</v>
      </c>
      <c r="Q224">
        <f t="shared" si="33"/>
        <v>0</v>
      </c>
      <c r="R224">
        <f t="shared" si="33"/>
        <v>0</v>
      </c>
      <c r="S224">
        <f t="shared" si="33"/>
        <v>0</v>
      </c>
      <c r="T224">
        <f t="shared" si="33"/>
        <v>0</v>
      </c>
      <c r="U224">
        <f t="shared" si="29"/>
        <v>38</v>
      </c>
      <c r="V224" s="17">
        <f t="shared" si="30"/>
        <v>203500.10059291899</v>
      </c>
      <c r="W224" s="21">
        <f t="shared" si="31"/>
        <v>-0.3094877080374453</v>
      </c>
    </row>
    <row r="225" spans="2:23">
      <c r="B225" s="11">
        <v>43435</v>
      </c>
      <c r="C225">
        <v>1701192</v>
      </c>
      <c r="D225">
        <v>682619</v>
      </c>
      <c r="E225">
        <v>173242</v>
      </c>
      <c r="F225">
        <v>2557053</v>
      </c>
      <c r="G225">
        <f t="shared" si="27"/>
        <v>2018</v>
      </c>
      <c r="H225">
        <f t="shared" si="28"/>
        <v>12</v>
      </c>
      <c r="I225">
        <f t="shared" si="26"/>
        <v>0</v>
      </c>
      <c r="J225">
        <f t="shared" si="33"/>
        <v>0</v>
      </c>
      <c r="K225">
        <f t="shared" si="33"/>
        <v>0</v>
      </c>
      <c r="L225">
        <f t="shared" si="33"/>
        <v>0</v>
      </c>
      <c r="M225">
        <f t="shared" si="33"/>
        <v>0</v>
      </c>
      <c r="N225">
        <f t="shared" si="33"/>
        <v>0</v>
      </c>
      <c r="O225">
        <f t="shared" si="33"/>
        <v>1</v>
      </c>
      <c r="P225">
        <f t="shared" si="33"/>
        <v>0</v>
      </c>
      <c r="Q225">
        <f t="shared" si="33"/>
        <v>0</v>
      </c>
      <c r="R225">
        <f t="shared" si="33"/>
        <v>0</v>
      </c>
      <c r="S225">
        <f t="shared" si="33"/>
        <v>0</v>
      </c>
      <c r="T225">
        <f t="shared" si="33"/>
        <v>0</v>
      </c>
      <c r="U225">
        <f t="shared" si="29"/>
        <v>38</v>
      </c>
      <c r="V225" s="17">
        <f t="shared" si="30"/>
        <v>203500.10059291899</v>
      </c>
      <c r="W225" s="21">
        <f t="shared" si="31"/>
        <v>-1.1721607574160537</v>
      </c>
    </row>
    <row r="226" spans="2:23">
      <c r="B226" s="11">
        <v>43466</v>
      </c>
      <c r="C226">
        <v>1549971</v>
      </c>
      <c r="D226">
        <v>711234</v>
      </c>
      <c r="E226">
        <v>231491</v>
      </c>
      <c r="F226">
        <v>2492696</v>
      </c>
      <c r="G226">
        <f t="shared" si="27"/>
        <v>2019</v>
      </c>
      <c r="H226">
        <f t="shared" si="28"/>
        <v>1</v>
      </c>
      <c r="I226">
        <f t="shared" si="26"/>
        <v>0</v>
      </c>
      <c r="J226">
        <f t="shared" si="33"/>
        <v>1</v>
      </c>
      <c r="K226">
        <f t="shared" si="33"/>
        <v>0</v>
      </c>
      <c r="L226">
        <f t="shared" si="33"/>
        <v>0</v>
      </c>
      <c r="M226">
        <f t="shared" si="33"/>
        <v>0</v>
      </c>
      <c r="N226">
        <f t="shared" si="33"/>
        <v>0</v>
      </c>
      <c r="O226">
        <f t="shared" si="33"/>
        <v>0</v>
      </c>
      <c r="P226">
        <f t="shared" si="33"/>
        <v>0</v>
      </c>
      <c r="Q226">
        <f t="shared" si="33"/>
        <v>0</v>
      </c>
      <c r="R226">
        <f t="shared" si="33"/>
        <v>0</v>
      </c>
      <c r="S226">
        <f t="shared" si="33"/>
        <v>0</v>
      </c>
      <c r="T226">
        <f t="shared" si="33"/>
        <v>0</v>
      </c>
      <c r="U226">
        <f t="shared" si="29"/>
        <v>39</v>
      </c>
      <c r="V226" s="17">
        <f t="shared" si="30"/>
        <v>206802.17025549681</v>
      </c>
      <c r="W226" s="21">
        <f t="shared" si="31"/>
        <v>0.95641420994565807</v>
      </c>
    </row>
    <row r="227" spans="2:23">
      <c r="B227" s="11">
        <v>43497</v>
      </c>
      <c r="C227">
        <v>1613245</v>
      </c>
      <c r="D227">
        <v>734219</v>
      </c>
      <c r="E227">
        <v>213266</v>
      </c>
      <c r="F227">
        <v>2560730</v>
      </c>
      <c r="G227">
        <f t="shared" si="27"/>
        <v>2019</v>
      </c>
      <c r="H227">
        <f t="shared" si="28"/>
        <v>2</v>
      </c>
      <c r="I227">
        <f t="shared" si="26"/>
        <v>0</v>
      </c>
      <c r="J227">
        <f t="shared" si="33"/>
        <v>0</v>
      </c>
      <c r="K227">
        <f t="shared" si="33"/>
        <v>1</v>
      </c>
      <c r="L227">
        <f t="shared" si="33"/>
        <v>0</v>
      </c>
      <c r="M227">
        <f t="shared" si="33"/>
        <v>0</v>
      </c>
      <c r="N227">
        <f t="shared" si="33"/>
        <v>0</v>
      </c>
      <c r="O227">
        <f t="shared" si="33"/>
        <v>0</v>
      </c>
      <c r="P227">
        <f t="shared" si="33"/>
        <v>0</v>
      </c>
      <c r="Q227">
        <f t="shared" si="33"/>
        <v>0</v>
      </c>
      <c r="R227">
        <f t="shared" si="33"/>
        <v>0</v>
      </c>
      <c r="S227">
        <f t="shared" si="33"/>
        <v>0</v>
      </c>
      <c r="T227">
        <f t="shared" si="33"/>
        <v>0</v>
      </c>
      <c r="U227">
        <f t="shared" si="29"/>
        <v>39</v>
      </c>
      <c r="V227" s="17">
        <f t="shared" si="30"/>
        <v>206802.17025549681</v>
      </c>
      <c r="W227" s="21">
        <f t="shared" si="31"/>
        <v>0.25040063390159956</v>
      </c>
    </row>
    <row r="228" spans="2:23">
      <c r="B228" s="11">
        <v>43525</v>
      </c>
      <c r="C228">
        <v>2138046</v>
      </c>
      <c r="D228">
        <v>956907</v>
      </c>
      <c r="E228">
        <v>250406</v>
      </c>
      <c r="F228">
        <v>3345359</v>
      </c>
      <c r="G228">
        <f t="shared" si="27"/>
        <v>2019</v>
      </c>
      <c r="H228">
        <f t="shared" si="28"/>
        <v>3</v>
      </c>
      <c r="I228">
        <f t="shared" si="26"/>
        <v>0</v>
      </c>
      <c r="J228">
        <f t="shared" si="33"/>
        <v>0</v>
      </c>
      <c r="K228">
        <f t="shared" si="33"/>
        <v>0</v>
      </c>
      <c r="L228">
        <f t="shared" si="33"/>
        <v>0</v>
      </c>
      <c r="M228">
        <f t="shared" si="33"/>
        <v>0</v>
      </c>
      <c r="N228">
        <f t="shared" si="33"/>
        <v>0</v>
      </c>
      <c r="O228">
        <f t="shared" si="33"/>
        <v>0</v>
      </c>
      <c r="P228">
        <f t="shared" si="33"/>
        <v>0</v>
      </c>
      <c r="Q228">
        <f t="shared" si="33"/>
        <v>1</v>
      </c>
      <c r="R228">
        <f t="shared" si="33"/>
        <v>0</v>
      </c>
      <c r="S228">
        <f t="shared" si="33"/>
        <v>0</v>
      </c>
      <c r="T228">
        <f t="shared" si="33"/>
        <v>0</v>
      </c>
      <c r="U228">
        <f t="shared" si="29"/>
        <v>39</v>
      </c>
      <c r="V228" s="17">
        <f t="shared" si="30"/>
        <v>227875.40213702468</v>
      </c>
      <c r="W228" s="21">
        <f t="shared" si="31"/>
        <v>0.87280702154457224</v>
      </c>
    </row>
    <row r="229" spans="2:23">
      <c r="B229" s="11">
        <v>43556</v>
      </c>
      <c r="C229">
        <v>2237886</v>
      </c>
      <c r="D229">
        <v>1001957</v>
      </c>
      <c r="E229">
        <v>248686</v>
      </c>
      <c r="F229">
        <v>3488529</v>
      </c>
      <c r="G229">
        <f t="shared" si="27"/>
        <v>2019</v>
      </c>
      <c r="H229">
        <f t="shared" si="28"/>
        <v>4</v>
      </c>
      <c r="I229">
        <f t="shared" si="26"/>
        <v>1</v>
      </c>
      <c r="J229">
        <f t="shared" si="33"/>
        <v>0</v>
      </c>
      <c r="K229">
        <f t="shared" si="33"/>
        <v>0</v>
      </c>
      <c r="L229">
        <f t="shared" si="33"/>
        <v>0</v>
      </c>
      <c r="M229">
        <f t="shared" si="33"/>
        <v>0</v>
      </c>
      <c r="N229">
        <f t="shared" si="33"/>
        <v>0</v>
      </c>
      <c r="O229">
        <f t="shared" si="33"/>
        <v>0</v>
      </c>
      <c r="P229">
        <f t="shared" si="33"/>
        <v>0</v>
      </c>
      <c r="Q229">
        <f t="shared" si="33"/>
        <v>0</v>
      </c>
      <c r="R229">
        <f t="shared" si="33"/>
        <v>0</v>
      </c>
      <c r="S229">
        <f t="shared" si="33"/>
        <v>0</v>
      </c>
      <c r="T229">
        <f t="shared" si="33"/>
        <v>0</v>
      </c>
      <c r="U229">
        <f t="shared" si="29"/>
        <v>39</v>
      </c>
      <c r="V229" s="17">
        <f t="shared" si="30"/>
        <v>206802.17025549681</v>
      </c>
      <c r="W229" s="21">
        <f t="shared" si="31"/>
        <v>1.6225268815548535</v>
      </c>
    </row>
    <row r="230" spans="2:23">
      <c r="B230" s="11">
        <v>43586</v>
      </c>
      <c r="C230">
        <v>2220788</v>
      </c>
      <c r="D230">
        <v>1100436</v>
      </c>
      <c r="E230">
        <v>252853</v>
      </c>
      <c r="F230">
        <v>3574077</v>
      </c>
      <c r="G230">
        <f t="shared" si="27"/>
        <v>2019</v>
      </c>
      <c r="H230">
        <f t="shared" si="28"/>
        <v>5</v>
      </c>
      <c r="I230">
        <f t="shared" si="26"/>
        <v>0</v>
      </c>
      <c r="J230">
        <f t="shared" si="33"/>
        <v>0</v>
      </c>
      <c r="K230">
        <f t="shared" si="33"/>
        <v>0</v>
      </c>
      <c r="L230">
        <f t="shared" si="33"/>
        <v>0</v>
      </c>
      <c r="M230">
        <f t="shared" si="33"/>
        <v>0</v>
      </c>
      <c r="N230">
        <f t="shared" si="33"/>
        <v>0</v>
      </c>
      <c r="O230">
        <f t="shared" si="33"/>
        <v>0</v>
      </c>
      <c r="P230">
        <f t="shared" si="33"/>
        <v>0</v>
      </c>
      <c r="Q230">
        <f t="shared" si="33"/>
        <v>0</v>
      </c>
      <c r="R230">
        <f t="shared" si="33"/>
        <v>1</v>
      </c>
      <c r="S230">
        <f t="shared" si="33"/>
        <v>0</v>
      </c>
      <c r="T230">
        <f t="shared" si="33"/>
        <v>0</v>
      </c>
      <c r="U230">
        <f t="shared" si="29"/>
        <v>39</v>
      </c>
      <c r="V230" s="17">
        <f t="shared" si="30"/>
        <v>232134.30358166381</v>
      </c>
      <c r="W230" s="21">
        <f t="shared" si="31"/>
        <v>0.80261623864366294</v>
      </c>
    </row>
    <row r="231" spans="2:23">
      <c r="B231" s="11">
        <v>43617</v>
      </c>
      <c r="C231">
        <v>2070349</v>
      </c>
      <c r="D231">
        <v>1033991</v>
      </c>
      <c r="E231">
        <v>215402</v>
      </c>
      <c r="F231">
        <v>3319742</v>
      </c>
      <c r="G231">
        <f t="shared" si="27"/>
        <v>2019</v>
      </c>
      <c r="H231">
        <f t="shared" si="28"/>
        <v>6</v>
      </c>
      <c r="I231">
        <f t="shared" si="26"/>
        <v>0</v>
      </c>
      <c r="J231">
        <f t="shared" si="33"/>
        <v>0</v>
      </c>
      <c r="K231">
        <f t="shared" si="33"/>
        <v>0</v>
      </c>
      <c r="L231">
        <f t="shared" si="33"/>
        <v>0</v>
      </c>
      <c r="M231">
        <f t="shared" si="33"/>
        <v>0</v>
      </c>
      <c r="N231">
        <f t="shared" si="33"/>
        <v>0</v>
      </c>
      <c r="O231">
        <f t="shared" si="33"/>
        <v>0</v>
      </c>
      <c r="P231">
        <f t="shared" si="33"/>
        <v>0</v>
      </c>
      <c r="Q231">
        <f t="shared" si="33"/>
        <v>0</v>
      </c>
      <c r="R231">
        <f t="shared" si="33"/>
        <v>0</v>
      </c>
      <c r="S231">
        <f t="shared" si="33"/>
        <v>1</v>
      </c>
      <c r="T231">
        <f t="shared" si="33"/>
        <v>0</v>
      </c>
      <c r="U231">
        <f t="shared" si="29"/>
        <v>39</v>
      </c>
      <c r="V231" s="17">
        <f t="shared" si="30"/>
        <v>229000.5360541094</v>
      </c>
      <c r="W231" s="21">
        <f t="shared" si="31"/>
        <v>-0.52679018208646566</v>
      </c>
    </row>
    <row r="232" spans="2:23">
      <c r="B232" s="11">
        <v>43647</v>
      </c>
      <c r="C232">
        <v>2188978</v>
      </c>
      <c r="D232">
        <v>1121488</v>
      </c>
      <c r="E232">
        <v>224046</v>
      </c>
      <c r="F232">
        <v>3534512</v>
      </c>
      <c r="G232">
        <f t="shared" si="27"/>
        <v>2019</v>
      </c>
      <c r="H232">
        <f t="shared" si="28"/>
        <v>7</v>
      </c>
      <c r="I232">
        <f t="shared" si="26"/>
        <v>0</v>
      </c>
      <c r="J232">
        <f t="shared" si="33"/>
        <v>0</v>
      </c>
      <c r="K232">
        <f t="shared" si="33"/>
        <v>0</v>
      </c>
      <c r="L232">
        <f t="shared" si="33"/>
        <v>0</v>
      </c>
      <c r="M232">
        <f t="shared" si="33"/>
        <v>0</v>
      </c>
      <c r="N232">
        <f t="shared" si="33"/>
        <v>0</v>
      </c>
      <c r="O232">
        <f t="shared" si="33"/>
        <v>0</v>
      </c>
      <c r="P232">
        <f t="shared" si="33"/>
        <v>0</v>
      </c>
      <c r="Q232">
        <f t="shared" si="33"/>
        <v>0</v>
      </c>
      <c r="R232">
        <f t="shared" si="33"/>
        <v>0</v>
      </c>
      <c r="S232">
        <f t="shared" si="33"/>
        <v>0</v>
      </c>
      <c r="T232">
        <f t="shared" si="33"/>
        <v>1</v>
      </c>
      <c r="U232">
        <f t="shared" si="29"/>
        <v>39</v>
      </c>
      <c r="V232" s="17">
        <f t="shared" si="30"/>
        <v>231490.66345312202</v>
      </c>
      <c r="W232" s="21">
        <f t="shared" si="31"/>
        <v>-0.28839689805120361</v>
      </c>
    </row>
    <row r="233" spans="2:23">
      <c r="B233" s="11">
        <v>43678</v>
      </c>
      <c r="C233">
        <v>1839150</v>
      </c>
      <c r="D233">
        <v>926100</v>
      </c>
      <c r="E233">
        <v>209664</v>
      </c>
      <c r="F233">
        <v>2974914</v>
      </c>
      <c r="G233">
        <f t="shared" si="27"/>
        <v>2019</v>
      </c>
      <c r="H233">
        <f t="shared" si="28"/>
        <v>8</v>
      </c>
      <c r="I233">
        <f t="shared" si="26"/>
        <v>0</v>
      </c>
      <c r="J233">
        <f t="shared" si="33"/>
        <v>0</v>
      </c>
      <c r="K233">
        <f t="shared" si="33"/>
        <v>0</v>
      </c>
      <c r="L233">
        <f t="shared" si="33"/>
        <v>0</v>
      </c>
      <c r="M233">
        <f t="shared" si="33"/>
        <v>0</v>
      </c>
      <c r="N233">
        <f t="shared" si="33"/>
        <v>0</v>
      </c>
      <c r="O233">
        <f t="shared" si="33"/>
        <v>0</v>
      </c>
      <c r="P233">
        <f t="shared" si="33"/>
        <v>1</v>
      </c>
      <c r="Q233">
        <f t="shared" si="33"/>
        <v>0</v>
      </c>
      <c r="R233">
        <f t="shared" si="33"/>
        <v>0</v>
      </c>
      <c r="S233">
        <f t="shared" si="33"/>
        <v>0</v>
      </c>
      <c r="T233">
        <f t="shared" si="33"/>
        <v>0</v>
      </c>
      <c r="U233">
        <f t="shared" si="29"/>
        <v>39</v>
      </c>
      <c r="V233" s="17">
        <f t="shared" si="30"/>
        <v>222902.94514501852</v>
      </c>
      <c r="W233" s="21">
        <f t="shared" si="31"/>
        <v>-0.51286008257260074</v>
      </c>
    </row>
    <row r="234" spans="2:23">
      <c r="B234" s="11">
        <v>43709</v>
      </c>
      <c r="C234">
        <v>1787275</v>
      </c>
      <c r="D234">
        <v>853763</v>
      </c>
      <c r="E234">
        <v>210579</v>
      </c>
      <c r="F234">
        <v>2851617</v>
      </c>
      <c r="G234">
        <f t="shared" si="27"/>
        <v>2019</v>
      </c>
      <c r="H234">
        <f t="shared" si="28"/>
        <v>9</v>
      </c>
      <c r="I234">
        <f t="shared" si="26"/>
        <v>0</v>
      </c>
      <c r="J234">
        <f t="shared" si="33"/>
        <v>0</v>
      </c>
      <c r="K234">
        <f t="shared" si="33"/>
        <v>0</v>
      </c>
      <c r="L234">
        <f t="shared" si="33"/>
        <v>1</v>
      </c>
      <c r="M234">
        <f t="shared" si="33"/>
        <v>0</v>
      </c>
      <c r="N234">
        <f t="shared" si="33"/>
        <v>0</v>
      </c>
      <c r="O234">
        <f t="shared" si="33"/>
        <v>0</v>
      </c>
      <c r="P234">
        <f t="shared" si="33"/>
        <v>0</v>
      </c>
      <c r="Q234">
        <f t="shared" si="33"/>
        <v>0</v>
      </c>
      <c r="R234">
        <f t="shared" si="33"/>
        <v>0</v>
      </c>
      <c r="S234">
        <f t="shared" si="33"/>
        <v>0</v>
      </c>
      <c r="T234">
        <f t="shared" si="33"/>
        <v>0</v>
      </c>
      <c r="U234">
        <f t="shared" si="29"/>
        <v>39</v>
      </c>
      <c r="V234" s="17">
        <f t="shared" si="30"/>
        <v>206802.17025549681</v>
      </c>
      <c r="W234" s="21">
        <f t="shared" si="31"/>
        <v>0.14630963369142755</v>
      </c>
    </row>
    <row r="235" spans="2:23">
      <c r="B235" s="11">
        <v>43739</v>
      </c>
      <c r="C235">
        <v>1980380</v>
      </c>
      <c r="D235">
        <v>888867</v>
      </c>
      <c r="E235">
        <v>208067</v>
      </c>
      <c r="F235">
        <v>3077314</v>
      </c>
      <c r="G235">
        <f t="shared" si="27"/>
        <v>2019</v>
      </c>
      <c r="H235">
        <f t="shared" si="28"/>
        <v>10</v>
      </c>
      <c r="I235">
        <f t="shared" si="26"/>
        <v>0</v>
      </c>
      <c r="J235">
        <f t="shared" si="33"/>
        <v>0</v>
      </c>
      <c r="K235">
        <f t="shared" si="33"/>
        <v>0</v>
      </c>
      <c r="L235">
        <f t="shared" si="33"/>
        <v>0</v>
      </c>
      <c r="M235">
        <f t="shared" si="33"/>
        <v>1</v>
      </c>
      <c r="N235">
        <f t="shared" si="33"/>
        <v>0</v>
      </c>
      <c r="O235">
        <f t="shared" si="33"/>
        <v>0</v>
      </c>
      <c r="P235">
        <f t="shared" si="33"/>
        <v>0</v>
      </c>
      <c r="Q235">
        <f t="shared" si="33"/>
        <v>0</v>
      </c>
      <c r="R235">
        <f t="shared" si="33"/>
        <v>0</v>
      </c>
      <c r="S235">
        <f t="shared" si="33"/>
        <v>0</v>
      </c>
      <c r="T235">
        <f t="shared" si="33"/>
        <v>0</v>
      </c>
      <c r="U235">
        <f t="shared" si="29"/>
        <v>39</v>
      </c>
      <c r="V235" s="17">
        <f t="shared" si="30"/>
        <v>206802.17025549681</v>
      </c>
      <c r="W235" s="21">
        <f t="shared" si="31"/>
        <v>4.8997913360965276E-2</v>
      </c>
    </row>
    <row r="236" spans="2:23">
      <c r="B236" s="11">
        <v>43770</v>
      </c>
      <c r="C236">
        <v>1775600</v>
      </c>
      <c r="D236">
        <v>805675</v>
      </c>
      <c r="E236">
        <v>233142</v>
      </c>
      <c r="F236">
        <v>2814417</v>
      </c>
      <c r="G236">
        <f t="shared" si="27"/>
        <v>2019</v>
      </c>
      <c r="H236">
        <f t="shared" si="28"/>
        <v>11</v>
      </c>
      <c r="I236">
        <f t="shared" si="26"/>
        <v>0</v>
      </c>
      <c r="J236">
        <f t="shared" si="33"/>
        <v>0</v>
      </c>
      <c r="K236">
        <f t="shared" si="33"/>
        <v>0</v>
      </c>
      <c r="L236">
        <f t="shared" si="33"/>
        <v>0</v>
      </c>
      <c r="M236">
        <f t="shared" si="33"/>
        <v>0</v>
      </c>
      <c r="N236">
        <f t="shared" si="33"/>
        <v>1</v>
      </c>
      <c r="O236">
        <f t="shared" si="33"/>
        <v>0</v>
      </c>
      <c r="P236">
        <f t="shared" si="33"/>
        <v>0</v>
      </c>
      <c r="Q236">
        <f t="shared" si="33"/>
        <v>0</v>
      </c>
      <c r="R236">
        <f t="shared" si="33"/>
        <v>0</v>
      </c>
      <c r="S236">
        <f t="shared" si="33"/>
        <v>0</v>
      </c>
      <c r="T236">
        <f t="shared" si="33"/>
        <v>0</v>
      </c>
      <c r="U236">
        <f t="shared" si="29"/>
        <v>39</v>
      </c>
      <c r="V236" s="17">
        <f t="shared" si="30"/>
        <v>206802.17025549681</v>
      </c>
      <c r="W236" s="21">
        <f t="shared" si="31"/>
        <v>1.0203718732679483</v>
      </c>
    </row>
    <row r="237" spans="2:23">
      <c r="B237" s="11">
        <v>43800</v>
      </c>
      <c r="C237">
        <v>1406877</v>
      </c>
      <c r="D237">
        <v>615933</v>
      </c>
      <c r="E237">
        <v>206869</v>
      </c>
      <c r="F237">
        <v>2229679</v>
      </c>
      <c r="G237">
        <f t="shared" si="27"/>
        <v>2019</v>
      </c>
      <c r="H237">
        <f t="shared" si="28"/>
        <v>12</v>
      </c>
      <c r="I237">
        <f t="shared" si="26"/>
        <v>0</v>
      </c>
      <c r="J237">
        <f t="shared" si="33"/>
        <v>0</v>
      </c>
      <c r="K237">
        <f t="shared" si="33"/>
        <v>0</v>
      </c>
      <c r="L237">
        <f t="shared" si="33"/>
        <v>0</v>
      </c>
      <c r="M237">
        <f t="shared" si="33"/>
        <v>0</v>
      </c>
      <c r="N237">
        <f t="shared" si="33"/>
        <v>0</v>
      </c>
      <c r="O237">
        <f t="shared" si="33"/>
        <v>1</v>
      </c>
      <c r="P237">
        <f t="shared" si="33"/>
        <v>0</v>
      </c>
      <c r="Q237">
        <f t="shared" si="33"/>
        <v>0</v>
      </c>
      <c r="R237">
        <f t="shared" si="33"/>
        <v>0</v>
      </c>
      <c r="S237">
        <f t="shared" si="33"/>
        <v>0</v>
      </c>
      <c r="T237">
        <f t="shared" si="33"/>
        <v>0</v>
      </c>
      <c r="U237">
        <f t="shared" si="29"/>
        <v>39</v>
      </c>
      <c r="V237" s="17">
        <f t="shared" si="30"/>
        <v>206802.17025549681</v>
      </c>
      <c r="W237" s="21">
        <f t="shared" si="31"/>
        <v>2.5889002415808013E-3</v>
      </c>
    </row>
    <row r="238" spans="2:23">
      <c r="B238" s="11">
        <v>43831</v>
      </c>
      <c r="C238">
        <v>1820891</v>
      </c>
      <c r="D238">
        <v>820419</v>
      </c>
      <c r="E238">
        <v>174744</v>
      </c>
      <c r="F238">
        <v>2816054</v>
      </c>
      <c r="G238">
        <f t="shared" si="27"/>
        <v>2020</v>
      </c>
      <c r="H238">
        <f t="shared" si="28"/>
        <v>1</v>
      </c>
      <c r="I238">
        <f t="shared" si="26"/>
        <v>0</v>
      </c>
      <c r="J238">
        <f t="shared" si="33"/>
        <v>1</v>
      </c>
      <c r="K238">
        <f t="shared" si="33"/>
        <v>0</v>
      </c>
      <c r="L238">
        <f t="shared" si="33"/>
        <v>0</v>
      </c>
      <c r="M238">
        <f t="shared" si="33"/>
        <v>0</v>
      </c>
      <c r="N238">
        <f t="shared" si="33"/>
        <v>0</v>
      </c>
      <c r="O238">
        <f t="shared" si="33"/>
        <v>0</v>
      </c>
      <c r="P238">
        <f t="shared" si="33"/>
        <v>0</v>
      </c>
      <c r="Q238">
        <f t="shared" si="33"/>
        <v>0</v>
      </c>
      <c r="R238">
        <f t="shared" si="33"/>
        <v>0</v>
      </c>
      <c r="S238">
        <f t="shared" si="33"/>
        <v>0</v>
      </c>
      <c r="T238">
        <f t="shared" si="33"/>
        <v>0</v>
      </c>
      <c r="U238">
        <f t="shared" si="29"/>
        <v>40</v>
      </c>
      <c r="V238" s="17">
        <f t="shared" si="30"/>
        <v>210104.23991807463</v>
      </c>
      <c r="W238" s="21">
        <f t="shared" si="31"/>
        <v>-1.3698112172475025</v>
      </c>
    </row>
    <row r="239" spans="2:23">
      <c r="B239" s="11">
        <v>43891</v>
      </c>
      <c r="C239">
        <v>2073103</v>
      </c>
      <c r="D239">
        <v>888794</v>
      </c>
      <c r="E239">
        <v>217819</v>
      </c>
      <c r="F239">
        <v>3179716</v>
      </c>
      <c r="G239">
        <f t="shared" si="27"/>
        <v>2020</v>
      </c>
      <c r="H239">
        <f t="shared" si="28"/>
        <v>3</v>
      </c>
      <c r="I239">
        <f t="shared" si="26"/>
        <v>0</v>
      </c>
      <c r="J239">
        <f t="shared" si="33"/>
        <v>0</v>
      </c>
      <c r="K239">
        <f t="shared" si="33"/>
        <v>0</v>
      </c>
      <c r="L239">
        <f t="shared" si="33"/>
        <v>0</v>
      </c>
      <c r="M239">
        <f t="shared" si="33"/>
        <v>0</v>
      </c>
      <c r="N239">
        <f t="shared" si="33"/>
        <v>0</v>
      </c>
      <c r="O239">
        <f t="shared" si="33"/>
        <v>0</v>
      </c>
      <c r="P239">
        <f t="shared" si="33"/>
        <v>0</v>
      </c>
      <c r="Q239">
        <f t="shared" si="33"/>
        <v>1</v>
      </c>
      <c r="R239">
        <f t="shared" si="33"/>
        <v>0</v>
      </c>
      <c r="S239">
        <f t="shared" si="33"/>
        <v>0</v>
      </c>
      <c r="T239">
        <f t="shared" si="33"/>
        <v>0</v>
      </c>
      <c r="U239">
        <f t="shared" si="29"/>
        <v>40</v>
      </c>
      <c r="V239" s="17">
        <f t="shared" si="30"/>
        <v>231177.4717996025</v>
      </c>
      <c r="W239" s="21">
        <f t="shared" si="31"/>
        <v>-0.51749039482694481</v>
      </c>
    </row>
    <row r="240" spans="2:23">
      <c r="B240" s="11">
        <v>44105</v>
      </c>
      <c r="C240">
        <v>2208443</v>
      </c>
      <c r="D240">
        <v>1113099</v>
      </c>
      <c r="E240">
        <v>150242</v>
      </c>
      <c r="F240">
        <v>3471784</v>
      </c>
      <c r="G240">
        <f t="shared" si="27"/>
        <v>2020</v>
      </c>
      <c r="H240">
        <f t="shared" si="28"/>
        <v>10</v>
      </c>
      <c r="I240">
        <f t="shared" si="26"/>
        <v>0</v>
      </c>
      <c r="J240">
        <f t="shared" ref="J240:T256" si="34">IF($H240=J$3,1,0)</f>
        <v>0</v>
      </c>
      <c r="K240">
        <f t="shared" si="34"/>
        <v>0</v>
      </c>
      <c r="L240">
        <f t="shared" si="34"/>
        <v>0</v>
      </c>
      <c r="M240">
        <f t="shared" si="34"/>
        <v>1</v>
      </c>
      <c r="N240">
        <f t="shared" si="34"/>
        <v>0</v>
      </c>
      <c r="O240">
        <f t="shared" si="34"/>
        <v>0</v>
      </c>
      <c r="P240">
        <f t="shared" si="34"/>
        <v>0</v>
      </c>
      <c r="Q240">
        <f t="shared" si="34"/>
        <v>0</v>
      </c>
      <c r="R240">
        <f t="shared" si="34"/>
        <v>0</v>
      </c>
      <c r="S240">
        <f t="shared" si="34"/>
        <v>0</v>
      </c>
      <c r="T240">
        <f t="shared" si="34"/>
        <v>0</v>
      </c>
      <c r="U240">
        <f t="shared" si="29"/>
        <v>40</v>
      </c>
      <c r="V240" s="17">
        <f t="shared" si="30"/>
        <v>210104.23991807463</v>
      </c>
      <c r="W240" s="21">
        <f t="shared" si="31"/>
        <v>-2.3189878778912076</v>
      </c>
    </row>
    <row r="241" spans="2:23">
      <c r="B241" s="11">
        <v>44136</v>
      </c>
      <c r="C241">
        <v>2303252</v>
      </c>
      <c r="D241">
        <v>1049620</v>
      </c>
      <c r="E241">
        <v>146783</v>
      </c>
      <c r="F241">
        <v>3499655</v>
      </c>
      <c r="G241">
        <f t="shared" si="27"/>
        <v>2020</v>
      </c>
      <c r="H241">
        <f t="shared" si="28"/>
        <v>11</v>
      </c>
      <c r="I241">
        <f t="shared" si="26"/>
        <v>0</v>
      </c>
      <c r="J241">
        <f t="shared" si="34"/>
        <v>0</v>
      </c>
      <c r="K241">
        <f t="shared" si="34"/>
        <v>0</v>
      </c>
      <c r="L241">
        <f t="shared" si="34"/>
        <v>0</v>
      </c>
      <c r="M241">
        <f t="shared" si="34"/>
        <v>0</v>
      </c>
      <c r="N241">
        <f t="shared" si="34"/>
        <v>1</v>
      </c>
      <c r="O241">
        <f t="shared" si="34"/>
        <v>0</v>
      </c>
      <c r="P241">
        <f t="shared" si="34"/>
        <v>0</v>
      </c>
      <c r="Q241">
        <f t="shared" si="34"/>
        <v>0</v>
      </c>
      <c r="R241">
        <f t="shared" si="34"/>
        <v>0</v>
      </c>
      <c r="S241">
        <f t="shared" si="34"/>
        <v>0</v>
      </c>
      <c r="T241">
        <f t="shared" si="34"/>
        <v>0</v>
      </c>
      <c r="U241">
        <f t="shared" si="29"/>
        <v>40</v>
      </c>
      <c r="V241" s="17">
        <f t="shared" si="30"/>
        <v>210104.23991807463</v>
      </c>
      <c r="W241" s="21">
        <f t="shared" si="31"/>
        <v>-2.4529851870564419</v>
      </c>
    </row>
    <row r="242" spans="2:23">
      <c r="B242" s="11">
        <v>44287</v>
      </c>
      <c r="C242">
        <v>2091970</v>
      </c>
      <c r="D242">
        <v>1162439</v>
      </c>
      <c r="E242">
        <v>171295</v>
      </c>
      <c r="F242">
        <v>3425703</v>
      </c>
      <c r="G242">
        <f t="shared" si="27"/>
        <v>2021</v>
      </c>
      <c r="H242">
        <f t="shared" si="28"/>
        <v>4</v>
      </c>
      <c r="I242">
        <f t="shared" si="26"/>
        <v>1</v>
      </c>
      <c r="J242">
        <f t="shared" si="34"/>
        <v>0</v>
      </c>
      <c r="K242">
        <f t="shared" si="34"/>
        <v>0</v>
      </c>
      <c r="L242">
        <f t="shared" si="34"/>
        <v>0</v>
      </c>
      <c r="M242">
        <f t="shared" si="34"/>
        <v>0</v>
      </c>
      <c r="N242">
        <f t="shared" si="34"/>
        <v>0</v>
      </c>
      <c r="O242">
        <f t="shared" si="34"/>
        <v>0</v>
      </c>
      <c r="P242">
        <f t="shared" si="34"/>
        <v>0</v>
      </c>
      <c r="Q242">
        <f t="shared" si="34"/>
        <v>0</v>
      </c>
      <c r="R242">
        <f t="shared" si="34"/>
        <v>0</v>
      </c>
      <c r="S242">
        <f t="shared" si="34"/>
        <v>0</v>
      </c>
      <c r="T242">
        <f t="shared" si="34"/>
        <v>0</v>
      </c>
      <c r="U242">
        <f t="shared" si="29"/>
        <v>41</v>
      </c>
      <c r="V242" s="17">
        <f t="shared" si="30"/>
        <v>213406.30958065245</v>
      </c>
      <c r="W242" s="21">
        <f t="shared" si="31"/>
        <v>-1.6313391642762611</v>
      </c>
    </row>
    <row r="243" spans="2:23">
      <c r="B243" s="11">
        <v>44317</v>
      </c>
      <c r="C243">
        <v>2083208</v>
      </c>
      <c r="D243">
        <v>1200617</v>
      </c>
      <c r="E243">
        <v>258082</v>
      </c>
      <c r="F243">
        <v>3541908</v>
      </c>
      <c r="G243">
        <f t="shared" si="27"/>
        <v>2021</v>
      </c>
      <c r="H243">
        <f t="shared" si="28"/>
        <v>5</v>
      </c>
      <c r="I243">
        <f t="shared" ref="I243:I259" si="35">IF($H243=I$3,1,0)</f>
        <v>0</v>
      </c>
      <c r="J243">
        <f t="shared" si="34"/>
        <v>0</v>
      </c>
      <c r="K243">
        <f t="shared" si="34"/>
        <v>0</v>
      </c>
      <c r="L243">
        <f t="shared" si="34"/>
        <v>0</v>
      </c>
      <c r="M243">
        <f t="shared" si="34"/>
        <v>0</v>
      </c>
      <c r="N243">
        <f t="shared" si="34"/>
        <v>0</v>
      </c>
      <c r="O243">
        <f t="shared" si="34"/>
        <v>0</v>
      </c>
      <c r="P243">
        <f t="shared" si="34"/>
        <v>0</v>
      </c>
      <c r="Q243">
        <f t="shared" si="34"/>
        <v>0</v>
      </c>
      <c r="R243">
        <f t="shared" si="34"/>
        <v>1</v>
      </c>
      <c r="S243">
        <f t="shared" si="34"/>
        <v>0</v>
      </c>
      <c r="T243">
        <f t="shared" si="34"/>
        <v>0</v>
      </c>
      <c r="U243">
        <f t="shared" si="29"/>
        <v>41</v>
      </c>
      <c r="V243" s="17">
        <f t="shared" si="30"/>
        <v>238738.44290681946</v>
      </c>
      <c r="W243" s="21">
        <f t="shared" si="31"/>
        <v>0.74934507087894686</v>
      </c>
    </row>
    <row r="244" spans="2:23">
      <c r="B244" s="11">
        <v>44348</v>
      </c>
      <c r="C244">
        <v>2246011</v>
      </c>
      <c r="D244">
        <v>1252315</v>
      </c>
      <c r="E244">
        <v>270033</v>
      </c>
      <c r="F244">
        <v>3768358</v>
      </c>
      <c r="G244">
        <f t="shared" si="27"/>
        <v>2021</v>
      </c>
      <c r="H244">
        <f t="shared" si="28"/>
        <v>6</v>
      </c>
      <c r="I244">
        <f t="shared" si="35"/>
        <v>0</v>
      </c>
      <c r="J244">
        <f t="shared" si="34"/>
        <v>0</v>
      </c>
      <c r="K244">
        <f t="shared" si="34"/>
        <v>0</v>
      </c>
      <c r="L244">
        <f t="shared" si="34"/>
        <v>0</v>
      </c>
      <c r="M244">
        <f t="shared" si="34"/>
        <v>0</v>
      </c>
      <c r="N244">
        <f t="shared" si="34"/>
        <v>0</v>
      </c>
      <c r="O244">
        <f t="shared" si="34"/>
        <v>0</v>
      </c>
      <c r="P244">
        <f t="shared" si="34"/>
        <v>0</v>
      </c>
      <c r="Q244">
        <f t="shared" si="34"/>
        <v>0</v>
      </c>
      <c r="R244">
        <f t="shared" si="34"/>
        <v>0</v>
      </c>
      <c r="S244">
        <f t="shared" si="34"/>
        <v>1</v>
      </c>
      <c r="T244">
        <f t="shared" si="34"/>
        <v>0</v>
      </c>
      <c r="U244">
        <f t="shared" si="29"/>
        <v>41</v>
      </c>
      <c r="V244" s="17">
        <f t="shared" si="30"/>
        <v>235604.67537926498</v>
      </c>
      <c r="W244" s="21">
        <f t="shared" si="31"/>
        <v>1.3337099908197987</v>
      </c>
    </row>
    <row r="245" spans="2:23">
      <c r="B245" s="11">
        <v>44409</v>
      </c>
      <c r="C245">
        <v>2219967</v>
      </c>
      <c r="D245">
        <v>1157924</v>
      </c>
      <c r="E245">
        <v>193279</v>
      </c>
      <c r="F245">
        <v>3571170</v>
      </c>
      <c r="G245">
        <f t="shared" si="27"/>
        <v>2021</v>
      </c>
      <c r="H245">
        <f t="shared" si="28"/>
        <v>8</v>
      </c>
      <c r="I245">
        <f t="shared" si="35"/>
        <v>0</v>
      </c>
      <c r="J245">
        <f t="shared" si="34"/>
        <v>0</v>
      </c>
      <c r="K245">
        <f t="shared" si="34"/>
        <v>0</v>
      </c>
      <c r="L245">
        <f t="shared" si="34"/>
        <v>0</v>
      </c>
      <c r="M245">
        <f t="shared" si="34"/>
        <v>0</v>
      </c>
      <c r="N245">
        <f t="shared" si="34"/>
        <v>0</v>
      </c>
      <c r="O245">
        <f t="shared" si="34"/>
        <v>0</v>
      </c>
      <c r="P245">
        <f t="shared" si="34"/>
        <v>1</v>
      </c>
      <c r="Q245">
        <f t="shared" si="34"/>
        <v>0</v>
      </c>
      <c r="R245">
        <f t="shared" si="34"/>
        <v>0</v>
      </c>
      <c r="S245">
        <f t="shared" si="34"/>
        <v>0</v>
      </c>
      <c r="T245">
        <f t="shared" si="34"/>
        <v>0</v>
      </c>
      <c r="U245">
        <f t="shared" si="29"/>
        <v>41</v>
      </c>
      <c r="V245" s="17">
        <f t="shared" si="30"/>
        <v>229507.0844701741</v>
      </c>
      <c r="W245" s="21">
        <f t="shared" si="31"/>
        <v>-1.4034304235947235</v>
      </c>
    </row>
    <row r="246" spans="2:23">
      <c r="B246" s="11">
        <v>44440</v>
      </c>
      <c r="C246">
        <v>1864300</v>
      </c>
      <c r="D246">
        <v>1195751</v>
      </c>
      <c r="E246">
        <v>213057</v>
      </c>
      <c r="F246">
        <v>3273108</v>
      </c>
      <c r="G246">
        <f t="shared" si="27"/>
        <v>2021</v>
      </c>
      <c r="H246">
        <f t="shared" si="28"/>
        <v>9</v>
      </c>
      <c r="I246">
        <f t="shared" si="35"/>
        <v>0</v>
      </c>
      <c r="J246">
        <f t="shared" si="34"/>
        <v>0</v>
      </c>
      <c r="K246">
        <f t="shared" si="34"/>
        <v>0</v>
      </c>
      <c r="L246">
        <f t="shared" si="34"/>
        <v>1</v>
      </c>
      <c r="M246">
        <f t="shared" si="34"/>
        <v>0</v>
      </c>
      <c r="N246">
        <f t="shared" si="34"/>
        <v>0</v>
      </c>
      <c r="O246">
        <f t="shared" si="34"/>
        <v>0</v>
      </c>
      <c r="P246">
        <f t="shared" si="34"/>
        <v>0</v>
      </c>
      <c r="Q246">
        <f t="shared" si="34"/>
        <v>0</v>
      </c>
      <c r="R246">
        <f t="shared" si="34"/>
        <v>0</v>
      </c>
      <c r="S246">
        <f t="shared" si="34"/>
        <v>0</v>
      </c>
      <c r="T246">
        <f t="shared" si="34"/>
        <v>0</v>
      </c>
      <c r="U246">
        <f t="shared" si="29"/>
        <v>41</v>
      </c>
      <c r="V246" s="17">
        <f t="shared" si="30"/>
        <v>213406.30958065245</v>
      </c>
      <c r="W246" s="21">
        <f t="shared" si="31"/>
        <v>-1.353181378232577E-2</v>
      </c>
    </row>
    <row r="247" spans="2:23">
      <c r="B247" s="11">
        <v>44470</v>
      </c>
      <c r="C247">
        <v>2018232</v>
      </c>
      <c r="D247">
        <v>1195045</v>
      </c>
      <c r="E247">
        <v>176072</v>
      </c>
      <c r="F247">
        <v>3389349</v>
      </c>
      <c r="G247">
        <f t="shared" si="27"/>
        <v>2021</v>
      </c>
      <c r="H247">
        <f t="shared" si="28"/>
        <v>10</v>
      </c>
      <c r="I247">
        <f t="shared" si="35"/>
        <v>0</v>
      </c>
      <c r="J247">
        <f t="shared" si="34"/>
        <v>0</v>
      </c>
      <c r="K247">
        <f t="shared" si="34"/>
        <v>0</v>
      </c>
      <c r="L247">
        <f t="shared" si="34"/>
        <v>0</v>
      </c>
      <c r="M247">
        <f t="shared" si="34"/>
        <v>1</v>
      </c>
      <c r="N247">
        <f t="shared" si="34"/>
        <v>0</v>
      </c>
      <c r="O247">
        <f t="shared" si="34"/>
        <v>0</v>
      </c>
      <c r="P247">
        <f t="shared" si="34"/>
        <v>0</v>
      </c>
      <c r="Q247">
        <f t="shared" si="34"/>
        <v>0</v>
      </c>
      <c r="R247">
        <f t="shared" si="34"/>
        <v>0</v>
      </c>
      <c r="S247">
        <f t="shared" si="34"/>
        <v>0</v>
      </c>
      <c r="T247">
        <f t="shared" si="34"/>
        <v>0</v>
      </c>
      <c r="U247">
        <f t="shared" si="29"/>
        <v>41</v>
      </c>
      <c r="V247" s="17">
        <f t="shared" si="30"/>
        <v>213406.30958065245</v>
      </c>
      <c r="W247" s="21">
        <f t="shared" si="31"/>
        <v>-1.4462841929312698</v>
      </c>
    </row>
    <row r="248" spans="2:23">
      <c r="B248" s="11">
        <v>44501</v>
      </c>
      <c r="C248">
        <v>2090904</v>
      </c>
      <c r="D248">
        <v>1049462</v>
      </c>
      <c r="E248">
        <v>145704</v>
      </c>
      <c r="F248">
        <v>3286071</v>
      </c>
      <c r="G248">
        <f t="shared" si="27"/>
        <v>2021</v>
      </c>
      <c r="H248">
        <f t="shared" si="28"/>
        <v>11</v>
      </c>
      <c r="I248">
        <f t="shared" si="35"/>
        <v>0</v>
      </c>
      <c r="J248">
        <f t="shared" si="34"/>
        <v>0</v>
      </c>
      <c r="K248">
        <f t="shared" si="34"/>
        <v>0</v>
      </c>
      <c r="L248">
        <f t="shared" si="34"/>
        <v>0</v>
      </c>
      <c r="M248">
        <f t="shared" si="34"/>
        <v>0</v>
      </c>
      <c r="N248">
        <f t="shared" si="34"/>
        <v>1</v>
      </c>
      <c r="O248">
        <f t="shared" si="34"/>
        <v>0</v>
      </c>
      <c r="P248">
        <f t="shared" si="34"/>
        <v>0</v>
      </c>
      <c r="Q248">
        <f t="shared" si="34"/>
        <v>0</v>
      </c>
      <c r="R248">
        <f t="shared" si="34"/>
        <v>0</v>
      </c>
      <c r="S248">
        <f t="shared" si="34"/>
        <v>0</v>
      </c>
      <c r="T248">
        <f t="shared" si="34"/>
        <v>0</v>
      </c>
      <c r="U248">
        <f t="shared" si="29"/>
        <v>41</v>
      </c>
      <c r="V248" s="17">
        <f t="shared" si="30"/>
        <v>213406.30958065245</v>
      </c>
      <c r="W248" s="21">
        <f t="shared" si="31"/>
        <v>-2.6227023151428455</v>
      </c>
    </row>
    <row r="249" spans="2:23">
      <c r="B249" s="11">
        <v>44531</v>
      </c>
      <c r="C249">
        <v>1854157</v>
      </c>
      <c r="D249">
        <v>940287</v>
      </c>
      <c r="E249">
        <v>156196</v>
      </c>
      <c r="F249">
        <v>2950639</v>
      </c>
      <c r="G249">
        <f t="shared" ref="G249:G259" si="36">YEAR(B249)</f>
        <v>2021</v>
      </c>
      <c r="H249">
        <f t="shared" ref="H249:H259" si="37">MONTH(B249)</f>
        <v>12</v>
      </c>
      <c r="I249">
        <f t="shared" si="35"/>
        <v>0</v>
      </c>
      <c r="J249">
        <f t="shared" si="34"/>
        <v>0</v>
      </c>
      <c r="K249">
        <f t="shared" si="34"/>
        <v>0</v>
      </c>
      <c r="L249">
        <f t="shared" si="34"/>
        <v>0</v>
      </c>
      <c r="M249">
        <f t="shared" si="34"/>
        <v>0</v>
      </c>
      <c r="N249">
        <f t="shared" si="34"/>
        <v>0</v>
      </c>
      <c r="O249">
        <f t="shared" si="34"/>
        <v>1</v>
      </c>
      <c r="P249">
        <f t="shared" si="34"/>
        <v>0</v>
      </c>
      <c r="Q249">
        <f t="shared" si="34"/>
        <v>0</v>
      </c>
      <c r="R249">
        <f t="shared" si="34"/>
        <v>0</v>
      </c>
      <c r="S249">
        <f t="shared" si="34"/>
        <v>0</v>
      </c>
      <c r="T249">
        <f t="shared" si="34"/>
        <v>0</v>
      </c>
      <c r="U249">
        <f t="shared" ref="U249:U259" si="38">G249-$U$2</f>
        <v>41</v>
      </c>
      <c r="V249" s="17">
        <f t="shared" si="30"/>
        <v>213406.30958065245</v>
      </c>
      <c r="W249" s="21">
        <f t="shared" si="31"/>
        <v>-2.2162554322976185</v>
      </c>
    </row>
    <row r="250" spans="2:23">
      <c r="B250" s="11">
        <v>44593</v>
      </c>
      <c r="C250">
        <v>1697247</v>
      </c>
      <c r="D250">
        <v>1081977</v>
      </c>
      <c r="E250">
        <v>162985</v>
      </c>
      <c r="F250">
        <v>2942209</v>
      </c>
      <c r="G250">
        <f t="shared" si="36"/>
        <v>2022</v>
      </c>
      <c r="H250">
        <f t="shared" si="37"/>
        <v>2</v>
      </c>
      <c r="I250">
        <f t="shared" si="35"/>
        <v>0</v>
      </c>
      <c r="J250">
        <f t="shared" si="34"/>
        <v>0</v>
      </c>
      <c r="K250">
        <f t="shared" si="34"/>
        <v>1</v>
      </c>
      <c r="L250">
        <f t="shared" si="34"/>
        <v>0</v>
      </c>
      <c r="M250">
        <f t="shared" si="34"/>
        <v>0</v>
      </c>
      <c r="N250">
        <f t="shared" si="34"/>
        <v>0</v>
      </c>
      <c r="O250">
        <f t="shared" si="34"/>
        <v>0</v>
      </c>
      <c r="P250">
        <f t="shared" si="34"/>
        <v>0</v>
      </c>
      <c r="Q250">
        <f t="shared" si="34"/>
        <v>0</v>
      </c>
      <c r="R250">
        <f t="shared" si="34"/>
        <v>0</v>
      </c>
      <c r="S250">
        <f t="shared" si="34"/>
        <v>0</v>
      </c>
      <c r="T250">
        <f t="shared" si="34"/>
        <v>0</v>
      </c>
      <c r="U250">
        <f t="shared" si="38"/>
        <v>42</v>
      </c>
      <c r="V250" s="17">
        <f t="shared" si="30"/>
        <v>216708.37924323027</v>
      </c>
      <c r="W250" s="21">
        <f t="shared" si="31"/>
        <v>-2.0811761369922714</v>
      </c>
    </row>
    <row r="251" spans="2:23">
      <c r="B251" s="11">
        <v>44621</v>
      </c>
      <c r="C251">
        <v>2186091</v>
      </c>
      <c r="D251">
        <v>1164325</v>
      </c>
      <c r="E251">
        <v>192715</v>
      </c>
      <c r="F251">
        <v>3543131</v>
      </c>
      <c r="G251">
        <f t="shared" si="36"/>
        <v>2022</v>
      </c>
      <c r="H251">
        <f t="shared" si="37"/>
        <v>3</v>
      </c>
      <c r="I251">
        <f t="shared" si="35"/>
        <v>0</v>
      </c>
      <c r="J251">
        <f t="shared" si="34"/>
        <v>0</v>
      </c>
      <c r="K251">
        <f t="shared" si="34"/>
        <v>0</v>
      </c>
      <c r="L251">
        <f t="shared" si="34"/>
        <v>0</v>
      </c>
      <c r="M251">
        <f t="shared" si="34"/>
        <v>0</v>
      </c>
      <c r="N251">
        <f t="shared" si="34"/>
        <v>0</v>
      </c>
      <c r="O251">
        <f t="shared" si="34"/>
        <v>0</v>
      </c>
      <c r="P251">
        <f t="shared" si="34"/>
        <v>0</v>
      </c>
      <c r="Q251">
        <f t="shared" si="34"/>
        <v>1</v>
      </c>
      <c r="R251">
        <f t="shared" si="34"/>
        <v>0</v>
      </c>
      <c r="S251">
        <f t="shared" si="34"/>
        <v>0</v>
      </c>
      <c r="T251">
        <f t="shared" si="34"/>
        <v>0</v>
      </c>
      <c r="U251">
        <f t="shared" si="38"/>
        <v>42</v>
      </c>
      <c r="V251" s="17">
        <f t="shared" si="30"/>
        <v>237781.61112475814</v>
      </c>
      <c r="W251" s="21">
        <f t="shared" si="31"/>
        <v>-1.7458238288272947</v>
      </c>
    </row>
    <row r="252" spans="2:23">
      <c r="B252" s="11">
        <v>44652</v>
      </c>
      <c r="C252">
        <v>2264546</v>
      </c>
      <c r="D252">
        <v>1108731</v>
      </c>
      <c r="E252">
        <v>179129</v>
      </c>
      <c r="F252">
        <v>3552406</v>
      </c>
      <c r="G252">
        <f t="shared" si="36"/>
        <v>2022</v>
      </c>
      <c r="H252">
        <f t="shared" si="37"/>
        <v>4</v>
      </c>
      <c r="I252">
        <f t="shared" si="35"/>
        <v>1</v>
      </c>
      <c r="J252">
        <f t="shared" si="34"/>
        <v>0</v>
      </c>
      <c r="K252">
        <f t="shared" si="34"/>
        <v>0</v>
      </c>
      <c r="L252">
        <f t="shared" si="34"/>
        <v>0</v>
      </c>
      <c r="M252">
        <f t="shared" si="34"/>
        <v>0</v>
      </c>
      <c r="N252">
        <f t="shared" si="34"/>
        <v>0</v>
      </c>
      <c r="O252">
        <f t="shared" si="34"/>
        <v>0</v>
      </c>
      <c r="P252">
        <f t="shared" si="34"/>
        <v>0</v>
      </c>
      <c r="Q252">
        <f t="shared" si="34"/>
        <v>0</v>
      </c>
      <c r="R252">
        <f t="shared" si="34"/>
        <v>0</v>
      </c>
      <c r="S252">
        <f t="shared" si="34"/>
        <v>0</v>
      </c>
      <c r="T252">
        <f t="shared" si="34"/>
        <v>0</v>
      </c>
      <c r="U252">
        <f t="shared" si="38"/>
        <v>42</v>
      </c>
      <c r="V252" s="17">
        <f t="shared" si="30"/>
        <v>216708.37924323027</v>
      </c>
      <c r="W252" s="21">
        <f t="shared" si="31"/>
        <v>-1.4557778834035044</v>
      </c>
    </row>
    <row r="253" spans="2:23">
      <c r="B253" s="11">
        <v>44682</v>
      </c>
      <c r="C253">
        <v>2229859</v>
      </c>
      <c r="D253">
        <v>1101888</v>
      </c>
      <c r="E253">
        <v>188644</v>
      </c>
      <c r="F253">
        <v>3520391</v>
      </c>
      <c r="G253">
        <f t="shared" si="36"/>
        <v>2022</v>
      </c>
      <c r="H253">
        <f t="shared" si="37"/>
        <v>5</v>
      </c>
      <c r="I253">
        <f t="shared" si="35"/>
        <v>0</v>
      </c>
      <c r="J253">
        <f t="shared" si="34"/>
        <v>0</v>
      </c>
      <c r="K253">
        <f t="shared" si="34"/>
        <v>0</v>
      </c>
      <c r="L253">
        <f t="shared" si="34"/>
        <v>0</v>
      </c>
      <c r="M253">
        <f t="shared" si="34"/>
        <v>0</v>
      </c>
      <c r="N253">
        <f t="shared" si="34"/>
        <v>0</v>
      </c>
      <c r="O253">
        <f t="shared" si="34"/>
        <v>0</v>
      </c>
      <c r="P253">
        <f t="shared" si="34"/>
        <v>0</v>
      </c>
      <c r="Q253">
        <f t="shared" si="34"/>
        <v>0</v>
      </c>
      <c r="R253">
        <f t="shared" si="34"/>
        <v>1</v>
      </c>
      <c r="S253">
        <f t="shared" si="34"/>
        <v>0</v>
      </c>
      <c r="T253">
        <f t="shared" si="34"/>
        <v>0</v>
      </c>
      <c r="U253">
        <f t="shared" si="38"/>
        <v>42</v>
      </c>
      <c r="V253" s="17">
        <f t="shared" si="30"/>
        <v>242040.51256939728</v>
      </c>
      <c r="W253" s="21">
        <f t="shared" si="31"/>
        <v>-2.0685137331907648</v>
      </c>
    </row>
    <row r="254" spans="2:23">
      <c r="B254" s="11">
        <v>44713</v>
      </c>
      <c r="C254">
        <v>2267916</v>
      </c>
      <c r="D254">
        <v>1221078</v>
      </c>
      <c r="E254">
        <v>206336</v>
      </c>
      <c r="F254">
        <v>3695331</v>
      </c>
      <c r="G254">
        <f t="shared" si="36"/>
        <v>2022</v>
      </c>
      <c r="H254">
        <f t="shared" si="37"/>
        <v>6</v>
      </c>
      <c r="I254">
        <f t="shared" si="35"/>
        <v>0</v>
      </c>
      <c r="J254">
        <f t="shared" si="34"/>
        <v>0</v>
      </c>
      <c r="K254">
        <f t="shared" si="34"/>
        <v>0</v>
      </c>
      <c r="L254">
        <f t="shared" si="34"/>
        <v>0</v>
      </c>
      <c r="M254">
        <f t="shared" si="34"/>
        <v>0</v>
      </c>
      <c r="N254">
        <f t="shared" si="34"/>
        <v>0</v>
      </c>
      <c r="O254">
        <f t="shared" si="34"/>
        <v>0</v>
      </c>
      <c r="P254">
        <f t="shared" si="34"/>
        <v>0</v>
      </c>
      <c r="Q254">
        <f t="shared" si="34"/>
        <v>0</v>
      </c>
      <c r="R254">
        <f t="shared" si="34"/>
        <v>0</v>
      </c>
      <c r="S254">
        <f t="shared" si="34"/>
        <v>1</v>
      </c>
      <c r="T254">
        <f t="shared" si="34"/>
        <v>0</v>
      </c>
      <c r="U254">
        <f t="shared" si="38"/>
        <v>42</v>
      </c>
      <c r="V254" s="17">
        <f t="shared" si="30"/>
        <v>238906.74504184281</v>
      </c>
      <c r="W254" s="21">
        <f t="shared" si="31"/>
        <v>-1.2617496944532633</v>
      </c>
    </row>
    <row r="255" spans="2:23">
      <c r="B255" s="11">
        <v>44743</v>
      </c>
      <c r="C255">
        <v>2155520</v>
      </c>
      <c r="D255">
        <v>1245832</v>
      </c>
      <c r="E255">
        <v>197236</v>
      </c>
      <c r="F255">
        <v>3598587</v>
      </c>
      <c r="G255">
        <f t="shared" si="36"/>
        <v>2022</v>
      </c>
      <c r="H255">
        <f t="shared" si="37"/>
        <v>7</v>
      </c>
      <c r="I255">
        <f t="shared" si="35"/>
        <v>0</v>
      </c>
      <c r="J255">
        <f t="shared" si="34"/>
        <v>0</v>
      </c>
      <c r="K255">
        <f t="shared" si="34"/>
        <v>0</v>
      </c>
      <c r="L255">
        <f t="shared" si="34"/>
        <v>0</v>
      </c>
      <c r="M255">
        <f t="shared" si="34"/>
        <v>0</v>
      </c>
      <c r="N255">
        <f t="shared" si="34"/>
        <v>0</v>
      </c>
      <c r="O255">
        <f t="shared" si="34"/>
        <v>0</v>
      </c>
      <c r="P255">
        <f t="shared" si="34"/>
        <v>0</v>
      </c>
      <c r="Q255">
        <f t="shared" si="34"/>
        <v>0</v>
      </c>
      <c r="R255">
        <f t="shared" si="34"/>
        <v>0</v>
      </c>
      <c r="S255">
        <f t="shared" si="34"/>
        <v>0</v>
      </c>
      <c r="T255">
        <f t="shared" si="34"/>
        <v>1</v>
      </c>
      <c r="U255">
        <f t="shared" si="38"/>
        <v>42</v>
      </c>
      <c r="V255" s="17">
        <f t="shared" si="30"/>
        <v>241396.87244085548</v>
      </c>
      <c r="W255" s="21">
        <f t="shared" si="31"/>
        <v>-1.7107366514784028</v>
      </c>
    </row>
    <row r="256" spans="2:23">
      <c r="B256" s="11">
        <v>44774</v>
      </c>
      <c r="C256">
        <v>2156647</v>
      </c>
      <c r="D256">
        <v>1345772</v>
      </c>
      <c r="E256">
        <v>206754</v>
      </c>
      <c r="F256">
        <v>3709174</v>
      </c>
      <c r="G256">
        <f t="shared" si="36"/>
        <v>2022</v>
      </c>
      <c r="H256">
        <f t="shared" si="37"/>
        <v>8</v>
      </c>
      <c r="I256">
        <f t="shared" si="35"/>
        <v>0</v>
      </c>
      <c r="J256">
        <f t="shared" si="34"/>
        <v>0</v>
      </c>
      <c r="K256">
        <f t="shared" si="34"/>
        <v>0</v>
      </c>
      <c r="L256">
        <f t="shared" si="34"/>
        <v>0</v>
      </c>
      <c r="M256">
        <f t="shared" si="34"/>
        <v>0</v>
      </c>
      <c r="N256">
        <f t="shared" si="34"/>
        <v>0</v>
      </c>
      <c r="O256">
        <f t="shared" si="34"/>
        <v>0</v>
      </c>
      <c r="P256">
        <f t="shared" si="34"/>
        <v>1</v>
      </c>
      <c r="Q256">
        <f t="shared" si="34"/>
        <v>0</v>
      </c>
      <c r="R256">
        <f t="shared" si="34"/>
        <v>0</v>
      </c>
      <c r="S256">
        <f t="shared" ref="J256:T259" si="39">IF($H256=S$3,1,0)</f>
        <v>0</v>
      </c>
      <c r="T256">
        <f t="shared" si="39"/>
        <v>0</v>
      </c>
      <c r="U256">
        <f t="shared" si="38"/>
        <v>42</v>
      </c>
      <c r="V256" s="17">
        <f t="shared" si="30"/>
        <v>232809.15413275192</v>
      </c>
      <c r="W256" s="21">
        <f t="shared" si="31"/>
        <v>-1.0093438981422944</v>
      </c>
    </row>
    <row r="257" spans="2:23">
      <c r="B257" s="11">
        <v>44805</v>
      </c>
      <c r="C257">
        <v>2179139</v>
      </c>
      <c r="D257">
        <v>1309579</v>
      </c>
      <c r="E257">
        <v>162507</v>
      </c>
      <c r="F257">
        <v>3651225</v>
      </c>
      <c r="G257">
        <f t="shared" si="36"/>
        <v>2022</v>
      </c>
      <c r="H257">
        <f t="shared" si="37"/>
        <v>9</v>
      </c>
      <c r="I257">
        <f t="shared" si="35"/>
        <v>0</v>
      </c>
      <c r="J257">
        <f t="shared" si="39"/>
        <v>0</v>
      </c>
      <c r="K257">
        <f t="shared" si="39"/>
        <v>0</v>
      </c>
      <c r="L257">
        <f t="shared" si="39"/>
        <v>1</v>
      </c>
      <c r="M257">
        <f t="shared" si="39"/>
        <v>0</v>
      </c>
      <c r="N257">
        <f t="shared" si="39"/>
        <v>0</v>
      </c>
      <c r="O257">
        <f t="shared" si="39"/>
        <v>0</v>
      </c>
      <c r="P257">
        <f t="shared" si="39"/>
        <v>0</v>
      </c>
      <c r="Q257">
        <f t="shared" si="39"/>
        <v>0</v>
      </c>
      <c r="R257">
        <f t="shared" si="39"/>
        <v>0</v>
      </c>
      <c r="S257">
        <f t="shared" si="39"/>
        <v>0</v>
      </c>
      <c r="T257">
        <f t="shared" si="39"/>
        <v>0</v>
      </c>
      <c r="U257">
        <f t="shared" si="38"/>
        <v>42</v>
      </c>
      <c r="V257" s="17">
        <f t="shared" si="30"/>
        <v>216708.37924323027</v>
      </c>
      <c r="W257" s="21">
        <f t="shared" si="31"/>
        <v>-2.0996932557494214</v>
      </c>
    </row>
    <row r="258" spans="2:23">
      <c r="B258" s="11">
        <v>44866</v>
      </c>
      <c r="C258">
        <v>1775659</v>
      </c>
      <c r="D258">
        <v>1003292</v>
      </c>
      <c r="E258">
        <v>166749</v>
      </c>
      <c r="F258">
        <v>2945700</v>
      </c>
      <c r="G258">
        <f t="shared" si="36"/>
        <v>2022</v>
      </c>
      <c r="H258">
        <f t="shared" si="37"/>
        <v>11</v>
      </c>
      <c r="I258">
        <f t="shared" si="35"/>
        <v>0</v>
      </c>
      <c r="J258">
        <f t="shared" si="39"/>
        <v>0</v>
      </c>
      <c r="K258">
        <f t="shared" si="39"/>
        <v>0</v>
      </c>
      <c r="L258">
        <f t="shared" si="39"/>
        <v>0</v>
      </c>
      <c r="M258">
        <f t="shared" si="39"/>
        <v>0</v>
      </c>
      <c r="N258">
        <f t="shared" si="39"/>
        <v>1</v>
      </c>
      <c r="O258">
        <f t="shared" si="39"/>
        <v>0</v>
      </c>
      <c r="P258">
        <f t="shared" si="39"/>
        <v>0</v>
      </c>
      <c r="Q258">
        <f t="shared" si="39"/>
        <v>0</v>
      </c>
      <c r="R258">
        <f t="shared" si="39"/>
        <v>0</v>
      </c>
      <c r="S258">
        <f t="shared" si="39"/>
        <v>0</v>
      </c>
      <c r="T258">
        <f t="shared" si="39"/>
        <v>0</v>
      </c>
      <c r="U258">
        <f t="shared" si="38"/>
        <v>42</v>
      </c>
      <c r="V258" s="17">
        <f t="shared" si="30"/>
        <v>216708.37924323027</v>
      </c>
      <c r="W258" s="21">
        <f t="shared" si="31"/>
        <v>-1.9353635114652572</v>
      </c>
    </row>
    <row r="259" spans="2:23">
      <c r="B259" s="11">
        <v>44896</v>
      </c>
      <c r="C259">
        <v>1886853</v>
      </c>
      <c r="D259">
        <v>1062630</v>
      </c>
      <c r="E259">
        <v>176394</v>
      </c>
      <c r="F259">
        <v>3125878</v>
      </c>
      <c r="G259">
        <f t="shared" si="36"/>
        <v>2022</v>
      </c>
      <c r="H259">
        <f t="shared" si="37"/>
        <v>12</v>
      </c>
      <c r="I259">
        <f t="shared" si="35"/>
        <v>0</v>
      </c>
      <c r="J259">
        <f t="shared" si="39"/>
        <v>0</v>
      </c>
      <c r="K259">
        <f t="shared" si="39"/>
        <v>0</v>
      </c>
      <c r="L259">
        <f t="shared" si="39"/>
        <v>0</v>
      </c>
      <c r="M259">
        <f t="shared" si="39"/>
        <v>0</v>
      </c>
      <c r="N259">
        <f t="shared" si="39"/>
        <v>0</v>
      </c>
      <c r="O259">
        <f t="shared" si="39"/>
        <v>1</v>
      </c>
      <c r="P259">
        <f t="shared" si="39"/>
        <v>0</v>
      </c>
      <c r="Q259">
        <f t="shared" si="39"/>
        <v>0</v>
      </c>
      <c r="R259">
        <f t="shared" si="39"/>
        <v>0</v>
      </c>
      <c r="S259">
        <f t="shared" si="39"/>
        <v>0</v>
      </c>
      <c r="T259">
        <f t="shared" si="39"/>
        <v>0</v>
      </c>
      <c r="U259">
        <f t="shared" si="38"/>
        <v>42</v>
      </c>
      <c r="V259" s="17">
        <f t="shared" si="30"/>
        <v>216708.37924323027</v>
      </c>
      <c r="W259" s="21">
        <f t="shared" si="31"/>
        <v>-1.5617283432378255</v>
      </c>
    </row>
  </sheetData>
  <conditionalFormatting sqref="W4:W259">
    <cfRule type="cellIs" dxfId="5" priority="1" operator="lessThan">
      <formula>-2</formula>
    </cfRule>
    <cfRule type="cellIs" dxfId="4" priority="2" operator="greaterThan">
      <formula>2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9E7E-89D8-084E-9A22-AD5BF989757E}">
  <dimension ref="B1:BG270"/>
  <sheetViews>
    <sheetView topLeftCell="A3" workbookViewId="0">
      <selection activeCell="W4" sqref="W4:W270"/>
    </sheetView>
  </sheetViews>
  <sheetFormatPr defaultColWidth="8.85546875" defaultRowHeight="15"/>
  <cols>
    <col min="2" max="2" width="9.7109375" bestFit="1" customWidth="1"/>
    <col min="3" max="3" width="12" bestFit="1" customWidth="1"/>
    <col min="9" max="9" width="10.140625" customWidth="1"/>
    <col min="10" max="10" width="10.140625" bestFit="1" customWidth="1"/>
    <col min="13" max="13" width="10" bestFit="1" customWidth="1"/>
    <col min="22" max="22" width="12.7109375" bestFit="1" customWidth="1"/>
    <col min="27" max="27" width="16" customWidth="1"/>
    <col min="28" max="28" width="10.28515625" customWidth="1"/>
    <col min="40" max="40" width="12.28515625" customWidth="1"/>
    <col min="41" max="41" width="18.7109375" customWidth="1"/>
    <col min="51" max="51" width="15.85546875" customWidth="1"/>
    <col min="53" max="53" width="12.7109375" customWidth="1"/>
  </cols>
  <sheetData>
    <row r="1" spans="2:56">
      <c r="K1">
        <v>26327.256198609015</v>
      </c>
      <c r="L1">
        <v>493816.16897226626</v>
      </c>
      <c r="M1">
        <v>662268.67039574077</v>
      </c>
      <c r="N1">
        <v>615827.53368676128</v>
      </c>
      <c r="O1">
        <v>624118.96846937027</v>
      </c>
      <c r="P1">
        <v>502557.18586067576</v>
      </c>
      <c r="Q1">
        <v>237929.01194763213</v>
      </c>
      <c r="R1">
        <v>301085.21442681196</v>
      </c>
      <c r="S1">
        <v>129226.09890415308</v>
      </c>
      <c r="T1">
        <v>437159.57806317566</v>
      </c>
      <c r="U1">
        <v>68264.702618052077</v>
      </c>
    </row>
    <row r="2" spans="2:56">
      <c r="U2">
        <v>1980</v>
      </c>
    </row>
    <row r="3" spans="2:56">
      <c r="C3" t="s">
        <v>7</v>
      </c>
      <c r="D3" t="s">
        <v>8</v>
      </c>
      <c r="E3" t="s">
        <v>9</v>
      </c>
      <c r="F3" t="s">
        <v>10</v>
      </c>
      <c r="G3" t="s">
        <v>1</v>
      </c>
      <c r="H3" t="s">
        <v>11</v>
      </c>
      <c r="I3">
        <v>2</v>
      </c>
      <c r="J3">
        <v>1</v>
      </c>
      <c r="K3">
        <v>12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3</v>
      </c>
      <c r="U3" t="s">
        <v>12</v>
      </c>
      <c r="V3" t="s">
        <v>13</v>
      </c>
      <c r="W3" t="s">
        <v>14</v>
      </c>
    </row>
    <row r="4" spans="2:56" ht="15.95" thickBot="1">
      <c r="B4" s="11">
        <v>36161</v>
      </c>
      <c r="C4">
        <v>826057</v>
      </c>
      <c r="D4">
        <v>104134</v>
      </c>
      <c r="E4">
        <v>88434</v>
      </c>
      <c r="F4">
        <v>1018625</v>
      </c>
      <c r="G4">
        <f>YEAR(B4)</f>
        <v>1999</v>
      </c>
      <c r="H4">
        <f>MONTH(B4)</f>
        <v>1</v>
      </c>
      <c r="I4">
        <f>IF($H4=I$3,1,0)</f>
        <v>0</v>
      </c>
      <c r="J4">
        <f t="shared" ref="J4:T19" si="0">IF($H4=J$3,1,0)</f>
        <v>1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>G4-$U$2</f>
        <v>19</v>
      </c>
      <c r="V4" s="17">
        <f>$K$1+SUMPRODUCT($L$1:$U$1,L4:U4)</f>
        <v>1323356.6059415985</v>
      </c>
      <c r="W4" s="21">
        <f>(F4-V4)/$AB$45</f>
        <v>-1.3942199569730631</v>
      </c>
    </row>
    <row r="5" spans="2:56">
      <c r="B5" s="11">
        <v>36192</v>
      </c>
      <c r="C5">
        <v>1087714</v>
      </c>
      <c r="D5">
        <v>124258</v>
      </c>
      <c r="E5">
        <v>163445</v>
      </c>
      <c r="F5">
        <v>1375417</v>
      </c>
      <c r="G5">
        <f t="shared" ref="G5:G68" si="1">YEAR(B5)</f>
        <v>1999</v>
      </c>
      <c r="H5">
        <f t="shared" ref="H5:H68" si="2">MONTH(B5)</f>
        <v>2</v>
      </c>
      <c r="I5">
        <f t="shared" ref="I5:T39" si="3">IF($H5=I$3,1,0)</f>
        <v>1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ref="U5:U68" si="4">G5-$U$2</f>
        <v>19</v>
      </c>
      <c r="V5" s="17">
        <f t="shared" ref="V5:V68" si="5">$K$1+SUMPRODUCT($L$1:$U$1,L5:U5)</f>
        <v>1323356.6059415985</v>
      </c>
      <c r="W5" s="21">
        <f t="shared" ref="W5:W68" si="6">(F5-V5)/$AB$45</f>
        <v>0.23818875019487076</v>
      </c>
      <c r="AA5" t="s">
        <v>15</v>
      </c>
      <c r="AK5" t="s">
        <v>15</v>
      </c>
      <c r="AY5" s="15"/>
      <c r="AZ5" s="15"/>
    </row>
    <row r="6" spans="2:56" ht="15.95" thickBot="1">
      <c r="B6" s="11">
        <v>36220</v>
      </c>
      <c r="C6">
        <v>1324485</v>
      </c>
      <c r="D6">
        <v>163630</v>
      </c>
      <c r="E6">
        <v>133922</v>
      </c>
      <c r="F6">
        <v>1622037</v>
      </c>
      <c r="G6">
        <f t="shared" si="1"/>
        <v>1999</v>
      </c>
      <c r="H6">
        <f t="shared" si="2"/>
        <v>3</v>
      </c>
      <c r="I6">
        <f t="shared" si="3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1</v>
      </c>
      <c r="U6">
        <f t="shared" si="4"/>
        <v>19</v>
      </c>
      <c r="V6" s="17">
        <f t="shared" si="5"/>
        <v>1760516.1840047741</v>
      </c>
      <c r="W6" s="21">
        <f t="shared" si="6"/>
        <v>-0.63357537649640039</v>
      </c>
    </row>
    <row r="7" spans="2:56">
      <c r="B7" s="11">
        <v>36251</v>
      </c>
      <c r="C7">
        <v>1247057</v>
      </c>
      <c r="D7">
        <v>191144</v>
      </c>
      <c r="E7">
        <v>127816</v>
      </c>
      <c r="F7">
        <v>1566017</v>
      </c>
      <c r="G7">
        <f t="shared" si="1"/>
        <v>1999</v>
      </c>
      <c r="H7">
        <f t="shared" si="2"/>
        <v>4</v>
      </c>
      <c r="I7">
        <f t="shared" si="3"/>
        <v>0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4"/>
        <v>19</v>
      </c>
      <c r="V7" s="17">
        <f t="shared" si="5"/>
        <v>1817172.7749138649</v>
      </c>
      <c r="W7" s="21">
        <f t="shared" si="6"/>
        <v>-1.1490977203101607</v>
      </c>
      <c r="AA7" s="15" t="s">
        <v>16</v>
      </c>
      <c r="AB7" s="15"/>
      <c r="AK7" s="15" t="s">
        <v>16</v>
      </c>
      <c r="AL7" s="15"/>
      <c r="AZ7" s="25"/>
    </row>
    <row r="8" spans="2:56">
      <c r="B8" s="11">
        <v>36281</v>
      </c>
      <c r="C8">
        <v>1462492</v>
      </c>
      <c r="D8">
        <v>212968</v>
      </c>
      <c r="E8">
        <v>135105</v>
      </c>
      <c r="F8">
        <v>1810565</v>
      </c>
      <c r="G8">
        <f t="shared" si="1"/>
        <v>1999</v>
      </c>
      <c r="H8">
        <f t="shared" si="2"/>
        <v>5</v>
      </c>
      <c r="I8">
        <f t="shared" si="3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1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4"/>
        <v>19</v>
      </c>
      <c r="V8" s="17">
        <f t="shared" si="5"/>
        <v>1985625.2763373393</v>
      </c>
      <c r="W8" s="21">
        <f t="shared" si="6"/>
        <v>-0.80094262027258833</v>
      </c>
      <c r="AA8" t="s">
        <v>17</v>
      </c>
      <c r="AB8">
        <v>0.9313147211789895</v>
      </c>
      <c r="AK8" t="s">
        <v>17</v>
      </c>
      <c r="AL8">
        <v>0.93112654503150716</v>
      </c>
    </row>
    <row r="9" spans="2:56">
      <c r="B9" s="11">
        <v>36312</v>
      </c>
      <c r="C9">
        <v>1490523</v>
      </c>
      <c r="D9">
        <v>249086</v>
      </c>
      <c r="E9">
        <v>161555</v>
      </c>
      <c r="F9">
        <v>1901164</v>
      </c>
      <c r="G9">
        <f t="shared" si="1"/>
        <v>1999</v>
      </c>
      <c r="H9">
        <f t="shared" si="2"/>
        <v>6</v>
      </c>
      <c r="I9">
        <f t="shared" si="3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1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4"/>
        <v>19</v>
      </c>
      <c r="V9" s="17">
        <f t="shared" si="5"/>
        <v>1939184.1396283598</v>
      </c>
      <c r="W9" s="21">
        <f t="shared" si="6"/>
        <v>-0.17395122922339956</v>
      </c>
      <c r="AA9" t="s">
        <v>18</v>
      </c>
      <c r="AB9">
        <v>0.86734710988469899</v>
      </c>
      <c r="AK9" t="s">
        <v>18</v>
      </c>
      <c r="AL9">
        <v>0.86699664286231137</v>
      </c>
      <c r="AZ9" s="27"/>
    </row>
    <row r="10" spans="2:56" ht="15.95" thickBot="1">
      <c r="B10" s="11">
        <v>36342</v>
      </c>
      <c r="C10">
        <v>1549932</v>
      </c>
      <c r="D10">
        <v>222549</v>
      </c>
      <c r="E10">
        <v>125281</v>
      </c>
      <c r="F10">
        <v>1897762</v>
      </c>
      <c r="G10">
        <f t="shared" si="1"/>
        <v>1999</v>
      </c>
      <c r="H10">
        <f t="shared" si="2"/>
        <v>7</v>
      </c>
      <c r="I10">
        <f t="shared" si="3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1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4"/>
        <v>19</v>
      </c>
      <c r="V10" s="17">
        <f t="shared" si="5"/>
        <v>1947475.5744109687</v>
      </c>
      <c r="W10" s="21">
        <f t="shared" si="6"/>
        <v>-0.2274514891951229</v>
      </c>
      <c r="AA10" t="s">
        <v>20</v>
      </c>
      <c r="AB10">
        <v>0.86108004420996032</v>
      </c>
      <c r="AK10" t="s">
        <v>20</v>
      </c>
      <c r="AL10">
        <v>0.86125924314264646</v>
      </c>
      <c r="AY10" s="13"/>
      <c r="AZ10" s="13"/>
    </row>
    <row r="11" spans="2:56">
      <c r="B11" s="11">
        <v>36373</v>
      </c>
      <c r="C11">
        <v>1239079</v>
      </c>
      <c r="D11">
        <v>219684</v>
      </c>
      <c r="E11">
        <v>128975</v>
      </c>
      <c r="F11">
        <v>1587738</v>
      </c>
      <c r="G11">
        <f t="shared" si="1"/>
        <v>1999</v>
      </c>
      <c r="H11">
        <f t="shared" si="2"/>
        <v>8</v>
      </c>
      <c r="I11">
        <f t="shared" si="3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1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4"/>
        <v>19</v>
      </c>
      <c r="V11" s="17">
        <f t="shared" si="5"/>
        <v>1825913.7918022743</v>
      </c>
      <c r="W11" s="21">
        <f t="shared" si="6"/>
        <v>-1.0897111941261284</v>
      </c>
      <c r="AA11" t="s">
        <v>21</v>
      </c>
      <c r="AB11">
        <v>218355.44169340288</v>
      </c>
      <c r="AK11" t="s">
        <v>21</v>
      </c>
      <c r="AL11">
        <v>218214.56312562339</v>
      </c>
    </row>
    <row r="12" spans="2:56" ht="15.95" thickBot="1">
      <c r="B12" s="11">
        <v>36404</v>
      </c>
      <c r="C12">
        <v>1061438</v>
      </c>
      <c r="D12">
        <v>183182</v>
      </c>
      <c r="E12">
        <v>129088</v>
      </c>
      <c r="F12">
        <v>1373708</v>
      </c>
      <c r="G12">
        <f t="shared" si="1"/>
        <v>1999</v>
      </c>
      <c r="H12">
        <f t="shared" si="2"/>
        <v>9</v>
      </c>
      <c r="I12">
        <f t="shared" si="3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1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4"/>
        <v>19</v>
      </c>
      <c r="V12" s="17">
        <f t="shared" si="5"/>
        <v>1561285.6178892306</v>
      </c>
      <c r="W12" s="21">
        <f t="shared" si="6"/>
        <v>-0.85821245070573238</v>
      </c>
      <c r="AA12" s="13" t="s">
        <v>22</v>
      </c>
      <c r="AB12" s="13">
        <v>267</v>
      </c>
      <c r="AK12" s="13" t="s">
        <v>22</v>
      </c>
      <c r="AL12" s="13">
        <v>267</v>
      </c>
    </row>
    <row r="13" spans="2:56">
      <c r="B13" s="11">
        <v>36434</v>
      </c>
      <c r="C13">
        <v>1165509</v>
      </c>
      <c r="D13">
        <v>145402</v>
      </c>
      <c r="E13">
        <v>132110</v>
      </c>
      <c r="F13">
        <v>1443021</v>
      </c>
      <c r="G13">
        <f t="shared" si="1"/>
        <v>1999</v>
      </c>
      <c r="H13">
        <f t="shared" si="2"/>
        <v>10</v>
      </c>
      <c r="I13">
        <f t="shared" si="3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1</v>
      </c>
      <c r="S13">
        <f t="shared" si="0"/>
        <v>0</v>
      </c>
      <c r="T13">
        <f t="shared" si="0"/>
        <v>0</v>
      </c>
      <c r="U13">
        <f t="shared" si="4"/>
        <v>19</v>
      </c>
      <c r="V13" s="17">
        <f t="shared" si="5"/>
        <v>1624441.8203684106</v>
      </c>
      <c r="W13" s="21">
        <f t="shared" si="6"/>
        <v>-0.83004362998874148</v>
      </c>
      <c r="AY13" s="14"/>
      <c r="AZ13" s="14"/>
      <c r="BA13" s="14"/>
      <c r="BB13" s="14"/>
      <c r="BC13" s="14"/>
      <c r="BD13" s="14"/>
    </row>
    <row r="14" spans="2:56" ht="15.95" thickBot="1">
      <c r="B14" s="11">
        <v>36465</v>
      </c>
      <c r="C14">
        <v>1091678</v>
      </c>
      <c r="D14">
        <v>151699</v>
      </c>
      <c r="E14">
        <v>118822</v>
      </c>
      <c r="F14">
        <v>1362199</v>
      </c>
      <c r="G14">
        <f t="shared" si="1"/>
        <v>1999</v>
      </c>
      <c r="H14">
        <f t="shared" si="2"/>
        <v>11</v>
      </c>
      <c r="I14">
        <f t="shared" si="3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1</v>
      </c>
      <c r="T14">
        <f t="shared" si="0"/>
        <v>0</v>
      </c>
      <c r="U14">
        <f t="shared" si="4"/>
        <v>19</v>
      </c>
      <c r="V14" s="17">
        <f t="shared" si="5"/>
        <v>1452582.7048457516</v>
      </c>
      <c r="W14" s="21">
        <f t="shared" si="6"/>
        <v>-0.41352705995734645</v>
      </c>
      <c r="AA14" t="s">
        <v>23</v>
      </c>
      <c r="AK14" t="s">
        <v>23</v>
      </c>
    </row>
    <row r="15" spans="2:56">
      <c r="B15" s="11">
        <v>36495</v>
      </c>
      <c r="C15">
        <v>985718</v>
      </c>
      <c r="D15">
        <v>155869</v>
      </c>
      <c r="E15">
        <v>133447</v>
      </c>
      <c r="F15">
        <v>1275034</v>
      </c>
      <c r="G15">
        <f t="shared" si="1"/>
        <v>1999</v>
      </c>
      <c r="H15">
        <f t="shared" si="2"/>
        <v>12</v>
      </c>
      <c r="I15">
        <f t="shared" si="3"/>
        <v>0</v>
      </c>
      <c r="J15">
        <f t="shared" si="0"/>
        <v>0</v>
      </c>
      <c r="K15">
        <f t="shared" si="0"/>
        <v>1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4"/>
        <v>19</v>
      </c>
      <c r="V15" s="17">
        <f t="shared" si="5"/>
        <v>1323356.6059415985</v>
      </c>
      <c r="W15" s="21">
        <f t="shared" si="6"/>
        <v>-0.22108747587420791</v>
      </c>
      <c r="AA15" s="14"/>
      <c r="AB15" s="14" t="s">
        <v>24</v>
      </c>
      <c r="AC15" s="14" t="s">
        <v>25</v>
      </c>
      <c r="AD15" s="14" t="s">
        <v>26</v>
      </c>
      <c r="AE15" s="14" t="s">
        <v>27</v>
      </c>
      <c r="AF15" s="14" t="s">
        <v>28</v>
      </c>
      <c r="AK15" s="14"/>
      <c r="AL15" s="14" t="s">
        <v>24</v>
      </c>
      <c r="AM15" s="14" t="s">
        <v>25</v>
      </c>
      <c r="AN15" s="14" t="s">
        <v>26</v>
      </c>
      <c r="AO15" s="14" t="s">
        <v>27</v>
      </c>
      <c r="AP15" s="14" t="s">
        <v>28</v>
      </c>
    </row>
    <row r="16" spans="2:56" ht="15.95" thickBot="1">
      <c r="B16" s="11">
        <v>36526</v>
      </c>
      <c r="C16">
        <v>951989</v>
      </c>
      <c r="D16">
        <v>127989</v>
      </c>
      <c r="E16">
        <v>131990</v>
      </c>
      <c r="F16">
        <v>1211968</v>
      </c>
      <c r="G16">
        <f t="shared" si="1"/>
        <v>2000</v>
      </c>
      <c r="H16">
        <f t="shared" si="2"/>
        <v>1</v>
      </c>
      <c r="I16">
        <f t="shared" si="3"/>
        <v>0</v>
      </c>
      <c r="J16">
        <f t="shared" si="0"/>
        <v>1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4"/>
        <v>20</v>
      </c>
      <c r="V16" s="17">
        <f t="shared" si="5"/>
        <v>1391621.3085596506</v>
      </c>
      <c r="W16" s="21">
        <f t="shared" si="6"/>
        <v>-0.82195684086050436</v>
      </c>
      <c r="AA16" t="s">
        <v>29</v>
      </c>
      <c r="AB16">
        <v>12</v>
      </c>
      <c r="AC16">
        <v>79184098193251.484</v>
      </c>
      <c r="AD16">
        <v>6598674849437.624</v>
      </c>
      <c r="AE16">
        <v>138.39764171944341</v>
      </c>
      <c r="AF16">
        <v>5.8748098960738937E-104</v>
      </c>
      <c r="AK16" t="s">
        <v>29</v>
      </c>
      <c r="AL16">
        <v>11</v>
      </c>
      <c r="AM16">
        <v>79152102450373.031</v>
      </c>
      <c r="AN16">
        <v>7195645677306.6396</v>
      </c>
      <c r="AO16">
        <v>151.11316715317409</v>
      </c>
      <c r="AP16">
        <v>6.5079982575758197E-105</v>
      </c>
      <c r="AY16" s="13"/>
      <c r="AZ16" s="13"/>
      <c r="BA16" s="13"/>
      <c r="BB16" s="13"/>
      <c r="BC16" s="13"/>
      <c r="BD16" s="13"/>
    </row>
    <row r="17" spans="2:59" ht="15.95" thickBot="1">
      <c r="B17" s="11">
        <v>36557</v>
      </c>
      <c r="C17">
        <v>1192032</v>
      </c>
      <c r="D17">
        <v>172215</v>
      </c>
      <c r="E17">
        <v>137832</v>
      </c>
      <c r="F17">
        <v>1502079</v>
      </c>
      <c r="G17">
        <f t="shared" si="1"/>
        <v>2000</v>
      </c>
      <c r="H17">
        <f t="shared" si="2"/>
        <v>2</v>
      </c>
      <c r="I17">
        <f t="shared" si="3"/>
        <v>1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4"/>
        <v>20</v>
      </c>
      <c r="V17" s="17">
        <f t="shared" si="5"/>
        <v>1391621.3085596506</v>
      </c>
      <c r="W17" s="21">
        <f t="shared" si="6"/>
        <v>0.5053703482165951</v>
      </c>
      <c r="AA17" t="s">
        <v>30</v>
      </c>
      <c r="AB17">
        <v>254</v>
      </c>
      <c r="AC17">
        <v>12110491124948.752</v>
      </c>
      <c r="AD17">
        <v>47679098917.121071</v>
      </c>
      <c r="AK17" t="s">
        <v>30</v>
      </c>
      <c r="AL17">
        <v>255</v>
      </c>
      <c r="AM17">
        <v>12142486867827.201</v>
      </c>
      <c r="AN17">
        <v>47617595560.106674</v>
      </c>
    </row>
    <row r="18" spans="2:59" ht="15.95" thickBot="1">
      <c r="B18" s="11">
        <v>36586</v>
      </c>
      <c r="C18">
        <v>1406502</v>
      </c>
      <c r="D18">
        <v>175953</v>
      </c>
      <c r="E18">
        <v>169232</v>
      </c>
      <c r="F18">
        <v>1751687</v>
      </c>
      <c r="G18">
        <f t="shared" si="1"/>
        <v>2000</v>
      </c>
      <c r="H18">
        <f t="shared" si="2"/>
        <v>3</v>
      </c>
      <c r="I18">
        <f t="shared" si="3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1</v>
      </c>
      <c r="U18">
        <f t="shared" si="4"/>
        <v>20</v>
      </c>
      <c r="V18" s="17">
        <f t="shared" si="5"/>
        <v>1828780.8866228263</v>
      </c>
      <c r="W18" s="21">
        <f t="shared" si="6"/>
        <v>-0.35272296405894532</v>
      </c>
      <c r="AA18" s="13" t="s">
        <v>31</v>
      </c>
      <c r="AB18" s="13">
        <v>266</v>
      </c>
      <c r="AC18" s="13">
        <v>91294589318200.234</v>
      </c>
      <c r="AD18" s="13"/>
      <c r="AE18" s="13"/>
      <c r="AF18" s="13"/>
      <c r="AK18" s="13" t="s">
        <v>31</v>
      </c>
      <c r="AL18" s="13">
        <v>266</v>
      </c>
      <c r="AM18" s="13">
        <v>91294589318200.234</v>
      </c>
      <c r="AN18" s="13"/>
      <c r="AO18" s="13"/>
      <c r="AP18" s="13"/>
      <c r="AT18" s="14"/>
      <c r="AU18" s="14"/>
      <c r="AV18" s="14"/>
      <c r="AY18" s="14"/>
      <c r="AZ18" s="14"/>
      <c r="BA18" s="14"/>
      <c r="BB18" s="14"/>
      <c r="BC18" s="14"/>
      <c r="BD18" s="14"/>
      <c r="BE18" s="14"/>
      <c r="BF18" s="14"/>
      <c r="BG18" s="14"/>
    </row>
    <row r="19" spans="2:59" ht="15.95" thickBot="1">
      <c r="B19" s="11">
        <v>36617</v>
      </c>
      <c r="C19">
        <v>1321528</v>
      </c>
      <c r="D19">
        <v>202021</v>
      </c>
      <c r="E19">
        <v>139926</v>
      </c>
      <c r="F19">
        <v>1663475</v>
      </c>
      <c r="G19">
        <f t="shared" si="1"/>
        <v>2000</v>
      </c>
      <c r="H19">
        <f t="shared" si="2"/>
        <v>4</v>
      </c>
      <c r="I19">
        <f t="shared" si="3"/>
        <v>0</v>
      </c>
      <c r="J19">
        <f t="shared" si="0"/>
        <v>0</v>
      </c>
      <c r="K19">
        <f t="shared" si="0"/>
        <v>0</v>
      </c>
      <c r="L19">
        <f t="shared" si="0"/>
        <v>1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4"/>
        <v>20</v>
      </c>
      <c r="V19" s="17">
        <f t="shared" si="5"/>
        <v>1885437.4775319167</v>
      </c>
      <c r="W19" s="21">
        <f t="shared" si="6"/>
        <v>-1.0155314048175623</v>
      </c>
      <c r="AZ19" s="17"/>
      <c r="BB19" s="21"/>
    </row>
    <row r="20" spans="2:59">
      <c r="B20" s="11">
        <v>36647</v>
      </c>
      <c r="C20">
        <v>1550291</v>
      </c>
      <c r="D20">
        <v>240349</v>
      </c>
      <c r="E20">
        <v>173269</v>
      </c>
      <c r="F20">
        <v>1963909</v>
      </c>
      <c r="G20">
        <f t="shared" si="1"/>
        <v>2000</v>
      </c>
      <c r="H20">
        <f t="shared" si="2"/>
        <v>5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1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4"/>
        <v>20</v>
      </c>
      <c r="V20" s="17">
        <f t="shared" si="5"/>
        <v>2053889.9789553913</v>
      </c>
      <c r="W20" s="21">
        <f t="shared" si="6"/>
        <v>-0.41168449271921859</v>
      </c>
      <c r="AA20" s="14"/>
      <c r="AB20" s="14" t="s">
        <v>32</v>
      </c>
      <c r="AC20" s="14" t="s">
        <v>21</v>
      </c>
      <c r="AD20" s="14" t="s">
        <v>33</v>
      </c>
      <c r="AE20" s="14" t="s">
        <v>34</v>
      </c>
      <c r="AF20" s="14" t="s">
        <v>35</v>
      </c>
      <c r="AG20" s="14" t="s">
        <v>36</v>
      </c>
      <c r="AH20" s="14" t="s">
        <v>37</v>
      </c>
      <c r="AI20" s="14" t="s">
        <v>38</v>
      </c>
      <c r="AK20" s="14"/>
      <c r="AL20" s="14" t="s">
        <v>32</v>
      </c>
      <c r="AM20" s="14" t="s">
        <v>21</v>
      </c>
      <c r="AN20" s="14" t="s">
        <v>33</v>
      </c>
      <c r="AO20" s="14" t="s">
        <v>34</v>
      </c>
      <c r="AP20" s="14" t="s">
        <v>35</v>
      </c>
      <c r="AQ20" s="14" t="s">
        <v>36</v>
      </c>
      <c r="AR20" s="14" t="s">
        <v>37</v>
      </c>
      <c r="AS20" s="14" t="s">
        <v>38</v>
      </c>
      <c r="AZ20" s="17"/>
      <c r="BB20" s="21"/>
    </row>
    <row r="21" spans="2:59">
      <c r="B21" s="11">
        <v>36678</v>
      </c>
      <c r="C21">
        <v>1575828</v>
      </c>
      <c r="D21">
        <v>303070</v>
      </c>
      <c r="E21">
        <v>147785</v>
      </c>
      <c r="F21">
        <v>2026683</v>
      </c>
      <c r="G21">
        <f t="shared" si="1"/>
        <v>2000</v>
      </c>
      <c r="H21">
        <f t="shared" si="2"/>
        <v>6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1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4"/>
        <v>20</v>
      </c>
      <c r="V21" s="17">
        <f t="shared" si="5"/>
        <v>2007448.8422464118</v>
      </c>
      <c r="W21" s="21">
        <f t="shared" si="6"/>
        <v>8.8000870512788834E-2</v>
      </c>
      <c r="AA21" t="s">
        <v>39</v>
      </c>
      <c r="AB21">
        <v>-28624.758172597503</v>
      </c>
      <c r="AC21">
        <v>74278.746632508337</v>
      </c>
      <c r="AD21" s="21">
        <v>-0.38536942894604231</v>
      </c>
      <c r="AE21">
        <v>0.70028625717753612</v>
      </c>
      <c r="AF21">
        <v>-174905.42514389177</v>
      </c>
      <c r="AG21">
        <v>117655.90879869676</v>
      </c>
      <c r="AH21">
        <v>-174905.42514389177</v>
      </c>
      <c r="AI21">
        <v>117655.90879869676</v>
      </c>
      <c r="AK21" t="s">
        <v>39</v>
      </c>
      <c r="AL21">
        <v>-622.42569993715733</v>
      </c>
      <c r="AM21">
        <v>65903.220236192006</v>
      </c>
      <c r="AN21" s="21">
        <v>-9.4445415217410036E-3</v>
      </c>
      <c r="AO21">
        <v>0.9924718427494913</v>
      </c>
      <c r="AP21">
        <v>-130406.33389821449</v>
      </c>
      <c r="AQ21">
        <v>129161.48249834018</v>
      </c>
      <c r="AR21">
        <v>-130406.33389821449</v>
      </c>
      <c r="AS21">
        <v>129161.48249834018</v>
      </c>
      <c r="AZ21" s="17"/>
      <c r="BB21" s="21"/>
    </row>
    <row r="22" spans="2:59">
      <c r="B22" s="11">
        <v>36708</v>
      </c>
      <c r="C22">
        <v>1606877</v>
      </c>
      <c r="D22">
        <v>284767</v>
      </c>
      <c r="E22">
        <v>149403</v>
      </c>
      <c r="F22">
        <v>2041047</v>
      </c>
      <c r="G22">
        <f t="shared" si="1"/>
        <v>2000</v>
      </c>
      <c r="H22">
        <f t="shared" si="2"/>
        <v>7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1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4"/>
        <v>20</v>
      </c>
      <c r="V22" s="17">
        <f t="shared" si="5"/>
        <v>2015740.2770290209</v>
      </c>
      <c r="W22" s="21">
        <f t="shared" si="6"/>
        <v>0.11578430830207229</v>
      </c>
      <c r="AA22">
        <v>2</v>
      </c>
      <c r="AB22">
        <v>54570.761897050397</v>
      </c>
      <c r="AC22">
        <v>66615.905842377819</v>
      </c>
      <c r="AD22" s="26">
        <v>0.81918516616995574</v>
      </c>
      <c r="AE22">
        <v>0.41344872959369272</v>
      </c>
      <c r="AF22">
        <v>-76619.108413109119</v>
      </c>
      <c r="AG22">
        <v>185760.63220720991</v>
      </c>
      <c r="AH22">
        <v>-76619.108413109119</v>
      </c>
      <c r="AI22">
        <v>185760.63220720991</v>
      </c>
      <c r="AK22">
        <v>3</v>
      </c>
      <c r="AL22">
        <v>463345.16305626329</v>
      </c>
      <c r="AM22">
        <v>57199.872435440404</v>
      </c>
      <c r="AN22" s="21">
        <v>8.1004579788045081</v>
      </c>
      <c r="AO22">
        <v>2.2746083494954158E-14</v>
      </c>
      <c r="AP22">
        <v>350700.84967508574</v>
      </c>
      <c r="AQ22">
        <v>575989.47643744084</v>
      </c>
      <c r="AR22">
        <v>350700.84967508574</v>
      </c>
      <c r="AS22">
        <v>575989.47643744084</v>
      </c>
      <c r="AZ22" s="17"/>
      <c r="BB22" s="21"/>
    </row>
    <row r="23" spans="2:59">
      <c r="B23" s="11">
        <v>36739</v>
      </c>
      <c r="C23">
        <v>1685228</v>
      </c>
      <c r="D23">
        <v>290997</v>
      </c>
      <c r="E23">
        <v>173853</v>
      </c>
      <c r="F23">
        <v>2150078</v>
      </c>
      <c r="G23">
        <f t="shared" si="1"/>
        <v>2000</v>
      </c>
      <c r="H23">
        <f t="shared" si="2"/>
        <v>8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1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4"/>
        <v>20</v>
      </c>
      <c r="V23" s="17">
        <f t="shared" si="5"/>
        <v>1894178.4944203263</v>
      </c>
      <c r="W23" s="21">
        <f t="shared" si="6"/>
        <v>1.1708014223083159</v>
      </c>
      <c r="AA23">
        <v>3</v>
      </c>
      <c r="AB23">
        <v>491265.17098796001</v>
      </c>
      <c r="AC23">
        <v>66615.905842377775</v>
      </c>
      <c r="AD23" s="21">
        <v>7.374592670860916</v>
      </c>
      <c r="AE23">
        <v>2.3303382883939954E-12</v>
      </c>
      <c r="AF23">
        <v>360075.30067780055</v>
      </c>
      <c r="AG23">
        <v>622455.04129811947</v>
      </c>
      <c r="AH23">
        <v>360075.30067780055</v>
      </c>
      <c r="AI23">
        <v>622455.04129811947</v>
      </c>
      <c r="AK23">
        <v>4</v>
      </c>
      <c r="AL23">
        <v>520001.75396535406</v>
      </c>
      <c r="AM23">
        <v>57199.872435440368</v>
      </c>
      <c r="AN23" s="21">
        <v>9.0909600288403283</v>
      </c>
      <c r="AO23">
        <v>2.8437315668555096E-17</v>
      </c>
      <c r="AP23">
        <v>407357.44058417663</v>
      </c>
      <c r="AQ23">
        <v>632646.06734653155</v>
      </c>
      <c r="AR23">
        <v>407357.44058417663</v>
      </c>
      <c r="AS23">
        <v>632646.06734653155</v>
      </c>
      <c r="AZ23" s="17"/>
      <c r="BB23" s="21"/>
    </row>
    <row r="24" spans="2:59">
      <c r="B24" s="11">
        <v>36770</v>
      </c>
      <c r="C24">
        <v>1231474</v>
      </c>
      <c r="D24">
        <v>240107</v>
      </c>
      <c r="E24">
        <v>132269</v>
      </c>
      <c r="F24">
        <v>1603850</v>
      </c>
      <c r="G24">
        <f t="shared" si="1"/>
        <v>2000</v>
      </c>
      <c r="H24">
        <f t="shared" si="2"/>
        <v>9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1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4"/>
        <v>20</v>
      </c>
      <c r="V24" s="17">
        <f t="shared" si="5"/>
        <v>1629550.3205072826</v>
      </c>
      <c r="W24" s="21">
        <f t="shared" si="6"/>
        <v>-0.11758511113784717</v>
      </c>
      <c r="AA24">
        <v>4</v>
      </c>
      <c r="AB24">
        <v>547921.76189705089</v>
      </c>
      <c r="AC24">
        <v>66615.905842377746</v>
      </c>
      <c r="AD24" s="21">
        <v>8.2250891130041524</v>
      </c>
      <c r="AE24">
        <v>1.0169678906831949E-14</v>
      </c>
      <c r="AF24">
        <v>416731.89158689149</v>
      </c>
      <c r="AG24">
        <v>679111.63220721029</v>
      </c>
      <c r="AH24">
        <v>416731.89158689149</v>
      </c>
      <c r="AI24">
        <v>679111.63220721029</v>
      </c>
      <c r="AK24">
        <v>5</v>
      </c>
      <c r="AL24">
        <v>688465.87476777181</v>
      </c>
      <c r="AM24">
        <v>58101.11753679665</v>
      </c>
      <c r="AN24" s="21">
        <v>11.84944290153717</v>
      </c>
      <c r="AO24">
        <v>4.2702069747458931E-26</v>
      </c>
      <c r="AP24">
        <v>574046.729882468</v>
      </c>
      <c r="AQ24">
        <v>802885.01965307561</v>
      </c>
      <c r="AR24">
        <v>574046.729882468</v>
      </c>
      <c r="AS24">
        <v>802885.01965307561</v>
      </c>
      <c r="AZ24" s="17"/>
      <c r="BB24" s="21"/>
    </row>
    <row r="25" spans="2:59">
      <c r="B25" s="11">
        <v>36800</v>
      </c>
      <c r="C25">
        <v>1292423</v>
      </c>
      <c r="D25">
        <v>217154</v>
      </c>
      <c r="E25">
        <v>156914</v>
      </c>
      <c r="F25">
        <v>1666491</v>
      </c>
      <c r="G25">
        <f t="shared" si="1"/>
        <v>2000</v>
      </c>
      <c r="H25">
        <f t="shared" si="2"/>
        <v>10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1</v>
      </c>
      <c r="S25">
        <f t="shared" si="3"/>
        <v>0</v>
      </c>
      <c r="T25">
        <f t="shared" si="3"/>
        <v>0</v>
      </c>
      <c r="U25">
        <f t="shared" si="4"/>
        <v>20</v>
      </c>
      <c r="V25" s="17">
        <f t="shared" si="5"/>
        <v>1692706.5229864626</v>
      </c>
      <c r="W25" s="21">
        <f t="shared" si="6"/>
        <v>-0.11994228566241009</v>
      </c>
      <c r="AA25">
        <v>5</v>
      </c>
      <c r="AB25">
        <v>716387.13458261348</v>
      </c>
      <c r="AC25">
        <v>67393.113546295324</v>
      </c>
      <c r="AD25" s="21">
        <v>10.629975332576011</v>
      </c>
      <c r="AE25">
        <v>4.497768825204144E-22</v>
      </c>
      <c r="AF25">
        <v>583666.67219250463</v>
      </c>
      <c r="AG25">
        <v>849107.59697272233</v>
      </c>
      <c r="AH25">
        <v>583666.67219250463</v>
      </c>
      <c r="AI25">
        <v>849107.59697272233</v>
      </c>
      <c r="AK25">
        <v>6</v>
      </c>
      <c r="AL25">
        <v>642010.18003716425</v>
      </c>
      <c r="AM25">
        <v>56371.465616191774</v>
      </c>
      <c r="AN25" s="21">
        <v>11.388921203651611</v>
      </c>
      <c r="AO25">
        <v>1.4480262550777548E-24</v>
      </c>
      <c r="AP25">
        <v>530997.25696126884</v>
      </c>
      <c r="AQ25">
        <v>753023.10311305965</v>
      </c>
      <c r="AR25">
        <v>530997.25696126884</v>
      </c>
      <c r="AS25">
        <v>753023.10311305965</v>
      </c>
      <c r="AZ25" s="17"/>
      <c r="BB25" s="21"/>
    </row>
    <row r="26" spans="2:59">
      <c r="B26" s="11">
        <v>36831</v>
      </c>
      <c r="C26">
        <v>1153162</v>
      </c>
      <c r="D26">
        <v>159147</v>
      </c>
      <c r="E26">
        <v>133894</v>
      </c>
      <c r="F26">
        <v>1446203</v>
      </c>
      <c r="G26">
        <f t="shared" si="1"/>
        <v>2000</v>
      </c>
      <c r="H26">
        <f t="shared" si="2"/>
        <v>11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1</v>
      </c>
      <c r="T26">
        <f t="shared" si="3"/>
        <v>0</v>
      </c>
      <c r="U26">
        <f t="shared" si="4"/>
        <v>20</v>
      </c>
      <c r="V26" s="17">
        <f t="shared" si="5"/>
        <v>1520847.4074638037</v>
      </c>
      <c r="W26" s="21">
        <f t="shared" si="6"/>
        <v>-0.34151601124830211</v>
      </c>
      <c r="AA26">
        <v>6</v>
      </c>
      <c r="AB26">
        <v>669929.87135665072</v>
      </c>
      <c r="AC26">
        <v>65904.838789706759</v>
      </c>
      <c r="AD26" s="21">
        <v>10.165109021726074</v>
      </c>
      <c r="AE26">
        <v>1.3759008196216499E-20</v>
      </c>
      <c r="AF26">
        <v>540140.33919759991</v>
      </c>
      <c r="AG26">
        <v>799719.40351570153</v>
      </c>
      <c r="AH26">
        <v>540140.33919759991</v>
      </c>
      <c r="AI26">
        <v>799719.40351570153</v>
      </c>
      <c r="AK26">
        <v>7</v>
      </c>
      <c r="AL26">
        <v>650301.61481977452</v>
      </c>
      <c r="AM26">
        <v>56371.465616191832</v>
      </c>
      <c r="AN26" s="21">
        <v>11.536006873537549</v>
      </c>
      <c r="AO26">
        <v>4.7201814825970897E-25</v>
      </c>
      <c r="AP26">
        <v>539288.69174387888</v>
      </c>
      <c r="AQ26">
        <v>761314.53789567016</v>
      </c>
      <c r="AR26">
        <v>539288.69174387888</v>
      </c>
      <c r="AS26">
        <v>761314.53789567016</v>
      </c>
      <c r="AZ26" s="17"/>
      <c r="BB26" s="21"/>
    </row>
    <row r="27" spans="2:59">
      <c r="B27" s="11">
        <v>36861</v>
      </c>
      <c r="C27">
        <v>1072434</v>
      </c>
      <c r="D27">
        <v>194518</v>
      </c>
      <c r="E27">
        <v>146522</v>
      </c>
      <c r="F27">
        <v>1413474</v>
      </c>
      <c r="G27">
        <f t="shared" si="1"/>
        <v>2000</v>
      </c>
      <c r="H27">
        <f t="shared" si="2"/>
        <v>12</v>
      </c>
      <c r="I27">
        <f t="shared" si="3"/>
        <v>0</v>
      </c>
      <c r="J27">
        <f t="shared" si="3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4"/>
        <v>20</v>
      </c>
      <c r="V27" s="17">
        <f t="shared" si="5"/>
        <v>1391621.3085596506</v>
      </c>
      <c r="W27" s="21">
        <f t="shared" si="6"/>
        <v>9.9981288207921182E-2</v>
      </c>
      <c r="AA27">
        <v>7</v>
      </c>
      <c r="AB27">
        <v>678221.306139261</v>
      </c>
      <c r="AC27">
        <v>65904.838789706846</v>
      </c>
      <c r="AD27" s="21">
        <v>10.290918217755918</v>
      </c>
      <c r="AE27">
        <v>5.4838299551914108E-21</v>
      </c>
      <c r="AF27">
        <v>548431.77398020995</v>
      </c>
      <c r="AG27">
        <v>808010.83829831204</v>
      </c>
      <c r="AH27">
        <v>548431.77398020995</v>
      </c>
      <c r="AI27">
        <v>808010.83829831204</v>
      </c>
      <c r="AK27">
        <v>8</v>
      </c>
      <c r="AL27">
        <v>528739.8322110778</v>
      </c>
      <c r="AM27">
        <v>56371.465616191774</v>
      </c>
      <c r="AN27" s="21">
        <v>9.379565112091143</v>
      </c>
      <c r="AO27">
        <v>3.772537661240921E-18</v>
      </c>
      <c r="AP27">
        <v>417726.90913518233</v>
      </c>
      <c r="AQ27">
        <v>639752.7552869732</v>
      </c>
      <c r="AR27">
        <v>417726.90913518233</v>
      </c>
      <c r="AS27">
        <v>639752.7552869732</v>
      </c>
      <c r="AZ27" s="17"/>
      <c r="BB27" s="21"/>
    </row>
    <row r="28" spans="2:59">
      <c r="B28" s="11">
        <v>36892</v>
      </c>
      <c r="C28">
        <v>1264836</v>
      </c>
      <c r="D28">
        <v>156071</v>
      </c>
      <c r="E28">
        <v>146835</v>
      </c>
      <c r="F28">
        <v>1567742</v>
      </c>
      <c r="G28">
        <f t="shared" si="1"/>
        <v>2001</v>
      </c>
      <c r="H28">
        <f t="shared" si="2"/>
        <v>1</v>
      </c>
      <c r="I28">
        <f t="shared" si="3"/>
        <v>0</v>
      </c>
      <c r="J28">
        <f t="shared" si="3"/>
        <v>1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4"/>
        <v>21</v>
      </c>
      <c r="V28" s="17">
        <f t="shared" si="5"/>
        <v>1459886.0111777026</v>
      </c>
      <c r="W28" s="21">
        <f t="shared" si="6"/>
        <v>0.49346693668503128</v>
      </c>
      <c r="AA28">
        <v>8</v>
      </c>
      <c r="AB28">
        <v>556659.52353056415</v>
      </c>
      <c r="AC28">
        <v>65904.838789706759</v>
      </c>
      <c r="AD28" s="21">
        <v>8.4464135525281812</v>
      </c>
      <c r="AE28">
        <v>2.3412648855365777E-15</v>
      </c>
      <c r="AF28">
        <v>426869.99137151329</v>
      </c>
      <c r="AG28">
        <v>686449.05568961496</v>
      </c>
      <c r="AH28">
        <v>426869.99137151329</v>
      </c>
      <c r="AI28">
        <v>686449.05568961496</v>
      </c>
      <c r="AK28">
        <v>9</v>
      </c>
      <c r="AL28">
        <v>264111.65829803533</v>
      </c>
      <c r="AM28">
        <v>56371.465616191861</v>
      </c>
      <c r="AN28" s="21">
        <v>4.6852011990650322</v>
      </c>
      <c r="AO28">
        <v>4.553960398913091E-6</v>
      </c>
      <c r="AP28">
        <v>153098.73522213969</v>
      </c>
      <c r="AQ28">
        <v>375124.58137393097</v>
      </c>
      <c r="AR28">
        <v>153098.73522213969</v>
      </c>
      <c r="AS28">
        <v>375124.58137393097</v>
      </c>
      <c r="AZ28" s="17"/>
      <c r="BB28" s="21"/>
    </row>
    <row r="29" spans="2:59" ht="15.95" thickBot="1">
      <c r="B29" s="11">
        <v>36923</v>
      </c>
      <c r="C29">
        <v>1182559</v>
      </c>
      <c r="D29">
        <v>155715</v>
      </c>
      <c r="E29">
        <v>151871</v>
      </c>
      <c r="F29">
        <v>1490144</v>
      </c>
      <c r="G29">
        <f t="shared" si="1"/>
        <v>2001</v>
      </c>
      <c r="H29">
        <f t="shared" si="2"/>
        <v>2</v>
      </c>
      <c r="I29">
        <f t="shared" si="3"/>
        <v>1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4"/>
        <v>21</v>
      </c>
      <c r="V29" s="17">
        <f t="shared" si="5"/>
        <v>1459886.0111777026</v>
      </c>
      <c r="W29" s="21">
        <f t="shared" si="6"/>
        <v>0.13843753339455014</v>
      </c>
      <c r="AA29">
        <v>9</v>
      </c>
      <c r="AB29">
        <v>292031.34961752174</v>
      </c>
      <c r="AC29">
        <v>65904.83878970689</v>
      </c>
      <c r="AD29" s="21">
        <v>4.4311063494040681</v>
      </c>
      <c r="AE29">
        <v>1.3951026080747472E-5</v>
      </c>
      <c r="AF29">
        <v>162241.81745847064</v>
      </c>
      <c r="AG29">
        <v>421820.88177657285</v>
      </c>
      <c r="AH29">
        <v>162241.81745847064</v>
      </c>
      <c r="AI29">
        <v>421820.88177657285</v>
      </c>
      <c r="AK29">
        <v>10</v>
      </c>
      <c r="AL29">
        <v>327270.79941989941</v>
      </c>
      <c r="AM29">
        <v>57199.872435440375</v>
      </c>
      <c r="AN29" s="21">
        <v>5.721530232244473</v>
      </c>
      <c r="AO29">
        <v>2.9516368755605137E-8</v>
      </c>
      <c r="AP29">
        <v>214626.48603872195</v>
      </c>
      <c r="AQ29">
        <v>439915.11280107684</v>
      </c>
      <c r="AR29">
        <v>214626.48603872195</v>
      </c>
      <c r="AS29">
        <v>439915.11280107684</v>
      </c>
      <c r="AY29" s="13"/>
      <c r="AZ29" s="18"/>
      <c r="BA29" s="13"/>
      <c r="BB29" s="22"/>
      <c r="BC29" s="13"/>
      <c r="BD29" s="13"/>
      <c r="BE29" s="13"/>
      <c r="BF29" s="13"/>
      <c r="BG29" s="13"/>
    </row>
    <row r="30" spans="2:59" ht="15.95" thickBot="1">
      <c r="B30" s="11">
        <v>36951</v>
      </c>
      <c r="C30">
        <v>1592608</v>
      </c>
      <c r="D30">
        <v>203455</v>
      </c>
      <c r="E30">
        <v>162454</v>
      </c>
      <c r="F30">
        <v>1958517</v>
      </c>
      <c r="G30">
        <f t="shared" si="1"/>
        <v>2001</v>
      </c>
      <c r="H30">
        <f t="shared" si="2"/>
        <v>3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1</v>
      </c>
      <c r="U30">
        <f t="shared" si="4"/>
        <v>21</v>
      </c>
      <c r="V30" s="17">
        <f t="shared" si="5"/>
        <v>1897045.5892408781</v>
      </c>
      <c r="W30" s="21">
        <f t="shared" si="6"/>
        <v>0.28124640172730098</v>
      </c>
      <c r="AA30">
        <v>10</v>
      </c>
      <c r="AB30">
        <v>355190.80735159561</v>
      </c>
      <c r="AC30">
        <v>66615.905842377702</v>
      </c>
      <c r="AD30" s="21">
        <v>5.3319219015354289</v>
      </c>
      <c r="AE30">
        <v>2.1476625355696243E-7</v>
      </c>
      <c r="AF30">
        <v>224000.93704143632</v>
      </c>
      <c r="AG30">
        <v>486380.67766175489</v>
      </c>
      <c r="AH30">
        <v>224000.93704143632</v>
      </c>
      <c r="AI30">
        <v>486380.67766175489</v>
      </c>
      <c r="AK30">
        <v>11</v>
      </c>
      <c r="AL30">
        <v>155408.74525455621</v>
      </c>
      <c r="AM30">
        <v>56371.465616191774</v>
      </c>
      <c r="AN30" s="21">
        <v>2.7568689860339131</v>
      </c>
      <c r="AO30">
        <v>6.2574459932063344E-3</v>
      </c>
      <c r="AP30">
        <v>44395.822178660746</v>
      </c>
      <c r="AQ30">
        <v>266421.66833045171</v>
      </c>
      <c r="AR30">
        <v>44395.822178660746</v>
      </c>
      <c r="AS30">
        <v>266421.66833045171</v>
      </c>
      <c r="AT30" s="13"/>
      <c r="AU30" s="13"/>
      <c r="AV30" s="13"/>
    </row>
    <row r="31" spans="2:59">
      <c r="B31" s="11">
        <v>36982</v>
      </c>
      <c r="C31">
        <v>1540415</v>
      </c>
      <c r="D31">
        <v>226042</v>
      </c>
      <c r="E31">
        <v>127817</v>
      </c>
      <c r="F31">
        <v>1894274</v>
      </c>
      <c r="G31">
        <f t="shared" si="1"/>
        <v>2001</v>
      </c>
      <c r="H31">
        <f t="shared" si="2"/>
        <v>4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1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4"/>
        <v>21</v>
      </c>
      <c r="V31" s="17">
        <f t="shared" si="5"/>
        <v>1953702.1801499689</v>
      </c>
      <c r="W31" s="21">
        <f t="shared" si="6"/>
        <v>-0.27189813316429146</v>
      </c>
      <c r="AA31">
        <v>11</v>
      </c>
      <c r="AB31">
        <v>183328.43657404257</v>
      </c>
      <c r="AC31">
        <v>65904.838789706759</v>
      </c>
      <c r="AD31" s="21">
        <v>2.7817143618091276</v>
      </c>
      <c r="AE31">
        <v>5.8127392108422932E-3</v>
      </c>
      <c r="AF31">
        <v>53538.904414991717</v>
      </c>
      <c r="AG31">
        <v>313117.96873309341</v>
      </c>
      <c r="AH31">
        <v>53538.904414991717</v>
      </c>
      <c r="AI31">
        <v>313117.96873309341</v>
      </c>
      <c r="AK31">
        <v>12</v>
      </c>
      <c r="AL31">
        <v>77371.864478435702</v>
      </c>
      <c r="AM31">
        <v>57202.670082382327</v>
      </c>
      <c r="AN31" s="26">
        <v>1.3525918347343933</v>
      </c>
      <c r="AO31">
        <v>0.17738421740986615</v>
      </c>
      <c r="AP31">
        <v>-35277.958338435245</v>
      </c>
      <c r="AQ31">
        <v>190021.68729530665</v>
      </c>
      <c r="AR31">
        <v>-35277.958338435245</v>
      </c>
      <c r="AS31">
        <v>190021.68729530665</v>
      </c>
    </row>
    <row r="32" spans="2:59" ht="15.95" thickBot="1">
      <c r="B32" s="11">
        <v>37012</v>
      </c>
      <c r="C32">
        <v>1764079</v>
      </c>
      <c r="D32">
        <v>309855</v>
      </c>
      <c r="E32">
        <v>120950</v>
      </c>
      <c r="F32">
        <v>2194884</v>
      </c>
      <c r="G32">
        <f t="shared" si="1"/>
        <v>2001</v>
      </c>
      <c r="H32">
        <f t="shared" si="2"/>
        <v>5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1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4"/>
        <v>21</v>
      </c>
      <c r="V32" s="17">
        <f t="shared" si="5"/>
        <v>2122154.6815734431</v>
      </c>
      <c r="W32" s="21">
        <f t="shared" si="6"/>
        <v>0.33275402101476692</v>
      </c>
      <c r="AA32">
        <v>12</v>
      </c>
      <c r="AB32">
        <v>105292.61296072601</v>
      </c>
      <c r="AC32">
        <v>66618.773670611685</v>
      </c>
      <c r="AD32" s="26">
        <v>1.5805246353127476</v>
      </c>
      <c r="AE32">
        <v>0.11523120846245458</v>
      </c>
      <c r="AF32">
        <v>-25902.90509991163</v>
      </c>
      <c r="AG32">
        <v>236488.13102136366</v>
      </c>
      <c r="AH32">
        <v>-25902.90509991163</v>
      </c>
      <c r="AI32">
        <v>236488.13102136366</v>
      </c>
      <c r="AK32" s="13" t="s">
        <v>12</v>
      </c>
      <c r="AL32" s="13">
        <v>68289.905214633938</v>
      </c>
      <c r="AM32" s="13">
        <v>1874.3557962606078</v>
      </c>
      <c r="AN32" s="22">
        <v>36.433800536095767</v>
      </c>
      <c r="AO32" s="13">
        <v>4.5327448256841724E-103</v>
      </c>
      <c r="AP32" s="13">
        <v>64598.716533398539</v>
      </c>
      <c r="AQ32" s="13">
        <v>71981.093895869344</v>
      </c>
      <c r="AR32" s="13">
        <v>64598.716533398539</v>
      </c>
      <c r="AS32" s="13">
        <v>71981.093895869344</v>
      </c>
    </row>
    <row r="33" spans="2:35" ht="15.95" thickBot="1">
      <c r="B33" s="11">
        <v>37043</v>
      </c>
      <c r="C33">
        <v>1665360</v>
      </c>
      <c r="D33">
        <v>318692</v>
      </c>
      <c r="E33">
        <v>170655</v>
      </c>
      <c r="F33">
        <v>2154707</v>
      </c>
      <c r="G33">
        <f t="shared" si="1"/>
        <v>2001</v>
      </c>
      <c r="H33">
        <f t="shared" si="2"/>
        <v>6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1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4"/>
        <v>21</v>
      </c>
      <c r="V33" s="17">
        <f t="shared" si="5"/>
        <v>2075713.5448644639</v>
      </c>
      <c r="W33" s="21">
        <f t="shared" si="6"/>
        <v>0.36141394418184475</v>
      </c>
      <c r="AA33" s="13" t="s">
        <v>12</v>
      </c>
      <c r="AB33" s="13">
        <v>68292.620566809652</v>
      </c>
      <c r="AC33" s="13">
        <v>1875.5688029261096</v>
      </c>
      <c r="AD33" s="22">
        <v>36.411685063360551</v>
      </c>
      <c r="AE33" s="13">
        <v>8.4697351518637057E-103</v>
      </c>
      <c r="AF33" s="13">
        <v>64598.973758255277</v>
      </c>
      <c r="AG33" s="13">
        <v>71986.267375364027</v>
      </c>
      <c r="AH33" s="13">
        <v>64598.973758255277</v>
      </c>
      <c r="AI33" s="13">
        <v>71986.267375364027</v>
      </c>
    </row>
    <row r="34" spans="2:35">
      <c r="B34" s="11">
        <v>37073</v>
      </c>
      <c r="C34">
        <v>1574716</v>
      </c>
      <c r="D34">
        <v>325323</v>
      </c>
      <c r="E34">
        <v>149368</v>
      </c>
      <c r="F34">
        <v>2049407</v>
      </c>
      <c r="G34">
        <f t="shared" si="1"/>
        <v>2001</v>
      </c>
      <c r="H34">
        <f t="shared" si="2"/>
        <v>7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1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4"/>
        <v>21</v>
      </c>
      <c r="V34" s="17">
        <f t="shared" si="5"/>
        <v>2084004.9796470727</v>
      </c>
      <c r="W34" s="21">
        <f t="shared" si="6"/>
        <v>-0.15829402908781723</v>
      </c>
    </row>
    <row r="35" spans="2:35">
      <c r="B35" s="11">
        <v>37104</v>
      </c>
      <c r="C35">
        <v>1524278</v>
      </c>
      <c r="D35">
        <v>297647</v>
      </c>
      <c r="E35">
        <v>138557</v>
      </c>
      <c r="F35">
        <v>1960481</v>
      </c>
      <c r="G35">
        <f t="shared" si="1"/>
        <v>2001</v>
      </c>
      <c r="H35">
        <f t="shared" si="2"/>
        <v>8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1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4"/>
        <v>21</v>
      </c>
      <c r="V35" s="17">
        <f t="shared" si="5"/>
        <v>1962443.1970383783</v>
      </c>
      <c r="W35" s="21">
        <f t="shared" si="6"/>
        <v>-8.9775206019975917E-3</v>
      </c>
    </row>
    <row r="36" spans="2:35">
      <c r="B36" s="11">
        <v>37135</v>
      </c>
      <c r="C36">
        <v>1248786</v>
      </c>
      <c r="D36">
        <v>206340</v>
      </c>
      <c r="E36">
        <v>144248</v>
      </c>
      <c r="F36">
        <v>1599373</v>
      </c>
      <c r="G36">
        <f t="shared" si="1"/>
        <v>2001</v>
      </c>
      <c r="H36">
        <f t="shared" si="2"/>
        <v>9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1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4"/>
        <v>21</v>
      </c>
      <c r="V36" s="17">
        <f t="shared" si="5"/>
        <v>1697815.0231253346</v>
      </c>
      <c r="W36" s="21">
        <f t="shared" si="6"/>
        <v>-0.4503957927897021</v>
      </c>
    </row>
    <row r="37" spans="2:35">
      <c r="B37" s="11">
        <v>37165</v>
      </c>
      <c r="C37">
        <v>1406427</v>
      </c>
      <c r="D37">
        <v>233752</v>
      </c>
      <c r="E37">
        <v>140174</v>
      </c>
      <c r="F37">
        <v>1780353</v>
      </c>
      <c r="G37">
        <f t="shared" si="1"/>
        <v>2001</v>
      </c>
      <c r="H37">
        <f t="shared" si="2"/>
        <v>10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1</v>
      </c>
      <c r="S37">
        <f t="shared" si="3"/>
        <v>0</v>
      </c>
      <c r="T37">
        <f t="shared" si="3"/>
        <v>0</v>
      </c>
      <c r="U37">
        <f t="shared" si="4"/>
        <v>21</v>
      </c>
      <c r="V37" s="17">
        <f t="shared" si="5"/>
        <v>1760971.2256045146</v>
      </c>
      <c r="W37" s="21">
        <f t="shared" si="6"/>
        <v>8.8676251943863374E-2</v>
      </c>
    </row>
    <row r="38" spans="2:35">
      <c r="B38" s="11">
        <v>37196</v>
      </c>
      <c r="C38">
        <v>1185280</v>
      </c>
      <c r="D38">
        <v>162579</v>
      </c>
      <c r="E38">
        <v>130623</v>
      </c>
      <c r="F38">
        <v>1478482</v>
      </c>
      <c r="G38">
        <f t="shared" si="1"/>
        <v>2001</v>
      </c>
      <c r="H38">
        <f t="shared" si="2"/>
        <v>11</v>
      </c>
      <c r="I38">
        <f t="shared" si="3"/>
        <v>0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1</v>
      </c>
      <c r="T38">
        <f t="shared" si="3"/>
        <v>0</v>
      </c>
      <c r="U38">
        <f t="shared" si="4"/>
        <v>21</v>
      </c>
      <c r="V38" s="17">
        <f t="shared" si="5"/>
        <v>1589112.1100818557</v>
      </c>
      <c r="W38" s="21">
        <f t="shared" si="6"/>
        <v>-0.5061592047259138</v>
      </c>
    </row>
    <row r="39" spans="2:35">
      <c r="B39" s="11">
        <v>37226</v>
      </c>
      <c r="C39">
        <v>1300820</v>
      </c>
      <c r="D39">
        <v>243017</v>
      </c>
      <c r="E39">
        <v>145784</v>
      </c>
      <c r="F39">
        <v>1689621</v>
      </c>
      <c r="G39">
        <f t="shared" si="1"/>
        <v>2001</v>
      </c>
      <c r="H39">
        <f t="shared" si="2"/>
        <v>12</v>
      </c>
      <c r="I39">
        <f t="shared" si="3"/>
        <v>0</v>
      </c>
      <c r="J39">
        <f t="shared" si="3"/>
        <v>0</v>
      </c>
      <c r="K39">
        <f t="shared" si="3"/>
        <v>1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4"/>
        <v>21</v>
      </c>
      <c r="V39" s="17">
        <f t="shared" si="5"/>
        <v>1459886.0111777026</v>
      </c>
      <c r="W39" s="21">
        <f t="shared" si="6"/>
        <v>1.0510925023393078</v>
      </c>
      <c r="AA39" t="s">
        <v>15</v>
      </c>
    </row>
    <row r="40" spans="2:35" ht="15.95" thickBot="1">
      <c r="B40" s="11">
        <v>37257</v>
      </c>
      <c r="C40">
        <v>1232833</v>
      </c>
      <c r="D40">
        <v>173903</v>
      </c>
      <c r="E40">
        <v>118866</v>
      </c>
      <c r="F40">
        <v>1525602</v>
      </c>
      <c r="G40">
        <f t="shared" si="1"/>
        <v>2002</v>
      </c>
      <c r="H40">
        <f t="shared" si="2"/>
        <v>1</v>
      </c>
      <c r="I40">
        <f t="shared" ref="I40:T61" si="7">IF($H40=I$3,1,0)</f>
        <v>0</v>
      </c>
      <c r="J40">
        <f t="shared" si="7"/>
        <v>1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4"/>
        <v>22</v>
      </c>
      <c r="V40" s="17">
        <f t="shared" si="5"/>
        <v>1528150.7137957548</v>
      </c>
      <c r="W40" s="21">
        <f t="shared" si="6"/>
        <v>-1.1660975000193986E-2</v>
      </c>
    </row>
    <row r="41" spans="2:35">
      <c r="B41" s="11">
        <v>37288</v>
      </c>
      <c r="C41">
        <v>1352604</v>
      </c>
      <c r="D41">
        <v>191575</v>
      </c>
      <c r="E41">
        <v>154846</v>
      </c>
      <c r="F41">
        <v>1699025</v>
      </c>
      <c r="G41">
        <f t="shared" si="1"/>
        <v>2002</v>
      </c>
      <c r="H41">
        <f t="shared" si="2"/>
        <v>2</v>
      </c>
      <c r="I41">
        <f t="shared" si="7"/>
        <v>1</v>
      </c>
      <c r="J41">
        <f t="shared" si="7"/>
        <v>0</v>
      </c>
      <c r="K41">
        <f t="shared" si="7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7"/>
        <v>0</v>
      </c>
      <c r="S41">
        <f t="shared" si="7"/>
        <v>0</v>
      </c>
      <c r="T41">
        <f t="shared" si="7"/>
        <v>0</v>
      </c>
      <c r="U41">
        <f t="shared" si="4"/>
        <v>22</v>
      </c>
      <c r="V41" s="17">
        <f t="shared" si="5"/>
        <v>1528150.7137957548</v>
      </c>
      <c r="W41" s="21">
        <f t="shared" si="6"/>
        <v>0.78179071456455129</v>
      </c>
      <c r="AA41" s="15" t="s">
        <v>16</v>
      </c>
      <c r="AB41" s="15"/>
    </row>
    <row r="42" spans="2:35">
      <c r="B42" s="11">
        <v>37316</v>
      </c>
      <c r="C42">
        <v>1678888</v>
      </c>
      <c r="D42">
        <v>213469</v>
      </c>
      <c r="E42">
        <v>143118</v>
      </c>
      <c r="F42">
        <v>2035475</v>
      </c>
      <c r="G42">
        <f t="shared" si="1"/>
        <v>2002</v>
      </c>
      <c r="H42">
        <f t="shared" si="2"/>
        <v>3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>
        <f t="shared" si="7"/>
        <v>0</v>
      </c>
      <c r="R42">
        <f t="shared" si="7"/>
        <v>0</v>
      </c>
      <c r="S42">
        <f t="shared" si="7"/>
        <v>0</v>
      </c>
      <c r="T42">
        <f t="shared" si="7"/>
        <v>1</v>
      </c>
      <c r="U42">
        <f t="shared" si="4"/>
        <v>22</v>
      </c>
      <c r="V42" s="17">
        <f t="shared" si="5"/>
        <v>1965310.2918589304</v>
      </c>
      <c r="W42" s="21">
        <f t="shared" si="6"/>
        <v>0.32102031577327655</v>
      </c>
      <c r="AA42" t="s">
        <v>17</v>
      </c>
      <c r="AB42">
        <v>0.93061399438008696</v>
      </c>
    </row>
    <row r="43" spans="2:35">
      <c r="B43" s="11">
        <v>37347</v>
      </c>
      <c r="C43">
        <v>1733675</v>
      </c>
      <c r="D43">
        <v>294571</v>
      </c>
      <c r="E43">
        <v>164771</v>
      </c>
      <c r="F43">
        <v>2193017</v>
      </c>
      <c r="G43">
        <f t="shared" si="1"/>
        <v>2002</v>
      </c>
      <c r="H43">
        <f t="shared" si="2"/>
        <v>4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7"/>
        <v>1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4"/>
        <v>22</v>
      </c>
      <c r="V43" s="17">
        <f t="shared" si="5"/>
        <v>2021966.8827680212</v>
      </c>
      <c r="W43" s="21">
        <f t="shared" si="6"/>
        <v>0.78259518355674473</v>
      </c>
      <c r="AA43" t="s">
        <v>18</v>
      </c>
      <c r="AB43">
        <v>0.86604240653606046</v>
      </c>
    </row>
    <row r="44" spans="2:35">
      <c r="B44" s="11">
        <v>37377</v>
      </c>
      <c r="C44">
        <v>1743540</v>
      </c>
      <c r="D44">
        <v>325531</v>
      </c>
      <c r="E44">
        <v>174992</v>
      </c>
      <c r="F44">
        <v>2244063</v>
      </c>
      <c r="G44">
        <f t="shared" si="1"/>
        <v>2002</v>
      </c>
      <c r="H44">
        <f t="shared" si="2"/>
        <v>5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1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</v>
      </c>
      <c r="R44">
        <f t="shared" si="7"/>
        <v>0</v>
      </c>
      <c r="S44">
        <f t="shared" si="7"/>
        <v>0</v>
      </c>
      <c r="T44">
        <f t="shared" si="7"/>
        <v>0</v>
      </c>
      <c r="U44">
        <f t="shared" si="4"/>
        <v>22</v>
      </c>
      <c r="V44" s="17">
        <f t="shared" si="5"/>
        <v>2190419.3841914954</v>
      </c>
      <c r="W44" s="21">
        <f t="shared" si="6"/>
        <v>0.24543236824192918</v>
      </c>
      <c r="AA44" t="s">
        <v>20</v>
      </c>
      <c r="AB44" s="31">
        <v>0.86080968804137536</v>
      </c>
    </row>
    <row r="45" spans="2:35">
      <c r="B45" s="11">
        <v>37408</v>
      </c>
      <c r="C45">
        <v>1630512</v>
      </c>
      <c r="D45">
        <v>310823</v>
      </c>
      <c r="E45">
        <v>134875</v>
      </c>
      <c r="F45">
        <v>2076209</v>
      </c>
      <c r="G45">
        <f t="shared" si="1"/>
        <v>2002</v>
      </c>
      <c r="H45">
        <f t="shared" si="2"/>
        <v>6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7"/>
        <v>1</v>
      </c>
      <c r="O45">
        <f t="shared" si="7"/>
        <v>0</v>
      </c>
      <c r="P45">
        <f t="shared" si="7"/>
        <v>0</v>
      </c>
      <c r="Q45">
        <f t="shared" si="7"/>
        <v>0</v>
      </c>
      <c r="R45">
        <f t="shared" si="7"/>
        <v>0</v>
      </c>
      <c r="S45">
        <f t="shared" si="7"/>
        <v>0</v>
      </c>
      <c r="T45">
        <f t="shared" si="7"/>
        <v>0</v>
      </c>
      <c r="U45">
        <f t="shared" si="4"/>
        <v>22</v>
      </c>
      <c r="V45" s="17">
        <f t="shared" si="5"/>
        <v>2143978.2474825159</v>
      </c>
      <c r="W45" s="21">
        <f t="shared" si="6"/>
        <v>-0.31006051051782973</v>
      </c>
      <c r="AA45" t="s">
        <v>21</v>
      </c>
      <c r="AB45" s="17">
        <v>218567.81235809412</v>
      </c>
    </row>
    <row r="46" spans="2:35" ht="15.95" thickBot="1">
      <c r="B46" s="11">
        <v>37438</v>
      </c>
      <c r="C46">
        <v>1740909</v>
      </c>
      <c r="D46">
        <v>356212</v>
      </c>
      <c r="E46">
        <v>165632</v>
      </c>
      <c r="F46">
        <v>2262753</v>
      </c>
      <c r="G46">
        <f t="shared" si="1"/>
        <v>2002</v>
      </c>
      <c r="H46">
        <f t="shared" si="2"/>
        <v>7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1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4"/>
        <v>22</v>
      </c>
      <c r="V46" s="17">
        <f t="shared" si="5"/>
        <v>2152269.6822651252</v>
      </c>
      <c r="W46" s="21">
        <f t="shared" si="6"/>
        <v>0.50548759464116633</v>
      </c>
      <c r="AA46" s="13" t="s">
        <v>22</v>
      </c>
      <c r="AB46" s="13">
        <v>267</v>
      </c>
    </row>
    <row r="47" spans="2:35">
      <c r="B47" s="11">
        <v>37469</v>
      </c>
      <c r="C47">
        <v>1537726</v>
      </c>
      <c r="D47">
        <v>339868</v>
      </c>
      <c r="E47">
        <v>128751</v>
      </c>
      <c r="F47">
        <v>2006345</v>
      </c>
      <c r="G47">
        <f t="shared" si="1"/>
        <v>2002</v>
      </c>
      <c r="H47">
        <f t="shared" si="2"/>
        <v>8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1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4"/>
        <v>22</v>
      </c>
      <c r="V47" s="17">
        <f t="shared" si="5"/>
        <v>2030707.8996564306</v>
      </c>
      <c r="W47" s="21">
        <f t="shared" si="6"/>
        <v>-0.11146609097461814</v>
      </c>
    </row>
    <row r="48" spans="2:35" ht="15.95" thickBot="1">
      <c r="B48" s="11">
        <v>37500</v>
      </c>
      <c r="C48">
        <v>1365795</v>
      </c>
      <c r="D48">
        <v>278853</v>
      </c>
      <c r="E48">
        <v>128693</v>
      </c>
      <c r="F48">
        <v>1773341</v>
      </c>
      <c r="G48">
        <f t="shared" si="1"/>
        <v>2002</v>
      </c>
      <c r="H48">
        <f t="shared" si="2"/>
        <v>9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7"/>
        <v>1</v>
      </c>
      <c r="R48">
        <f t="shared" si="7"/>
        <v>0</v>
      </c>
      <c r="S48">
        <f t="shared" si="7"/>
        <v>0</v>
      </c>
      <c r="T48">
        <f t="shared" si="7"/>
        <v>0</v>
      </c>
      <c r="U48">
        <f t="shared" si="4"/>
        <v>22</v>
      </c>
      <c r="V48" s="17">
        <f t="shared" si="5"/>
        <v>1766079.7257433869</v>
      </c>
      <c r="W48" s="21">
        <f t="shared" si="6"/>
        <v>3.3222065858061839E-2</v>
      </c>
      <c r="AA48" t="s">
        <v>23</v>
      </c>
    </row>
    <row r="49" spans="2:35">
      <c r="B49" s="11">
        <v>37530</v>
      </c>
      <c r="C49">
        <v>1514058</v>
      </c>
      <c r="D49">
        <v>237283</v>
      </c>
      <c r="E49">
        <v>125546</v>
      </c>
      <c r="F49">
        <v>1876887</v>
      </c>
      <c r="G49">
        <f t="shared" si="1"/>
        <v>2002</v>
      </c>
      <c r="H49">
        <f t="shared" si="2"/>
        <v>10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7"/>
        <v>0</v>
      </c>
      <c r="R49">
        <f t="shared" si="7"/>
        <v>1</v>
      </c>
      <c r="S49">
        <f t="shared" si="7"/>
        <v>0</v>
      </c>
      <c r="T49">
        <f t="shared" si="7"/>
        <v>0</v>
      </c>
      <c r="U49">
        <f t="shared" si="4"/>
        <v>22</v>
      </c>
      <c r="V49" s="17">
        <f t="shared" si="5"/>
        <v>1829235.9282225668</v>
      </c>
      <c r="W49" s="21">
        <f t="shared" si="6"/>
        <v>0.21801504651271914</v>
      </c>
      <c r="AA49" s="14"/>
      <c r="AB49" s="14" t="s">
        <v>24</v>
      </c>
      <c r="AC49" s="14" t="s">
        <v>25</v>
      </c>
      <c r="AD49" s="14" t="s">
        <v>26</v>
      </c>
      <c r="AE49" s="14" t="s">
        <v>27</v>
      </c>
      <c r="AF49" s="14" t="s">
        <v>28</v>
      </c>
    </row>
    <row r="50" spans="2:35">
      <c r="B50" s="11">
        <v>37561</v>
      </c>
      <c r="C50">
        <v>1379409</v>
      </c>
      <c r="D50">
        <v>207575</v>
      </c>
      <c r="E50">
        <v>143325</v>
      </c>
      <c r="F50">
        <v>1730309</v>
      </c>
      <c r="G50">
        <f t="shared" si="1"/>
        <v>2002</v>
      </c>
      <c r="H50">
        <f t="shared" si="2"/>
        <v>11</v>
      </c>
      <c r="I50">
        <f t="shared" si="7"/>
        <v>0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1</v>
      </c>
      <c r="T50">
        <f t="shared" si="7"/>
        <v>0</v>
      </c>
      <c r="U50">
        <f t="shared" si="4"/>
        <v>22</v>
      </c>
      <c r="V50" s="17">
        <f t="shared" si="5"/>
        <v>1657376.8126999079</v>
      </c>
      <c r="W50" s="21">
        <f t="shared" si="6"/>
        <v>0.33368219461611504</v>
      </c>
      <c r="AA50" t="s">
        <v>29</v>
      </c>
      <c r="AB50">
        <v>10</v>
      </c>
      <c r="AC50">
        <v>79064985836855.453</v>
      </c>
      <c r="AD50">
        <v>7906498583685.5449</v>
      </c>
      <c r="AE50">
        <v>165.5052545661874</v>
      </c>
      <c r="AF50">
        <v>1.2196303055451174E-105</v>
      </c>
    </row>
    <row r="51" spans="2:35">
      <c r="B51" s="11">
        <v>37591</v>
      </c>
      <c r="C51">
        <v>1254662</v>
      </c>
      <c r="D51">
        <v>238771</v>
      </c>
      <c r="E51">
        <v>162810</v>
      </c>
      <c r="F51">
        <v>1656242</v>
      </c>
      <c r="G51">
        <f t="shared" si="1"/>
        <v>2002</v>
      </c>
      <c r="H51">
        <f t="shared" si="2"/>
        <v>12</v>
      </c>
      <c r="I51">
        <f t="shared" si="7"/>
        <v>0</v>
      </c>
      <c r="J51">
        <f t="shared" si="7"/>
        <v>0</v>
      </c>
      <c r="K51">
        <f t="shared" si="7"/>
        <v>1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f t="shared" si="7"/>
        <v>0</v>
      </c>
      <c r="U51">
        <f t="shared" si="4"/>
        <v>22</v>
      </c>
      <c r="V51" s="17">
        <f t="shared" si="5"/>
        <v>1528150.7137957548</v>
      </c>
      <c r="W51" s="21">
        <f t="shared" si="6"/>
        <v>0.58604826036500168</v>
      </c>
      <c r="AA51" t="s">
        <v>30</v>
      </c>
      <c r="AB51">
        <v>256</v>
      </c>
      <c r="AC51">
        <v>12229603481344.779</v>
      </c>
      <c r="AD51">
        <v>47771888599.003044</v>
      </c>
    </row>
    <row r="52" spans="2:35" ht="15.95" thickBot="1">
      <c r="B52" s="11">
        <v>37622</v>
      </c>
      <c r="C52">
        <v>1091726</v>
      </c>
      <c r="D52">
        <v>161762</v>
      </c>
      <c r="E52">
        <v>142694</v>
      </c>
      <c r="F52">
        <v>1396182</v>
      </c>
      <c r="G52">
        <f t="shared" si="1"/>
        <v>2003</v>
      </c>
      <c r="H52">
        <f t="shared" si="2"/>
        <v>1</v>
      </c>
      <c r="I52">
        <f t="shared" si="7"/>
        <v>0</v>
      </c>
      <c r="J52">
        <f t="shared" si="7"/>
        <v>1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4"/>
        <v>23</v>
      </c>
      <c r="V52" s="17">
        <f t="shared" si="5"/>
        <v>1596415.4164138068</v>
      </c>
      <c r="W52" s="21">
        <f t="shared" si="6"/>
        <v>-0.9161157548932739</v>
      </c>
      <c r="AA52" s="13" t="s">
        <v>31</v>
      </c>
      <c r="AB52" s="13">
        <v>266</v>
      </c>
      <c r="AC52" s="13">
        <v>91294589318200.234</v>
      </c>
      <c r="AD52" s="13"/>
      <c r="AE52" s="13"/>
      <c r="AF52" s="13"/>
    </row>
    <row r="53" spans="2:35" ht="15.95" thickBot="1">
      <c r="B53" s="11">
        <v>37653</v>
      </c>
      <c r="C53">
        <v>1253855</v>
      </c>
      <c r="D53">
        <v>175960</v>
      </c>
      <c r="E53">
        <v>154284</v>
      </c>
      <c r="F53">
        <v>1584099</v>
      </c>
      <c r="G53">
        <f t="shared" si="1"/>
        <v>2003</v>
      </c>
      <c r="H53">
        <f t="shared" si="2"/>
        <v>2</v>
      </c>
      <c r="I53">
        <f t="shared" si="7"/>
        <v>1</v>
      </c>
      <c r="J53">
        <f t="shared" si="7"/>
        <v>0</v>
      </c>
      <c r="K53">
        <f t="shared" si="7"/>
        <v>0</v>
      </c>
      <c r="L53">
        <f t="shared" si="7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4"/>
        <v>23</v>
      </c>
      <c r="V53" s="17">
        <f t="shared" si="5"/>
        <v>1596415.4164138068</v>
      </c>
      <c r="W53" s="21">
        <f t="shared" si="6"/>
        <v>-5.6350549886220409E-2</v>
      </c>
    </row>
    <row r="54" spans="2:35">
      <c r="B54" s="11">
        <v>37681</v>
      </c>
      <c r="C54">
        <v>1549400</v>
      </c>
      <c r="D54">
        <v>242949</v>
      </c>
      <c r="E54">
        <v>166114</v>
      </c>
      <c r="F54">
        <v>1958463</v>
      </c>
      <c r="G54">
        <f t="shared" si="1"/>
        <v>2003</v>
      </c>
      <c r="H54">
        <f t="shared" si="2"/>
        <v>3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1</v>
      </c>
      <c r="U54">
        <f t="shared" si="4"/>
        <v>23</v>
      </c>
      <c r="V54" s="17">
        <f t="shared" si="5"/>
        <v>2033574.9944769826</v>
      </c>
      <c r="W54" s="21">
        <f t="shared" si="6"/>
        <v>-0.34365533363129275</v>
      </c>
      <c r="AA54" s="14"/>
      <c r="AB54" s="14" t="s">
        <v>32</v>
      </c>
      <c r="AC54" s="14" t="s">
        <v>21</v>
      </c>
      <c r="AD54" s="14" t="s">
        <v>33</v>
      </c>
      <c r="AE54" s="14" t="s">
        <v>34</v>
      </c>
      <c r="AF54" s="14" t="s">
        <v>35</v>
      </c>
      <c r="AG54" s="14" t="s">
        <v>36</v>
      </c>
      <c r="AH54" s="14" t="s">
        <v>37</v>
      </c>
      <c r="AI54" s="14" t="s">
        <v>38</v>
      </c>
    </row>
    <row r="55" spans="2:35">
      <c r="B55" s="11">
        <v>37712</v>
      </c>
      <c r="C55">
        <v>1724925</v>
      </c>
      <c r="D55">
        <v>283032</v>
      </c>
      <c r="E55">
        <v>168363</v>
      </c>
      <c r="F55">
        <v>2176320</v>
      </c>
      <c r="G55">
        <f t="shared" si="1"/>
        <v>2003</v>
      </c>
      <c r="H55">
        <f t="shared" si="2"/>
        <v>4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1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4"/>
        <v>23</v>
      </c>
      <c r="V55" s="17">
        <f t="shared" si="5"/>
        <v>2090231.585386073</v>
      </c>
      <c r="W55" s="21">
        <f t="shared" si="6"/>
        <v>0.39387508016451511</v>
      </c>
      <c r="AA55" t="s">
        <v>39</v>
      </c>
      <c r="AB55">
        <v>26327.256198609015</v>
      </c>
      <c r="AC55">
        <v>62920.87561632826</v>
      </c>
      <c r="AD55" s="21">
        <v>0.4184184651075798</v>
      </c>
      <c r="AE55">
        <v>0.67599198326826881</v>
      </c>
      <c r="AF55">
        <v>-97581.18126689925</v>
      </c>
      <c r="AG55">
        <v>150235.69366411728</v>
      </c>
      <c r="AH55">
        <v>-97581.18126689925</v>
      </c>
      <c r="AI55">
        <v>150235.69366411728</v>
      </c>
    </row>
    <row r="56" spans="2:35">
      <c r="B56" s="11">
        <v>37742</v>
      </c>
      <c r="C56">
        <v>1618012</v>
      </c>
      <c r="D56">
        <v>307862</v>
      </c>
      <c r="E56">
        <v>180192</v>
      </c>
      <c r="F56">
        <v>2106066</v>
      </c>
      <c r="G56">
        <f t="shared" si="1"/>
        <v>2003</v>
      </c>
      <c r="H56">
        <f t="shared" si="2"/>
        <v>5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1</v>
      </c>
      <c r="N56">
        <f t="shared" si="7"/>
        <v>0</v>
      </c>
      <c r="O56">
        <f t="shared" si="7"/>
        <v>0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4"/>
        <v>23</v>
      </c>
      <c r="V56" s="17">
        <f t="shared" si="5"/>
        <v>2258684.0868095476</v>
      </c>
      <c r="W56" s="21">
        <f t="shared" si="6"/>
        <v>-0.69826423736859888</v>
      </c>
      <c r="AA56">
        <v>4</v>
      </c>
      <c r="AB56">
        <v>493816.16897226626</v>
      </c>
      <c r="AC56">
        <v>53911.222374843041</v>
      </c>
      <c r="AD56" s="21">
        <v>9.1598028614298137</v>
      </c>
      <c r="AE56">
        <v>1.7283605970913952E-17</v>
      </c>
      <c r="AF56">
        <v>387650.20639006654</v>
      </c>
      <c r="AG56">
        <v>599982.13155446597</v>
      </c>
      <c r="AH56">
        <v>387650.20639006654</v>
      </c>
      <c r="AI56">
        <v>599982.13155446597</v>
      </c>
    </row>
    <row r="57" spans="2:35">
      <c r="B57" s="11">
        <v>37773</v>
      </c>
      <c r="C57">
        <v>1822414</v>
      </c>
      <c r="D57">
        <v>325721</v>
      </c>
      <c r="E57">
        <v>136380</v>
      </c>
      <c r="F57">
        <v>2284515</v>
      </c>
      <c r="G57">
        <f t="shared" si="1"/>
        <v>2003</v>
      </c>
      <c r="H57">
        <f t="shared" si="2"/>
        <v>6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1</v>
      </c>
      <c r="O57">
        <f t="shared" si="7"/>
        <v>0</v>
      </c>
      <c r="P57">
        <f t="shared" si="7"/>
        <v>0</v>
      </c>
      <c r="Q57">
        <f t="shared" si="7"/>
        <v>0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4"/>
        <v>23</v>
      </c>
      <c r="V57" s="17">
        <f t="shared" si="5"/>
        <v>2212242.9501005681</v>
      </c>
      <c r="W57" s="21">
        <f t="shared" si="6"/>
        <v>0.33066190817257113</v>
      </c>
      <c r="AA57">
        <v>5</v>
      </c>
      <c r="AB57">
        <v>662268.67039574077</v>
      </c>
      <c r="AC57">
        <v>54866.540739809978</v>
      </c>
      <c r="AD57" s="21">
        <v>12.07053809964755</v>
      </c>
      <c r="AE57">
        <v>7.4179318134680964E-27</v>
      </c>
      <c r="AF57">
        <v>554221.42430110311</v>
      </c>
      <c r="AG57">
        <v>770315.91649037844</v>
      </c>
      <c r="AH57">
        <v>554221.42430110311</v>
      </c>
      <c r="AI57">
        <v>770315.91649037844</v>
      </c>
    </row>
    <row r="58" spans="2:35">
      <c r="B58" s="11">
        <v>37803</v>
      </c>
      <c r="C58">
        <v>1748674</v>
      </c>
      <c r="D58">
        <v>377048</v>
      </c>
      <c r="E58">
        <v>140716</v>
      </c>
      <c r="F58">
        <v>2266438</v>
      </c>
      <c r="G58">
        <f t="shared" si="1"/>
        <v>2003</v>
      </c>
      <c r="H58">
        <f t="shared" si="2"/>
        <v>7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1</v>
      </c>
      <c r="P58">
        <f t="shared" si="7"/>
        <v>0</v>
      </c>
      <c r="Q58">
        <f t="shared" si="7"/>
        <v>0</v>
      </c>
      <c r="R58">
        <f t="shared" si="7"/>
        <v>0</v>
      </c>
      <c r="S58">
        <f t="shared" si="7"/>
        <v>0</v>
      </c>
      <c r="T58">
        <f t="shared" si="7"/>
        <v>0</v>
      </c>
      <c r="U58">
        <f t="shared" si="4"/>
        <v>23</v>
      </c>
      <c r="V58" s="17">
        <f t="shared" si="5"/>
        <v>2220534.3848831775</v>
      </c>
      <c r="W58" s="21">
        <f t="shared" si="6"/>
        <v>0.21002001448235022</v>
      </c>
      <c r="AA58">
        <v>6</v>
      </c>
      <c r="AB58">
        <v>615827.53368676128</v>
      </c>
      <c r="AC58">
        <v>53029.389611088845</v>
      </c>
      <c r="AD58" s="21">
        <v>11.612947805041058</v>
      </c>
      <c r="AE58">
        <v>2.519094999465323E-25</v>
      </c>
      <c r="AF58">
        <v>511398.14134126558</v>
      </c>
      <c r="AG58">
        <v>720256.92603225692</v>
      </c>
      <c r="AH58">
        <v>511398.14134126558</v>
      </c>
      <c r="AI58">
        <v>720256.92603225692</v>
      </c>
    </row>
    <row r="59" spans="2:35">
      <c r="B59" s="11">
        <v>37834</v>
      </c>
      <c r="C59">
        <v>1465290</v>
      </c>
      <c r="D59">
        <v>309975</v>
      </c>
      <c r="E59">
        <v>160417</v>
      </c>
      <c r="F59">
        <v>1935682</v>
      </c>
      <c r="G59">
        <f t="shared" si="1"/>
        <v>2003</v>
      </c>
      <c r="H59">
        <f t="shared" si="2"/>
        <v>8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1</v>
      </c>
      <c r="Q59">
        <f t="shared" si="7"/>
        <v>0</v>
      </c>
      <c r="R59">
        <f t="shared" si="7"/>
        <v>0</v>
      </c>
      <c r="S59">
        <f t="shared" si="7"/>
        <v>0</v>
      </c>
      <c r="T59">
        <f t="shared" si="7"/>
        <v>0</v>
      </c>
      <c r="U59">
        <f t="shared" si="4"/>
        <v>23</v>
      </c>
      <c r="V59" s="17">
        <f t="shared" si="5"/>
        <v>2098972.6022744826</v>
      </c>
      <c r="W59" s="21">
        <f t="shared" si="6"/>
        <v>-0.74709354736530376</v>
      </c>
      <c r="AA59">
        <v>7</v>
      </c>
      <c r="AB59">
        <v>624118.96846937027</v>
      </c>
      <c r="AC59">
        <v>53029.38961108886</v>
      </c>
      <c r="AD59" s="21">
        <v>11.769303268368416</v>
      </c>
      <c r="AE59">
        <v>7.5856679036199694E-26</v>
      </c>
      <c r="AF59">
        <v>519689.57612387458</v>
      </c>
      <c r="AG59">
        <v>728548.36081486603</v>
      </c>
      <c r="AH59">
        <v>519689.57612387458</v>
      </c>
      <c r="AI59">
        <v>728548.36081486603</v>
      </c>
    </row>
    <row r="60" spans="2:35">
      <c r="B60" s="11">
        <v>37865</v>
      </c>
      <c r="C60">
        <v>1565438</v>
      </c>
      <c r="D60">
        <v>282314</v>
      </c>
      <c r="E60">
        <v>161155</v>
      </c>
      <c r="F60">
        <v>2008907</v>
      </c>
      <c r="G60">
        <f t="shared" si="1"/>
        <v>2003</v>
      </c>
      <c r="H60">
        <f t="shared" si="2"/>
        <v>9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1</v>
      </c>
      <c r="R60">
        <f t="shared" si="7"/>
        <v>0</v>
      </c>
      <c r="S60">
        <f t="shared" si="7"/>
        <v>0</v>
      </c>
      <c r="T60">
        <f t="shared" si="7"/>
        <v>0</v>
      </c>
      <c r="U60">
        <f t="shared" si="4"/>
        <v>23</v>
      </c>
      <c r="V60" s="17">
        <f t="shared" si="5"/>
        <v>1834344.4283614389</v>
      </c>
      <c r="W60" s="21">
        <f t="shared" si="6"/>
        <v>0.79866550227699429</v>
      </c>
      <c r="AA60">
        <v>8</v>
      </c>
      <c r="AB60">
        <v>502557.18586067576</v>
      </c>
      <c r="AC60">
        <v>53029.389611088896</v>
      </c>
      <c r="AD60" s="21">
        <v>9.4769558832633969</v>
      </c>
      <c r="AE60">
        <v>1.8558839368115897E-18</v>
      </c>
      <c r="AF60">
        <v>398127.79351518</v>
      </c>
      <c r="AG60">
        <v>606986.57820617151</v>
      </c>
      <c r="AH60">
        <v>398127.79351518</v>
      </c>
      <c r="AI60">
        <v>606986.57820617151</v>
      </c>
    </row>
    <row r="61" spans="2:35">
      <c r="B61" s="11">
        <v>37895</v>
      </c>
      <c r="C61">
        <v>1589225</v>
      </c>
      <c r="D61">
        <v>253661</v>
      </c>
      <c r="E61">
        <v>164006</v>
      </c>
      <c r="F61">
        <v>2006892</v>
      </c>
      <c r="G61">
        <f t="shared" si="1"/>
        <v>2003</v>
      </c>
      <c r="H61">
        <f t="shared" si="2"/>
        <v>10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ref="J61:T84" si="8">IF($H61=L$3,1,0)</f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1</v>
      </c>
      <c r="S61">
        <f t="shared" si="8"/>
        <v>0</v>
      </c>
      <c r="T61">
        <f t="shared" si="8"/>
        <v>0</v>
      </c>
      <c r="U61">
        <f t="shared" si="4"/>
        <v>23</v>
      </c>
      <c r="V61" s="17">
        <f t="shared" si="5"/>
        <v>1897500.6308406189</v>
      </c>
      <c r="W61" s="21">
        <f t="shared" si="6"/>
        <v>0.50049166882888507</v>
      </c>
      <c r="AA61">
        <v>9</v>
      </c>
      <c r="AB61">
        <v>237929.01194763213</v>
      </c>
      <c r="AC61">
        <v>53029.389611088933</v>
      </c>
      <c r="AD61" s="21">
        <v>4.486738649880273</v>
      </c>
      <c r="AE61">
        <v>1.0933689136081896E-5</v>
      </c>
      <c r="AF61">
        <v>133499.61960213628</v>
      </c>
      <c r="AG61">
        <v>342358.40429312794</v>
      </c>
      <c r="AH61">
        <v>133499.61960213628</v>
      </c>
      <c r="AI61">
        <v>342358.40429312794</v>
      </c>
    </row>
    <row r="62" spans="2:35">
      <c r="B62" s="11">
        <v>37926</v>
      </c>
      <c r="C62">
        <v>1607884</v>
      </c>
      <c r="D62">
        <v>223709</v>
      </c>
      <c r="E62">
        <v>179199</v>
      </c>
      <c r="F62">
        <v>2010792</v>
      </c>
      <c r="G62">
        <f t="shared" si="1"/>
        <v>2003</v>
      </c>
      <c r="H62">
        <f t="shared" si="2"/>
        <v>11</v>
      </c>
      <c r="I62">
        <f t="shared" ref="I62:T124" si="9">IF($H62=I$3,1,0)</f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1</v>
      </c>
      <c r="T62">
        <f t="shared" si="8"/>
        <v>0</v>
      </c>
      <c r="U62">
        <f t="shared" si="4"/>
        <v>23</v>
      </c>
      <c r="V62" s="17">
        <f t="shared" si="5"/>
        <v>1725641.5153179599</v>
      </c>
      <c r="W62" s="21">
        <f t="shared" si="6"/>
        <v>1.3046316454632356</v>
      </c>
      <c r="AA62">
        <v>10</v>
      </c>
      <c r="AB62">
        <v>301085.21442681196</v>
      </c>
      <c r="AC62">
        <v>53911.222374843062</v>
      </c>
      <c r="AD62" s="21">
        <v>5.5848337537846158</v>
      </c>
      <c r="AE62">
        <v>5.9645376165406877E-8</v>
      </c>
      <c r="AF62">
        <v>194919.25184461218</v>
      </c>
      <c r="AG62">
        <v>407251.17700901174</v>
      </c>
      <c r="AH62">
        <v>194919.25184461218</v>
      </c>
      <c r="AI62">
        <v>407251.17700901174</v>
      </c>
    </row>
    <row r="63" spans="2:35">
      <c r="B63" s="11">
        <v>37956</v>
      </c>
      <c r="C63">
        <v>1430553</v>
      </c>
      <c r="D63">
        <v>204394</v>
      </c>
      <c r="E63">
        <v>149421</v>
      </c>
      <c r="F63">
        <v>1784368</v>
      </c>
      <c r="G63">
        <f t="shared" si="1"/>
        <v>2003</v>
      </c>
      <c r="H63">
        <f t="shared" si="2"/>
        <v>12</v>
      </c>
      <c r="I63">
        <f t="shared" si="9"/>
        <v>0</v>
      </c>
      <c r="J63">
        <f t="shared" si="8"/>
        <v>0</v>
      </c>
      <c r="K63">
        <f t="shared" si="8"/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4"/>
        <v>23</v>
      </c>
      <c r="V63" s="17">
        <f t="shared" si="5"/>
        <v>1596415.4164138068</v>
      </c>
      <c r="W63" s="21">
        <f t="shared" si="6"/>
        <v>0.85992800842174322</v>
      </c>
      <c r="AA63">
        <v>11</v>
      </c>
      <c r="AB63">
        <v>129226.09890415308</v>
      </c>
      <c r="AC63">
        <v>53029.389611088853</v>
      </c>
      <c r="AD63" s="21">
        <v>2.4368769818374623</v>
      </c>
      <c r="AE63">
        <v>1.5496644405295664E-2</v>
      </c>
      <c r="AF63">
        <v>24796.706558657388</v>
      </c>
      <c r="AG63">
        <v>233655.4912496488</v>
      </c>
      <c r="AH63">
        <v>24796.706558657388</v>
      </c>
      <c r="AI63">
        <v>233655.4912496488</v>
      </c>
    </row>
    <row r="64" spans="2:35">
      <c r="B64" s="11">
        <v>37987</v>
      </c>
      <c r="C64">
        <v>1068394</v>
      </c>
      <c r="D64">
        <v>194856</v>
      </c>
      <c r="E64">
        <v>127777</v>
      </c>
      <c r="F64">
        <v>1391027</v>
      </c>
      <c r="G64">
        <f t="shared" si="1"/>
        <v>2004</v>
      </c>
      <c r="H64">
        <f t="shared" si="2"/>
        <v>1</v>
      </c>
      <c r="I64">
        <f t="shared" si="9"/>
        <v>0</v>
      </c>
      <c r="J64">
        <f t="shared" si="8"/>
        <v>1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4"/>
        <v>24</v>
      </c>
      <c r="V64" s="17">
        <f t="shared" si="5"/>
        <v>1664680.1190318589</v>
      </c>
      <c r="W64" s="21">
        <f t="shared" si="6"/>
        <v>-1.2520284486515099</v>
      </c>
      <c r="AA64">
        <v>3</v>
      </c>
      <c r="AB64">
        <v>437159.57806317566</v>
      </c>
      <c r="AC64">
        <v>53911.222374843084</v>
      </c>
      <c r="AD64" s="21">
        <v>8.1088789829994656</v>
      </c>
      <c r="AE64">
        <v>2.1258645268020491E-14</v>
      </c>
      <c r="AF64">
        <v>330993.61548097583</v>
      </c>
      <c r="AG64">
        <v>543325.5406453755</v>
      </c>
      <c r="AH64">
        <v>330993.61548097583</v>
      </c>
      <c r="AI64">
        <v>543325.5406453755</v>
      </c>
    </row>
    <row r="65" spans="2:35" ht="15.95" thickBot="1">
      <c r="B65" s="11">
        <v>38018</v>
      </c>
      <c r="C65">
        <v>1233487</v>
      </c>
      <c r="D65">
        <v>233774</v>
      </c>
      <c r="E65">
        <v>157643</v>
      </c>
      <c r="F65">
        <v>1624904</v>
      </c>
      <c r="G65">
        <f t="shared" si="1"/>
        <v>2004</v>
      </c>
      <c r="H65">
        <f t="shared" si="2"/>
        <v>2</v>
      </c>
      <c r="I65">
        <f t="shared" si="9"/>
        <v>1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4"/>
        <v>24</v>
      </c>
      <c r="V65" s="17">
        <f t="shared" si="5"/>
        <v>1664680.1190318589</v>
      </c>
      <c r="W65" s="21">
        <f t="shared" si="6"/>
        <v>-0.18198525484022787</v>
      </c>
      <c r="AA65" s="13" t="s">
        <v>12</v>
      </c>
      <c r="AB65" s="13">
        <v>68264.702618052077</v>
      </c>
      <c r="AC65" s="13">
        <v>1877.297267595724</v>
      </c>
      <c r="AD65" s="22">
        <v>36.363288753666311</v>
      </c>
      <c r="AE65" s="13">
        <v>4.1912990446326008E-103</v>
      </c>
      <c r="AF65" s="13">
        <v>64567.790125853855</v>
      </c>
      <c r="AG65" s="13">
        <v>71961.615110250292</v>
      </c>
      <c r="AH65" s="13">
        <v>64567.790125853855</v>
      </c>
      <c r="AI65" s="13">
        <v>71961.615110250292</v>
      </c>
    </row>
    <row r="66" spans="2:35">
      <c r="B66" s="11">
        <v>38047</v>
      </c>
      <c r="C66">
        <v>1614375</v>
      </c>
      <c r="D66">
        <v>243331</v>
      </c>
      <c r="E66">
        <v>163396</v>
      </c>
      <c r="F66">
        <v>2021102</v>
      </c>
      <c r="G66">
        <f t="shared" si="1"/>
        <v>2004</v>
      </c>
      <c r="H66">
        <f t="shared" si="2"/>
        <v>3</v>
      </c>
      <c r="I66">
        <f t="shared" si="9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1</v>
      </c>
      <c r="U66">
        <f t="shared" si="4"/>
        <v>24</v>
      </c>
      <c r="V66" s="17">
        <f t="shared" si="5"/>
        <v>2101839.6970950346</v>
      </c>
      <c r="W66" s="21">
        <f t="shared" si="6"/>
        <v>-0.36939426818600685</v>
      </c>
    </row>
    <row r="67" spans="2:35">
      <c r="B67" s="11">
        <v>38078</v>
      </c>
      <c r="C67">
        <v>1648860</v>
      </c>
      <c r="D67">
        <v>289198</v>
      </c>
      <c r="E67">
        <v>140654</v>
      </c>
      <c r="F67">
        <v>2078712</v>
      </c>
      <c r="G67">
        <f t="shared" si="1"/>
        <v>2004</v>
      </c>
      <c r="H67">
        <f t="shared" si="2"/>
        <v>4</v>
      </c>
      <c r="I67">
        <f t="shared" si="9"/>
        <v>0</v>
      </c>
      <c r="J67">
        <f t="shared" si="8"/>
        <v>0</v>
      </c>
      <c r="K67">
        <f t="shared" si="8"/>
        <v>0</v>
      </c>
      <c r="L67">
        <f t="shared" si="8"/>
        <v>1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4"/>
        <v>24</v>
      </c>
      <c r="V67" s="17">
        <f t="shared" si="5"/>
        <v>2158496.2880041255</v>
      </c>
      <c r="W67" s="21">
        <f t="shared" si="6"/>
        <v>-0.36503219363979167</v>
      </c>
    </row>
    <row r="68" spans="2:35">
      <c r="B68" s="11">
        <v>38108</v>
      </c>
      <c r="C68">
        <v>1815051</v>
      </c>
      <c r="D68">
        <v>326991</v>
      </c>
      <c r="E68">
        <v>159279</v>
      </c>
      <c r="F68">
        <v>2301321</v>
      </c>
      <c r="G68">
        <f t="shared" si="1"/>
        <v>2004</v>
      </c>
      <c r="H68">
        <f t="shared" si="2"/>
        <v>5</v>
      </c>
      <c r="I68">
        <f t="shared" si="9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1</v>
      </c>
      <c r="N68">
        <f t="shared" si="8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4"/>
        <v>24</v>
      </c>
      <c r="V68" s="17">
        <f t="shared" si="5"/>
        <v>2326948.7894275999</v>
      </c>
      <c r="W68" s="21">
        <f t="shared" si="6"/>
        <v>-0.11725326410648319</v>
      </c>
    </row>
    <row r="69" spans="2:35">
      <c r="B69" s="11">
        <v>38139</v>
      </c>
      <c r="C69">
        <v>1922928</v>
      </c>
      <c r="D69">
        <v>393736</v>
      </c>
      <c r="E69">
        <v>171045</v>
      </c>
      <c r="F69">
        <v>2487709</v>
      </c>
      <c r="G69">
        <f t="shared" ref="G69:G131" si="10">YEAR(B69)</f>
        <v>2004</v>
      </c>
      <c r="H69">
        <f t="shared" ref="H69:H131" si="11">MONTH(B69)</f>
        <v>6</v>
      </c>
      <c r="I69">
        <f t="shared" si="9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1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ref="U69:U131" si="12">G69-$U$2</f>
        <v>24</v>
      </c>
      <c r="V69" s="17">
        <f t="shared" ref="V69:V132" si="13">$K$1+SUMPRODUCT($L$1:$U$1,L69:U69)</f>
        <v>2280507.6527186204</v>
      </c>
      <c r="W69" s="21">
        <f t="shared" ref="W69:W132" si="14">(F69-V69)/$AB$45</f>
        <v>0.94799570460955129</v>
      </c>
    </row>
    <row r="70" spans="2:35">
      <c r="B70" s="11">
        <v>38169</v>
      </c>
      <c r="C70">
        <v>1921002</v>
      </c>
      <c r="D70">
        <v>332807</v>
      </c>
      <c r="E70">
        <v>150761</v>
      </c>
      <c r="F70">
        <v>2404570</v>
      </c>
      <c r="G70">
        <f t="shared" si="10"/>
        <v>2004</v>
      </c>
      <c r="H70">
        <f t="shared" si="11"/>
        <v>7</v>
      </c>
      <c r="I70">
        <f t="shared" si="9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1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8"/>
        <v>0</v>
      </c>
      <c r="T70">
        <f t="shared" si="8"/>
        <v>0</v>
      </c>
      <c r="U70">
        <f t="shared" si="12"/>
        <v>24</v>
      </c>
      <c r="V70" s="17">
        <f t="shared" si="13"/>
        <v>2288799.0875012288</v>
      </c>
      <c r="W70" s="21">
        <f t="shared" si="14"/>
        <v>0.52967960492323574</v>
      </c>
    </row>
    <row r="71" spans="2:35">
      <c r="B71" s="11">
        <v>38200</v>
      </c>
      <c r="C71">
        <v>1702925</v>
      </c>
      <c r="D71">
        <v>323497</v>
      </c>
      <c r="E71">
        <v>167937</v>
      </c>
      <c r="F71">
        <v>2194359</v>
      </c>
      <c r="G71">
        <f t="shared" si="10"/>
        <v>2004</v>
      </c>
      <c r="H71">
        <f t="shared" si="11"/>
        <v>8</v>
      </c>
      <c r="I71">
        <f t="shared" si="9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1</v>
      </c>
      <c r="Q71">
        <f t="shared" si="8"/>
        <v>0</v>
      </c>
      <c r="R71">
        <f t="shared" si="8"/>
        <v>0</v>
      </c>
      <c r="S71">
        <f t="shared" si="8"/>
        <v>0</v>
      </c>
      <c r="T71">
        <f t="shared" si="8"/>
        <v>0</v>
      </c>
      <c r="U71">
        <f t="shared" si="12"/>
        <v>24</v>
      </c>
      <c r="V71" s="17">
        <f t="shared" si="13"/>
        <v>2167237.3048925344</v>
      </c>
      <c r="W71" s="21">
        <f t="shared" si="14"/>
        <v>0.12408823977718339</v>
      </c>
    </row>
    <row r="72" spans="2:35">
      <c r="B72" s="11">
        <v>38231</v>
      </c>
      <c r="C72">
        <v>1461418</v>
      </c>
      <c r="D72">
        <v>249571</v>
      </c>
      <c r="E72">
        <v>160939</v>
      </c>
      <c r="F72">
        <v>1871928</v>
      </c>
      <c r="G72">
        <f t="shared" si="10"/>
        <v>2004</v>
      </c>
      <c r="H72">
        <f t="shared" si="11"/>
        <v>9</v>
      </c>
      <c r="I72">
        <f t="shared" si="9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1</v>
      </c>
      <c r="R72">
        <f t="shared" si="8"/>
        <v>0</v>
      </c>
      <c r="S72">
        <f t="shared" si="8"/>
        <v>0</v>
      </c>
      <c r="T72">
        <f t="shared" si="8"/>
        <v>0</v>
      </c>
      <c r="U72">
        <f t="shared" si="12"/>
        <v>24</v>
      </c>
      <c r="V72" s="17">
        <f t="shared" si="13"/>
        <v>1902609.1309794909</v>
      </c>
      <c r="W72" s="21">
        <f t="shared" si="14"/>
        <v>-0.14037350993486636</v>
      </c>
    </row>
    <row r="73" spans="2:35">
      <c r="B73" s="11">
        <v>38261</v>
      </c>
      <c r="C73">
        <v>1405947</v>
      </c>
      <c r="D73">
        <v>224178</v>
      </c>
      <c r="E73">
        <v>126802</v>
      </c>
      <c r="F73">
        <v>1756927</v>
      </c>
      <c r="G73">
        <f t="shared" si="10"/>
        <v>2004</v>
      </c>
      <c r="H73">
        <f t="shared" si="11"/>
        <v>10</v>
      </c>
      <c r="I73">
        <f t="shared" si="9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1</v>
      </c>
      <c r="S73">
        <f t="shared" si="8"/>
        <v>0</v>
      </c>
      <c r="T73">
        <f t="shared" si="8"/>
        <v>0</v>
      </c>
      <c r="U73">
        <f t="shared" si="12"/>
        <v>24</v>
      </c>
      <c r="V73" s="17">
        <f t="shared" si="13"/>
        <v>1965765.3334586709</v>
      </c>
      <c r="W73" s="21">
        <f t="shared" si="14"/>
        <v>-0.95548530776579865</v>
      </c>
    </row>
    <row r="74" spans="2:35">
      <c r="B74" s="11">
        <v>38292</v>
      </c>
      <c r="C74">
        <v>1506850</v>
      </c>
      <c r="D74">
        <v>239533</v>
      </c>
      <c r="E74">
        <v>124645</v>
      </c>
      <c r="F74">
        <v>1871028</v>
      </c>
      <c r="G74">
        <f t="shared" si="10"/>
        <v>2004</v>
      </c>
      <c r="H74">
        <f t="shared" si="11"/>
        <v>11</v>
      </c>
      <c r="I74">
        <f t="shared" si="9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1</v>
      </c>
      <c r="T74">
        <f t="shared" si="8"/>
        <v>0</v>
      </c>
      <c r="U74">
        <f t="shared" si="12"/>
        <v>24</v>
      </c>
      <c r="V74" s="17">
        <f t="shared" si="13"/>
        <v>1793906.217936012</v>
      </c>
      <c r="W74" s="21">
        <f t="shared" si="14"/>
        <v>0.3528505923719194</v>
      </c>
    </row>
    <row r="75" spans="2:35">
      <c r="B75" s="11">
        <v>38322</v>
      </c>
      <c r="C75">
        <v>1495529</v>
      </c>
      <c r="D75">
        <v>202811</v>
      </c>
      <c r="E75">
        <v>147899</v>
      </c>
      <c r="F75">
        <v>1846239</v>
      </c>
      <c r="G75">
        <f t="shared" si="10"/>
        <v>2004</v>
      </c>
      <c r="H75">
        <f t="shared" si="11"/>
        <v>12</v>
      </c>
      <c r="I75">
        <f t="shared" si="9"/>
        <v>0</v>
      </c>
      <c r="J75">
        <f t="shared" si="8"/>
        <v>0</v>
      </c>
      <c r="K75">
        <f t="shared" si="8"/>
        <v>1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f t="shared" si="8"/>
        <v>0</v>
      </c>
      <c r="U75">
        <f t="shared" si="12"/>
        <v>24</v>
      </c>
      <c r="V75" s="17">
        <f t="shared" si="13"/>
        <v>1664680.1190318589</v>
      </c>
      <c r="W75" s="21">
        <f t="shared" si="14"/>
        <v>0.83067529024210207</v>
      </c>
    </row>
    <row r="76" spans="2:35">
      <c r="B76" s="11">
        <v>38353</v>
      </c>
      <c r="C76">
        <v>1148064</v>
      </c>
      <c r="D76">
        <v>202777</v>
      </c>
      <c r="E76">
        <v>135282</v>
      </c>
      <c r="F76">
        <v>1486123</v>
      </c>
      <c r="G76">
        <f t="shared" si="10"/>
        <v>2005</v>
      </c>
      <c r="H76">
        <f t="shared" si="11"/>
        <v>1</v>
      </c>
      <c r="I76">
        <f t="shared" si="9"/>
        <v>0</v>
      </c>
      <c r="J76">
        <f t="shared" si="8"/>
        <v>1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0</v>
      </c>
      <c r="T76">
        <f t="shared" si="8"/>
        <v>0</v>
      </c>
      <c r="U76">
        <f t="shared" si="12"/>
        <v>25</v>
      </c>
      <c r="V76" s="17">
        <f t="shared" si="13"/>
        <v>1732944.8216499109</v>
      </c>
      <c r="W76" s="21">
        <f t="shared" si="14"/>
        <v>-1.1292688479012012</v>
      </c>
    </row>
    <row r="77" spans="2:35">
      <c r="B77" s="11">
        <v>38384</v>
      </c>
      <c r="C77">
        <v>1405620</v>
      </c>
      <c r="D77">
        <v>201489</v>
      </c>
      <c r="E77">
        <v>182972</v>
      </c>
      <c r="F77">
        <v>1790081</v>
      </c>
      <c r="G77">
        <f t="shared" si="10"/>
        <v>2005</v>
      </c>
      <c r="H77">
        <f t="shared" si="11"/>
        <v>2</v>
      </c>
      <c r="I77">
        <f t="shared" si="9"/>
        <v>1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>
        <f t="shared" si="8"/>
        <v>0</v>
      </c>
      <c r="T77">
        <f t="shared" si="8"/>
        <v>0</v>
      </c>
      <c r="U77">
        <f t="shared" si="12"/>
        <v>25</v>
      </c>
      <c r="V77" s="17">
        <f t="shared" si="13"/>
        <v>1732944.8216499109</v>
      </c>
      <c r="W77" s="21">
        <f t="shared" si="14"/>
        <v>0.26141167692376927</v>
      </c>
    </row>
    <row r="78" spans="2:35">
      <c r="B78" s="11">
        <v>38412</v>
      </c>
      <c r="C78">
        <v>1727463</v>
      </c>
      <c r="D78">
        <v>270133</v>
      </c>
      <c r="E78">
        <v>197803</v>
      </c>
      <c r="F78">
        <v>2195399</v>
      </c>
      <c r="G78">
        <f t="shared" si="10"/>
        <v>2005</v>
      </c>
      <c r="H78">
        <f t="shared" si="11"/>
        <v>3</v>
      </c>
      <c r="I78">
        <f t="shared" si="9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  <c r="T78">
        <f t="shared" si="8"/>
        <v>1</v>
      </c>
      <c r="U78">
        <f t="shared" si="12"/>
        <v>25</v>
      </c>
      <c r="V78" s="17">
        <f t="shared" si="13"/>
        <v>2170104.3997130869</v>
      </c>
      <c r="W78" s="21">
        <f t="shared" si="14"/>
        <v>0.11572884412399793</v>
      </c>
    </row>
    <row r="79" spans="2:35">
      <c r="B79" s="11">
        <v>38443</v>
      </c>
      <c r="C79">
        <v>1769004</v>
      </c>
      <c r="D79">
        <v>422465</v>
      </c>
      <c r="E79">
        <v>162572</v>
      </c>
      <c r="F79">
        <v>2354041</v>
      </c>
      <c r="G79">
        <f t="shared" si="10"/>
        <v>2005</v>
      </c>
      <c r="H79">
        <f t="shared" si="11"/>
        <v>4</v>
      </c>
      <c r="I79">
        <f t="shared" si="9"/>
        <v>0</v>
      </c>
      <c r="J79">
        <f t="shared" si="8"/>
        <v>0</v>
      </c>
      <c r="K79">
        <f t="shared" si="8"/>
        <v>0</v>
      </c>
      <c r="L79">
        <f t="shared" si="8"/>
        <v>1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  <c r="T79">
        <f t="shared" si="8"/>
        <v>0</v>
      </c>
      <c r="U79">
        <f t="shared" si="12"/>
        <v>25</v>
      </c>
      <c r="V79" s="17">
        <f t="shared" si="13"/>
        <v>2226760.9906221768</v>
      </c>
      <c r="W79" s="21">
        <f t="shared" si="14"/>
        <v>0.5823364749119232</v>
      </c>
    </row>
    <row r="80" spans="2:35">
      <c r="B80" s="11">
        <v>38473</v>
      </c>
      <c r="C80">
        <v>1886624</v>
      </c>
      <c r="D80">
        <v>320321</v>
      </c>
      <c r="E80">
        <v>170900</v>
      </c>
      <c r="F80">
        <v>2377845</v>
      </c>
      <c r="G80">
        <f t="shared" si="10"/>
        <v>2005</v>
      </c>
      <c r="H80">
        <f t="shared" si="11"/>
        <v>5</v>
      </c>
      <c r="I80">
        <f t="shared" si="9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1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f t="shared" si="8"/>
        <v>0</v>
      </c>
      <c r="U80">
        <f t="shared" si="12"/>
        <v>25</v>
      </c>
      <c r="V80" s="17">
        <f t="shared" si="13"/>
        <v>2395213.4920456521</v>
      </c>
      <c r="W80" s="21">
        <f t="shared" si="14"/>
        <v>-7.9465003827719025E-2</v>
      </c>
    </row>
    <row r="81" spans="2:23">
      <c r="B81" s="11">
        <v>38504</v>
      </c>
      <c r="C81">
        <v>1957219</v>
      </c>
      <c r="D81">
        <v>341100</v>
      </c>
      <c r="E81">
        <v>209231</v>
      </c>
      <c r="F81">
        <v>2507550</v>
      </c>
      <c r="G81">
        <f t="shared" si="10"/>
        <v>2005</v>
      </c>
      <c r="H81">
        <f t="shared" si="11"/>
        <v>6</v>
      </c>
      <c r="I81">
        <f t="shared" si="9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1</v>
      </c>
      <c r="O81">
        <f t="shared" si="8"/>
        <v>0</v>
      </c>
      <c r="P81">
        <f t="shared" si="8"/>
        <v>0</v>
      </c>
      <c r="Q81">
        <f t="shared" si="8"/>
        <v>0</v>
      </c>
      <c r="R81">
        <f t="shared" si="8"/>
        <v>0</v>
      </c>
      <c r="S81">
        <f t="shared" si="8"/>
        <v>0</v>
      </c>
      <c r="T81">
        <f t="shared" si="8"/>
        <v>0</v>
      </c>
      <c r="U81">
        <f t="shared" si="12"/>
        <v>25</v>
      </c>
      <c r="V81" s="17">
        <f t="shared" si="13"/>
        <v>2348772.3553366726</v>
      </c>
      <c r="W81" s="21">
        <f t="shared" si="14"/>
        <v>0.72644568726886216</v>
      </c>
    </row>
    <row r="82" spans="2:23">
      <c r="B82" s="11">
        <v>38534</v>
      </c>
      <c r="C82">
        <v>1739560</v>
      </c>
      <c r="D82">
        <v>337684</v>
      </c>
      <c r="E82">
        <v>171506</v>
      </c>
      <c r="F82">
        <v>2248750</v>
      </c>
      <c r="G82">
        <f t="shared" si="10"/>
        <v>2005</v>
      </c>
      <c r="H82">
        <f t="shared" si="11"/>
        <v>7</v>
      </c>
      <c r="I82">
        <f t="shared" si="9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1</v>
      </c>
      <c r="P82">
        <f t="shared" si="8"/>
        <v>0</v>
      </c>
      <c r="Q82">
        <f t="shared" si="8"/>
        <v>0</v>
      </c>
      <c r="R82">
        <f t="shared" si="8"/>
        <v>0</v>
      </c>
      <c r="S82">
        <f t="shared" si="8"/>
        <v>0</v>
      </c>
      <c r="T82">
        <f t="shared" si="8"/>
        <v>0</v>
      </c>
      <c r="U82">
        <f t="shared" si="12"/>
        <v>25</v>
      </c>
      <c r="V82" s="17">
        <f t="shared" si="13"/>
        <v>2357063.790119281</v>
      </c>
      <c r="W82" s="21">
        <f t="shared" si="14"/>
        <v>-0.49556148707671277</v>
      </c>
    </row>
    <row r="83" spans="2:23">
      <c r="B83" s="11">
        <v>38565</v>
      </c>
      <c r="C83">
        <v>1807247</v>
      </c>
      <c r="D83">
        <v>392508</v>
      </c>
      <c r="E83">
        <v>193076</v>
      </c>
      <c r="F83">
        <v>2392831</v>
      </c>
      <c r="G83">
        <f t="shared" si="10"/>
        <v>2005</v>
      </c>
      <c r="H83">
        <f t="shared" si="11"/>
        <v>8</v>
      </c>
      <c r="I83">
        <f t="shared" si="9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1</v>
      </c>
      <c r="Q83">
        <f t="shared" si="8"/>
        <v>0</v>
      </c>
      <c r="R83">
        <f t="shared" si="8"/>
        <v>0</v>
      </c>
      <c r="S83">
        <f t="shared" si="8"/>
        <v>0</v>
      </c>
      <c r="T83">
        <f t="shared" si="8"/>
        <v>0</v>
      </c>
      <c r="U83">
        <f t="shared" si="12"/>
        <v>25</v>
      </c>
      <c r="V83" s="17">
        <f t="shared" si="13"/>
        <v>2235502.0075105866</v>
      </c>
      <c r="W83" s="21">
        <f t="shared" si="14"/>
        <v>0.71981775720777608</v>
      </c>
    </row>
    <row r="84" spans="2:23">
      <c r="B84" s="11">
        <v>38596</v>
      </c>
      <c r="C84">
        <v>1709562</v>
      </c>
      <c r="D84">
        <v>320944</v>
      </c>
      <c r="E84">
        <v>181899</v>
      </c>
      <c r="F84">
        <v>2212405</v>
      </c>
      <c r="G84">
        <f t="shared" si="10"/>
        <v>2005</v>
      </c>
      <c r="H84">
        <f t="shared" si="11"/>
        <v>9</v>
      </c>
      <c r="I84">
        <f t="shared" si="9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ref="J84:T107" si="15">IF($H84=N$3,1,0)</f>
        <v>0</v>
      </c>
      <c r="O84">
        <f t="shared" si="15"/>
        <v>0</v>
      </c>
      <c r="P84">
        <f t="shared" si="15"/>
        <v>0</v>
      </c>
      <c r="Q84">
        <f t="shared" si="15"/>
        <v>1</v>
      </c>
      <c r="R84">
        <f t="shared" si="15"/>
        <v>0</v>
      </c>
      <c r="S84">
        <f t="shared" si="15"/>
        <v>0</v>
      </c>
      <c r="T84">
        <f t="shared" si="15"/>
        <v>0</v>
      </c>
      <c r="U84">
        <f t="shared" si="12"/>
        <v>25</v>
      </c>
      <c r="V84" s="17">
        <f t="shared" si="13"/>
        <v>1970873.833597543</v>
      </c>
      <c r="W84" s="21">
        <f t="shared" si="14"/>
        <v>1.1050628351751106</v>
      </c>
    </row>
    <row r="85" spans="2:23">
      <c r="B85" s="11">
        <v>38626</v>
      </c>
      <c r="C85">
        <v>1671253</v>
      </c>
      <c r="D85">
        <v>288751</v>
      </c>
      <c r="E85">
        <v>160639</v>
      </c>
      <c r="F85">
        <v>2120643</v>
      </c>
      <c r="G85">
        <f t="shared" si="10"/>
        <v>2005</v>
      </c>
      <c r="H85">
        <f t="shared" si="11"/>
        <v>10</v>
      </c>
      <c r="I85">
        <f t="shared" si="9"/>
        <v>0</v>
      </c>
      <c r="J85">
        <f t="shared" si="15"/>
        <v>0</v>
      </c>
      <c r="K85">
        <f t="shared" si="15"/>
        <v>0</v>
      </c>
      <c r="L85">
        <f t="shared" si="15"/>
        <v>0</v>
      </c>
      <c r="M85">
        <f t="shared" si="15"/>
        <v>0</v>
      </c>
      <c r="N85">
        <f t="shared" si="15"/>
        <v>0</v>
      </c>
      <c r="O85">
        <f t="shared" si="15"/>
        <v>0</v>
      </c>
      <c r="P85">
        <f t="shared" si="15"/>
        <v>0</v>
      </c>
      <c r="Q85">
        <f t="shared" si="15"/>
        <v>0</v>
      </c>
      <c r="R85">
        <f t="shared" si="15"/>
        <v>1</v>
      </c>
      <c r="S85">
        <f t="shared" si="15"/>
        <v>0</v>
      </c>
      <c r="T85">
        <f t="shared" si="15"/>
        <v>0</v>
      </c>
      <c r="U85">
        <f t="shared" si="12"/>
        <v>25</v>
      </c>
      <c r="V85" s="17">
        <f t="shared" si="13"/>
        <v>2034030.0360767229</v>
      </c>
      <c r="W85" s="21">
        <f t="shared" si="14"/>
        <v>0.39627501867188636</v>
      </c>
    </row>
    <row r="86" spans="2:23">
      <c r="B86" s="11">
        <v>38657</v>
      </c>
      <c r="C86">
        <v>1646074</v>
      </c>
      <c r="D86">
        <v>285312</v>
      </c>
      <c r="E86">
        <v>189980</v>
      </c>
      <c r="F86">
        <v>2121366</v>
      </c>
      <c r="G86">
        <f t="shared" si="10"/>
        <v>2005</v>
      </c>
      <c r="H86">
        <f t="shared" si="11"/>
        <v>11</v>
      </c>
      <c r="I86">
        <f t="shared" si="9"/>
        <v>0</v>
      </c>
      <c r="J86">
        <f t="shared" si="15"/>
        <v>0</v>
      </c>
      <c r="K86">
        <f t="shared" si="15"/>
        <v>0</v>
      </c>
      <c r="L86">
        <f t="shared" si="15"/>
        <v>0</v>
      </c>
      <c r="M86">
        <f t="shared" si="15"/>
        <v>0</v>
      </c>
      <c r="N86">
        <f t="shared" si="15"/>
        <v>0</v>
      </c>
      <c r="O86">
        <f t="shared" si="15"/>
        <v>0</v>
      </c>
      <c r="P86">
        <f t="shared" si="15"/>
        <v>0</v>
      </c>
      <c r="Q86">
        <f t="shared" si="15"/>
        <v>0</v>
      </c>
      <c r="R86">
        <f t="shared" si="15"/>
        <v>0</v>
      </c>
      <c r="S86">
        <f t="shared" si="15"/>
        <v>1</v>
      </c>
      <c r="T86">
        <f t="shared" si="15"/>
        <v>0</v>
      </c>
      <c r="U86">
        <f t="shared" si="12"/>
        <v>25</v>
      </c>
      <c r="V86" s="17">
        <f t="shared" si="13"/>
        <v>1862170.920554064</v>
      </c>
      <c r="W86" s="21">
        <f t="shared" si="14"/>
        <v>1.1858794607015581</v>
      </c>
    </row>
    <row r="87" spans="2:23">
      <c r="B87" s="11">
        <v>38687</v>
      </c>
      <c r="C87">
        <v>1408377</v>
      </c>
      <c r="D87">
        <v>205816</v>
      </c>
      <c r="E87">
        <v>145012</v>
      </c>
      <c r="F87">
        <v>1759205</v>
      </c>
      <c r="G87">
        <f t="shared" si="10"/>
        <v>2005</v>
      </c>
      <c r="H87">
        <f t="shared" si="11"/>
        <v>12</v>
      </c>
      <c r="I87">
        <f t="shared" si="9"/>
        <v>0</v>
      </c>
      <c r="J87">
        <f t="shared" si="15"/>
        <v>0</v>
      </c>
      <c r="K87">
        <f t="shared" si="15"/>
        <v>1</v>
      </c>
      <c r="L87">
        <f t="shared" si="15"/>
        <v>0</v>
      </c>
      <c r="M87">
        <f t="shared" si="15"/>
        <v>0</v>
      </c>
      <c r="N87">
        <f t="shared" si="15"/>
        <v>0</v>
      </c>
      <c r="O87">
        <f t="shared" si="15"/>
        <v>0</v>
      </c>
      <c r="P87">
        <f t="shared" si="15"/>
        <v>0</v>
      </c>
      <c r="Q87">
        <f t="shared" si="15"/>
        <v>0</v>
      </c>
      <c r="R87">
        <f t="shared" si="15"/>
        <v>0</v>
      </c>
      <c r="S87">
        <f t="shared" si="15"/>
        <v>0</v>
      </c>
      <c r="T87">
        <f t="shared" si="15"/>
        <v>0</v>
      </c>
      <c r="U87">
        <f t="shared" si="12"/>
        <v>25</v>
      </c>
      <c r="V87" s="17">
        <f t="shared" si="13"/>
        <v>1732944.8216499109</v>
      </c>
      <c r="W87" s="21">
        <f t="shared" si="14"/>
        <v>0.12014659462787379</v>
      </c>
    </row>
    <row r="88" spans="2:23">
      <c r="B88" s="11">
        <v>38718</v>
      </c>
      <c r="C88">
        <v>1485527</v>
      </c>
      <c r="D88">
        <v>229410</v>
      </c>
      <c r="E88">
        <v>150441</v>
      </c>
      <c r="F88">
        <v>1865378</v>
      </c>
      <c r="G88">
        <f t="shared" si="10"/>
        <v>2006</v>
      </c>
      <c r="H88">
        <f t="shared" si="11"/>
        <v>1</v>
      </c>
      <c r="I88">
        <f t="shared" si="9"/>
        <v>0</v>
      </c>
      <c r="J88">
        <f t="shared" si="15"/>
        <v>1</v>
      </c>
      <c r="K88">
        <f t="shared" si="15"/>
        <v>0</v>
      </c>
      <c r="L88">
        <f t="shared" si="15"/>
        <v>0</v>
      </c>
      <c r="M88">
        <f t="shared" si="15"/>
        <v>0</v>
      </c>
      <c r="N88">
        <f t="shared" si="15"/>
        <v>0</v>
      </c>
      <c r="O88">
        <f t="shared" si="15"/>
        <v>0</v>
      </c>
      <c r="P88">
        <f t="shared" si="15"/>
        <v>0</v>
      </c>
      <c r="Q88">
        <f t="shared" si="15"/>
        <v>0</v>
      </c>
      <c r="R88">
        <f t="shared" si="15"/>
        <v>0</v>
      </c>
      <c r="S88">
        <f t="shared" si="15"/>
        <v>0</v>
      </c>
      <c r="T88">
        <f t="shared" si="15"/>
        <v>0</v>
      </c>
      <c r="U88">
        <f t="shared" si="12"/>
        <v>26</v>
      </c>
      <c r="V88" s="17">
        <f t="shared" si="13"/>
        <v>1801209.5242679629</v>
      </c>
      <c r="W88" s="21">
        <f t="shared" si="14"/>
        <v>0.2935861188330221</v>
      </c>
    </row>
    <row r="89" spans="2:23">
      <c r="B89" s="11">
        <v>38749</v>
      </c>
      <c r="C89">
        <v>1522172</v>
      </c>
      <c r="D89">
        <v>261195</v>
      </c>
      <c r="E89">
        <v>169570</v>
      </c>
      <c r="F89">
        <v>1952937</v>
      </c>
      <c r="G89">
        <f t="shared" si="10"/>
        <v>2006</v>
      </c>
      <c r="H89">
        <f t="shared" si="11"/>
        <v>2</v>
      </c>
      <c r="I89">
        <f t="shared" si="9"/>
        <v>1</v>
      </c>
      <c r="J89">
        <f t="shared" si="15"/>
        <v>0</v>
      </c>
      <c r="K89">
        <f t="shared" si="15"/>
        <v>0</v>
      </c>
      <c r="L89">
        <f t="shared" si="15"/>
        <v>0</v>
      </c>
      <c r="M89">
        <f t="shared" si="15"/>
        <v>0</v>
      </c>
      <c r="N89">
        <f t="shared" si="15"/>
        <v>0</v>
      </c>
      <c r="O89">
        <f t="shared" si="15"/>
        <v>0</v>
      </c>
      <c r="P89">
        <f t="shared" si="15"/>
        <v>0</v>
      </c>
      <c r="Q89">
        <f t="shared" si="15"/>
        <v>0</v>
      </c>
      <c r="R89">
        <f t="shared" si="15"/>
        <v>0</v>
      </c>
      <c r="S89">
        <f t="shared" si="15"/>
        <v>0</v>
      </c>
      <c r="T89">
        <f t="shared" si="15"/>
        <v>0</v>
      </c>
      <c r="U89">
        <f t="shared" si="12"/>
        <v>26</v>
      </c>
      <c r="V89" s="17">
        <f t="shared" si="13"/>
        <v>1801209.5242679629</v>
      </c>
      <c r="W89" s="21">
        <f t="shared" si="14"/>
        <v>0.69418947874837089</v>
      </c>
    </row>
    <row r="90" spans="2:23">
      <c r="B90" s="11">
        <v>38777</v>
      </c>
      <c r="C90">
        <v>1929937</v>
      </c>
      <c r="D90">
        <v>343691</v>
      </c>
      <c r="E90">
        <v>189241</v>
      </c>
      <c r="F90">
        <v>2462869</v>
      </c>
      <c r="G90">
        <f t="shared" si="10"/>
        <v>2006</v>
      </c>
      <c r="H90">
        <f t="shared" si="11"/>
        <v>3</v>
      </c>
      <c r="I90">
        <f t="shared" si="9"/>
        <v>0</v>
      </c>
      <c r="J90">
        <f t="shared" si="15"/>
        <v>0</v>
      </c>
      <c r="K90">
        <f t="shared" si="15"/>
        <v>0</v>
      </c>
      <c r="L90">
        <f t="shared" si="15"/>
        <v>0</v>
      </c>
      <c r="M90">
        <f t="shared" si="15"/>
        <v>0</v>
      </c>
      <c r="N90">
        <f t="shared" si="15"/>
        <v>0</v>
      </c>
      <c r="O90">
        <f t="shared" si="15"/>
        <v>0</v>
      </c>
      <c r="P90">
        <f t="shared" si="15"/>
        <v>0</v>
      </c>
      <c r="Q90">
        <f t="shared" si="15"/>
        <v>0</v>
      </c>
      <c r="R90">
        <f t="shared" si="15"/>
        <v>0</v>
      </c>
      <c r="S90">
        <f t="shared" si="15"/>
        <v>0</v>
      </c>
      <c r="T90">
        <f t="shared" si="15"/>
        <v>1</v>
      </c>
      <c r="U90">
        <f t="shared" si="12"/>
        <v>26</v>
      </c>
      <c r="V90" s="17">
        <f t="shared" si="13"/>
        <v>2238369.1023311382</v>
      </c>
      <c r="W90" s="21">
        <f t="shared" si="14"/>
        <v>1.027140708628445</v>
      </c>
    </row>
    <row r="91" spans="2:23">
      <c r="B91" s="11">
        <v>38808</v>
      </c>
      <c r="C91">
        <v>2005345</v>
      </c>
      <c r="D91">
        <v>339476</v>
      </c>
      <c r="E91">
        <v>191100</v>
      </c>
      <c r="F91">
        <v>2535921</v>
      </c>
      <c r="G91">
        <f t="shared" si="10"/>
        <v>2006</v>
      </c>
      <c r="H91">
        <f t="shared" si="11"/>
        <v>4</v>
      </c>
      <c r="I91">
        <f t="shared" si="9"/>
        <v>0</v>
      </c>
      <c r="J91">
        <f t="shared" si="15"/>
        <v>0</v>
      </c>
      <c r="K91">
        <f t="shared" si="15"/>
        <v>0</v>
      </c>
      <c r="L91">
        <f t="shared" si="15"/>
        <v>1</v>
      </c>
      <c r="M91">
        <f t="shared" si="15"/>
        <v>0</v>
      </c>
      <c r="N91">
        <f t="shared" si="15"/>
        <v>0</v>
      </c>
      <c r="O91">
        <f t="shared" si="15"/>
        <v>0</v>
      </c>
      <c r="P91">
        <f t="shared" si="15"/>
        <v>0</v>
      </c>
      <c r="Q91">
        <f t="shared" si="15"/>
        <v>0</v>
      </c>
      <c r="R91">
        <f t="shared" si="15"/>
        <v>0</v>
      </c>
      <c r="S91">
        <f t="shared" si="15"/>
        <v>0</v>
      </c>
      <c r="T91">
        <f t="shared" si="15"/>
        <v>0</v>
      </c>
      <c r="U91">
        <f t="shared" si="12"/>
        <v>26</v>
      </c>
      <c r="V91" s="17">
        <f t="shared" si="13"/>
        <v>2295025.693240229</v>
      </c>
      <c r="W91" s="21">
        <f t="shared" si="14"/>
        <v>1.1021536252789876</v>
      </c>
    </row>
    <row r="92" spans="2:23">
      <c r="B92" s="11">
        <v>38838</v>
      </c>
      <c r="C92">
        <v>2132094</v>
      </c>
      <c r="D92">
        <v>392103</v>
      </c>
      <c r="E92">
        <v>187279</v>
      </c>
      <c r="F92">
        <v>2711476</v>
      </c>
      <c r="G92">
        <f t="shared" si="10"/>
        <v>2006</v>
      </c>
      <c r="H92">
        <f t="shared" si="11"/>
        <v>5</v>
      </c>
      <c r="I92">
        <f t="shared" si="9"/>
        <v>0</v>
      </c>
      <c r="J92">
        <f t="shared" si="15"/>
        <v>0</v>
      </c>
      <c r="K92">
        <f t="shared" si="15"/>
        <v>0</v>
      </c>
      <c r="L92">
        <f t="shared" si="15"/>
        <v>0</v>
      </c>
      <c r="M92">
        <f t="shared" si="15"/>
        <v>1</v>
      </c>
      <c r="N92">
        <f t="shared" si="15"/>
        <v>0</v>
      </c>
      <c r="O92">
        <f t="shared" si="15"/>
        <v>0</v>
      </c>
      <c r="P92">
        <f t="shared" si="15"/>
        <v>0</v>
      </c>
      <c r="Q92">
        <f t="shared" si="15"/>
        <v>0</v>
      </c>
      <c r="R92">
        <f t="shared" si="15"/>
        <v>0</v>
      </c>
      <c r="S92">
        <f t="shared" si="15"/>
        <v>0</v>
      </c>
      <c r="T92">
        <f t="shared" si="15"/>
        <v>0</v>
      </c>
      <c r="U92">
        <f t="shared" si="12"/>
        <v>26</v>
      </c>
      <c r="V92" s="17">
        <f t="shared" si="13"/>
        <v>2463478.1946637034</v>
      </c>
      <c r="W92" s="21">
        <f t="shared" si="14"/>
        <v>1.1346492544381848</v>
      </c>
    </row>
    <row r="93" spans="2:23">
      <c r="B93" s="11">
        <v>38869</v>
      </c>
      <c r="C93">
        <v>1952508</v>
      </c>
      <c r="D93">
        <v>394578</v>
      </c>
      <c r="E93">
        <v>177346</v>
      </c>
      <c r="F93">
        <v>2524432</v>
      </c>
      <c r="G93">
        <f t="shared" si="10"/>
        <v>2006</v>
      </c>
      <c r="H93">
        <f t="shared" si="11"/>
        <v>6</v>
      </c>
      <c r="I93">
        <f t="shared" si="9"/>
        <v>0</v>
      </c>
      <c r="J93">
        <f t="shared" si="15"/>
        <v>0</v>
      </c>
      <c r="K93">
        <f t="shared" si="15"/>
        <v>0</v>
      </c>
      <c r="L93">
        <f t="shared" si="15"/>
        <v>0</v>
      </c>
      <c r="M93">
        <f t="shared" si="15"/>
        <v>0</v>
      </c>
      <c r="N93">
        <f t="shared" si="15"/>
        <v>1</v>
      </c>
      <c r="O93">
        <f t="shared" si="15"/>
        <v>0</v>
      </c>
      <c r="P93">
        <f t="shared" si="15"/>
        <v>0</v>
      </c>
      <c r="Q93">
        <f t="shared" si="15"/>
        <v>0</v>
      </c>
      <c r="R93">
        <f t="shared" si="15"/>
        <v>0</v>
      </c>
      <c r="S93">
        <f t="shared" si="15"/>
        <v>0</v>
      </c>
      <c r="T93">
        <f t="shared" si="15"/>
        <v>0</v>
      </c>
      <c r="U93">
        <f t="shared" si="12"/>
        <v>26</v>
      </c>
      <c r="V93" s="17">
        <f t="shared" si="13"/>
        <v>2417037.0579547239</v>
      </c>
      <c r="W93" s="21">
        <f t="shared" si="14"/>
        <v>0.49135753744619914</v>
      </c>
    </row>
    <row r="94" spans="2:23">
      <c r="B94" s="11">
        <v>38899</v>
      </c>
      <c r="C94">
        <v>2002269</v>
      </c>
      <c r="D94">
        <v>411256</v>
      </c>
      <c r="E94">
        <v>178617</v>
      </c>
      <c r="F94">
        <v>2592142</v>
      </c>
      <c r="G94">
        <f t="shared" si="10"/>
        <v>2006</v>
      </c>
      <c r="H94">
        <f t="shared" si="11"/>
        <v>7</v>
      </c>
      <c r="I94">
        <f t="shared" si="9"/>
        <v>0</v>
      </c>
      <c r="J94">
        <f t="shared" si="15"/>
        <v>0</v>
      </c>
      <c r="K94">
        <f t="shared" si="15"/>
        <v>0</v>
      </c>
      <c r="L94">
        <f t="shared" si="15"/>
        <v>0</v>
      </c>
      <c r="M94">
        <f t="shared" si="15"/>
        <v>0</v>
      </c>
      <c r="N94">
        <f t="shared" si="15"/>
        <v>0</v>
      </c>
      <c r="O94">
        <f t="shared" si="15"/>
        <v>1</v>
      </c>
      <c r="P94">
        <f t="shared" si="15"/>
        <v>0</v>
      </c>
      <c r="Q94">
        <f t="shared" si="15"/>
        <v>0</v>
      </c>
      <c r="R94">
        <f t="shared" si="15"/>
        <v>0</v>
      </c>
      <c r="S94">
        <f t="shared" si="15"/>
        <v>0</v>
      </c>
      <c r="T94">
        <f t="shared" si="15"/>
        <v>0</v>
      </c>
      <c r="U94">
        <f t="shared" si="12"/>
        <v>26</v>
      </c>
      <c r="V94" s="17">
        <f t="shared" si="13"/>
        <v>2425328.4927373333</v>
      </c>
      <c r="W94" s="21">
        <f t="shared" si="14"/>
        <v>0.76321167999506301</v>
      </c>
    </row>
    <row r="95" spans="2:23">
      <c r="B95" s="11">
        <v>38930</v>
      </c>
      <c r="C95">
        <v>2051133</v>
      </c>
      <c r="D95">
        <v>374882</v>
      </c>
      <c r="E95">
        <v>208348</v>
      </c>
      <c r="F95">
        <v>2634364</v>
      </c>
      <c r="G95">
        <f t="shared" si="10"/>
        <v>2006</v>
      </c>
      <c r="H95">
        <f t="shared" si="11"/>
        <v>8</v>
      </c>
      <c r="I95">
        <f t="shared" si="9"/>
        <v>0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5"/>
        <v>0</v>
      </c>
      <c r="O95">
        <f t="shared" si="15"/>
        <v>0</v>
      </c>
      <c r="P95">
        <f t="shared" si="15"/>
        <v>1</v>
      </c>
      <c r="Q95">
        <f t="shared" si="15"/>
        <v>0</v>
      </c>
      <c r="R95">
        <f t="shared" si="15"/>
        <v>0</v>
      </c>
      <c r="S95">
        <f t="shared" si="15"/>
        <v>0</v>
      </c>
      <c r="T95">
        <f t="shared" si="15"/>
        <v>0</v>
      </c>
      <c r="U95">
        <f t="shared" si="12"/>
        <v>26</v>
      </c>
      <c r="V95" s="17">
        <f t="shared" si="13"/>
        <v>2303766.7101286389</v>
      </c>
      <c r="W95" s="21">
        <f t="shared" si="14"/>
        <v>1.5125616453063166</v>
      </c>
    </row>
    <row r="96" spans="2:23">
      <c r="B96" s="11">
        <v>38961</v>
      </c>
      <c r="C96">
        <v>1921692</v>
      </c>
      <c r="D96">
        <v>289743</v>
      </c>
      <c r="E96">
        <v>186167</v>
      </c>
      <c r="F96">
        <v>2397603</v>
      </c>
      <c r="G96">
        <f t="shared" si="10"/>
        <v>2006</v>
      </c>
      <c r="H96">
        <f t="shared" si="11"/>
        <v>9</v>
      </c>
      <c r="I96">
        <f t="shared" si="9"/>
        <v>0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5"/>
        <v>0</v>
      </c>
      <c r="O96">
        <f t="shared" si="15"/>
        <v>0</v>
      </c>
      <c r="P96">
        <f t="shared" si="15"/>
        <v>0</v>
      </c>
      <c r="Q96">
        <f t="shared" si="15"/>
        <v>1</v>
      </c>
      <c r="R96">
        <f t="shared" si="15"/>
        <v>0</v>
      </c>
      <c r="S96">
        <f t="shared" si="15"/>
        <v>0</v>
      </c>
      <c r="T96">
        <f t="shared" si="15"/>
        <v>0</v>
      </c>
      <c r="U96">
        <f t="shared" si="12"/>
        <v>26</v>
      </c>
      <c r="V96" s="17">
        <f t="shared" si="13"/>
        <v>2039138.536215595</v>
      </c>
      <c r="W96" s="21">
        <f t="shared" si="14"/>
        <v>1.6400606288592439</v>
      </c>
    </row>
    <row r="97" spans="2:23">
      <c r="B97" s="11">
        <v>38991</v>
      </c>
      <c r="C97">
        <v>2193821</v>
      </c>
      <c r="D97">
        <v>320404</v>
      </c>
      <c r="E97">
        <v>194910</v>
      </c>
      <c r="F97">
        <v>2709135</v>
      </c>
      <c r="G97">
        <f t="shared" si="10"/>
        <v>2006</v>
      </c>
      <c r="H97">
        <f t="shared" si="11"/>
        <v>10</v>
      </c>
      <c r="I97">
        <f t="shared" si="9"/>
        <v>0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5"/>
        <v>0</v>
      </c>
      <c r="O97">
        <f t="shared" si="15"/>
        <v>0</v>
      </c>
      <c r="P97">
        <f t="shared" si="15"/>
        <v>0</v>
      </c>
      <c r="Q97">
        <f t="shared" si="15"/>
        <v>0</v>
      </c>
      <c r="R97">
        <f t="shared" si="15"/>
        <v>1</v>
      </c>
      <c r="S97">
        <f t="shared" si="15"/>
        <v>0</v>
      </c>
      <c r="T97">
        <f t="shared" si="15"/>
        <v>0</v>
      </c>
      <c r="U97">
        <f t="shared" si="12"/>
        <v>26</v>
      </c>
      <c r="V97" s="17">
        <f t="shared" si="13"/>
        <v>2102294.7386947749</v>
      </c>
      <c r="W97" s="21">
        <f t="shared" si="14"/>
        <v>2.7764392879176487</v>
      </c>
    </row>
    <row r="98" spans="2:23">
      <c r="B98" s="11">
        <v>39022</v>
      </c>
      <c r="C98">
        <v>1950367</v>
      </c>
      <c r="D98">
        <v>319266</v>
      </c>
      <c r="E98">
        <v>189721</v>
      </c>
      <c r="F98">
        <v>2459355</v>
      </c>
      <c r="G98">
        <f t="shared" si="10"/>
        <v>2006</v>
      </c>
      <c r="H98">
        <f t="shared" si="11"/>
        <v>11</v>
      </c>
      <c r="I98">
        <f t="shared" si="9"/>
        <v>0</v>
      </c>
      <c r="J98">
        <f t="shared" si="15"/>
        <v>0</v>
      </c>
      <c r="K98">
        <f t="shared" si="15"/>
        <v>0</v>
      </c>
      <c r="L98">
        <f t="shared" si="15"/>
        <v>0</v>
      </c>
      <c r="M98">
        <f t="shared" si="15"/>
        <v>0</v>
      </c>
      <c r="N98">
        <f t="shared" si="15"/>
        <v>0</v>
      </c>
      <c r="O98">
        <f t="shared" si="15"/>
        <v>0</v>
      </c>
      <c r="P98">
        <f t="shared" si="15"/>
        <v>0</v>
      </c>
      <c r="Q98">
        <f t="shared" si="15"/>
        <v>0</v>
      </c>
      <c r="R98">
        <f t="shared" si="15"/>
        <v>0</v>
      </c>
      <c r="S98">
        <f t="shared" si="15"/>
        <v>1</v>
      </c>
      <c r="T98">
        <f t="shared" si="15"/>
        <v>0</v>
      </c>
      <c r="U98">
        <f t="shared" si="12"/>
        <v>26</v>
      </c>
      <c r="V98" s="17">
        <f t="shared" si="13"/>
        <v>1930435.623172116</v>
      </c>
      <c r="W98" s="21">
        <f t="shared" si="14"/>
        <v>2.4199326109432819</v>
      </c>
    </row>
    <row r="99" spans="2:23">
      <c r="B99" s="11">
        <v>39052</v>
      </c>
      <c r="C99">
        <v>1982936</v>
      </c>
      <c r="D99">
        <v>294692</v>
      </c>
      <c r="E99">
        <v>171241</v>
      </c>
      <c r="F99">
        <v>2448870</v>
      </c>
      <c r="G99">
        <f t="shared" si="10"/>
        <v>2006</v>
      </c>
      <c r="H99">
        <f t="shared" si="11"/>
        <v>12</v>
      </c>
      <c r="I99">
        <f t="shared" si="9"/>
        <v>0</v>
      </c>
      <c r="J99">
        <f t="shared" si="15"/>
        <v>0</v>
      </c>
      <c r="K99">
        <f t="shared" si="15"/>
        <v>1</v>
      </c>
      <c r="L99">
        <f t="shared" si="15"/>
        <v>0</v>
      </c>
      <c r="M99">
        <f t="shared" si="15"/>
        <v>0</v>
      </c>
      <c r="N99">
        <f t="shared" si="15"/>
        <v>0</v>
      </c>
      <c r="O99">
        <f t="shared" si="15"/>
        <v>0</v>
      </c>
      <c r="P99">
        <f t="shared" si="15"/>
        <v>0</v>
      </c>
      <c r="Q99">
        <f t="shared" si="15"/>
        <v>0</v>
      </c>
      <c r="R99">
        <f t="shared" si="15"/>
        <v>0</v>
      </c>
      <c r="S99">
        <f t="shared" si="15"/>
        <v>0</v>
      </c>
      <c r="T99">
        <f t="shared" si="15"/>
        <v>0</v>
      </c>
      <c r="U99">
        <f t="shared" si="12"/>
        <v>26</v>
      </c>
      <c r="V99" s="17">
        <f t="shared" si="13"/>
        <v>1801209.5242679629</v>
      </c>
      <c r="W99" s="21">
        <f t="shared" si="14"/>
        <v>2.9632015288277307</v>
      </c>
    </row>
    <row r="100" spans="2:23">
      <c r="B100" s="11">
        <v>39083</v>
      </c>
      <c r="C100">
        <v>1928603</v>
      </c>
      <c r="D100">
        <v>270229</v>
      </c>
      <c r="E100">
        <v>156860</v>
      </c>
      <c r="F100">
        <v>2355693</v>
      </c>
      <c r="G100">
        <f t="shared" si="10"/>
        <v>2007</v>
      </c>
      <c r="H100">
        <f t="shared" si="11"/>
        <v>1</v>
      </c>
      <c r="I100">
        <f t="shared" si="9"/>
        <v>0</v>
      </c>
      <c r="J100">
        <f t="shared" si="15"/>
        <v>1</v>
      </c>
      <c r="K100">
        <f t="shared" si="15"/>
        <v>0</v>
      </c>
      <c r="L100">
        <f t="shared" si="15"/>
        <v>0</v>
      </c>
      <c r="M100">
        <f t="shared" si="15"/>
        <v>0</v>
      </c>
      <c r="N100">
        <f t="shared" si="15"/>
        <v>0</v>
      </c>
      <c r="O100">
        <f t="shared" si="15"/>
        <v>0</v>
      </c>
      <c r="P100">
        <f t="shared" si="15"/>
        <v>0</v>
      </c>
      <c r="Q100">
        <f t="shared" si="15"/>
        <v>0</v>
      </c>
      <c r="R100">
        <f t="shared" si="15"/>
        <v>0</v>
      </c>
      <c r="S100">
        <f t="shared" si="15"/>
        <v>0</v>
      </c>
      <c r="T100">
        <f t="shared" si="15"/>
        <v>0</v>
      </c>
      <c r="U100">
        <f t="shared" si="12"/>
        <v>27</v>
      </c>
      <c r="V100" s="17">
        <f t="shared" si="13"/>
        <v>1869474.2268860152</v>
      </c>
      <c r="W100" s="21">
        <f t="shared" si="14"/>
        <v>2.2245671394531801</v>
      </c>
    </row>
    <row r="101" spans="2:23">
      <c r="B101" s="11">
        <v>39114</v>
      </c>
      <c r="C101">
        <v>1668851</v>
      </c>
      <c r="D101">
        <v>279016</v>
      </c>
      <c r="E101">
        <v>189417</v>
      </c>
      <c r="F101">
        <v>2137285</v>
      </c>
      <c r="G101">
        <f t="shared" si="10"/>
        <v>2007</v>
      </c>
      <c r="H101">
        <f t="shared" si="11"/>
        <v>2</v>
      </c>
      <c r="I101">
        <f t="shared" si="9"/>
        <v>1</v>
      </c>
      <c r="J101">
        <f t="shared" si="15"/>
        <v>0</v>
      </c>
      <c r="K101">
        <f t="shared" si="15"/>
        <v>0</v>
      </c>
      <c r="L101">
        <f t="shared" si="15"/>
        <v>0</v>
      </c>
      <c r="M101">
        <f t="shared" si="15"/>
        <v>0</v>
      </c>
      <c r="N101">
        <f t="shared" si="15"/>
        <v>0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5"/>
        <v>0</v>
      </c>
      <c r="T101">
        <f t="shared" si="15"/>
        <v>0</v>
      </c>
      <c r="U101">
        <f t="shared" si="12"/>
        <v>27</v>
      </c>
      <c r="V101" s="17">
        <f t="shared" si="13"/>
        <v>1869474.2268860152</v>
      </c>
      <c r="W101" s="21">
        <f t="shared" si="14"/>
        <v>1.2252983192017894</v>
      </c>
    </row>
    <row r="102" spans="2:23">
      <c r="B102" s="11">
        <v>39142</v>
      </c>
      <c r="C102">
        <v>1822975</v>
      </c>
      <c r="D102">
        <v>332252</v>
      </c>
      <c r="E102">
        <v>178923</v>
      </c>
      <c r="F102">
        <v>2334150</v>
      </c>
      <c r="G102">
        <f t="shared" si="10"/>
        <v>2007</v>
      </c>
      <c r="H102">
        <f t="shared" si="11"/>
        <v>3</v>
      </c>
      <c r="I102">
        <f t="shared" si="9"/>
        <v>0</v>
      </c>
      <c r="J102">
        <f t="shared" si="15"/>
        <v>0</v>
      </c>
      <c r="K102">
        <f t="shared" si="15"/>
        <v>0</v>
      </c>
      <c r="L102">
        <f t="shared" si="15"/>
        <v>0</v>
      </c>
      <c r="M102">
        <f t="shared" si="15"/>
        <v>0</v>
      </c>
      <c r="N102">
        <f t="shared" si="15"/>
        <v>0</v>
      </c>
      <c r="O102">
        <f t="shared" si="15"/>
        <v>0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5"/>
        <v>0</v>
      </c>
      <c r="T102">
        <f t="shared" si="15"/>
        <v>1</v>
      </c>
      <c r="U102">
        <f t="shared" si="12"/>
        <v>27</v>
      </c>
      <c r="V102" s="17">
        <f t="shared" si="13"/>
        <v>2306633.8049491905</v>
      </c>
      <c r="W102" s="21">
        <f t="shared" si="14"/>
        <v>0.12589317134092887</v>
      </c>
    </row>
    <row r="103" spans="2:23">
      <c r="B103" s="11">
        <v>39173</v>
      </c>
      <c r="C103">
        <v>1873004</v>
      </c>
      <c r="D103">
        <v>398322</v>
      </c>
      <c r="E103">
        <v>191204</v>
      </c>
      <c r="F103">
        <v>2462531</v>
      </c>
      <c r="G103">
        <f t="shared" si="10"/>
        <v>2007</v>
      </c>
      <c r="H103">
        <f t="shared" si="11"/>
        <v>4</v>
      </c>
      <c r="I103">
        <f t="shared" si="9"/>
        <v>0</v>
      </c>
      <c r="J103">
        <f t="shared" si="15"/>
        <v>0</v>
      </c>
      <c r="K103">
        <f t="shared" si="15"/>
        <v>0</v>
      </c>
      <c r="L103">
        <f t="shared" si="15"/>
        <v>1</v>
      </c>
      <c r="M103">
        <f t="shared" si="15"/>
        <v>0</v>
      </c>
      <c r="N103">
        <f t="shared" si="15"/>
        <v>0</v>
      </c>
      <c r="O103">
        <f t="shared" si="15"/>
        <v>0</v>
      </c>
      <c r="P103">
        <f t="shared" si="15"/>
        <v>0</v>
      </c>
      <c r="Q103">
        <f t="shared" si="15"/>
        <v>0</v>
      </c>
      <c r="R103">
        <f t="shared" si="15"/>
        <v>0</v>
      </c>
      <c r="S103">
        <f t="shared" si="15"/>
        <v>0</v>
      </c>
      <c r="T103">
        <f t="shared" si="15"/>
        <v>0</v>
      </c>
      <c r="U103">
        <f t="shared" si="12"/>
        <v>27</v>
      </c>
      <c r="V103" s="17">
        <f t="shared" si="13"/>
        <v>2363290.3958582813</v>
      </c>
      <c r="W103" s="21">
        <f t="shared" si="14"/>
        <v>0.45404949187635302</v>
      </c>
    </row>
    <row r="104" spans="2:23">
      <c r="B104" s="11">
        <v>39203</v>
      </c>
      <c r="C104">
        <v>2264269</v>
      </c>
      <c r="D104">
        <v>459033</v>
      </c>
      <c r="E104">
        <v>239985</v>
      </c>
      <c r="F104">
        <v>2963287</v>
      </c>
      <c r="G104">
        <f t="shared" si="10"/>
        <v>2007</v>
      </c>
      <c r="H104">
        <f t="shared" si="11"/>
        <v>5</v>
      </c>
      <c r="I104">
        <f t="shared" si="9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1</v>
      </c>
      <c r="N104">
        <f t="shared" si="15"/>
        <v>0</v>
      </c>
      <c r="O104">
        <f t="shared" si="15"/>
        <v>0</v>
      </c>
      <c r="P104">
        <f t="shared" si="15"/>
        <v>0</v>
      </c>
      <c r="Q104">
        <f t="shared" si="15"/>
        <v>0</v>
      </c>
      <c r="R104">
        <f t="shared" si="15"/>
        <v>0</v>
      </c>
      <c r="S104">
        <f t="shared" si="15"/>
        <v>0</v>
      </c>
      <c r="T104">
        <f t="shared" si="15"/>
        <v>0</v>
      </c>
      <c r="U104">
        <f t="shared" si="12"/>
        <v>27</v>
      </c>
      <c r="V104" s="17">
        <f t="shared" si="13"/>
        <v>2531742.8972817557</v>
      </c>
      <c r="W104" s="21">
        <f t="shared" si="14"/>
        <v>1.9744174499546943</v>
      </c>
    </row>
    <row r="105" spans="2:23">
      <c r="B105" s="11">
        <v>39234</v>
      </c>
      <c r="C105">
        <v>2152109</v>
      </c>
      <c r="D105">
        <v>467880</v>
      </c>
      <c r="E105">
        <v>210655</v>
      </c>
      <c r="F105">
        <v>2830645</v>
      </c>
      <c r="G105">
        <f t="shared" si="10"/>
        <v>2007</v>
      </c>
      <c r="H105">
        <f t="shared" si="11"/>
        <v>6</v>
      </c>
      <c r="I105">
        <f t="shared" si="9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1</v>
      </c>
      <c r="O105">
        <f t="shared" si="15"/>
        <v>0</v>
      </c>
      <c r="P105">
        <f t="shared" si="15"/>
        <v>0</v>
      </c>
      <c r="Q105">
        <f t="shared" si="15"/>
        <v>0</v>
      </c>
      <c r="R105">
        <f t="shared" si="15"/>
        <v>0</v>
      </c>
      <c r="S105">
        <f t="shared" si="15"/>
        <v>0</v>
      </c>
      <c r="T105">
        <f t="shared" si="15"/>
        <v>0</v>
      </c>
      <c r="U105">
        <f t="shared" si="12"/>
        <v>27</v>
      </c>
      <c r="V105" s="17">
        <f t="shared" si="13"/>
        <v>2485301.7605727762</v>
      </c>
      <c r="W105" s="21">
        <f t="shared" si="14"/>
        <v>1.5800278902065648</v>
      </c>
    </row>
    <row r="106" spans="2:23">
      <c r="B106" s="11">
        <v>39264</v>
      </c>
      <c r="C106">
        <v>2188062</v>
      </c>
      <c r="D106">
        <v>434907</v>
      </c>
      <c r="E106">
        <v>246101</v>
      </c>
      <c r="F106">
        <v>2869071</v>
      </c>
      <c r="G106">
        <f t="shared" si="10"/>
        <v>2007</v>
      </c>
      <c r="H106">
        <f t="shared" si="11"/>
        <v>7</v>
      </c>
      <c r="I106">
        <f t="shared" si="9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5"/>
        <v>0</v>
      </c>
      <c r="O106">
        <f t="shared" si="15"/>
        <v>1</v>
      </c>
      <c r="P106">
        <f t="shared" si="15"/>
        <v>0</v>
      </c>
      <c r="Q106">
        <f t="shared" si="15"/>
        <v>0</v>
      </c>
      <c r="R106">
        <f t="shared" si="15"/>
        <v>0</v>
      </c>
      <c r="S106">
        <f t="shared" si="15"/>
        <v>0</v>
      </c>
      <c r="T106">
        <f t="shared" si="15"/>
        <v>0</v>
      </c>
      <c r="U106">
        <f t="shared" si="12"/>
        <v>27</v>
      </c>
      <c r="V106" s="17">
        <f t="shared" si="13"/>
        <v>2493593.1953553855</v>
      </c>
      <c r="W106" s="21">
        <f t="shared" si="14"/>
        <v>1.7179007310987051</v>
      </c>
    </row>
    <row r="107" spans="2:23">
      <c r="B107" s="11">
        <v>39295</v>
      </c>
      <c r="C107">
        <v>2081025</v>
      </c>
      <c r="D107">
        <v>390411</v>
      </c>
      <c r="E107">
        <v>235320</v>
      </c>
      <c r="F107">
        <v>2706757</v>
      </c>
      <c r="G107">
        <f t="shared" si="10"/>
        <v>2007</v>
      </c>
      <c r="H107">
        <f t="shared" si="11"/>
        <v>8</v>
      </c>
      <c r="I107">
        <f t="shared" si="9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ref="P107:T107" si="16">IF($H107=P$3,1,0)</f>
        <v>1</v>
      </c>
      <c r="Q107">
        <f t="shared" si="16"/>
        <v>0</v>
      </c>
      <c r="R107">
        <f t="shared" si="16"/>
        <v>0</v>
      </c>
      <c r="S107">
        <f t="shared" si="16"/>
        <v>0</v>
      </c>
      <c r="T107">
        <f t="shared" si="16"/>
        <v>0</v>
      </c>
      <c r="U107">
        <f t="shared" si="12"/>
        <v>27</v>
      </c>
      <c r="V107" s="17">
        <f t="shared" si="13"/>
        <v>2372031.4127466911</v>
      </c>
      <c r="W107" s="21">
        <f t="shared" si="14"/>
        <v>1.531449592883813</v>
      </c>
    </row>
    <row r="108" spans="2:23">
      <c r="B108" s="11">
        <v>39326</v>
      </c>
      <c r="C108">
        <v>1639319</v>
      </c>
      <c r="D108">
        <v>306902</v>
      </c>
      <c r="E108">
        <v>184249</v>
      </c>
      <c r="F108">
        <v>2130471</v>
      </c>
      <c r="G108">
        <f t="shared" si="10"/>
        <v>2007</v>
      </c>
      <c r="H108">
        <f t="shared" si="11"/>
        <v>9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1</v>
      </c>
      <c r="R108">
        <f t="shared" si="9"/>
        <v>0</v>
      </c>
      <c r="S108">
        <f t="shared" si="9"/>
        <v>0</v>
      </c>
      <c r="T108">
        <f t="shared" si="9"/>
        <v>0</v>
      </c>
      <c r="U108">
        <f t="shared" si="12"/>
        <v>27</v>
      </c>
      <c r="V108" s="17">
        <f t="shared" si="13"/>
        <v>2107403.2388336472</v>
      </c>
      <c r="W108" s="21">
        <f t="shared" si="14"/>
        <v>0.10554052272143044</v>
      </c>
    </row>
    <row r="109" spans="2:23">
      <c r="B109" s="11">
        <v>39356</v>
      </c>
      <c r="C109">
        <v>1792744</v>
      </c>
      <c r="D109">
        <v>328568</v>
      </c>
      <c r="E109">
        <v>195134</v>
      </c>
      <c r="F109">
        <v>2316447</v>
      </c>
      <c r="G109">
        <f t="shared" si="10"/>
        <v>2007</v>
      </c>
      <c r="H109">
        <f t="shared" si="11"/>
        <v>10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1</v>
      </c>
      <c r="S109">
        <f t="shared" si="9"/>
        <v>0</v>
      </c>
      <c r="T109">
        <f t="shared" si="9"/>
        <v>0</v>
      </c>
      <c r="U109">
        <f t="shared" si="12"/>
        <v>27</v>
      </c>
      <c r="V109" s="17">
        <f t="shared" si="13"/>
        <v>2170559.4413128272</v>
      </c>
      <c r="W109" s="21">
        <f t="shared" si="14"/>
        <v>0.66747046197340154</v>
      </c>
    </row>
    <row r="110" spans="2:23">
      <c r="B110" s="11">
        <v>39387</v>
      </c>
      <c r="C110">
        <v>1732923</v>
      </c>
      <c r="D110">
        <v>356983</v>
      </c>
      <c r="E110">
        <v>214050</v>
      </c>
      <c r="F110">
        <v>2303957</v>
      </c>
      <c r="G110">
        <f t="shared" si="10"/>
        <v>2007</v>
      </c>
      <c r="H110">
        <f t="shared" si="11"/>
        <v>11</v>
      </c>
      <c r="I110">
        <f t="shared" si="9"/>
        <v>0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1</v>
      </c>
      <c r="T110">
        <f t="shared" si="9"/>
        <v>0</v>
      </c>
      <c r="U110">
        <f t="shared" si="12"/>
        <v>27</v>
      </c>
      <c r="V110" s="17">
        <f t="shared" si="13"/>
        <v>1998700.3257901683</v>
      </c>
      <c r="W110" s="21">
        <f t="shared" si="14"/>
        <v>1.3966222698414053</v>
      </c>
    </row>
    <row r="111" spans="2:23">
      <c r="B111" s="11">
        <v>39417</v>
      </c>
      <c r="C111">
        <v>1769044</v>
      </c>
      <c r="D111">
        <v>307656</v>
      </c>
      <c r="E111">
        <v>207713</v>
      </c>
      <c r="F111">
        <v>2284414</v>
      </c>
      <c r="G111">
        <f t="shared" si="10"/>
        <v>2007</v>
      </c>
      <c r="H111">
        <f t="shared" si="11"/>
        <v>12</v>
      </c>
      <c r="I111">
        <f t="shared" si="9"/>
        <v>0</v>
      </c>
      <c r="J111">
        <f t="shared" si="9"/>
        <v>0</v>
      </c>
      <c r="K111">
        <f t="shared" si="9"/>
        <v>1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 t="shared" si="9"/>
        <v>0</v>
      </c>
      <c r="U111">
        <f t="shared" si="12"/>
        <v>27</v>
      </c>
      <c r="V111" s="17">
        <f t="shared" si="13"/>
        <v>1869474.2268860152</v>
      </c>
      <c r="W111" s="21">
        <f t="shared" si="14"/>
        <v>1.8984486720037328</v>
      </c>
    </row>
    <row r="112" spans="2:23">
      <c r="B112" s="11">
        <v>39448</v>
      </c>
      <c r="C112">
        <v>1348161</v>
      </c>
      <c r="D112">
        <v>275687</v>
      </c>
      <c r="E112">
        <v>217899</v>
      </c>
      <c r="F112">
        <v>1841747</v>
      </c>
      <c r="G112">
        <f t="shared" si="10"/>
        <v>2008</v>
      </c>
      <c r="H112">
        <f t="shared" si="11"/>
        <v>1</v>
      </c>
      <c r="I112">
        <f t="shared" si="9"/>
        <v>0</v>
      </c>
      <c r="J112">
        <f t="shared" si="9"/>
        <v>1</v>
      </c>
      <c r="K112">
        <f t="shared" si="9"/>
        <v>0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 t="shared" si="9"/>
        <v>0</v>
      </c>
      <c r="U112">
        <f t="shared" si="12"/>
        <v>28</v>
      </c>
      <c r="V112" s="17">
        <f t="shared" si="13"/>
        <v>1937738.9295040672</v>
      </c>
      <c r="W112" s="21">
        <f t="shared" si="14"/>
        <v>-0.43918602866737411</v>
      </c>
    </row>
    <row r="113" spans="2:23">
      <c r="B113" s="11">
        <v>39479</v>
      </c>
      <c r="C113">
        <v>1532114</v>
      </c>
      <c r="D113">
        <v>310035</v>
      </c>
      <c r="E113">
        <v>240320</v>
      </c>
      <c r="F113">
        <v>2082469</v>
      </c>
      <c r="G113">
        <f t="shared" si="10"/>
        <v>2008</v>
      </c>
      <c r="H113">
        <f t="shared" si="11"/>
        <v>2</v>
      </c>
      <c r="I113">
        <f t="shared" si="9"/>
        <v>1</v>
      </c>
      <c r="J113">
        <f t="shared" si="9"/>
        <v>0</v>
      </c>
      <c r="K113">
        <f t="shared" si="9"/>
        <v>0</v>
      </c>
      <c r="L113">
        <f t="shared" si="9"/>
        <v>0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 t="shared" si="9"/>
        <v>0</v>
      </c>
      <c r="U113">
        <f t="shared" si="12"/>
        <v>28</v>
      </c>
      <c r="V113" s="17">
        <f t="shared" si="13"/>
        <v>1937738.9295040672</v>
      </c>
      <c r="W113" s="21">
        <f t="shared" si="14"/>
        <v>0.66217467674888919</v>
      </c>
    </row>
    <row r="114" spans="2:23">
      <c r="B114" s="11">
        <v>39508</v>
      </c>
      <c r="C114">
        <v>1883383</v>
      </c>
      <c r="D114">
        <v>329677</v>
      </c>
      <c r="E114">
        <v>221776</v>
      </c>
      <c r="F114">
        <v>2434836</v>
      </c>
      <c r="G114">
        <f t="shared" si="10"/>
        <v>2008</v>
      </c>
      <c r="H114">
        <f t="shared" si="11"/>
        <v>3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1</v>
      </c>
      <c r="U114">
        <f t="shared" si="12"/>
        <v>28</v>
      </c>
      <c r="V114" s="17">
        <f t="shared" si="13"/>
        <v>2374898.5075672427</v>
      </c>
      <c r="W114" s="21">
        <f t="shared" si="14"/>
        <v>0.27422835863204653</v>
      </c>
    </row>
    <row r="115" spans="2:23">
      <c r="B115" s="11">
        <v>39539</v>
      </c>
      <c r="C115">
        <v>2027475</v>
      </c>
      <c r="D115">
        <v>454706</v>
      </c>
      <c r="E115">
        <v>225909</v>
      </c>
      <c r="F115">
        <v>2708090</v>
      </c>
      <c r="G115">
        <f t="shared" si="10"/>
        <v>2008</v>
      </c>
      <c r="H115">
        <f t="shared" si="11"/>
        <v>4</v>
      </c>
      <c r="I115">
        <f t="shared" si="9"/>
        <v>0</v>
      </c>
      <c r="J115">
        <f t="shared" si="9"/>
        <v>0</v>
      </c>
      <c r="K115">
        <f t="shared" si="9"/>
        <v>0</v>
      </c>
      <c r="L115">
        <f t="shared" si="9"/>
        <v>1</v>
      </c>
      <c r="M115">
        <f t="shared" si="9"/>
        <v>0</v>
      </c>
      <c r="N115">
        <f t="shared" si="9"/>
        <v>0</v>
      </c>
      <c r="O115">
        <f t="shared" si="9"/>
        <v>0</v>
      </c>
      <c r="P115">
        <f t="shared" si="9"/>
        <v>0</v>
      </c>
      <c r="Q115">
        <f t="shared" si="9"/>
        <v>0</v>
      </c>
      <c r="R115">
        <f t="shared" si="9"/>
        <v>0</v>
      </c>
      <c r="S115">
        <f t="shared" si="9"/>
        <v>0</v>
      </c>
      <c r="T115">
        <f t="shared" si="9"/>
        <v>0</v>
      </c>
      <c r="U115">
        <f t="shared" si="12"/>
        <v>28</v>
      </c>
      <c r="V115" s="17">
        <f t="shared" si="13"/>
        <v>2431555.0984763335</v>
      </c>
      <c r="W115" s="21">
        <f t="shared" si="14"/>
        <v>1.2652132925711908</v>
      </c>
    </row>
    <row r="116" spans="2:23">
      <c r="B116" s="11">
        <v>39569</v>
      </c>
      <c r="C116">
        <v>2120083</v>
      </c>
      <c r="D116">
        <v>414686</v>
      </c>
      <c r="E116">
        <v>265938</v>
      </c>
      <c r="F116">
        <v>2800707</v>
      </c>
      <c r="G116">
        <f t="shared" si="10"/>
        <v>2008</v>
      </c>
      <c r="H116">
        <f t="shared" si="11"/>
        <v>5</v>
      </c>
      <c r="I116">
        <f t="shared" si="9"/>
        <v>0</v>
      </c>
      <c r="J116">
        <f t="shared" si="9"/>
        <v>0</v>
      </c>
      <c r="K116">
        <f t="shared" si="9"/>
        <v>0</v>
      </c>
      <c r="L116">
        <f t="shared" si="9"/>
        <v>0</v>
      </c>
      <c r="M116">
        <f t="shared" si="9"/>
        <v>1</v>
      </c>
      <c r="N116">
        <f t="shared" si="9"/>
        <v>0</v>
      </c>
      <c r="O116">
        <f t="shared" si="9"/>
        <v>0</v>
      </c>
      <c r="P116">
        <f t="shared" si="9"/>
        <v>0</v>
      </c>
      <c r="Q116">
        <f t="shared" si="9"/>
        <v>0</v>
      </c>
      <c r="R116">
        <f t="shared" si="9"/>
        <v>0</v>
      </c>
      <c r="S116">
        <f t="shared" si="9"/>
        <v>0</v>
      </c>
      <c r="T116">
        <f t="shared" si="9"/>
        <v>0</v>
      </c>
      <c r="U116">
        <f t="shared" si="12"/>
        <v>28</v>
      </c>
      <c r="V116" s="17">
        <f t="shared" si="13"/>
        <v>2600007.5998998079</v>
      </c>
      <c r="W116" s="21">
        <f t="shared" si="14"/>
        <v>0.91824774167283585</v>
      </c>
    </row>
    <row r="117" spans="2:23">
      <c r="B117" s="11">
        <v>39600</v>
      </c>
      <c r="C117">
        <v>2081886</v>
      </c>
      <c r="D117">
        <v>457223</v>
      </c>
      <c r="E117">
        <v>216396</v>
      </c>
      <c r="F117">
        <v>2755505</v>
      </c>
      <c r="G117">
        <f t="shared" si="10"/>
        <v>2008</v>
      </c>
      <c r="H117">
        <f t="shared" si="11"/>
        <v>6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1</v>
      </c>
      <c r="O117">
        <f t="shared" si="9"/>
        <v>0</v>
      </c>
      <c r="P117">
        <f t="shared" si="9"/>
        <v>0</v>
      </c>
      <c r="Q117">
        <f t="shared" si="9"/>
        <v>0</v>
      </c>
      <c r="R117">
        <f t="shared" si="9"/>
        <v>0</v>
      </c>
      <c r="S117">
        <f t="shared" si="9"/>
        <v>0</v>
      </c>
      <c r="T117">
        <f t="shared" si="9"/>
        <v>0</v>
      </c>
      <c r="U117">
        <f t="shared" si="12"/>
        <v>28</v>
      </c>
      <c r="V117" s="17">
        <f t="shared" si="13"/>
        <v>2553566.4631908285</v>
      </c>
      <c r="W117" s="21">
        <f t="shared" si="14"/>
        <v>0.92391708838775521</v>
      </c>
    </row>
    <row r="118" spans="2:23">
      <c r="B118" s="11">
        <v>39630</v>
      </c>
      <c r="C118">
        <v>2123213</v>
      </c>
      <c r="D118">
        <v>435546</v>
      </c>
      <c r="E118">
        <v>244316</v>
      </c>
      <c r="F118">
        <v>2803075</v>
      </c>
      <c r="G118">
        <f t="shared" si="10"/>
        <v>2008</v>
      </c>
      <c r="H118">
        <f t="shared" si="11"/>
        <v>7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  <c r="O118">
        <f t="shared" si="9"/>
        <v>1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0</v>
      </c>
      <c r="T118">
        <f t="shared" si="9"/>
        <v>0</v>
      </c>
      <c r="U118">
        <f t="shared" si="12"/>
        <v>28</v>
      </c>
      <c r="V118" s="17">
        <f t="shared" si="13"/>
        <v>2561857.8979734378</v>
      </c>
      <c r="W118" s="21">
        <f t="shared" si="14"/>
        <v>1.1036259155641832</v>
      </c>
    </row>
    <row r="119" spans="2:23">
      <c r="B119" s="11">
        <v>39661</v>
      </c>
      <c r="C119">
        <v>1994510</v>
      </c>
      <c r="D119">
        <v>421029</v>
      </c>
      <c r="E119">
        <v>217717</v>
      </c>
      <c r="F119">
        <v>2633256</v>
      </c>
      <c r="G119">
        <f t="shared" si="10"/>
        <v>2008</v>
      </c>
      <c r="H119">
        <f t="shared" si="11"/>
        <v>8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  <c r="O119">
        <f t="shared" si="9"/>
        <v>0</v>
      </c>
      <c r="P119">
        <f t="shared" si="9"/>
        <v>1</v>
      </c>
      <c r="Q119">
        <f t="shared" si="9"/>
        <v>0</v>
      </c>
      <c r="R119">
        <f t="shared" si="9"/>
        <v>0</v>
      </c>
      <c r="S119">
        <f t="shared" si="9"/>
        <v>0</v>
      </c>
      <c r="T119">
        <f t="shared" si="9"/>
        <v>0</v>
      </c>
      <c r="U119">
        <f t="shared" si="12"/>
        <v>28</v>
      </c>
      <c r="V119" s="17">
        <f t="shared" si="13"/>
        <v>2440296.1153647434</v>
      </c>
      <c r="W119" s="21">
        <f t="shared" si="14"/>
        <v>0.88283760794163801</v>
      </c>
    </row>
    <row r="120" spans="2:23">
      <c r="B120" s="11">
        <v>39692</v>
      </c>
      <c r="C120">
        <v>1622859</v>
      </c>
      <c r="D120">
        <v>323275</v>
      </c>
      <c r="E120">
        <v>203042</v>
      </c>
      <c r="F120">
        <v>2149176</v>
      </c>
      <c r="G120">
        <f t="shared" si="10"/>
        <v>2008</v>
      </c>
      <c r="H120">
        <f t="shared" si="11"/>
        <v>9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  <c r="O120">
        <f t="shared" si="9"/>
        <v>0</v>
      </c>
      <c r="P120">
        <f t="shared" si="9"/>
        <v>0</v>
      </c>
      <c r="Q120">
        <f t="shared" si="9"/>
        <v>1</v>
      </c>
      <c r="R120">
        <f t="shared" si="9"/>
        <v>0</v>
      </c>
      <c r="S120">
        <f t="shared" si="9"/>
        <v>0</v>
      </c>
      <c r="T120">
        <f t="shared" si="9"/>
        <v>0</v>
      </c>
      <c r="U120">
        <f t="shared" si="12"/>
        <v>28</v>
      </c>
      <c r="V120" s="17">
        <f t="shared" si="13"/>
        <v>2175667.9414516995</v>
      </c>
      <c r="W120" s="21">
        <f t="shared" si="14"/>
        <v>-0.12120696623113</v>
      </c>
    </row>
    <row r="121" spans="2:23">
      <c r="B121" s="11">
        <v>39722</v>
      </c>
      <c r="C121">
        <v>1775175</v>
      </c>
      <c r="D121">
        <v>382949</v>
      </c>
      <c r="E121">
        <v>179428</v>
      </c>
      <c r="F121">
        <v>2337552</v>
      </c>
      <c r="G121">
        <f t="shared" si="10"/>
        <v>2008</v>
      </c>
      <c r="H121">
        <f t="shared" si="11"/>
        <v>10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1</v>
      </c>
      <c r="S121">
        <f t="shared" si="9"/>
        <v>0</v>
      </c>
      <c r="T121">
        <f t="shared" si="9"/>
        <v>0</v>
      </c>
      <c r="U121">
        <f t="shared" si="12"/>
        <v>28</v>
      </c>
      <c r="V121" s="17">
        <f t="shared" si="13"/>
        <v>2238824.1439308794</v>
      </c>
      <c r="W121" s="21">
        <f t="shared" si="14"/>
        <v>0.45170354684873815</v>
      </c>
    </row>
    <row r="122" spans="2:23">
      <c r="B122" s="11">
        <v>39753</v>
      </c>
      <c r="C122">
        <v>1671873</v>
      </c>
      <c r="D122">
        <v>326748</v>
      </c>
      <c r="E122">
        <v>169997</v>
      </c>
      <c r="F122">
        <v>2168618</v>
      </c>
      <c r="G122">
        <f t="shared" si="10"/>
        <v>2008</v>
      </c>
      <c r="H122">
        <f t="shared" si="11"/>
        <v>11</v>
      </c>
      <c r="I122">
        <f t="shared" si="9"/>
        <v>0</v>
      </c>
      <c r="J122">
        <f t="shared" si="9"/>
        <v>0</v>
      </c>
      <c r="K122">
        <f t="shared" si="9"/>
        <v>0</v>
      </c>
      <c r="L122">
        <f t="shared" si="9"/>
        <v>0</v>
      </c>
      <c r="M122">
        <f t="shared" si="9"/>
        <v>0</v>
      </c>
      <c r="N122">
        <f t="shared" si="9"/>
        <v>0</v>
      </c>
      <c r="O122">
        <f t="shared" si="9"/>
        <v>0</v>
      </c>
      <c r="P122">
        <f t="shared" si="9"/>
        <v>0</v>
      </c>
      <c r="Q122">
        <f t="shared" si="9"/>
        <v>0</v>
      </c>
      <c r="R122">
        <f t="shared" si="9"/>
        <v>0</v>
      </c>
      <c r="S122">
        <f t="shared" si="9"/>
        <v>1</v>
      </c>
      <c r="T122">
        <f t="shared" si="9"/>
        <v>0</v>
      </c>
      <c r="U122">
        <f t="shared" si="12"/>
        <v>28</v>
      </c>
      <c r="V122" s="17">
        <f t="shared" si="13"/>
        <v>2066965.0284082203</v>
      </c>
      <c r="W122" s="21">
        <f t="shared" si="14"/>
        <v>0.46508664974527419</v>
      </c>
    </row>
    <row r="123" spans="2:23">
      <c r="B123" s="11">
        <v>39783</v>
      </c>
      <c r="C123">
        <v>1487433</v>
      </c>
      <c r="D123">
        <v>322590</v>
      </c>
      <c r="E123">
        <v>174670</v>
      </c>
      <c r="F123">
        <v>1984693</v>
      </c>
      <c r="G123">
        <f t="shared" si="10"/>
        <v>2008</v>
      </c>
      <c r="H123">
        <f t="shared" si="11"/>
        <v>12</v>
      </c>
      <c r="I123">
        <f t="shared" si="9"/>
        <v>0</v>
      </c>
      <c r="J123">
        <f t="shared" si="9"/>
        <v>0</v>
      </c>
      <c r="K123">
        <f t="shared" si="9"/>
        <v>1</v>
      </c>
      <c r="L123">
        <f t="shared" si="9"/>
        <v>0</v>
      </c>
      <c r="M123">
        <f t="shared" si="9"/>
        <v>0</v>
      </c>
      <c r="N123">
        <f t="shared" si="9"/>
        <v>0</v>
      </c>
      <c r="O123">
        <f t="shared" si="9"/>
        <v>0</v>
      </c>
      <c r="P123">
        <f t="shared" si="9"/>
        <v>0</v>
      </c>
      <c r="Q123">
        <f t="shared" si="9"/>
        <v>0</v>
      </c>
      <c r="R123">
        <f t="shared" si="9"/>
        <v>0</v>
      </c>
      <c r="S123">
        <f t="shared" si="9"/>
        <v>0</v>
      </c>
      <c r="T123">
        <f t="shared" si="9"/>
        <v>0</v>
      </c>
      <c r="U123">
        <f t="shared" si="12"/>
        <v>28</v>
      </c>
      <c r="V123" s="17">
        <f t="shared" si="13"/>
        <v>1937738.9295040672</v>
      </c>
      <c r="W123" s="21">
        <f t="shared" si="14"/>
        <v>0.21482609900036365</v>
      </c>
    </row>
    <row r="124" spans="2:23">
      <c r="B124" s="11">
        <v>39845</v>
      </c>
      <c r="C124">
        <v>1260017</v>
      </c>
      <c r="D124">
        <v>295275</v>
      </c>
      <c r="E124">
        <v>192452</v>
      </c>
      <c r="F124">
        <v>1747744</v>
      </c>
      <c r="G124">
        <f t="shared" si="10"/>
        <v>2009</v>
      </c>
      <c r="H124">
        <f t="shared" si="11"/>
        <v>2</v>
      </c>
      <c r="I124">
        <f t="shared" si="9"/>
        <v>1</v>
      </c>
      <c r="J124">
        <f t="shared" si="9"/>
        <v>0</v>
      </c>
      <c r="K124">
        <f t="shared" si="9"/>
        <v>0</v>
      </c>
      <c r="L124">
        <f t="shared" si="9"/>
        <v>0</v>
      </c>
      <c r="M124">
        <f t="shared" si="9"/>
        <v>0</v>
      </c>
      <c r="N124">
        <f t="shared" ref="J124:T147" si="17">IF($H124=N$3,1,0)</f>
        <v>0</v>
      </c>
      <c r="O124">
        <f t="shared" si="17"/>
        <v>0</v>
      </c>
      <c r="P124">
        <f t="shared" si="17"/>
        <v>0</v>
      </c>
      <c r="Q124">
        <f t="shared" si="17"/>
        <v>0</v>
      </c>
      <c r="R124">
        <f t="shared" si="17"/>
        <v>0</v>
      </c>
      <c r="S124">
        <f t="shared" si="17"/>
        <v>0</v>
      </c>
      <c r="T124">
        <f t="shared" si="17"/>
        <v>0</v>
      </c>
      <c r="U124">
        <f t="shared" si="12"/>
        <v>29</v>
      </c>
      <c r="V124" s="17">
        <f t="shared" si="13"/>
        <v>2006003.6321221192</v>
      </c>
      <c r="W124" s="21">
        <f t="shared" si="14"/>
        <v>-1.1815995655343585</v>
      </c>
    </row>
    <row r="125" spans="2:23">
      <c r="B125" s="11">
        <v>39873</v>
      </c>
      <c r="C125">
        <v>1886056</v>
      </c>
      <c r="D125">
        <v>414898</v>
      </c>
      <c r="E125">
        <v>200716</v>
      </c>
      <c r="F125">
        <v>2501670</v>
      </c>
      <c r="G125">
        <f t="shared" si="10"/>
        <v>2009</v>
      </c>
      <c r="H125">
        <f t="shared" si="11"/>
        <v>3</v>
      </c>
      <c r="I125">
        <f t="shared" ref="I125:T167" si="18">IF($H125=I$3,1,0)</f>
        <v>0</v>
      </c>
      <c r="J125">
        <f t="shared" si="17"/>
        <v>0</v>
      </c>
      <c r="K125">
        <f t="shared" si="17"/>
        <v>0</v>
      </c>
      <c r="L125">
        <f t="shared" si="17"/>
        <v>0</v>
      </c>
      <c r="M125">
        <f t="shared" si="17"/>
        <v>0</v>
      </c>
      <c r="N125">
        <f t="shared" si="17"/>
        <v>0</v>
      </c>
      <c r="O125">
        <f t="shared" si="17"/>
        <v>0</v>
      </c>
      <c r="P125">
        <f t="shared" si="17"/>
        <v>0</v>
      </c>
      <c r="Q125">
        <f t="shared" si="17"/>
        <v>0</v>
      </c>
      <c r="R125">
        <f t="shared" si="17"/>
        <v>0</v>
      </c>
      <c r="S125">
        <f t="shared" si="17"/>
        <v>0</v>
      </c>
      <c r="T125">
        <f t="shared" si="17"/>
        <v>1</v>
      </c>
      <c r="U125">
        <f t="shared" si="12"/>
        <v>29</v>
      </c>
      <c r="V125" s="17">
        <f t="shared" si="13"/>
        <v>2443163.210185295</v>
      </c>
      <c r="W125" s="21">
        <f t="shared" si="14"/>
        <v>0.26768255208067637</v>
      </c>
    </row>
    <row r="126" spans="2:23">
      <c r="B126" s="11">
        <v>39904</v>
      </c>
      <c r="C126">
        <v>1907451</v>
      </c>
      <c r="D126">
        <v>430804</v>
      </c>
      <c r="E126">
        <v>157873</v>
      </c>
      <c r="F126">
        <v>2496128</v>
      </c>
      <c r="G126">
        <f t="shared" si="10"/>
        <v>2009</v>
      </c>
      <c r="H126">
        <f t="shared" si="11"/>
        <v>4</v>
      </c>
      <c r="I126">
        <f t="shared" si="18"/>
        <v>0</v>
      </c>
      <c r="J126">
        <f t="shared" si="17"/>
        <v>0</v>
      </c>
      <c r="K126">
        <f t="shared" si="17"/>
        <v>0</v>
      </c>
      <c r="L126">
        <f t="shared" si="17"/>
        <v>1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2"/>
        <v>29</v>
      </c>
      <c r="V126" s="17">
        <f t="shared" si="13"/>
        <v>2499819.8010943858</v>
      </c>
      <c r="W126" s="21">
        <f t="shared" si="14"/>
        <v>-1.6890872697839301E-2</v>
      </c>
    </row>
    <row r="127" spans="2:23">
      <c r="B127" s="11">
        <v>39934</v>
      </c>
      <c r="C127">
        <v>1733347</v>
      </c>
      <c r="D127">
        <v>492628</v>
      </c>
      <c r="E127">
        <v>147734</v>
      </c>
      <c r="F127">
        <v>2373709</v>
      </c>
      <c r="G127">
        <f t="shared" si="10"/>
        <v>2009</v>
      </c>
      <c r="H127">
        <f t="shared" si="11"/>
        <v>5</v>
      </c>
      <c r="I127">
        <f t="shared" si="18"/>
        <v>0</v>
      </c>
      <c r="J127">
        <f t="shared" si="17"/>
        <v>0</v>
      </c>
      <c r="K127">
        <f t="shared" si="17"/>
        <v>0</v>
      </c>
      <c r="L127">
        <f t="shared" si="17"/>
        <v>0</v>
      </c>
      <c r="M127">
        <f t="shared" si="17"/>
        <v>1</v>
      </c>
      <c r="N127">
        <f t="shared" si="17"/>
        <v>0</v>
      </c>
      <c r="O127">
        <f t="shared" si="17"/>
        <v>0</v>
      </c>
      <c r="P127">
        <f t="shared" si="17"/>
        <v>0</v>
      </c>
      <c r="Q127">
        <f t="shared" si="17"/>
        <v>0</v>
      </c>
      <c r="R127">
        <f t="shared" si="17"/>
        <v>0</v>
      </c>
      <c r="S127">
        <f t="shared" si="17"/>
        <v>0</v>
      </c>
      <c r="T127">
        <f t="shared" si="17"/>
        <v>0</v>
      </c>
      <c r="U127">
        <f t="shared" si="12"/>
        <v>29</v>
      </c>
      <c r="V127" s="17">
        <f t="shared" si="13"/>
        <v>2668272.3025178602</v>
      </c>
      <c r="W127" s="21">
        <f t="shared" si="14"/>
        <v>-1.3476975376193894</v>
      </c>
    </row>
    <row r="128" spans="2:23">
      <c r="B128" s="11">
        <v>39965</v>
      </c>
      <c r="C128">
        <v>2018553</v>
      </c>
      <c r="D128">
        <v>485655</v>
      </c>
      <c r="E128">
        <v>179155</v>
      </c>
      <c r="F128">
        <v>2683363</v>
      </c>
      <c r="G128">
        <f t="shared" si="10"/>
        <v>2009</v>
      </c>
      <c r="H128">
        <f t="shared" si="11"/>
        <v>6</v>
      </c>
      <c r="I128">
        <f t="shared" si="18"/>
        <v>0</v>
      </c>
      <c r="J128">
        <f t="shared" si="17"/>
        <v>0</v>
      </c>
      <c r="K128">
        <f t="shared" si="17"/>
        <v>0</v>
      </c>
      <c r="L128">
        <f t="shared" si="17"/>
        <v>0</v>
      </c>
      <c r="M128">
        <f t="shared" si="17"/>
        <v>0</v>
      </c>
      <c r="N128">
        <f t="shared" si="17"/>
        <v>1</v>
      </c>
      <c r="O128">
        <f t="shared" si="17"/>
        <v>0</v>
      </c>
      <c r="P128">
        <f t="shared" si="17"/>
        <v>0</v>
      </c>
      <c r="Q128">
        <f t="shared" si="17"/>
        <v>0</v>
      </c>
      <c r="R128">
        <f t="shared" si="17"/>
        <v>0</v>
      </c>
      <c r="S128">
        <f t="shared" si="17"/>
        <v>0</v>
      </c>
      <c r="T128">
        <f t="shared" si="17"/>
        <v>0</v>
      </c>
      <c r="U128">
        <f t="shared" si="12"/>
        <v>29</v>
      </c>
      <c r="V128" s="17">
        <f t="shared" si="13"/>
        <v>2621831.1658088807</v>
      </c>
      <c r="W128" s="21">
        <f t="shared" si="14"/>
        <v>0.28152285337562705</v>
      </c>
    </row>
    <row r="129" spans="2:23">
      <c r="B129" s="11">
        <v>39995</v>
      </c>
      <c r="C129">
        <v>1862691</v>
      </c>
      <c r="D129">
        <v>487443</v>
      </c>
      <c r="E129">
        <v>225510</v>
      </c>
      <c r="F129">
        <v>2575644</v>
      </c>
      <c r="G129">
        <f t="shared" si="10"/>
        <v>2009</v>
      </c>
      <c r="H129">
        <f t="shared" si="11"/>
        <v>7</v>
      </c>
      <c r="I129">
        <f t="shared" si="18"/>
        <v>0</v>
      </c>
      <c r="J129">
        <f t="shared" si="17"/>
        <v>0</v>
      </c>
      <c r="K129">
        <f t="shared" si="17"/>
        <v>0</v>
      </c>
      <c r="L129">
        <f t="shared" si="17"/>
        <v>0</v>
      </c>
      <c r="M129">
        <f t="shared" si="17"/>
        <v>0</v>
      </c>
      <c r="N129">
        <f t="shared" si="17"/>
        <v>0</v>
      </c>
      <c r="O129">
        <f t="shared" si="17"/>
        <v>1</v>
      </c>
      <c r="P129">
        <f t="shared" si="17"/>
        <v>0</v>
      </c>
      <c r="Q129">
        <f t="shared" si="17"/>
        <v>0</v>
      </c>
      <c r="R129">
        <f t="shared" si="17"/>
        <v>0</v>
      </c>
      <c r="S129">
        <f t="shared" si="17"/>
        <v>0</v>
      </c>
      <c r="T129">
        <f t="shared" si="17"/>
        <v>0</v>
      </c>
      <c r="U129">
        <f t="shared" si="12"/>
        <v>29</v>
      </c>
      <c r="V129" s="17">
        <f t="shared" si="13"/>
        <v>2630122.6005914891</v>
      </c>
      <c r="W129" s="21">
        <f t="shared" si="14"/>
        <v>-0.24925262326473405</v>
      </c>
    </row>
    <row r="130" spans="2:23">
      <c r="B130" s="11">
        <v>40026</v>
      </c>
      <c r="C130">
        <v>1722982</v>
      </c>
      <c r="D130">
        <v>429584</v>
      </c>
      <c r="E130">
        <v>169941</v>
      </c>
      <c r="F130">
        <v>2322507</v>
      </c>
      <c r="G130">
        <f t="shared" si="10"/>
        <v>2009</v>
      </c>
      <c r="H130">
        <f t="shared" si="11"/>
        <v>8</v>
      </c>
      <c r="I130">
        <f t="shared" si="18"/>
        <v>0</v>
      </c>
      <c r="J130">
        <f t="shared" si="17"/>
        <v>0</v>
      </c>
      <c r="K130">
        <f t="shared" si="17"/>
        <v>0</v>
      </c>
      <c r="L130">
        <f t="shared" si="17"/>
        <v>0</v>
      </c>
      <c r="M130">
        <f t="shared" si="17"/>
        <v>0</v>
      </c>
      <c r="N130">
        <f t="shared" si="17"/>
        <v>0</v>
      </c>
      <c r="O130">
        <f t="shared" si="17"/>
        <v>0</v>
      </c>
      <c r="P130">
        <f t="shared" si="17"/>
        <v>1</v>
      </c>
      <c r="Q130">
        <f t="shared" si="17"/>
        <v>0</v>
      </c>
      <c r="R130">
        <f t="shared" si="17"/>
        <v>0</v>
      </c>
      <c r="S130">
        <f t="shared" si="17"/>
        <v>0</v>
      </c>
      <c r="T130">
        <f t="shared" si="17"/>
        <v>0</v>
      </c>
      <c r="U130">
        <f t="shared" si="12"/>
        <v>29</v>
      </c>
      <c r="V130" s="17">
        <f t="shared" si="13"/>
        <v>2508560.8179827947</v>
      </c>
      <c r="W130" s="21">
        <f t="shared" si="14"/>
        <v>-0.85124070180091493</v>
      </c>
    </row>
    <row r="131" spans="2:23">
      <c r="B131" s="11">
        <v>40057</v>
      </c>
      <c r="C131">
        <v>1532991</v>
      </c>
      <c r="D131">
        <v>425118</v>
      </c>
      <c r="E131">
        <v>169573</v>
      </c>
      <c r="F131">
        <v>2127682</v>
      </c>
      <c r="G131">
        <f t="shared" si="10"/>
        <v>2009</v>
      </c>
      <c r="H131">
        <f t="shared" si="11"/>
        <v>9</v>
      </c>
      <c r="I131">
        <f t="shared" si="18"/>
        <v>0</v>
      </c>
      <c r="J131">
        <f t="shared" si="17"/>
        <v>0</v>
      </c>
      <c r="K131">
        <f t="shared" si="17"/>
        <v>0</v>
      </c>
      <c r="L131">
        <f t="shared" si="17"/>
        <v>0</v>
      </c>
      <c r="M131">
        <f t="shared" si="17"/>
        <v>0</v>
      </c>
      <c r="N131">
        <f t="shared" si="17"/>
        <v>0</v>
      </c>
      <c r="O131">
        <f t="shared" si="17"/>
        <v>0</v>
      </c>
      <c r="P131">
        <f t="shared" si="17"/>
        <v>0</v>
      </c>
      <c r="Q131">
        <f t="shared" si="17"/>
        <v>1</v>
      </c>
      <c r="R131">
        <f t="shared" si="17"/>
        <v>0</v>
      </c>
      <c r="S131">
        <f t="shared" si="17"/>
        <v>0</v>
      </c>
      <c r="T131">
        <f t="shared" si="17"/>
        <v>0</v>
      </c>
      <c r="U131">
        <f t="shared" si="12"/>
        <v>29</v>
      </c>
      <c r="V131" s="17">
        <f t="shared" si="13"/>
        <v>2243932.6440697517</v>
      </c>
      <c r="W131" s="21">
        <f t="shared" si="14"/>
        <v>-0.53187449156187094</v>
      </c>
    </row>
    <row r="132" spans="2:23">
      <c r="B132" s="11">
        <v>40087</v>
      </c>
      <c r="C132">
        <v>1487343</v>
      </c>
      <c r="D132">
        <v>389619</v>
      </c>
      <c r="E132">
        <v>164456</v>
      </c>
      <c r="F132">
        <v>2041418</v>
      </c>
      <c r="G132">
        <f t="shared" ref="G132:G195" si="19">YEAR(B132)</f>
        <v>2009</v>
      </c>
      <c r="H132">
        <f t="shared" ref="H132:H195" si="20">MONTH(B132)</f>
        <v>10</v>
      </c>
      <c r="I132">
        <f t="shared" si="18"/>
        <v>0</v>
      </c>
      <c r="J132">
        <f t="shared" si="17"/>
        <v>0</v>
      </c>
      <c r="K132">
        <f t="shared" si="17"/>
        <v>0</v>
      </c>
      <c r="L132">
        <f t="shared" si="17"/>
        <v>0</v>
      </c>
      <c r="M132">
        <f t="shared" si="17"/>
        <v>0</v>
      </c>
      <c r="N132">
        <f t="shared" si="17"/>
        <v>0</v>
      </c>
      <c r="O132">
        <f t="shared" si="17"/>
        <v>0</v>
      </c>
      <c r="P132">
        <f t="shared" si="17"/>
        <v>0</v>
      </c>
      <c r="Q132">
        <f t="shared" si="17"/>
        <v>0</v>
      </c>
      <c r="R132">
        <f t="shared" si="17"/>
        <v>1</v>
      </c>
      <c r="S132">
        <f t="shared" si="17"/>
        <v>0</v>
      </c>
      <c r="T132">
        <f t="shared" si="17"/>
        <v>0</v>
      </c>
      <c r="U132">
        <f t="shared" ref="U132:U195" si="21">G132-$U$2</f>
        <v>29</v>
      </c>
      <c r="V132" s="17">
        <f t="shared" si="13"/>
        <v>2307088.8465489307</v>
      </c>
      <c r="W132" s="21">
        <f t="shared" si="14"/>
        <v>-1.2155076435210168</v>
      </c>
    </row>
    <row r="133" spans="2:23">
      <c r="B133" s="11">
        <v>40118</v>
      </c>
      <c r="C133">
        <v>1302468</v>
      </c>
      <c r="D133">
        <v>340212</v>
      </c>
      <c r="E133">
        <v>168703</v>
      </c>
      <c r="F133">
        <v>1811383</v>
      </c>
      <c r="G133">
        <f t="shared" si="19"/>
        <v>2009</v>
      </c>
      <c r="H133">
        <f t="shared" si="20"/>
        <v>11</v>
      </c>
      <c r="I133">
        <f t="shared" si="18"/>
        <v>0</v>
      </c>
      <c r="J133">
        <f t="shared" si="17"/>
        <v>0</v>
      </c>
      <c r="K133">
        <f t="shared" si="17"/>
        <v>0</v>
      </c>
      <c r="L133">
        <f t="shared" si="17"/>
        <v>0</v>
      </c>
      <c r="M133">
        <f t="shared" si="17"/>
        <v>0</v>
      </c>
      <c r="N133">
        <f t="shared" si="17"/>
        <v>0</v>
      </c>
      <c r="O133">
        <f t="shared" si="17"/>
        <v>0</v>
      </c>
      <c r="P133">
        <f t="shared" si="17"/>
        <v>0</v>
      </c>
      <c r="Q133">
        <f t="shared" si="17"/>
        <v>0</v>
      </c>
      <c r="R133">
        <f t="shared" si="17"/>
        <v>0</v>
      </c>
      <c r="S133">
        <f t="shared" si="17"/>
        <v>1</v>
      </c>
      <c r="T133">
        <f t="shared" si="17"/>
        <v>0</v>
      </c>
      <c r="U133">
        <f t="shared" si="21"/>
        <v>29</v>
      </c>
      <c r="V133" s="17">
        <f t="shared" ref="V133:V196" si="22">$K$1+SUMPRODUCT($L$1:$U$1,L133:U133)</f>
        <v>2135229.7310262723</v>
      </c>
      <c r="W133" s="21">
        <f t="shared" ref="W133:W196" si="23">(F133-V133)/$AB$45</f>
        <v>-1.4816762245654578</v>
      </c>
    </row>
    <row r="134" spans="2:23">
      <c r="B134" s="11">
        <v>40148</v>
      </c>
      <c r="C134">
        <v>1263962</v>
      </c>
      <c r="D134">
        <v>314577</v>
      </c>
      <c r="E134">
        <v>189552</v>
      </c>
      <c r="F134">
        <v>1768091</v>
      </c>
      <c r="G134">
        <f t="shared" si="19"/>
        <v>2009</v>
      </c>
      <c r="H134">
        <f t="shared" si="20"/>
        <v>12</v>
      </c>
      <c r="I134">
        <f t="shared" si="18"/>
        <v>0</v>
      </c>
      <c r="J134">
        <f t="shared" si="17"/>
        <v>0</v>
      </c>
      <c r="K134">
        <f t="shared" si="17"/>
        <v>1</v>
      </c>
      <c r="L134">
        <f t="shared" si="17"/>
        <v>0</v>
      </c>
      <c r="M134">
        <f t="shared" si="17"/>
        <v>0</v>
      </c>
      <c r="N134">
        <f t="shared" si="17"/>
        <v>0</v>
      </c>
      <c r="O134">
        <f t="shared" si="17"/>
        <v>0</v>
      </c>
      <c r="P134">
        <f t="shared" si="17"/>
        <v>0</v>
      </c>
      <c r="Q134">
        <f t="shared" si="17"/>
        <v>0</v>
      </c>
      <c r="R134">
        <f t="shared" si="17"/>
        <v>0</v>
      </c>
      <c r="S134">
        <f t="shared" si="17"/>
        <v>0</v>
      </c>
      <c r="T134">
        <f t="shared" si="17"/>
        <v>0</v>
      </c>
      <c r="U134">
        <f t="shared" si="21"/>
        <v>29</v>
      </c>
      <c r="V134" s="17">
        <f t="shared" si="22"/>
        <v>2006003.6321221192</v>
      </c>
      <c r="W134" s="21">
        <f t="shared" si="23"/>
        <v>-1.0885071756692664</v>
      </c>
    </row>
    <row r="135" spans="2:23">
      <c r="B135" s="11">
        <v>40179</v>
      </c>
      <c r="C135">
        <v>1273286</v>
      </c>
      <c r="D135">
        <v>281286</v>
      </c>
      <c r="E135">
        <v>169251</v>
      </c>
      <c r="F135">
        <v>1723823</v>
      </c>
      <c r="G135">
        <f t="shared" si="19"/>
        <v>2010</v>
      </c>
      <c r="H135">
        <f t="shared" si="20"/>
        <v>1</v>
      </c>
      <c r="I135">
        <f t="shared" si="18"/>
        <v>0</v>
      </c>
      <c r="J135">
        <f t="shared" si="17"/>
        <v>1</v>
      </c>
      <c r="K135">
        <f t="shared" si="17"/>
        <v>0</v>
      </c>
      <c r="L135">
        <f t="shared" si="17"/>
        <v>0</v>
      </c>
      <c r="M135">
        <f t="shared" si="17"/>
        <v>0</v>
      </c>
      <c r="N135">
        <f t="shared" si="17"/>
        <v>0</v>
      </c>
      <c r="O135">
        <f t="shared" si="17"/>
        <v>0</v>
      </c>
      <c r="P135">
        <f t="shared" si="17"/>
        <v>0</v>
      </c>
      <c r="Q135">
        <f t="shared" si="17"/>
        <v>0</v>
      </c>
      <c r="R135">
        <f t="shared" si="17"/>
        <v>0</v>
      </c>
      <c r="S135">
        <f t="shared" si="17"/>
        <v>0</v>
      </c>
      <c r="T135">
        <f t="shared" si="17"/>
        <v>0</v>
      </c>
      <c r="U135">
        <f t="shared" si="21"/>
        <v>30</v>
      </c>
      <c r="V135" s="17">
        <f t="shared" si="22"/>
        <v>2074268.3347401714</v>
      </c>
      <c r="W135" s="21">
        <f t="shared" si="23"/>
        <v>-1.6033711961485604</v>
      </c>
    </row>
    <row r="136" spans="2:23">
      <c r="B136" s="11">
        <v>40210</v>
      </c>
      <c r="C136">
        <v>1395287</v>
      </c>
      <c r="D136">
        <v>320295</v>
      </c>
      <c r="E136">
        <v>160949</v>
      </c>
      <c r="F136">
        <v>1876531</v>
      </c>
      <c r="G136">
        <f t="shared" si="19"/>
        <v>2010</v>
      </c>
      <c r="H136">
        <f t="shared" si="20"/>
        <v>2</v>
      </c>
      <c r="I136">
        <f t="shared" si="18"/>
        <v>1</v>
      </c>
      <c r="J136">
        <f t="shared" si="17"/>
        <v>0</v>
      </c>
      <c r="K136">
        <f t="shared" si="17"/>
        <v>0</v>
      </c>
      <c r="L136">
        <f t="shared" si="17"/>
        <v>0</v>
      </c>
      <c r="M136">
        <f t="shared" si="17"/>
        <v>0</v>
      </c>
      <c r="N136">
        <f t="shared" si="17"/>
        <v>0</v>
      </c>
      <c r="O136">
        <f t="shared" si="17"/>
        <v>0</v>
      </c>
      <c r="P136">
        <f t="shared" si="17"/>
        <v>0</v>
      </c>
      <c r="Q136">
        <f t="shared" si="17"/>
        <v>0</v>
      </c>
      <c r="R136">
        <f t="shared" si="17"/>
        <v>0</v>
      </c>
      <c r="S136">
        <f t="shared" si="17"/>
        <v>0</v>
      </c>
      <c r="T136">
        <f t="shared" si="17"/>
        <v>0</v>
      </c>
      <c r="U136">
        <f t="shared" si="21"/>
        <v>30</v>
      </c>
      <c r="V136" s="17">
        <f t="shared" si="22"/>
        <v>2074268.3347401714</v>
      </c>
      <c r="W136" s="21">
        <f t="shared" si="23"/>
        <v>-0.9046955844358513</v>
      </c>
    </row>
    <row r="137" spans="2:23">
      <c r="B137" s="11">
        <v>40238</v>
      </c>
      <c r="C137">
        <v>1808255</v>
      </c>
      <c r="D137">
        <v>472894</v>
      </c>
      <c r="E137">
        <v>207086</v>
      </c>
      <c r="F137">
        <v>2488235</v>
      </c>
      <c r="G137">
        <f t="shared" si="19"/>
        <v>2010</v>
      </c>
      <c r="H137">
        <f t="shared" si="20"/>
        <v>3</v>
      </c>
      <c r="I137">
        <f t="shared" si="18"/>
        <v>0</v>
      </c>
      <c r="J137">
        <f t="shared" si="17"/>
        <v>0</v>
      </c>
      <c r="K137">
        <f t="shared" si="17"/>
        <v>0</v>
      </c>
      <c r="L137">
        <f t="shared" si="17"/>
        <v>0</v>
      </c>
      <c r="M137">
        <f t="shared" si="17"/>
        <v>0</v>
      </c>
      <c r="N137">
        <f t="shared" si="17"/>
        <v>0</v>
      </c>
      <c r="O137">
        <f t="shared" si="17"/>
        <v>0</v>
      </c>
      <c r="P137">
        <f t="shared" si="17"/>
        <v>0</v>
      </c>
      <c r="Q137">
        <f t="shared" si="17"/>
        <v>0</v>
      </c>
      <c r="R137">
        <f t="shared" si="17"/>
        <v>0</v>
      </c>
      <c r="S137">
        <f t="shared" si="17"/>
        <v>0</v>
      </c>
      <c r="T137">
        <f t="shared" si="17"/>
        <v>1</v>
      </c>
      <c r="U137">
        <f t="shared" si="21"/>
        <v>30</v>
      </c>
      <c r="V137" s="17">
        <f t="shared" si="22"/>
        <v>2511427.9128033472</v>
      </c>
      <c r="W137" s="21">
        <f t="shared" si="23"/>
        <v>-0.10611312138380531</v>
      </c>
    </row>
    <row r="138" spans="2:23">
      <c r="B138" s="11">
        <v>40269</v>
      </c>
      <c r="C138">
        <v>1669004</v>
      </c>
      <c r="D138">
        <v>477190</v>
      </c>
      <c r="E138">
        <v>220769</v>
      </c>
      <c r="F138">
        <v>2366963</v>
      </c>
      <c r="G138">
        <f t="shared" si="19"/>
        <v>2010</v>
      </c>
      <c r="H138">
        <f t="shared" si="20"/>
        <v>4</v>
      </c>
      <c r="I138">
        <f t="shared" si="18"/>
        <v>0</v>
      </c>
      <c r="J138">
        <f t="shared" si="17"/>
        <v>0</v>
      </c>
      <c r="K138">
        <f t="shared" si="17"/>
        <v>0</v>
      </c>
      <c r="L138">
        <f t="shared" si="17"/>
        <v>1</v>
      </c>
      <c r="M138">
        <f t="shared" si="17"/>
        <v>0</v>
      </c>
      <c r="N138">
        <f t="shared" si="17"/>
        <v>0</v>
      </c>
      <c r="O138">
        <f t="shared" si="17"/>
        <v>0</v>
      </c>
      <c r="P138">
        <f t="shared" si="17"/>
        <v>0</v>
      </c>
      <c r="Q138">
        <f t="shared" si="17"/>
        <v>0</v>
      </c>
      <c r="R138">
        <f t="shared" si="17"/>
        <v>0</v>
      </c>
      <c r="S138">
        <f t="shared" si="17"/>
        <v>0</v>
      </c>
      <c r="T138">
        <f t="shared" si="17"/>
        <v>0</v>
      </c>
      <c r="U138">
        <f t="shared" si="21"/>
        <v>30</v>
      </c>
      <c r="V138" s="17">
        <f t="shared" si="22"/>
        <v>2568084.503712438</v>
      </c>
      <c r="W138" s="21">
        <f t="shared" si="23"/>
        <v>-0.92017896662170628</v>
      </c>
    </row>
    <row r="139" spans="2:23">
      <c r="B139" s="11">
        <v>40299</v>
      </c>
      <c r="C139">
        <v>1736725</v>
      </c>
      <c r="D139">
        <v>481433</v>
      </c>
      <c r="E139">
        <v>215053</v>
      </c>
      <c r="F139">
        <v>2433211</v>
      </c>
      <c r="G139">
        <f t="shared" si="19"/>
        <v>2010</v>
      </c>
      <c r="H139">
        <f t="shared" si="20"/>
        <v>5</v>
      </c>
      <c r="I139">
        <f t="shared" si="18"/>
        <v>0</v>
      </c>
      <c r="J139">
        <f t="shared" si="17"/>
        <v>0</v>
      </c>
      <c r="K139">
        <f t="shared" si="17"/>
        <v>0</v>
      </c>
      <c r="L139">
        <f t="shared" si="17"/>
        <v>0</v>
      </c>
      <c r="M139">
        <f t="shared" si="17"/>
        <v>1</v>
      </c>
      <c r="N139">
        <f t="shared" si="17"/>
        <v>0</v>
      </c>
      <c r="O139">
        <f t="shared" si="17"/>
        <v>0</v>
      </c>
      <c r="P139">
        <f t="shared" si="17"/>
        <v>0</v>
      </c>
      <c r="Q139">
        <f t="shared" si="17"/>
        <v>0</v>
      </c>
      <c r="R139">
        <f t="shared" si="17"/>
        <v>0</v>
      </c>
      <c r="S139">
        <f t="shared" si="17"/>
        <v>0</v>
      </c>
      <c r="T139">
        <f t="shared" si="17"/>
        <v>0</v>
      </c>
      <c r="U139">
        <f t="shared" si="21"/>
        <v>30</v>
      </c>
      <c r="V139" s="17">
        <f t="shared" si="22"/>
        <v>2736537.0051359124</v>
      </c>
      <c r="W139" s="21">
        <f t="shared" si="23"/>
        <v>-1.3877889972149851</v>
      </c>
    </row>
    <row r="140" spans="2:23">
      <c r="B140" s="11">
        <v>40330</v>
      </c>
      <c r="C140">
        <v>1970880</v>
      </c>
      <c r="D140">
        <v>467261</v>
      </c>
      <c r="E140">
        <v>195771</v>
      </c>
      <c r="F140">
        <v>2633912</v>
      </c>
      <c r="G140">
        <f t="shared" si="19"/>
        <v>2010</v>
      </c>
      <c r="H140">
        <f t="shared" si="20"/>
        <v>6</v>
      </c>
      <c r="I140">
        <f t="shared" si="18"/>
        <v>0</v>
      </c>
      <c r="J140">
        <f t="shared" si="17"/>
        <v>0</v>
      </c>
      <c r="K140">
        <f t="shared" si="17"/>
        <v>0</v>
      </c>
      <c r="L140">
        <f t="shared" si="17"/>
        <v>0</v>
      </c>
      <c r="M140">
        <f t="shared" si="17"/>
        <v>0</v>
      </c>
      <c r="N140">
        <f t="shared" si="17"/>
        <v>1</v>
      </c>
      <c r="O140">
        <f t="shared" si="17"/>
        <v>0</v>
      </c>
      <c r="P140">
        <f t="shared" si="17"/>
        <v>0</v>
      </c>
      <c r="Q140">
        <f t="shared" si="17"/>
        <v>0</v>
      </c>
      <c r="R140">
        <f t="shared" si="17"/>
        <v>0</v>
      </c>
      <c r="S140">
        <f t="shared" si="17"/>
        <v>0</v>
      </c>
      <c r="T140">
        <f t="shared" si="17"/>
        <v>0</v>
      </c>
      <c r="U140">
        <f t="shared" si="21"/>
        <v>30</v>
      </c>
      <c r="V140" s="17">
        <f t="shared" si="22"/>
        <v>2690095.868426933</v>
      </c>
      <c r="W140" s="21">
        <f t="shared" si="23"/>
        <v>-0.25705463133282958</v>
      </c>
    </row>
    <row r="141" spans="2:23">
      <c r="B141" s="11">
        <v>40360</v>
      </c>
      <c r="C141">
        <v>1934517</v>
      </c>
      <c r="D141">
        <v>511903</v>
      </c>
      <c r="E141">
        <v>181686</v>
      </c>
      <c r="F141">
        <v>2628106</v>
      </c>
      <c r="G141">
        <f t="shared" si="19"/>
        <v>2010</v>
      </c>
      <c r="H141">
        <f t="shared" si="20"/>
        <v>7</v>
      </c>
      <c r="I141">
        <f t="shared" si="18"/>
        <v>0</v>
      </c>
      <c r="J141">
        <f t="shared" si="17"/>
        <v>0</v>
      </c>
      <c r="K141">
        <f t="shared" si="17"/>
        <v>0</v>
      </c>
      <c r="L141">
        <f t="shared" si="17"/>
        <v>0</v>
      </c>
      <c r="M141">
        <f t="shared" si="17"/>
        <v>0</v>
      </c>
      <c r="N141">
        <f t="shared" si="17"/>
        <v>0</v>
      </c>
      <c r="O141">
        <f t="shared" si="17"/>
        <v>1</v>
      </c>
      <c r="P141">
        <f t="shared" si="17"/>
        <v>0</v>
      </c>
      <c r="Q141">
        <f t="shared" si="17"/>
        <v>0</v>
      </c>
      <c r="R141">
        <f t="shared" si="17"/>
        <v>0</v>
      </c>
      <c r="S141">
        <f t="shared" si="17"/>
        <v>0</v>
      </c>
      <c r="T141">
        <f t="shared" si="17"/>
        <v>0</v>
      </c>
      <c r="U141">
        <f t="shared" si="21"/>
        <v>30</v>
      </c>
      <c r="V141" s="17">
        <f t="shared" si="22"/>
        <v>2698387.3032095414</v>
      </c>
      <c r="W141" s="21">
        <f t="shared" si="23"/>
        <v>-0.32155376608882763</v>
      </c>
    </row>
    <row r="142" spans="2:23">
      <c r="B142" s="11">
        <v>40391</v>
      </c>
      <c r="C142">
        <v>1983225</v>
      </c>
      <c r="D142">
        <v>531174</v>
      </c>
      <c r="E142">
        <v>180841</v>
      </c>
      <c r="F142">
        <v>2695240</v>
      </c>
      <c r="G142">
        <f t="shared" si="19"/>
        <v>2010</v>
      </c>
      <c r="H142">
        <f t="shared" si="20"/>
        <v>8</v>
      </c>
      <c r="I142">
        <f t="shared" si="18"/>
        <v>0</v>
      </c>
      <c r="J142">
        <f t="shared" si="17"/>
        <v>0</v>
      </c>
      <c r="K142">
        <f t="shared" si="17"/>
        <v>0</v>
      </c>
      <c r="L142">
        <f t="shared" si="17"/>
        <v>0</v>
      </c>
      <c r="M142">
        <f t="shared" si="17"/>
        <v>0</v>
      </c>
      <c r="N142">
        <f t="shared" si="17"/>
        <v>0</v>
      </c>
      <c r="O142">
        <f t="shared" si="17"/>
        <v>0</v>
      </c>
      <c r="P142">
        <f t="shared" si="17"/>
        <v>1</v>
      </c>
      <c r="Q142">
        <f t="shared" si="17"/>
        <v>0</v>
      </c>
      <c r="R142">
        <f t="shared" si="17"/>
        <v>0</v>
      </c>
      <c r="S142">
        <f t="shared" si="17"/>
        <v>0</v>
      </c>
      <c r="T142">
        <f t="shared" si="17"/>
        <v>0</v>
      </c>
      <c r="U142">
        <f t="shared" si="21"/>
        <v>30</v>
      </c>
      <c r="V142" s="17">
        <f t="shared" si="22"/>
        <v>2576825.520600847</v>
      </c>
      <c r="W142" s="21">
        <f t="shared" si="23"/>
        <v>0.54177455555599718</v>
      </c>
    </row>
    <row r="143" spans="2:23">
      <c r="B143" s="11">
        <v>40422</v>
      </c>
      <c r="C143">
        <v>1795496</v>
      </c>
      <c r="D143">
        <v>422568</v>
      </c>
      <c r="E143">
        <v>178120</v>
      </c>
      <c r="F143">
        <v>2396184</v>
      </c>
      <c r="G143">
        <f t="shared" si="19"/>
        <v>2010</v>
      </c>
      <c r="H143">
        <f t="shared" si="20"/>
        <v>9</v>
      </c>
      <c r="I143">
        <f t="shared" si="18"/>
        <v>0</v>
      </c>
      <c r="J143">
        <f t="shared" si="17"/>
        <v>0</v>
      </c>
      <c r="K143">
        <f t="shared" si="17"/>
        <v>0</v>
      </c>
      <c r="L143">
        <f t="shared" si="17"/>
        <v>0</v>
      </c>
      <c r="M143">
        <f t="shared" si="17"/>
        <v>0</v>
      </c>
      <c r="N143">
        <f t="shared" si="17"/>
        <v>0</v>
      </c>
      <c r="O143">
        <f t="shared" si="17"/>
        <v>0</v>
      </c>
      <c r="P143">
        <f t="shared" si="17"/>
        <v>0</v>
      </c>
      <c r="Q143">
        <f t="shared" si="17"/>
        <v>1</v>
      </c>
      <c r="R143">
        <f t="shared" si="17"/>
        <v>0</v>
      </c>
      <c r="S143">
        <f t="shared" si="17"/>
        <v>0</v>
      </c>
      <c r="T143">
        <f t="shared" si="17"/>
        <v>0</v>
      </c>
      <c r="U143">
        <f t="shared" si="21"/>
        <v>30</v>
      </c>
      <c r="V143" s="17">
        <f t="shared" si="22"/>
        <v>2312197.346687804</v>
      </c>
      <c r="W143" s="21">
        <f t="shared" si="23"/>
        <v>0.38425901968856752</v>
      </c>
    </row>
    <row r="144" spans="2:23">
      <c r="B144" s="11">
        <v>40452</v>
      </c>
      <c r="C144">
        <v>1654223</v>
      </c>
      <c r="D144">
        <v>431371</v>
      </c>
      <c r="E144">
        <v>178160</v>
      </c>
      <c r="F144">
        <v>2263754</v>
      </c>
      <c r="G144">
        <f t="shared" si="19"/>
        <v>2010</v>
      </c>
      <c r="H144">
        <f t="shared" si="20"/>
        <v>10</v>
      </c>
      <c r="I144">
        <f t="shared" si="18"/>
        <v>0</v>
      </c>
      <c r="J144">
        <f t="shared" si="17"/>
        <v>0</v>
      </c>
      <c r="K144">
        <f t="shared" si="17"/>
        <v>0</v>
      </c>
      <c r="L144">
        <f t="shared" si="17"/>
        <v>0</v>
      </c>
      <c r="M144">
        <f t="shared" si="17"/>
        <v>0</v>
      </c>
      <c r="N144">
        <f t="shared" si="17"/>
        <v>0</v>
      </c>
      <c r="O144">
        <f t="shared" si="17"/>
        <v>0</v>
      </c>
      <c r="P144">
        <f t="shared" si="17"/>
        <v>0</v>
      </c>
      <c r="Q144">
        <f t="shared" si="17"/>
        <v>0</v>
      </c>
      <c r="R144">
        <f t="shared" si="17"/>
        <v>1</v>
      </c>
      <c r="S144">
        <f t="shared" si="17"/>
        <v>0</v>
      </c>
      <c r="T144">
        <f t="shared" si="17"/>
        <v>0</v>
      </c>
      <c r="U144">
        <f t="shared" si="21"/>
        <v>30</v>
      </c>
      <c r="V144" s="17">
        <f t="shared" si="22"/>
        <v>2375353.549166983</v>
      </c>
      <c r="W144" s="21">
        <f t="shared" si="23"/>
        <v>-0.51059462032836778</v>
      </c>
    </row>
    <row r="145" spans="2:23">
      <c r="B145" s="11">
        <v>40483</v>
      </c>
      <c r="C145">
        <v>1265106</v>
      </c>
      <c r="D145">
        <v>322730</v>
      </c>
      <c r="E145">
        <v>177683</v>
      </c>
      <c r="F145">
        <v>1765519</v>
      </c>
      <c r="G145">
        <f t="shared" si="19"/>
        <v>2010</v>
      </c>
      <c r="H145">
        <f t="shared" si="20"/>
        <v>11</v>
      </c>
      <c r="I145">
        <f t="shared" si="18"/>
        <v>0</v>
      </c>
      <c r="J145">
        <f t="shared" si="17"/>
        <v>0</v>
      </c>
      <c r="K145">
        <f t="shared" si="17"/>
        <v>0</v>
      </c>
      <c r="L145">
        <f t="shared" si="17"/>
        <v>0</v>
      </c>
      <c r="M145">
        <f t="shared" si="17"/>
        <v>0</v>
      </c>
      <c r="N145">
        <f t="shared" si="17"/>
        <v>0</v>
      </c>
      <c r="O145">
        <f t="shared" si="17"/>
        <v>0</v>
      </c>
      <c r="P145">
        <f t="shared" si="17"/>
        <v>0</v>
      </c>
      <c r="Q145">
        <f t="shared" si="17"/>
        <v>0</v>
      </c>
      <c r="R145">
        <f t="shared" si="17"/>
        <v>0</v>
      </c>
      <c r="S145">
        <f t="shared" si="17"/>
        <v>1</v>
      </c>
      <c r="T145">
        <f t="shared" si="17"/>
        <v>0</v>
      </c>
      <c r="U145">
        <f t="shared" si="21"/>
        <v>30</v>
      </c>
      <c r="V145" s="17">
        <f t="shared" si="22"/>
        <v>2203494.4336443245</v>
      </c>
      <c r="W145" s="21">
        <f t="shared" si="23"/>
        <v>-2.0038423266403034</v>
      </c>
    </row>
    <row r="146" spans="2:23">
      <c r="B146" s="11">
        <v>40513</v>
      </c>
      <c r="C146">
        <v>1398925</v>
      </c>
      <c r="D146">
        <v>326686</v>
      </c>
      <c r="E146">
        <v>145305</v>
      </c>
      <c r="F146">
        <v>1870916</v>
      </c>
      <c r="G146">
        <f t="shared" si="19"/>
        <v>2010</v>
      </c>
      <c r="H146">
        <f t="shared" si="20"/>
        <v>12</v>
      </c>
      <c r="I146">
        <f t="shared" si="18"/>
        <v>0</v>
      </c>
      <c r="J146">
        <f t="shared" si="17"/>
        <v>0</v>
      </c>
      <c r="K146">
        <f t="shared" si="17"/>
        <v>1</v>
      </c>
      <c r="L146">
        <f t="shared" si="17"/>
        <v>0</v>
      </c>
      <c r="M146">
        <f t="shared" si="17"/>
        <v>0</v>
      </c>
      <c r="N146">
        <f t="shared" si="17"/>
        <v>0</v>
      </c>
      <c r="O146">
        <f t="shared" si="17"/>
        <v>0</v>
      </c>
      <c r="P146">
        <f t="shared" si="17"/>
        <v>0</v>
      </c>
      <c r="Q146">
        <f t="shared" si="17"/>
        <v>0</v>
      </c>
      <c r="R146">
        <f t="shared" si="17"/>
        <v>0</v>
      </c>
      <c r="S146">
        <f t="shared" si="17"/>
        <v>0</v>
      </c>
      <c r="T146">
        <f t="shared" si="17"/>
        <v>0</v>
      </c>
      <c r="U146">
        <f t="shared" si="21"/>
        <v>30</v>
      </c>
      <c r="V146" s="17">
        <f t="shared" si="22"/>
        <v>2074268.3347401714</v>
      </c>
      <c r="W146" s="21">
        <f t="shared" si="23"/>
        <v>-0.93038555195403538</v>
      </c>
    </row>
    <row r="147" spans="2:23">
      <c r="B147" s="11">
        <v>40544</v>
      </c>
      <c r="C147">
        <v>1463002</v>
      </c>
      <c r="D147">
        <v>294209</v>
      </c>
      <c r="E147">
        <v>160891</v>
      </c>
      <c r="F147">
        <v>1918102</v>
      </c>
      <c r="G147">
        <f t="shared" si="19"/>
        <v>2011</v>
      </c>
      <c r="H147">
        <f t="shared" si="20"/>
        <v>1</v>
      </c>
      <c r="I147">
        <f t="shared" si="18"/>
        <v>0</v>
      </c>
      <c r="J147">
        <f t="shared" si="17"/>
        <v>1</v>
      </c>
      <c r="K147">
        <f t="shared" si="17"/>
        <v>0</v>
      </c>
      <c r="L147">
        <f t="shared" si="17"/>
        <v>0</v>
      </c>
      <c r="M147">
        <f t="shared" si="17"/>
        <v>0</v>
      </c>
      <c r="N147">
        <f t="shared" si="17"/>
        <v>0</v>
      </c>
      <c r="O147">
        <f t="shared" si="17"/>
        <v>0</v>
      </c>
      <c r="P147">
        <f t="shared" ref="P147:T147" si="24">IF($H147=P$3,1,0)</f>
        <v>0</v>
      </c>
      <c r="Q147">
        <f t="shared" si="24"/>
        <v>0</v>
      </c>
      <c r="R147">
        <f t="shared" si="24"/>
        <v>0</v>
      </c>
      <c r="S147">
        <f t="shared" si="24"/>
        <v>0</v>
      </c>
      <c r="T147">
        <f t="shared" si="24"/>
        <v>0</v>
      </c>
      <c r="U147">
        <f t="shared" si="21"/>
        <v>31</v>
      </c>
      <c r="V147" s="17">
        <f t="shared" si="22"/>
        <v>2142533.0373582235</v>
      </c>
      <c r="W147" s="21">
        <f t="shared" si="23"/>
        <v>-1.0268256562431217</v>
      </c>
    </row>
    <row r="148" spans="2:23">
      <c r="B148" s="11">
        <v>40575</v>
      </c>
      <c r="C148">
        <v>1572261</v>
      </c>
      <c r="D148">
        <v>356179</v>
      </c>
      <c r="E148">
        <v>217675</v>
      </c>
      <c r="F148">
        <v>2146115</v>
      </c>
      <c r="G148">
        <f t="shared" si="19"/>
        <v>2011</v>
      </c>
      <c r="H148">
        <f t="shared" si="20"/>
        <v>2</v>
      </c>
      <c r="I148">
        <f t="shared" si="18"/>
        <v>1</v>
      </c>
      <c r="J148">
        <f t="shared" si="18"/>
        <v>0</v>
      </c>
      <c r="K148">
        <f t="shared" si="18"/>
        <v>0</v>
      </c>
      <c r="L148">
        <f t="shared" si="18"/>
        <v>0</v>
      </c>
      <c r="M148">
        <f t="shared" si="18"/>
        <v>0</v>
      </c>
      <c r="N148">
        <f t="shared" si="18"/>
        <v>0</v>
      </c>
      <c r="O148">
        <f t="shared" si="18"/>
        <v>0</v>
      </c>
      <c r="P148">
        <f t="shared" si="18"/>
        <v>0</v>
      </c>
      <c r="Q148">
        <f t="shared" si="18"/>
        <v>0</v>
      </c>
      <c r="R148">
        <f t="shared" si="18"/>
        <v>0</v>
      </c>
      <c r="S148">
        <f t="shared" si="18"/>
        <v>0</v>
      </c>
      <c r="T148">
        <f t="shared" si="18"/>
        <v>0</v>
      </c>
      <c r="U148">
        <f t="shared" si="21"/>
        <v>31</v>
      </c>
      <c r="V148" s="17">
        <f t="shared" si="22"/>
        <v>2142533.0373582235</v>
      </c>
      <c r="W148" s="21">
        <f t="shared" si="23"/>
        <v>1.638833551533184E-2</v>
      </c>
    </row>
    <row r="149" spans="2:23">
      <c r="B149" s="11">
        <v>40603</v>
      </c>
      <c r="C149">
        <v>1897278</v>
      </c>
      <c r="D149">
        <v>529124</v>
      </c>
      <c r="E149">
        <v>242024</v>
      </c>
      <c r="F149">
        <v>2668426</v>
      </c>
      <c r="G149">
        <f t="shared" si="19"/>
        <v>2011</v>
      </c>
      <c r="H149">
        <f t="shared" si="20"/>
        <v>3</v>
      </c>
      <c r="I149">
        <f t="shared" si="18"/>
        <v>0</v>
      </c>
      <c r="J149">
        <f t="shared" si="18"/>
        <v>0</v>
      </c>
      <c r="K149">
        <f t="shared" si="18"/>
        <v>0</v>
      </c>
      <c r="L149">
        <f t="shared" si="18"/>
        <v>0</v>
      </c>
      <c r="M149">
        <f t="shared" si="18"/>
        <v>0</v>
      </c>
      <c r="N149">
        <f t="shared" si="18"/>
        <v>0</v>
      </c>
      <c r="O149">
        <f t="shared" si="18"/>
        <v>0</v>
      </c>
      <c r="P149">
        <f t="shared" si="18"/>
        <v>0</v>
      </c>
      <c r="Q149">
        <f t="shared" si="18"/>
        <v>0</v>
      </c>
      <c r="R149">
        <f t="shared" si="18"/>
        <v>0</v>
      </c>
      <c r="S149">
        <f t="shared" si="18"/>
        <v>0</v>
      </c>
      <c r="T149">
        <f t="shared" si="18"/>
        <v>1</v>
      </c>
      <c r="U149">
        <f t="shared" si="21"/>
        <v>31</v>
      </c>
      <c r="V149" s="17">
        <f t="shared" si="22"/>
        <v>2579692.6154213985</v>
      </c>
      <c r="W149" s="21">
        <f t="shared" si="23"/>
        <v>0.40597645015188089</v>
      </c>
    </row>
    <row r="150" spans="2:23">
      <c r="B150" s="11">
        <v>40634</v>
      </c>
      <c r="C150">
        <v>1726696</v>
      </c>
      <c r="D150">
        <v>494247</v>
      </c>
      <c r="E150">
        <v>197485</v>
      </c>
      <c r="F150">
        <v>2418428</v>
      </c>
      <c r="G150">
        <f t="shared" si="19"/>
        <v>2011</v>
      </c>
      <c r="H150">
        <f t="shared" si="20"/>
        <v>4</v>
      </c>
      <c r="I150">
        <f t="shared" si="18"/>
        <v>0</v>
      </c>
      <c r="J150">
        <f t="shared" si="18"/>
        <v>0</v>
      </c>
      <c r="K150">
        <f t="shared" si="18"/>
        <v>0</v>
      </c>
      <c r="L150">
        <f t="shared" si="18"/>
        <v>1</v>
      </c>
      <c r="M150">
        <f t="shared" si="18"/>
        <v>0</v>
      </c>
      <c r="N150">
        <f t="shared" si="18"/>
        <v>0</v>
      </c>
      <c r="O150">
        <f t="shared" si="18"/>
        <v>0</v>
      </c>
      <c r="P150">
        <f t="shared" si="18"/>
        <v>0</v>
      </c>
      <c r="Q150">
        <f t="shared" si="18"/>
        <v>0</v>
      </c>
      <c r="R150">
        <f t="shared" si="18"/>
        <v>0</v>
      </c>
      <c r="S150">
        <f t="shared" si="18"/>
        <v>0</v>
      </c>
      <c r="T150">
        <f t="shared" si="18"/>
        <v>0</v>
      </c>
      <c r="U150">
        <f t="shared" si="21"/>
        <v>31</v>
      </c>
      <c r="V150" s="17">
        <f t="shared" si="22"/>
        <v>2636349.2063304894</v>
      </c>
      <c r="W150" s="21">
        <f t="shared" si="23"/>
        <v>-0.99704162282346787</v>
      </c>
    </row>
    <row r="151" spans="2:23">
      <c r="B151" s="11">
        <v>40664</v>
      </c>
      <c r="C151">
        <v>1998284</v>
      </c>
      <c r="D151">
        <v>578668</v>
      </c>
      <c r="E151">
        <v>225447</v>
      </c>
      <c r="F151">
        <v>2802399</v>
      </c>
      <c r="G151">
        <f t="shared" si="19"/>
        <v>2011</v>
      </c>
      <c r="H151">
        <f t="shared" si="20"/>
        <v>5</v>
      </c>
      <c r="I151">
        <f t="shared" si="18"/>
        <v>0</v>
      </c>
      <c r="J151">
        <f t="shared" si="18"/>
        <v>0</v>
      </c>
      <c r="K151">
        <f t="shared" si="18"/>
        <v>0</v>
      </c>
      <c r="L151">
        <f t="shared" si="18"/>
        <v>0</v>
      </c>
      <c r="M151">
        <f t="shared" si="18"/>
        <v>1</v>
      </c>
      <c r="N151">
        <f t="shared" si="18"/>
        <v>0</v>
      </c>
      <c r="O151">
        <f t="shared" si="18"/>
        <v>0</v>
      </c>
      <c r="P151">
        <f t="shared" si="18"/>
        <v>0</v>
      </c>
      <c r="Q151">
        <f t="shared" si="18"/>
        <v>0</v>
      </c>
      <c r="R151">
        <f t="shared" si="18"/>
        <v>0</v>
      </c>
      <c r="S151">
        <f t="shared" si="18"/>
        <v>0</v>
      </c>
      <c r="T151">
        <f t="shared" si="18"/>
        <v>0</v>
      </c>
      <c r="U151">
        <f t="shared" si="21"/>
        <v>31</v>
      </c>
      <c r="V151" s="17">
        <f t="shared" si="22"/>
        <v>2804801.7077539638</v>
      </c>
      <c r="W151" s="21">
        <f t="shared" si="23"/>
        <v>-1.09929624496916E-2</v>
      </c>
    </row>
    <row r="152" spans="2:23">
      <c r="B152" s="11">
        <v>40695</v>
      </c>
      <c r="C152">
        <v>1853292</v>
      </c>
      <c r="D152">
        <v>508370</v>
      </c>
      <c r="E152">
        <v>201124</v>
      </c>
      <c r="F152">
        <v>2562787</v>
      </c>
      <c r="G152">
        <f t="shared" si="19"/>
        <v>2011</v>
      </c>
      <c r="H152">
        <f t="shared" si="20"/>
        <v>6</v>
      </c>
      <c r="I152">
        <f t="shared" si="18"/>
        <v>0</v>
      </c>
      <c r="J152">
        <f t="shared" si="18"/>
        <v>0</v>
      </c>
      <c r="K152">
        <f t="shared" si="18"/>
        <v>0</v>
      </c>
      <c r="L152">
        <f t="shared" si="18"/>
        <v>0</v>
      </c>
      <c r="M152">
        <f t="shared" si="18"/>
        <v>0</v>
      </c>
      <c r="N152">
        <f t="shared" si="18"/>
        <v>1</v>
      </c>
      <c r="O152">
        <f t="shared" si="18"/>
        <v>0</v>
      </c>
      <c r="P152">
        <f t="shared" si="18"/>
        <v>0</v>
      </c>
      <c r="Q152">
        <f t="shared" si="18"/>
        <v>0</v>
      </c>
      <c r="R152">
        <f t="shared" si="18"/>
        <v>0</v>
      </c>
      <c r="S152">
        <f t="shared" si="18"/>
        <v>0</v>
      </c>
      <c r="T152">
        <f t="shared" si="18"/>
        <v>0</v>
      </c>
      <c r="U152">
        <f t="shared" si="21"/>
        <v>31</v>
      </c>
      <c r="V152" s="17">
        <f t="shared" si="22"/>
        <v>2758360.5710449843</v>
      </c>
      <c r="W152" s="21">
        <f t="shared" si="23"/>
        <v>-0.89479584818538216</v>
      </c>
    </row>
    <row r="153" spans="2:23">
      <c r="B153" s="11">
        <v>40725</v>
      </c>
      <c r="C153">
        <v>1741244</v>
      </c>
      <c r="D153">
        <v>454436</v>
      </c>
      <c r="E153">
        <v>227488</v>
      </c>
      <c r="F153">
        <v>2423169</v>
      </c>
      <c r="G153">
        <f t="shared" si="19"/>
        <v>2011</v>
      </c>
      <c r="H153">
        <f t="shared" si="20"/>
        <v>7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  <c r="O153">
        <f t="shared" si="18"/>
        <v>1</v>
      </c>
      <c r="P153">
        <f t="shared" si="18"/>
        <v>0</v>
      </c>
      <c r="Q153">
        <f t="shared" si="18"/>
        <v>0</v>
      </c>
      <c r="R153">
        <f t="shared" si="18"/>
        <v>0</v>
      </c>
      <c r="S153">
        <f t="shared" si="18"/>
        <v>0</v>
      </c>
      <c r="T153">
        <f t="shared" si="18"/>
        <v>0</v>
      </c>
      <c r="U153">
        <f t="shared" si="21"/>
        <v>31</v>
      </c>
      <c r="V153" s="17">
        <f t="shared" si="22"/>
        <v>2766652.0058275936</v>
      </c>
      <c r="W153" s="21">
        <f t="shared" si="23"/>
        <v>-1.5715168767157841</v>
      </c>
    </row>
    <row r="154" spans="2:23">
      <c r="B154" s="11">
        <v>40756</v>
      </c>
      <c r="C154">
        <v>1578608</v>
      </c>
      <c r="D154">
        <v>497844</v>
      </c>
      <c r="E154">
        <v>184769</v>
      </c>
      <c r="F154">
        <v>2261222</v>
      </c>
      <c r="G154">
        <f t="shared" si="19"/>
        <v>2011</v>
      </c>
      <c r="H154">
        <f t="shared" si="20"/>
        <v>8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  <c r="O154">
        <f t="shared" si="18"/>
        <v>0</v>
      </c>
      <c r="P154">
        <f t="shared" si="18"/>
        <v>1</v>
      </c>
      <c r="Q154">
        <f t="shared" si="18"/>
        <v>0</v>
      </c>
      <c r="R154">
        <f t="shared" si="18"/>
        <v>0</v>
      </c>
      <c r="S154">
        <f t="shared" si="18"/>
        <v>0</v>
      </c>
      <c r="T154">
        <f t="shared" si="18"/>
        <v>0</v>
      </c>
      <c r="U154">
        <f t="shared" si="21"/>
        <v>31</v>
      </c>
      <c r="V154" s="17">
        <f t="shared" si="22"/>
        <v>2645090.2232188992</v>
      </c>
      <c r="W154" s="21">
        <f t="shared" si="23"/>
        <v>-1.756288902182827</v>
      </c>
    </row>
    <row r="155" spans="2:23">
      <c r="B155" s="11">
        <v>40787</v>
      </c>
      <c r="C155">
        <v>1407616</v>
      </c>
      <c r="D155">
        <v>428340</v>
      </c>
      <c r="E155">
        <v>184850</v>
      </c>
      <c r="F155">
        <v>2020807</v>
      </c>
      <c r="G155">
        <f t="shared" si="19"/>
        <v>2011</v>
      </c>
      <c r="H155">
        <f t="shared" si="20"/>
        <v>9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  <c r="O155">
        <f t="shared" si="18"/>
        <v>0</v>
      </c>
      <c r="P155">
        <f t="shared" si="18"/>
        <v>0</v>
      </c>
      <c r="Q155">
        <f t="shared" si="18"/>
        <v>1</v>
      </c>
      <c r="R155">
        <f t="shared" si="18"/>
        <v>0</v>
      </c>
      <c r="S155">
        <f t="shared" si="18"/>
        <v>0</v>
      </c>
      <c r="T155">
        <f t="shared" si="18"/>
        <v>0</v>
      </c>
      <c r="U155">
        <f t="shared" si="21"/>
        <v>31</v>
      </c>
      <c r="V155" s="17">
        <f t="shared" si="22"/>
        <v>2380462.0493058553</v>
      </c>
      <c r="W155" s="21">
        <f t="shared" si="23"/>
        <v>-1.6455078422828728</v>
      </c>
    </row>
    <row r="156" spans="2:23">
      <c r="B156" s="11">
        <v>40817</v>
      </c>
      <c r="C156">
        <v>1530204</v>
      </c>
      <c r="D156">
        <v>412493</v>
      </c>
      <c r="E156">
        <v>203839</v>
      </c>
      <c r="F156">
        <v>2146537</v>
      </c>
      <c r="G156">
        <f t="shared" si="19"/>
        <v>2011</v>
      </c>
      <c r="H156">
        <f t="shared" si="20"/>
        <v>10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  <c r="O156">
        <f t="shared" si="18"/>
        <v>0</v>
      </c>
      <c r="P156">
        <f t="shared" si="18"/>
        <v>0</v>
      </c>
      <c r="Q156">
        <f t="shared" si="18"/>
        <v>0</v>
      </c>
      <c r="R156">
        <f t="shared" si="18"/>
        <v>1</v>
      </c>
      <c r="S156">
        <f t="shared" si="18"/>
        <v>0</v>
      </c>
      <c r="T156">
        <f t="shared" si="18"/>
        <v>0</v>
      </c>
      <c r="U156">
        <f t="shared" si="21"/>
        <v>31</v>
      </c>
      <c r="V156" s="17">
        <f t="shared" si="22"/>
        <v>2443618.2517850352</v>
      </c>
      <c r="W156" s="21">
        <f t="shared" si="23"/>
        <v>-1.3592177575456872</v>
      </c>
    </row>
    <row r="157" spans="2:23">
      <c r="B157" s="11">
        <v>40848</v>
      </c>
      <c r="C157">
        <v>1488205</v>
      </c>
      <c r="D157">
        <v>347594</v>
      </c>
      <c r="E157">
        <v>175065</v>
      </c>
      <c r="F157">
        <v>2010864</v>
      </c>
      <c r="G157">
        <f t="shared" si="19"/>
        <v>2011</v>
      </c>
      <c r="H157">
        <f t="shared" si="20"/>
        <v>11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  <c r="O157">
        <f t="shared" si="18"/>
        <v>0</v>
      </c>
      <c r="P157">
        <f t="shared" si="18"/>
        <v>0</v>
      </c>
      <c r="Q157">
        <f t="shared" si="18"/>
        <v>0</v>
      </c>
      <c r="R157">
        <f t="shared" si="18"/>
        <v>0</v>
      </c>
      <c r="S157">
        <f t="shared" si="18"/>
        <v>1</v>
      </c>
      <c r="T157">
        <f t="shared" si="18"/>
        <v>0</v>
      </c>
      <c r="U157">
        <f t="shared" si="21"/>
        <v>31</v>
      </c>
      <c r="V157" s="17">
        <f t="shared" si="22"/>
        <v>2271759.1362623759</v>
      </c>
      <c r="W157" s="21">
        <f t="shared" si="23"/>
        <v>-1.193657627111782</v>
      </c>
    </row>
    <row r="158" spans="2:23">
      <c r="B158" s="11">
        <v>40878</v>
      </c>
      <c r="C158">
        <v>1394879</v>
      </c>
      <c r="D158">
        <v>378577</v>
      </c>
      <c r="E158">
        <v>185924</v>
      </c>
      <c r="F158">
        <v>1959380</v>
      </c>
      <c r="G158">
        <f t="shared" si="19"/>
        <v>2011</v>
      </c>
      <c r="H158">
        <f t="shared" si="20"/>
        <v>12</v>
      </c>
      <c r="I158">
        <f t="shared" si="18"/>
        <v>0</v>
      </c>
      <c r="J158">
        <f t="shared" si="18"/>
        <v>0</v>
      </c>
      <c r="K158">
        <f t="shared" si="18"/>
        <v>1</v>
      </c>
      <c r="L158">
        <f t="shared" si="18"/>
        <v>0</v>
      </c>
      <c r="M158">
        <f t="shared" si="18"/>
        <v>0</v>
      </c>
      <c r="N158">
        <f t="shared" si="18"/>
        <v>0</v>
      </c>
      <c r="O158">
        <f t="shared" si="18"/>
        <v>0</v>
      </c>
      <c r="P158">
        <f t="shared" si="18"/>
        <v>0</v>
      </c>
      <c r="Q158">
        <f t="shared" si="18"/>
        <v>0</v>
      </c>
      <c r="R158">
        <f t="shared" si="18"/>
        <v>0</v>
      </c>
      <c r="S158">
        <f t="shared" si="18"/>
        <v>0</v>
      </c>
      <c r="T158">
        <f t="shared" si="18"/>
        <v>0</v>
      </c>
      <c r="U158">
        <f t="shared" si="21"/>
        <v>31</v>
      </c>
      <c r="V158" s="17">
        <f t="shared" si="22"/>
        <v>2142533.0373582235</v>
      </c>
      <c r="W158" s="21">
        <f t="shared" si="23"/>
        <v>-0.83796893688148244</v>
      </c>
    </row>
    <row r="159" spans="2:23">
      <c r="B159" s="11">
        <v>41426</v>
      </c>
      <c r="C159">
        <v>1621335</v>
      </c>
      <c r="D159">
        <v>555043</v>
      </c>
      <c r="E159">
        <v>212777</v>
      </c>
      <c r="F159">
        <v>2389155</v>
      </c>
      <c r="G159">
        <f t="shared" si="19"/>
        <v>2013</v>
      </c>
      <c r="H159">
        <f t="shared" si="20"/>
        <v>6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1</v>
      </c>
      <c r="O159">
        <f t="shared" si="18"/>
        <v>0</v>
      </c>
      <c r="P159">
        <f t="shared" si="18"/>
        <v>0</v>
      </c>
      <c r="Q159">
        <f t="shared" si="18"/>
        <v>0</v>
      </c>
      <c r="R159">
        <f t="shared" si="18"/>
        <v>0</v>
      </c>
      <c r="S159">
        <f t="shared" si="18"/>
        <v>0</v>
      </c>
      <c r="T159">
        <f t="shared" si="18"/>
        <v>0</v>
      </c>
      <c r="U159">
        <f t="shared" si="21"/>
        <v>33</v>
      </c>
      <c r="V159" s="17">
        <f t="shared" si="22"/>
        <v>2894889.9762810888</v>
      </c>
      <c r="W159" s="21">
        <f t="shared" si="23"/>
        <v>-2.3138584351684397</v>
      </c>
    </row>
    <row r="160" spans="2:23">
      <c r="B160" s="11">
        <v>41456</v>
      </c>
      <c r="C160">
        <v>1764668</v>
      </c>
      <c r="D160">
        <v>574177</v>
      </c>
      <c r="E160">
        <v>225865</v>
      </c>
      <c r="F160">
        <v>2564710</v>
      </c>
      <c r="G160">
        <f t="shared" si="19"/>
        <v>2013</v>
      </c>
      <c r="H160">
        <f t="shared" si="20"/>
        <v>7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  <c r="O160">
        <f t="shared" si="18"/>
        <v>1</v>
      </c>
      <c r="P160">
        <f t="shared" si="18"/>
        <v>0</v>
      </c>
      <c r="Q160">
        <f t="shared" si="18"/>
        <v>0</v>
      </c>
      <c r="R160">
        <f t="shared" si="18"/>
        <v>0</v>
      </c>
      <c r="S160">
        <f t="shared" si="18"/>
        <v>0</v>
      </c>
      <c r="T160">
        <f t="shared" si="18"/>
        <v>0</v>
      </c>
      <c r="U160">
        <f t="shared" si="21"/>
        <v>33</v>
      </c>
      <c r="V160" s="17">
        <f t="shared" si="22"/>
        <v>2903181.4110636981</v>
      </c>
      <c r="W160" s="21">
        <f t="shared" si="23"/>
        <v>-1.5485876324239272</v>
      </c>
    </row>
    <row r="161" spans="2:23">
      <c r="B161" s="11">
        <v>41487</v>
      </c>
      <c r="C161">
        <v>1516002</v>
      </c>
      <c r="D161">
        <v>521641</v>
      </c>
      <c r="E161">
        <v>217794</v>
      </c>
      <c r="F161">
        <v>2255437</v>
      </c>
      <c r="G161">
        <f t="shared" si="19"/>
        <v>2013</v>
      </c>
      <c r="H161">
        <f t="shared" si="20"/>
        <v>8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  <c r="O161">
        <f t="shared" si="18"/>
        <v>0</v>
      </c>
      <c r="P161">
        <f t="shared" si="18"/>
        <v>1</v>
      </c>
      <c r="Q161">
        <f t="shared" si="18"/>
        <v>0</v>
      </c>
      <c r="R161">
        <f t="shared" si="18"/>
        <v>0</v>
      </c>
      <c r="S161">
        <f t="shared" si="18"/>
        <v>0</v>
      </c>
      <c r="T161">
        <f t="shared" si="18"/>
        <v>0</v>
      </c>
      <c r="U161">
        <f t="shared" si="21"/>
        <v>33</v>
      </c>
      <c r="V161" s="17">
        <f t="shared" si="22"/>
        <v>2781619.6284550037</v>
      </c>
      <c r="W161" s="21">
        <f t="shared" si="23"/>
        <v>-2.4074113327946196</v>
      </c>
    </row>
    <row r="162" spans="2:23">
      <c r="B162" s="11">
        <v>41518</v>
      </c>
      <c r="C162">
        <v>1468950</v>
      </c>
      <c r="D162">
        <v>435971</v>
      </c>
      <c r="E162">
        <v>179848</v>
      </c>
      <c r="F162">
        <v>2084769</v>
      </c>
      <c r="G162">
        <f t="shared" si="19"/>
        <v>2013</v>
      </c>
      <c r="H162">
        <f t="shared" si="20"/>
        <v>9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  <c r="O162">
        <f t="shared" si="18"/>
        <v>0</v>
      </c>
      <c r="P162">
        <f t="shared" si="18"/>
        <v>0</v>
      </c>
      <c r="Q162">
        <f t="shared" si="18"/>
        <v>1</v>
      </c>
      <c r="R162">
        <f t="shared" si="18"/>
        <v>0</v>
      </c>
      <c r="S162">
        <f t="shared" si="18"/>
        <v>0</v>
      </c>
      <c r="T162">
        <f t="shared" si="18"/>
        <v>0</v>
      </c>
      <c r="U162">
        <f t="shared" si="21"/>
        <v>33</v>
      </c>
      <c r="V162" s="17">
        <f t="shared" si="22"/>
        <v>2516991.4545419598</v>
      </c>
      <c r="W162" s="21">
        <f t="shared" si="23"/>
        <v>-1.9775210717386928</v>
      </c>
    </row>
    <row r="163" spans="2:23">
      <c r="B163" s="11">
        <v>41579</v>
      </c>
      <c r="C163">
        <v>1549417</v>
      </c>
      <c r="D163">
        <v>408100</v>
      </c>
      <c r="E163">
        <v>182022</v>
      </c>
      <c r="F163">
        <v>2139539</v>
      </c>
      <c r="G163">
        <f t="shared" si="19"/>
        <v>2013</v>
      </c>
      <c r="H163">
        <f t="shared" si="20"/>
        <v>11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  <c r="O163">
        <f t="shared" si="18"/>
        <v>0</v>
      </c>
      <c r="P163">
        <f t="shared" si="18"/>
        <v>0</v>
      </c>
      <c r="Q163">
        <f t="shared" si="18"/>
        <v>0</v>
      </c>
      <c r="R163">
        <f t="shared" si="18"/>
        <v>0</v>
      </c>
      <c r="S163">
        <f t="shared" si="18"/>
        <v>1</v>
      </c>
      <c r="T163">
        <f t="shared" si="18"/>
        <v>0</v>
      </c>
      <c r="U163">
        <f t="shared" si="21"/>
        <v>33</v>
      </c>
      <c r="V163" s="17">
        <f t="shared" si="22"/>
        <v>2408288.5414984804</v>
      </c>
      <c r="W163" s="21">
        <f t="shared" si="23"/>
        <v>-1.2295934090156431</v>
      </c>
    </row>
    <row r="164" spans="2:23">
      <c r="B164" s="11">
        <v>41609</v>
      </c>
      <c r="C164">
        <v>1367203</v>
      </c>
      <c r="D164">
        <v>392411</v>
      </c>
      <c r="E164">
        <v>193246</v>
      </c>
      <c r="F164">
        <v>1952860</v>
      </c>
      <c r="G164">
        <f t="shared" si="19"/>
        <v>2013</v>
      </c>
      <c r="H164">
        <f t="shared" si="20"/>
        <v>12</v>
      </c>
      <c r="I164">
        <f t="shared" si="18"/>
        <v>0</v>
      </c>
      <c r="J164">
        <f t="shared" si="18"/>
        <v>0</v>
      </c>
      <c r="K164">
        <f t="shared" si="18"/>
        <v>1</v>
      </c>
      <c r="L164">
        <f t="shared" si="18"/>
        <v>0</v>
      </c>
      <c r="M164">
        <f t="shared" si="18"/>
        <v>0</v>
      </c>
      <c r="N164">
        <f t="shared" si="18"/>
        <v>0</v>
      </c>
      <c r="O164">
        <f t="shared" si="18"/>
        <v>0</v>
      </c>
      <c r="P164">
        <f t="shared" si="18"/>
        <v>0</v>
      </c>
      <c r="Q164">
        <f t="shared" si="18"/>
        <v>0</v>
      </c>
      <c r="R164">
        <f t="shared" si="18"/>
        <v>0</v>
      </c>
      <c r="S164">
        <f t="shared" si="18"/>
        <v>0</v>
      </c>
      <c r="T164">
        <f t="shared" si="18"/>
        <v>0</v>
      </c>
      <c r="U164">
        <f t="shared" si="21"/>
        <v>33</v>
      </c>
      <c r="V164" s="17">
        <f t="shared" si="22"/>
        <v>2279062.442594328</v>
      </c>
      <c r="W164" s="21">
        <f t="shared" si="23"/>
        <v>-1.4924541682280688</v>
      </c>
    </row>
    <row r="165" spans="2:23">
      <c r="B165" s="11">
        <v>41640</v>
      </c>
      <c r="C165">
        <v>1366133</v>
      </c>
      <c r="D165">
        <v>420008</v>
      </c>
      <c r="E165">
        <v>203821</v>
      </c>
      <c r="F165">
        <v>1989962</v>
      </c>
      <c r="G165">
        <f t="shared" si="19"/>
        <v>2014</v>
      </c>
      <c r="H165">
        <f t="shared" si="20"/>
        <v>1</v>
      </c>
      <c r="I165">
        <f t="shared" si="18"/>
        <v>0</v>
      </c>
      <c r="J165">
        <f t="shared" si="18"/>
        <v>1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  <c r="O165">
        <f t="shared" si="18"/>
        <v>0</v>
      </c>
      <c r="P165">
        <f t="shared" si="18"/>
        <v>0</v>
      </c>
      <c r="Q165">
        <f t="shared" si="18"/>
        <v>0</v>
      </c>
      <c r="R165">
        <f t="shared" si="18"/>
        <v>0</v>
      </c>
      <c r="S165">
        <f t="shared" si="18"/>
        <v>0</v>
      </c>
      <c r="T165">
        <f t="shared" si="18"/>
        <v>0</v>
      </c>
      <c r="U165">
        <f t="shared" si="21"/>
        <v>34</v>
      </c>
      <c r="V165" s="17">
        <f t="shared" si="22"/>
        <v>2347327.1452123793</v>
      </c>
      <c r="W165" s="21">
        <f t="shared" si="23"/>
        <v>-1.6350309835506991</v>
      </c>
    </row>
    <row r="166" spans="2:23">
      <c r="B166" s="11">
        <v>41671</v>
      </c>
      <c r="C166">
        <v>1429675</v>
      </c>
      <c r="D166">
        <v>425583</v>
      </c>
      <c r="E166">
        <v>205044</v>
      </c>
      <c r="F166">
        <v>2060302</v>
      </c>
      <c r="G166">
        <f t="shared" si="19"/>
        <v>2014</v>
      </c>
      <c r="H166">
        <f t="shared" si="20"/>
        <v>2</v>
      </c>
      <c r="I166">
        <f t="shared" si="18"/>
        <v>1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  <c r="O166">
        <f t="shared" si="18"/>
        <v>0</v>
      </c>
      <c r="P166">
        <f t="shared" si="18"/>
        <v>0</v>
      </c>
      <c r="Q166">
        <f t="shared" si="18"/>
        <v>0</v>
      </c>
      <c r="R166">
        <f t="shared" si="18"/>
        <v>0</v>
      </c>
      <c r="S166">
        <f t="shared" si="18"/>
        <v>0</v>
      </c>
      <c r="T166">
        <f t="shared" si="18"/>
        <v>0</v>
      </c>
      <c r="U166">
        <f t="shared" si="21"/>
        <v>34</v>
      </c>
      <c r="V166" s="17">
        <f t="shared" si="22"/>
        <v>2347327.1452123793</v>
      </c>
      <c r="W166" s="21">
        <f t="shared" si="23"/>
        <v>-1.3132086656114166</v>
      </c>
    </row>
    <row r="167" spans="2:23">
      <c r="B167" s="11">
        <v>41699</v>
      </c>
      <c r="C167">
        <v>1761078</v>
      </c>
      <c r="D167">
        <v>602708</v>
      </c>
      <c r="E167">
        <v>220568</v>
      </c>
      <c r="F167">
        <v>2584354</v>
      </c>
      <c r="G167">
        <f t="shared" si="19"/>
        <v>2014</v>
      </c>
      <c r="H167">
        <f t="shared" si="20"/>
        <v>3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ref="J167:T190" si="25">IF($H167=M$3,1,0)</f>
        <v>0</v>
      </c>
      <c r="N167">
        <f t="shared" si="25"/>
        <v>0</v>
      </c>
      <c r="O167">
        <f t="shared" si="25"/>
        <v>0</v>
      </c>
      <c r="P167">
        <f t="shared" si="25"/>
        <v>0</v>
      </c>
      <c r="Q167">
        <f t="shared" si="25"/>
        <v>0</v>
      </c>
      <c r="R167">
        <f t="shared" si="25"/>
        <v>0</v>
      </c>
      <c r="S167">
        <f t="shared" si="25"/>
        <v>0</v>
      </c>
      <c r="T167">
        <f t="shared" si="25"/>
        <v>1</v>
      </c>
      <c r="U167">
        <f t="shared" si="21"/>
        <v>34</v>
      </c>
      <c r="V167" s="17">
        <f t="shared" si="22"/>
        <v>2784486.7232755553</v>
      </c>
      <c r="W167" s="21">
        <f t="shared" si="23"/>
        <v>-0.91565505971055161</v>
      </c>
    </row>
    <row r="168" spans="2:23">
      <c r="B168" s="11">
        <v>41730</v>
      </c>
      <c r="C168">
        <v>1883486</v>
      </c>
      <c r="D168">
        <v>648827</v>
      </c>
      <c r="E168">
        <v>188848</v>
      </c>
      <c r="F168">
        <v>2721161</v>
      </c>
      <c r="G168">
        <f t="shared" si="19"/>
        <v>2014</v>
      </c>
      <c r="H168">
        <f t="shared" si="20"/>
        <v>4</v>
      </c>
      <c r="I168">
        <f t="shared" ref="I168:T231" si="26">IF($H168=I$3,1,0)</f>
        <v>0</v>
      </c>
      <c r="J168">
        <f t="shared" si="25"/>
        <v>0</v>
      </c>
      <c r="K168">
        <f t="shared" si="25"/>
        <v>0</v>
      </c>
      <c r="L168">
        <f t="shared" si="25"/>
        <v>1</v>
      </c>
      <c r="M168">
        <f t="shared" si="25"/>
        <v>0</v>
      </c>
      <c r="N168">
        <f t="shared" si="25"/>
        <v>0</v>
      </c>
      <c r="O168">
        <f t="shared" si="25"/>
        <v>0</v>
      </c>
      <c r="P168">
        <f t="shared" si="25"/>
        <v>0</v>
      </c>
      <c r="Q168">
        <f t="shared" si="25"/>
        <v>0</v>
      </c>
      <c r="R168">
        <f t="shared" si="25"/>
        <v>0</v>
      </c>
      <c r="S168">
        <f t="shared" si="25"/>
        <v>0</v>
      </c>
      <c r="T168">
        <f t="shared" si="25"/>
        <v>0</v>
      </c>
      <c r="U168">
        <f t="shared" si="21"/>
        <v>34</v>
      </c>
      <c r="V168" s="17">
        <f t="shared" si="22"/>
        <v>2841143.3141846461</v>
      </c>
      <c r="W168" s="21">
        <f t="shared" si="23"/>
        <v>-0.54894777456101884</v>
      </c>
    </row>
    <row r="169" spans="2:23">
      <c r="B169" s="11">
        <v>41760</v>
      </c>
      <c r="C169">
        <v>1921426</v>
      </c>
      <c r="D169">
        <v>639519</v>
      </c>
      <c r="E169">
        <v>221024</v>
      </c>
      <c r="F169">
        <v>2781969</v>
      </c>
      <c r="G169">
        <f t="shared" si="19"/>
        <v>2014</v>
      </c>
      <c r="H169">
        <f t="shared" si="20"/>
        <v>5</v>
      </c>
      <c r="I169">
        <f t="shared" si="26"/>
        <v>0</v>
      </c>
      <c r="J169">
        <f t="shared" si="25"/>
        <v>0</v>
      </c>
      <c r="K169">
        <f t="shared" si="25"/>
        <v>0</v>
      </c>
      <c r="L169">
        <f t="shared" si="25"/>
        <v>0</v>
      </c>
      <c r="M169">
        <f t="shared" si="25"/>
        <v>1</v>
      </c>
      <c r="N169">
        <f t="shared" si="25"/>
        <v>0</v>
      </c>
      <c r="O169">
        <f t="shared" si="25"/>
        <v>0</v>
      </c>
      <c r="P169">
        <f t="shared" si="25"/>
        <v>0</v>
      </c>
      <c r="Q169">
        <f t="shared" si="25"/>
        <v>0</v>
      </c>
      <c r="R169">
        <f t="shared" si="25"/>
        <v>0</v>
      </c>
      <c r="S169">
        <f t="shared" si="25"/>
        <v>0</v>
      </c>
      <c r="T169">
        <f t="shared" si="25"/>
        <v>0</v>
      </c>
      <c r="U169">
        <f t="shared" si="21"/>
        <v>34</v>
      </c>
      <c r="V169" s="17">
        <f t="shared" si="22"/>
        <v>3009595.8156081205</v>
      </c>
      <c r="W169" s="21">
        <f t="shared" si="23"/>
        <v>-1.0414471058308643</v>
      </c>
    </row>
    <row r="170" spans="2:23">
      <c r="B170" s="11">
        <v>41791</v>
      </c>
      <c r="C170">
        <v>1948850</v>
      </c>
      <c r="D170">
        <v>700707</v>
      </c>
      <c r="E170">
        <v>218128</v>
      </c>
      <c r="F170">
        <v>2867685</v>
      </c>
      <c r="G170">
        <f t="shared" si="19"/>
        <v>2014</v>
      </c>
      <c r="H170">
        <f t="shared" si="20"/>
        <v>6</v>
      </c>
      <c r="I170">
        <f t="shared" si="26"/>
        <v>0</v>
      </c>
      <c r="J170">
        <f t="shared" si="25"/>
        <v>0</v>
      </c>
      <c r="K170">
        <f t="shared" si="25"/>
        <v>0</v>
      </c>
      <c r="L170">
        <f t="shared" si="25"/>
        <v>0</v>
      </c>
      <c r="M170">
        <f t="shared" si="25"/>
        <v>0</v>
      </c>
      <c r="N170">
        <f t="shared" si="25"/>
        <v>1</v>
      </c>
      <c r="O170">
        <f t="shared" si="25"/>
        <v>0</v>
      </c>
      <c r="P170">
        <f t="shared" si="25"/>
        <v>0</v>
      </c>
      <c r="Q170">
        <f t="shared" si="25"/>
        <v>0</v>
      </c>
      <c r="R170">
        <f t="shared" si="25"/>
        <v>0</v>
      </c>
      <c r="S170">
        <f t="shared" si="25"/>
        <v>0</v>
      </c>
      <c r="T170">
        <f t="shared" si="25"/>
        <v>0</v>
      </c>
      <c r="U170">
        <f t="shared" si="21"/>
        <v>34</v>
      </c>
      <c r="V170" s="17">
        <f t="shared" si="22"/>
        <v>2963154.678899141</v>
      </c>
      <c r="W170" s="21">
        <f t="shared" si="23"/>
        <v>-0.43679660728235103</v>
      </c>
    </row>
    <row r="171" spans="2:23">
      <c r="B171" s="11">
        <v>41821</v>
      </c>
      <c r="C171">
        <v>2023922</v>
      </c>
      <c r="D171">
        <v>709734</v>
      </c>
      <c r="E171">
        <v>239344</v>
      </c>
      <c r="F171">
        <v>2973000</v>
      </c>
      <c r="G171">
        <f t="shared" si="19"/>
        <v>2014</v>
      </c>
      <c r="H171">
        <f t="shared" si="20"/>
        <v>7</v>
      </c>
      <c r="I171">
        <f t="shared" si="26"/>
        <v>0</v>
      </c>
      <c r="J171">
        <f t="shared" si="25"/>
        <v>0</v>
      </c>
      <c r="K171">
        <f t="shared" si="25"/>
        <v>0</v>
      </c>
      <c r="L171">
        <f t="shared" si="25"/>
        <v>0</v>
      </c>
      <c r="M171">
        <f t="shared" si="25"/>
        <v>0</v>
      </c>
      <c r="N171">
        <f t="shared" si="25"/>
        <v>0</v>
      </c>
      <c r="O171">
        <f t="shared" si="25"/>
        <v>1</v>
      </c>
      <c r="P171">
        <f t="shared" si="25"/>
        <v>0</v>
      </c>
      <c r="Q171">
        <f t="shared" si="25"/>
        <v>0</v>
      </c>
      <c r="R171">
        <f t="shared" si="25"/>
        <v>0</v>
      </c>
      <c r="S171">
        <f t="shared" si="25"/>
        <v>0</v>
      </c>
      <c r="T171">
        <f t="shared" si="25"/>
        <v>0</v>
      </c>
      <c r="U171">
        <f t="shared" si="21"/>
        <v>34</v>
      </c>
      <c r="V171" s="17">
        <f t="shared" si="22"/>
        <v>2971446.1136817494</v>
      </c>
      <c r="W171" s="21">
        <f t="shared" si="23"/>
        <v>7.1094014323789109E-3</v>
      </c>
    </row>
    <row r="172" spans="2:23">
      <c r="B172" s="11">
        <v>41852</v>
      </c>
      <c r="C172">
        <v>1758451</v>
      </c>
      <c r="D172">
        <v>630937</v>
      </c>
      <c r="E172">
        <v>209507</v>
      </c>
      <c r="F172">
        <v>2598895</v>
      </c>
      <c r="G172">
        <f t="shared" si="19"/>
        <v>2014</v>
      </c>
      <c r="H172">
        <f t="shared" si="20"/>
        <v>8</v>
      </c>
      <c r="I172">
        <f t="shared" si="26"/>
        <v>0</v>
      </c>
      <c r="J172">
        <f t="shared" si="25"/>
        <v>0</v>
      </c>
      <c r="K172">
        <f t="shared" si="25"/>
        <v>0</v>
      </c>
      <c r="L172">
        <f t="shared" si="25"/>
        <v>0</v>
      </c>
      <c r="M172">
        <f t="shared" si="25"/>
        <v>0</v>
      </c>
      <c r="N172">
        <f t="shared" si="25"/>
        <v>0</v>
      </c>
      <c r="O172">
        <f t="shared" si="25"/>
        <v>0</v>
      </c>
      <c r="P172">
        <f t="shared" si="25"/>
        <v>1</v>
      </c>
      <c r="Q172">
        <f t="shared" si="25"/>
        <v>0</v>
      </c>
      <c r="R172">
        <f t="shared" si="25"/>
        <v>0</v>
      </c>
      <c r="S172">
        <f t="shared" si="25"/>
        <v>0</v>
      </c>
      <c r="T172">
        <f t="shared" si="25"/>
        <v>0</v>
      </c>
      <c r="U172">
        <f t="shared" si="21"/>
        <v>34</v>
      </c>
      <c r="V172" s="17">
        <f t="shared" si="22"/>
        <v>2849884.331073055</v>
      </c>
      <c r="W172" s="21">
        <f t="shared" si="23"/>
        <v>-1.1483361999425725</v>
      </c>
    </row>
    <row r="173" spans="2:23">
      <c r="B173" s="11">
        <v>41883</v>
      </c>
      <c r="C173">
        <v>1708649</v>
      </c>
      <c r="D173">
        <v>544968</v>
      </c>
      <c r="E173">
        <v>193480</v>
      </c>
      <c r="F173">
        <v>2447097</v>
      </c>
      <c r="G173">
        <f t="shared" si="19"/>
        <v>2014</v>
      </c>
      <c r="H173">
        <f t="shared" si="20"/>
        <v>9</v>
      </c>
      <c r="I173">
        <f t="shared" si="26"/>
        <v>0</v>
      </c>
      <c r="J173">
        <f t="shared" si="25"/>
        <v>0</v>
      </c>
      <c r="K173">
        <f t="shared" si="25"/>
        <v>0</v>
      </c>
      <c r="L173">
        <f t="shared" si="25"/>
        <v>0</v>
      </c>
      <c r="M173">
        <f t="shared" si="25"/>
        <v>0</v>
      </c>
      <c r="N173">
        <f t="shared" si="25"/>
        <v>0</v>
      </c>
      <c r="O173">
        <f t="shared" si="25"/>
        <v>0</v>
      </c>
      <c r="P173">
        <f t="shared" si="25"/>
        <v>0</v>
      </c>
      <c r="Q173">
        <f t="shared" si="25"/>
        <v>1</v>
      </c>
      <c r="R173">
        <f t="shared" si="25"/>
        <v>0</v>
      </c>
      <c r="S173">
        <f t="shared" si="25"/>
        <v>0</v>
      </c>
      <c r="T173">
        <f t="shared" si="25"/>
        <v>0</v>
      </c>
      <c r="U173">
        <f t="shared" si="21"/>
        <v>34</v>
      </c>
      <c r="V173" s="17">
        <f t="shared" si="22"/>
        <v>2585256.1571600121</v>
      </c>
      <c r="W173" s="21">
        <f t="shared" si="23"/>
        <v>-0.63211117716480947</v>
      </c>
    </row>
    <row r="174" spans="2:23">
      <c r="B174" s="11">
        <v>41913</v>
      </c>
      <c r="C174">
        <v>1684852</v>
      </c>
      <c r="D174">
        <v>519919</v>
      </c>
      <c r="E174">
        <v>210424</v>
      </c>
      <c r="F174">
        <v>2415195</v>
      </c>
      <c r="G174">
        <f t="shared" si="19"/>
        <v>2014</v>
      </c>
      <c r="H174">
        <f t="shared" si="20"/>
        <v>10</v>
      </c>
      <c r="I174">
        <f t="shared" si="26"/>
        <v>0</v>
      </c>
      <c r="J174">
        <f t="shared" si="25"/>
        <v>0</v>
      </c>
      <c r="K174">
        <f t="shared" si="25"/>
        <v>0</v>
      </c>
      <c r="L174">
        <f t="shared" si="25"/>
        <v>0</v>
      </c>
      <c r="M174">
        <f t="shared" si="25"/>
        <v>0</v>
      </c>
      <c r="N174">
        <f t="shared" si="25"/>
        <v>0</v>
      </c>
      <c r="O174">
        <f t="shared" si="25"/>
        <v>0</v>
      </c>
      <c r="P174">
        <f t="shared" si="25"/>
        <v>0</v>
      </c>
      <c r="Q174">
        <f t="shared" si="25"/>
        <v>0</v>
      </c>
      <c r="R174">
        <f t="shared" si="25"/>
        <v>1</v>
      </c>
      <c r="S174">
        <f t="shared" si="25"/>
        <v>0</v>
      </c>
      <c r="T174">
        <f t="shared" si="25"/>
        <v>0</v>
      </c>
      <c r="U174">
        <f t="shared" si="21"/>
        <v>34</v>
      </c>
      <c r="V174" s="17">
        <f t="shared" si="22"/>
        <v>2648412.3596391911</v>
      </c>
      <c r="W174" s="21">
        <f t="shared" si="23"/>
        <v>-1.0670251814438974</v>
      </c>
    </row>
    <row r="175" spans="2:23">
      <c r="B175" s="11">
        <v>41944</v>
      </c>
      <c r="C175">
        <v>1426509</v>
      </c>
      <c r="D175">
        <v>472312</v>
      </c>
      <c r="E175">
        <v>186582</v>
      </c>
      <c r="F175">
        <v>2085403</v>
      </c>
      <c r="G175">
        <f t="shared" si="19"/>
        <v>2014</v>
      </c>
      <c r="H175">
        <f t="shared" si="20"/>
        <v>11</v>
      </c>
      <c r="I175">
        <f t="shared" si="26"/>
        <v>0</v>
      </c>
      <c r="J175">
        <f t="shared" si="25"/>
        <v>0</v>
      </c>
      <c r="K175">
        <f t="shared" si="25"/>
        <v>0</v>
      </c>
      <c r="L175">
        <f t="shared" si="25"/>
        <v>0</v>
      </c>
      <c r="M175">
        <f t="shared" si="25"/>
        <v>0</v>
      </c>
      <c r="N175">
        <f t="shared" si="25"/>
        <v>0</v>
      </c>
      <c r="O175">
        <f t="shared" si="25"/>
        <v>0</v>
      </c>
      <c r="P175">
        <f t="shared" si="25"/>
        <v>0</v>
      </c>
      <c r="Q175">
        <f t="shared" si="25"/>
        <v>0</v>
      </c>
      <c r="R175">
        <f t="shared" si="25"/>
        <v>0</v>
      </c>
      <c r="S175">
        <f t="shared" si="25"/>
        <v>1</v>
      </c>
      <c r="T175">
        <f t="shared" si="25"/>
        <v>0</v>
      </c>
      <c r="U175">
        <f t="shared" si="21"/>
        <v>34</v>
      </c>
      <c r="V175" s="17">
        <f t="shared" si="22"/>
        <v>2476553.2441165326</v>
      </c>
      <c r="W175" s="21">
        <f t="shared" si="23"/>
        <v>-1.7896058888839739</v>
      </c>
    </row>
    <row r="176" spans="2:23">
      <c r="B176" s="11">
        <v>41974</v>
      </c>
      <c r="C176">
        <v>1329017</v>
      </c>
      <c r="D176">
        <v>407183</v>
      </c>
      <c r="E176">
        <v>168961</v>
      </c>
      <c r="F176">
        <v>1905161</v>
      </c>
      <c r="G176">
        <f t="shared" si="19"/>
        <v>2014</v>
      </c>
      <c r="H176">
        <f t="shared" si="20"/>
        <v>12</v>
      </c>
      <c r="I176">
        <f t="shared" si="26"/>
        <v>0</v>
      </c>
      <c r="J176">
        <f t="shared" si="25"/>
        <v>0</v>
      </c>
      <c r="K176">
        <f t="shared" si="25"/>
        <v>1</v>
      </c>
      <c r="L176">
        <f t="shared" si="25"/>
        <v>0</v>
      </c>
      <c r="M176">
        <f t="shared" si="25"/>
        <v>0</v>
      </c>
      <c r="N176">
        <f t="shared" si="25"/>
        <v>0</v>
      </c>
      <c r="O176">
        <f t="shared" si="25"/>
        <v>0</v>
      </c>
      <c r="P176">
        <f t="shared" si="25"/>
        <v>0</v>
      </c>
      <c r="Q176">
        <f t="shared" si="25"/>
        <v>0</v>
      </c>
      <c r="R176">
        <f t="shared" si="25"/>
        <v>0</v>
      </c>
      <c r="S176">
        <f t="shared" si="25"/>
        <v>0</v>
      </c>
      <c r="T176">
        <f t="shared" si="25"/>
        <v>0</v>
      </c>
      <c r="U176">
        <f t="shared" si="21"/>
        <v>34</v>
      </c>
      <c r="V176" s="17">
        <f t="shared" si="22"/>
        <v>2347327.1452123793</v>
      </c>
      <c r="W176" s="21">
        <f t="shared" si="23"/>
        <v>-2.0230158340421562</v>
      </c>
    </row>
    <row r="177" spans="2:23">
      <c r="B177" s="11">
        <v>42005</v>
      </c>
      <c r="C177">
        <v>1503292</v>
      </c>
      <c r="D177">
        <v>618987</v>
      </c>
      <c r="E177">
        <v>166310</v>
      </c>
      <c r="F177">
        <v>2288589</v>
      </c>
      <c r="G177">
        <f t="shared" si="19"/>
        <v>2015</v>
      </c>
      <c r="H177">
        <f t="shared" si="20"/>
        <v>1</v>
      </c>
      <c r="I177">
        <f t="shared" si="26"/>
        <v>0</v>
      </c>
      <c r="J177">
        <f t="shared" si="25"/>
        <v>1</v>
      </c>
      <c r="K177">
        <f t="shared" si="25"/>
        <v>0</v>
      </c>
      <c r="L177">
        <f t="shared" si="25"/>
        <v>0</v>
      </c>
      <c r="M177">
        <f t="shared" si="25"/>
        <v>0</v>
      </c>
      <c r="N177">
        <f t="shared" si="25"/>
        <v>0</v>
      </c>
      <c r="O177">
        <f t="shared" si="25"/>
        <v>0</v>
      </c>
      <c r="P177">
        <f t="shared" si="25"/>
        <v>0</v>
      </c>
      <c r="Q177">
        <f t="shared" si="25"/>
        <v>0</v>
      </c>
      <c r="R177">
        <f t="shared" si="25"/>
        <v>0</v>
      </c>
      <c r="S177">
        <f t="shared" si="25"/>
        <v>0</v>
      </c>
      <c r="T177">
        <f t="shared" si="25"/>
        <v>0</v>
      </c>
      <c r="U177">
        <f t="shared" si="21"/>
        <v>35</v>
      </c>
      <c r="V177" s="17">
        <f t="shared" si="22"/>
        <v>2415591.8478304315</v>
      </c>
      <c r="W177" s="21">
        <f t="shared" si="23"/>
        <v>-0.58106839456467796</v>
      </c>
    </row>
    <row r="178" spans="2:23">
      <c r="B178" s="11">
        <v>42036</v>
      </c>
      <c r="C178">
        <v>1550271</v>
      </c>
      <c r="D178">
        <v>645033</v>
      </c>
      <c r="E178">
        <v>242703</v>
      </c>
      <c r="F178">
        <v>2438007</v>
      </c>
      <c r="G178">
        <f t="shared" si="19"/>
        <v>2015</v>
      </c>
      <c r="H178">
        <f t="shared" si="20"/>
        <v>2</v>
      </c>
      <c r="I178">
        <f t="shared" si="26"/>
        <v>1</v>
      </c>
      <c r="J178">
        <f t="shared" si="25"/>
        <v>0</v>
      </c>
      <c r="K178">
        <f t="shared" si="25"/>
        <v>0</v>
      </c>
      <c r="L178">
        <f t="shared" si="25"/>
        <v>0</v>
      </c>
      <c r="M178">
        <f t="shared" si="25"/>
        <v>0</v>
      </c>
      <c r="N178">
        <f t="shared" si="25"/>
        <v>0</v>
      </c>
      <c r="O178">
        <f t="shared" si="25"/>
        <v>0</v>
      </c>
      <c r="P178">
        <f t="shared" si="25"/>
        <v>0</v>
      </c>
      <c r="Q178">
        <f t="shared" si="25"/>
        <v>0</v>
      </c>
      <c r="R178">
        <f t="shared" si="25"/>
        <v>0</v>
      </c>
      <c r="S178">
        <f t="shared" si="25"/>
        <v>0</v>
      </c>
      <c r="T178">
        <f t="shared" si="25"/>
        <v>0</v>
      </c>
      <c r="U178">
        <f t="shared" si="21"/>
        <v>35</v>
      </c>
      <c r="V178" s="17">
        <f t="shared" si="22"/>
        <v>2415591.8478304315</v>
      </c>
      <c r="W178" s="21">
        <f t="shared" si="23"/>
        <v>0.10255468052562212</v>
      </c>
    </row>
    <row r="179" spans="2:23">
      <c r="B179" s="11">
        <v>42064</v>
      </c>
      <c r="C179">
        <v>1860166</v>
      </c>
      <c r="D179">
        <v>657724</v>
      </c>
      <c r="E179">
        <v>246840</v>
      </c>
      <c r="F179">
        <v>2764730</v>
      </c>
      <c r="G179">
        <f t="shared" si="19"/>
        <v>2015</v>
      </c>
      <c r="H179">
        <f t="shared" si="20"/>
        <v>3</v>
      </c>
      <c r="I179">
        <f t="shared" si="26"/>
        <v>0</v>
      </c>
      <c r="J179">
        <f t="shared" si="25"/>
        <v>0</v>
      </c>
      <c r="K179">
        <f t="shared" si="25"/>
        <v>0</v>
      </c>
      <c r="L179">
        <f t="shared" si="25"/>
        <v>0</v>
      </c>
      <c r="M179">
        <f t="shared" si="25"/>
        <v>0</v>
      </c>
      <c r="N179">
        <f t="shared" si="25"/>
        <v>0</v>
      </c>
      <c r="O179">
        <f t="shared" si="25"/>
        <v>0</v>
      </c>
      <c r="P179">
        <f t="shared" si="25"/>
        <v>0</v>
      </c>
      <c r="Q179">
        <f t="shared" si="25"/>
        <v>0</v>
      </c>
      <c r="R179">
        <f t="shared" si="25"/>
        <v>0</v>
      </c>
      <c r="S179">
        <f t="shared" si="25"/>
        <v>0</v>
      </c>
      <c r="T179">
        <f t="shared" si="25"/>
        <v>1</v>
      </c>
      <c r="U179">
        <f t="shared" si="21"/>
        <v>35</v>
      </c>
      <c r="V179" s="17">
        <f t="shared" si="22"/>
        <v>2852751.4258936075</v>
      </c>
      <c r="W179" s="21">
        <f t="shared" si="23"/>
        <v>-0.40271906894230253</v>
      </c>
    </row>
    <row r="180" spans="2:23">
      <c r="B180" s="11">
        <v>42095</v>
      </c>
      <c r="C180">
        <v>1983455</v>
      </c>
      <c r="D180">
        <v>697072</v>
      </c>
      <c r="E180">
        <v>239763</v>
      </c>
      <c r="F180">
        <v>2920290</v>
      </c>
      <c r="G180">
        <f t="shared" si="19"/>
        <v>2015</v>
      </c>
      <c r="H180">
        <f t="shared" si="20"/>
        <v>4</v>
      </c>
      <c r="I180">
        <f t="shared" si="26"/>
        <v>0</v>
      </c>
      <c r="J180">
        <f t="shared" si="25"/>
        <v>0</v>
      </c>
      <c r="K180">
        <f t="shared" si="25"/>
        <v>0</v>
      </c>
      <c r="L180">
        <f t="shared" si="25"/>
        <v>1</v>
      </c>
      <c r="M180">
        <f t="shared" si="25"/>
        <v>0</v>
      </c>
      <c r="N180">
        <f t="shared" si="25"/>
        <v>0</v>
      </c>
      <c r="O180">
        <f t="shared" si="25"/>
        <v>0</v>
      </c>
      <c r="P180">
        <f t="shared" si="25"/>
        <v>0</v>
      </c>
      <c r="Q180">
        <f t="shared" si="25"/>
        <v>0</v>
      </c>
      <c r="R180">
        <f t="shared" si="25"/>
        <v>0</v>
      </c>
      <c r="S180">
        <f t="shared" si="25"/>
        <v>0</v>
      </c>
      <c r="T180">
        <f t="shared" si="25"/>
        <v>0</v>
      </c>
      <c r="U180">
        <f t="shared" si="21"/>
        <v>35</v>
      </c>
      <c r="V180" s="17">
        <f t="shared" si="22"/>
        <v>2909408.0168026984</v>
      </c>
      <c r="W180" s="21">
        <f t="shared" si="23"/>
        <v>4.978767495496067E-2</v>
      </c>
    </row>
    <row r="181" spans="2:23">
      <c r="B181" s="11">
        <v>42125</v>
      </c>
      <c r="C181">
        <v>1935060</v>
      </c>
      <c r="D181">
        <v>732187</v>
      </c>
      <c r="E181">
        <v>219869</v>
      </c>
      <c r="F181">
        <v>2887116</v>
      </c>
      <c r="G181">
        <f t="shared" si="19"/>
        <v>2015</v>
      </c>
      <c r="H181">
        <f t="shared" si="20"/>
        <v>5</v>
      </c>
      <c r="I181">
        <f t="shared" si="26"/>
        <v>0</v>
      </c>
      <c r="J181">
        <f t="shared" si="25"/>
        <v>0</v>
      </c>
      <c r="K181">
        <f t="shared" si="25"/>
        <v>0</v>
      </c>
      <c r="L181">
        <f t="shared" si="25"/>
        <v>0</v>
      </c>
      <c r="M181">
        <f t="shared" si="25"/>
        <v>1</v>
      </c>
      <c r="N181">
        <f t="shared" si="25"/>
        <v>0</v>
      </c>
      <c r="O181">
        <f t="shared" si="25"/>
        <v>0</v>
      </c>
      <c r="P181">
        <f t="shared" si="25"/>
        <v>0</v>
      </c>
      <c r="Q181">
        <f t="shared" si="25"/>
        <v>0</v>
      </c>
      <c r="R181">
        <f t="shared" si="25"/>
        <v>0</v>
      </c>
      <c r="S181">
        <f t="shared" si="25"/>
        <v>0</v>
      </c>
      <c r="T181">
        <f t="shared" si="25"/>
        <v>0</v>
      </c>
      <c r="U181">
        <f t="shared" si="21"/>
        <v>35</v>
      </c>
      <c r="V181" s="17">
        <f t="shared" si="22"/>
        <v>3077860.5182261728</v>
      </c>
      <c r="W181" s="21">
        <f t="shared" si="23"/>
        <v>-0.87270177693714301</v>
      </c>
    </row>
    <row r="182" spans="2:23">
      <c r="B182" s="11">
        <v>42156</v>
      </c>
      <c r="C182">
        <v>1868391</v>
      </c>
      <c r="D182">
        <v>754971</v>
      </c>
      <c r="E182">
        <v>264074</v>
      </c>
      <c r="F182">
        <v>2887436</v>
      </c>
      <c r="G182">
        <f t="shared" si="19"/>
        <v>2015</v>
      </c>
      <c r="H182">
        <f t="shared" si="20"/>
        <v>6</v>
      </c>
      <c r="I182">
        <f t="shared" si="26"/>
        <v>0</v>
      </c>
      <c r="J182">
        <f t="shared" si="25"/>
        <v>0</v>
      </c>
      <c r="K182">
        <f t="shared" si="25"/>
        <v>0</v>
      </c>
      <c r="L182">
        <f t="shared" si="25"/>
        <v>0</v>
      </c>
      <c r="M182">
        <f t="shared" si="25"/>
        <v>0</v>
      </c>
      <c r="N182">
        <f t="shared" si="25"/>
        <v>1</v>
      </c>
      <c r="O182">
        <f t="shared" si="25"/>
        <v>0</v>
      </c>
      <c r="P182">
        <f t="shared" si="25"/>
        <v>0</v>
      </c>
      <c r="Q182">
        <f t="shared" si="25"/>
        <v>0</v>
      </c>
      <c r="R182">
        <f t="shared" si="25"/>
        <v>0</v>
      </c>
      <c r="S182">
        <f t="shared" si="25"/>
        <v>0</v>
      </c>
      <c r="T182">
        <f t="shared" si="25"/>
        <v>0</v>
      </c>
      <c r="U182">
        <f t="shared" si="21"/>
        <v>35</v>
      </c>
      <c r="V182" s="17">
        <f t="shared" si="22"/>
        <v>3031419.3815171933</v>
      </c>
      <c r="W182" s="21">
        <f t="shared" si="23"/>
        <v>-0.65875839614158638</v>
      </c>
    </row>
    <row r="183" spans="2:23">
      <c r="B183" s="11">
        <v>42186</v>
      </c>
      <c r="C183">
        <v>1818390</v>
      </c>
      <c r="D183">
        <v>656442</v>
      </c>
      <c r="E183">
        <v>222831</v>
      </c>
      <c r="F183">
        <v>2697663</v>
      </c>
      <c r="G183">
        <f t="shared" si="19"/>
        <v>2015</v>
      </c>
      <c r="H183">
        <f t="shared" si="20"/>
        <v>7</v>
      </c>
      <c r="I183">
        <f t="shared" si="26"/>
        <v>0</v>
      </c>
      <c r="J183">
        <f t="shared" si="25"/>
        <v>0</v>
      </c>
      <c r="K183">
        <f t="shared" si="25"/>
        <v>0</v>
      </c>
      <c r="L183">
        <f t="shared" si="25"/>
        <v>0</v>
      </c>
      <c r="M183">
        <f t="shared" si="25"/>
        <v>0</v>
      </c>
      <c r="N183">
        <f t="shared" si="25"/>
        <v>0</v>
      </c>
      <c r="O183">
        <f t="shared" si="25"/>
        <v>1</v>
      </c>
      <c r="P183">
        <f t="shared" si="25"/>
        <v>0</v>
      </c>
      <c r="Q183">
        <f t="shared" si="25"/>
        <v>0</v>
      </c>
      <c r="R183">
        <f t="shared" si="25"/>
        <v>0</v>
      </c>
      <c r="S183">
        <f t="shared" si="25"/>
        <v>0</v>
      </c>
      <c r="T183">
        <f t="shared" si="25"/>
        <v>0</v>
      </c>
      <c r="U183">
        <f t="shared" si="21"/>
        <v>35</v>
      </c>
      <c r="V183" s="17">
        <f t="shared" si="22"/>
        <v>3039710.8162998017</v>
      </c>
      <c r="W183" s="21">
        <f t="shared" si="23"/>
        <v>-1.5649505414795575</v>
      </c>
    </row>
    <row r="184" spans="2:23">
      <c r="B184" s="11">
        <v>42217</v>
      </c>
      <c r="C184">
        <v>1734400</v>
      </c>
      <c r="D184">
        <v>684821</v>
      </c>
      <c r="E184">
        <v>212778</v>
      </c>
      <c r="F184">
        <v>2631999</v>
      </c>
      <c r="G184">
        <f t="shared" si="19"/>
        <v>2015</v>
      </c>
      <c r="H184">
        <f t="shared" si="20"/>
        <v>8</v>
      </c>
      <c r="I184">
        <f t="shared" si="26"/>
        <v>0</v>
      </c>
      <c r="J184">
        <f t="shared" si="25"/>
        <v>0</v>
      </c>
      <c r="K184">
        <f t="shared" si="25"/>
        <v>0</v>
      </c>
      <c r="L184">
        <f t="shared" si="25"/>
        <v>0</v>
      </c>
      <c r="M184">
        <f t="shared" si="25"/>
        <v>0</v>
      </c>
      <c r="N184">
        <f t="shared" si="25"/>
        <v>0</v>
      </c>
      <c r="O184">
        <f t="shared" si="25"/>
        <v>0</v>
      </c>
      <c r="P184">
        <f t="shared" si="25"/>
        <v>1</v>
      </c>
      <c r="Q184">
        <f t="shared" si="25"/>
        <v>0</v>
      </c>
      <c r="R184">
        <f t="shared" si="25"/>
        <v>0</v>
      </c>
      <c r="S184">
        <f t="shared" si="25"/>
        <v>0</v>
      </c>
      <c r="T184">
        <f t="shared" si="25"/>
        <v>0</v>
      </c>
      <c r="U184">
        <f t="shared" si="21"/>
        <v>35</v>
      </c>
      <c r="V184" s="17">
        <f t="shared" si="22"/>
        <v>2918149.0336911073</v>
      </c>
      <c r="W184" s="21">
        <f t="shared" si="23"/>
        <v>-1.3092048211668457</v>
      </c>
    </row>
    <row r="185" spans="2:23">
      <c r="B185" s="11">
        <v>42248</v>
      </c>
      <c r="C185">
        <v>1606988</v>
      </c>
      <c r="D185">
        <v>659428</v>
      </c>
      <c r="E185">
        <v>167120</v>
      </c>
      <c r="F185">
        <v>2433536</v>
      </c>
      <c r="G185">
        <f t="shared" si="19"/>
        <v>2015</v>
      </c>
      <c r="H185">
        <f t="shared" si="20"/>
        <v>9</v>
      </c>
      <c r="I185">
        <f t="shared" si="26"/>
        <v>0</v>
      </c>
      <c r="J185">
        <f t="shared" si="25"/>
        <v>0</v>
      </c>
      <c r="K185">
        <f t="shared" si="25"/>
        <v>0</v>
      </c>
      <c r="L185">
        <f t="shared" si="25"/>
        <v>0</v>
      </c>
      <c r="M185">
        <f t="shared" si="25"/>
        <v>0</v>
      </c>
      <c r="N185">
        <f t="shared" si="25"/>
        <v>0</v>
      </c>
      <c r="O185">
        <f t="shared" si="25"/>
        <v>0</v>
      </c>
      <c r="P185">
        <f t="shared" si="25"/>
        <v>0</v>
      </c>
      <c r="Q185">
        <f t="shared" si="25"/>
        <v>1</v>
      </c>
      <c r="R185">
        <f t="shared" si="25"/>
        <v>0</v>
      </c>
      <c r="S185">
        <f t="shared" si="25"/>
        <v>0</v>
      </c>
      <c r="T185">
        <f t="shared" si="25"/>
        <v>0</v>
      </c>
      <c r="U185">
        <f t="shared" si="21"/>
        <v>35</v>
      </c>
      <c r="V185" s="17">
        <f t="shared" si="22"/>
        <v>2653520.8597780643</v>
      </c>
      <c r="W185" s="21">
        <f t="shared" si="23"/>
        <v>-1.0064833307552556</v>
      </c>
    </row>
    <row r="186" spans="2:23">
      <c r="B186" s="11">
        <v>42278</v>
      </c>
      <c r="C186">
        <v>1622353</v>
      </c>
      <c r="D186">
        <v>610023</v>
      </c>
      <c r="E186">
        <v>183676</v>
      </c>
      <c r="F186">
        <v>2416052</v>
      </c>
      <c r="G186">
        <f t="shared" si="19"/>
        <v>2015</v>
      </c>
      <c r="H186">
        <f t="shared" si="20"/>
        <v>10</v>
      </c>
      <c r="I186">
        <f t="shared" si="26"/>
        <v>0</v>
      </c>
      <c r="J186">
        <f t="shared" si="25"/>
        <v>0</v>
      </c>
      <c r="K186">
        <f t="shared" si="25"/>
        <v>0</v>
      </c>
      <c r="L186">
        <f t="shared" si="25"/>
        <v>0</v>
      </c>
      <c r="M186">
        <f t="shared" si="25"/>
        <v>0</v>
      </c>
      <c r="N186">
        <f t="shared" si="25"/>
        <v>0</v>
      </c>
      <c r="O186">
        <f t="shared" si="25"/>
        <v>0</v>
      </c>
      <c r="P186">
        <f t="shared" si="25"/>
        <v>0</v>
      </c>
      <c r="Q186">
        <f t="shared" si="25"/>
        <v>0</v>
      </c>
      <c r="R186">
        <f t="shared" si="25"/>
        <v>1</v>
      </c>
      <c r="S186">
        <f t="shared" si="25"/>
        <v>0</v>
      </c>
      <c r="T186">
        <f t="shared" si="25"/>
        <v>0</v>
      </c>
      <c r="U186">
        <f t="shared" si="21"/>
        <v>35</v>
      </c>
      <c r="V186" s="17">
        <f t="shared" si="22"/>
        <v>2716677.0622572433</v>
      </c>
      <c r="W186" s="21">
        <f t="shared" si="23"/>
        <v>-1.375431537763252</v>
      </c>
    </row>
    <row r="187" spans="2:23">
      <c r="B187" s="11">
        <v>42309</v>
      </c>
      <c r="C187">
        <v>1658433</v>
      </c>
      <c r="D187">
        <v>554005</v>
      </c>
      <c r="E187">
        <v>213029</v>
      </c>
      <c r="F187">
        <v>2425467</v>
      </c>
      <c r="G187">
        <f t="shared" si="19"/>
        <v>2015</v>
      </c>
      <c r="H187">
        <f t="shared" si="20"/>
        <v>11</v>
      </c>
      <c r="I187">
        <f t="shared" si="26"/>
        <v>0</v>
      </c>
      <c r="J187">
        <f t="shared" si="25"/>
        <v>0</v>
      </c>
      <c r="K187">
        <f t="shared" si="25"/>
        <v>0</v>
      </c>
      <c r="L187">
        <f t="shared" si="25"/>
        <v>0</v>
      </c>
      <c r="M187">
        <f t="shared" si="25"/>
        <v>0</v>
      </c>
      <c r="N187">
        <f t="shared" si="25"/>
        <v>0</v>
      </c>
      <c r="O187">
        <f t="shared" si="25"/>
        <v>0</v>
      </c>
      <c r="P187">
        <f t="shared" si="25"/>
        <v>0</v>
      </c>
      <c r="Q187">
        <f t="shared" si="25"/>
        <v>0</v>
      </c>
      <c r="R187">
        <f t="shared" si="25"/>
        <v>0</v>
      </c>
      <c r="S187">
        <f t="shared" si="25"/>
        <v>1</v>
      </c>
      <c r="T187">
        <f t="shared" si="25"/>
        <v>0</v>
      </c>
      <c r="U187">
        <f t="shared" si="21"/>
        <v>35</v>
      </c>
      <c r="V187" s="17">
        <f t="shared" si="22"/>
        <v>2544817.9467345849</v>
      </c>
      <c r="W187" s="21">
        <f t="shared" si="23"/>
        <v>-0.54605911752021519</v>
      </c>
    </row>
    <row r="188" spans="2:23">
      <c r="B188" s="11">
        <v>42339</v>
      </c>
      <c r="C188">
        <v>1667047</v>
      </c>
      <c r="D188">
        <v>556693</v>
      </c>
      <c r="E188">
        <v>228238</v>
      </c>
      <c r="F188">
        <v>2451978</v>
      </c>
      <c r="G188">
        <f t="shared" si="19"/>
        <v>2015</v>
      </c>
      <c r="H188">
        <f t="shared" si="20"/>
        <v>12</v>
      </c>
      <c r="I188">
        <f t="shared" si="26"/>
        <v>0</v>
      </c>
      <c r="J188">
        <f t="shared" si="25"/>
        <v>0</v>
      </c>
      <c r="K188">
        <f t="shared" si="25"/>
        <v>1</v>
      </c>
      <c r="L188">
        <f t="shared" si="25"/>
        <v>0</v>
      </c>
      <c r="M188">
        <f t="shared" si="25"/>
        <v>0</v>
      </c>
      <c r="N188">
        <f t="shared" si="25"/>
        <v>0</v>
      </c>
      <c r="O188">
        <f t="shared" si="25"/>
        <v>0</v>
      </c>
      <c r="P188">
        <f t="shared" si="25"/>
        <v>0</v>
      </c>
      <c r="Q188">
        <f t="shared" si="25"/>
        <v>0</v>
      </c>
      <c r="R188">
        <f t="shared" si="25"/>
        <v>0</v>
      </c>
      <c r="S188">
        <f t="shared" si="25"/>
        <v>0</v>
      </c>
      <c r="T188">
        <f t="shared" si="25"/>
        <v>0</v>
      </c>
      <c r="U188">
        <f t="shared" si="21"/>
        <v>35</v>
      </c>
      <c r="V188" s="17">
        <f t="shared" si="22"/>
        <v>2415591.8478304315</v>
      </c>
      <c r="W188" s="21">
        <f t="shared" si="23"/>
        <v>0.16647534592126778</v>
      </c>
    </row>
    <row r="189" spans="2:23">
      <c r="B189" s="11">
        <v>42370</v>
      </c>
      <c r="C189">
        <v>1573732</v>
      </c>
      <c r="D189">
        <v>632330</v>
      </c>
      <c r="E189">
        <v>213278</v>
      </c>
      <c r="F189">
        <v>2419340</v>
      </c>
      <c r="G189">
        <f t="shared" si="19"/>
        <v>2016</v>
      </c>
      <c r="H189">
        <f t="shared" si="20"/>
        <v>1</v>
      </c>
      <c r="I189">
        <f t="shared" si="26"/>
        <v>0</v>
      </c>
      <c r="J189">
        <f t="shared" si="25"/>
        <v>1</v>
      </c>
      <c r="K189">
        <f t="shared" si="25"/>
        <v>0</v>
      </c>
      <c r="L189">
        <f t="shared" si="25"/>
        <v>0</v>
      </c>
      <c r="M189">
        <f t="shared" si="25"/>
        <v>0</v>
      </c>
      <c r="N189">
        <f t="shared" si="25"/>
        <v>0</v>
      </c>
      <c r="O189">
        <f t="shared" si="25"/>
        <v>0</v>
      </c>
      <c r="P189">
        <f t="shared" si="25"/>
        <v>0</v>
      </c>
      <c r="Q189">
        <f t="shared" si="25"/>
        <v>0</v>
      </c>
      <c r="R189">
        <f t="shared" si="25"/>
        <v>0</v>
      </c>
      <c r="S189">
        <f t="shared" si="25"/>
        <v>0</v>
      </c>
      <c r="T189">
        <f t="shared" si="25"/>
        <v>0</v>
      </c>
      <c r="U189">
        <f t="shared" si="21"/>
        <v>36</v>
      </c>
      <c r="V189" s="17">
        <f t="shared" si="22"/>
        <v>2483856.5504484838</v>
      </c>
      <c r="W189" s="21">
        <f t="shared" si="23"/>
        <v>-0.2951786438836751</v>
      </c>
    </row>
    <row r="190" spans="2:23">
      <c r="B190" s="11">
        <v>42401</v>
      </c>
      <c r="C190">
        <v>1767441</v>
      </c>
      <c r="D190">
        <v>726655</v>
      </c>
      <c r="E190">
        <v>197821</v>
      </c>
      <c r="F190">
        <v>2691917</v>
      </c>
      <c r="G190">
        <f t="shared" si="19"/>
        <v>2016</v>
      </c>
      <c r="H190">
        <f t="shared" si="20"/>
        <v>2</v>
      </c>
      <c r="I190">
        <f t="shared" si="26"/>
        <v>1</v>
      </c>
      <c r="J190">
        <f t="shared" si="25"/>
        <v>0</v>
      </c>
      <c r="K190">
        <f t="shared" si="25"/>
        <v>0</v>
      </c>
      <c r="L190">
        <f t="shared" si="25"/>
        <v>0</v>
      </c>
      <c r="M190">
        <f t="shared" si="25"/>
        <v>0</v>
      </c>
      <c r="N190">
        <f t="shared" si="25"/>
        <v>0</v>
      </c>
      <c r="O190">
        <f t="shared" ref="J190:T213" si="27">IF($H190=O$3,1,0)</f>
        <v>0</v>
      </c>
      <c r="P190">
        <f t="shared" si="27"/>
        <v>0</v>
      </c>
      <c r="Q190">
        <f t="shared" si="27"/>
        <v>0</v>
      </c>
      <c r="R190">
        <f t="shared" si="27"/>
        <v>0</v>
      </c>
      <c r="S190">
        <f t="shared" si="27"/>
        <v>0</v>
      </c>
      <c r="T190">
        <f t="shared" si="27"/>
        <v>0</v>
      </c>
      <c r="U190">
        <f t="shared" si="21"/>
        <v>36</v>
      </c>
      <c r="V190" s="17">
        <f t="shared" si="22"/>
        <v>2483856.5504484838</v>
      </c>
      <c r="W190" s="21">
        <f t="shared" si="23"/>
        <v>0.95192630290244662</v>
      </c>
    </row>
    <row r="191" spans="2:23">
      <c r="B191" s="11">
        <v>42430</v>
      </c>
      <c r="C191">
        <v>1921561</v>
      </c>
      <c r="D191">
        <v>732153</v>
      </c>
      <c r="E191">
        <v>230292</v>
      </c>
      <c r="F191">
        <v>2884006</v>
      </c>
      <c r="G191">
        <f t="shared" si="19"/>
        <v>2016</v>
      </c>
      <c r="H191">
        <f t="shared" si="20"/>
        <v>3</v>
      </c>
      <c r="I191">
        <f t="shared" si="26"/>
        <v>0</v>
      </c>
      <c r="J191">
        <f t="shared" si="27"/>
        <v>0</v>
      </c>
      <c r="K191">
        <f t="shared" si="27"/>
        <v>0</v>
      </c>
      <c r="L191">
        <f t="shared" si="27"/>
        <v>0</v>
      </c>
      <c r="M191">
        <f t="shared" si="27"/>
        <v>0</v>
      </c>
      <c r="N191">
        <f t="shared" si="27"/>
        <v>0</v>
      </c>
      <c r="O191">
        <f t="shared" si="27"/>
        <v>0</v>
      </c>
      <c r="P191">
        <f t="shared" si="27"/>
        <v>0</v>
      </c>
      <c r="Q191">
        <f t="shared" si="27"/>
        <v>0</v>
      </c>
      <c r="R191">
        <f t="shared" si="27"/>
        <v>0</v>
      </c>
      <c r="S191">
        <f t="shared" si="27"/>
        <v>0</v>
      </c>
      <c r="T191">
        <f t="shared" si="27"/>
        <v>1</v>
      </c>
      <c r="U191">
        <f t="shared" si="21"/>
        <v>36</v>
      </c>
      <c r="V191" s="17">
        <f t="shared" si="22"/>
        <v>2921016.1285116589</v>
      </c>
      <c r="W191" s="21">
        <f t="shared" si="23"/>
        <v>-0.16933018687592813</v>
      </c>
    </row>
    <row r="192" spans="2:23">
      <c r="B192" s="11">
        <v>42461</v>
      </c>
      <c r="C192">
        <v>2149940</v>
      </c>
      <c r="D192">
        <v>804213</v>
      </c>
      <c r="E192">
        <v>193509</v>
      </c>
      <c r="F192">
        <v>3147662</v>
      </c>
      <c r="G192">
        <f t="shared" si="19"/>
        <v>2016</v>
      </c>
      <c r="H192">
        <f t="shared" si="20"/>
        <v>4</v>
      </c>
      <c r="I192">
        <f t="shared" si="26"/>
        <v>0</v>
      </c>
      <c r="J192">
        <f t="shared" si="27"/>
        <v>0</v>
      </c>
      <c r="K192">
        <f t="shared" si="27"/>
        <v>0</v>
      </c>
      <c r="L192">
        <f t="shared" si="27"/>
        <v>1</v>
      </c>
      <c r="M192">
        <f t="shared" si="27"/>
        <v>0</v>
      </c>
      <c r="N192">
        <f t="shared" si="27"/>
        <v>0</v>
      </c>
      <c r="O192">
        <f t="shared" si="27"/>
        <v>0</v>
      </c>
      <c r="P192">
        <f t="shared" si="27"/>
        <v>0</v>
      </c>
      <c r="Q192">
        <f t="shared" si="27"/>
        <v>0</v>
      </c>
      <c r="R192">
        <f t="shared" si="27"/>
        <v>0</v>
      </c>
      <c r="S192">
        <f t="shared" si="27"/>
        <v>0</v>
      </c>
      <c r="T192">
        <f t="shared" si="27"/>
        <v>0</v>
      </c>
      <c r="U192">
        <f t="shared" si="21"/>
        <v>36</v>
      </c>
      <c r="V192" s="17">
        <f t="shared" si="22"/>
        <v>2977672.7194207497</v>
      </c>
      <c r="W192" s="21">
        <f t="shared" si="23"/>
        <v>0.77774160222981792</v>
      </c>
    </row>
    <row r="193" spans="2:23">
      <c r="B193" s="11">
        <v>42491</v>
      </c>
      <c r="C193">
        <v>2144213</v>
      </c>
      <c r="D193">
        <v>830758</v>
      </c>
      <c r="E193">
        <v>216340</v>
      </c>
      <c r="F193">
        <v>3191311</v>
      </c>
      <c r="G193">
        <f t="shared" si="19"/>
        <v>2016</v>
      </c>
      <c r="H193">
        <f t="shared" si="20"/>
        <v>5</v>
      </c>
      <c r="I193">
        <f t="shared" si="26"/>
        <v>0</v>
      </c>
      <c r="J193">
        <f t="shared" si="27"/>
        <v>0</v>
      </c>
      <c r="K193">
        <f t="shared" si="27"/>
        <v>0</v>
      </c>
      <c r="L193">
        <f t="shared" si="27"/>
        <v>0</v>
      </c>
      <c r="M193">
        <f t="shared" si="27"/>
        <v>1</v>
      </c>
      <c r="N193">
        <f t="shared" si="27"/>
        <v>0</v>
      </c>
      <c r="O193">
        <f t="shared" si="27"/>
        <v>0</v>
      </c>
      <c r="P193">
        <f t="shared" si="27"/>
        <v>0</v>
      </c>
      <c r="Q193">
        <f t="shared" si="27"/>
        <v>0</v>
      </c>
      <c r="R193">
        <f t="shared" si="27"/>
        <v>0</v>
      </c>
      <c r="S193">
        <f t="shared" si="27"/>
        <v>0</v>
      </c>
      <c r="T193">
        <f t="shared" si="27"/>
        <v>0</v>
      </c>
      <c r="U193">
        <f t="shared" si="21"/>
        <v>36</v>
      </c>
      <c r="V193" s="17">
        <f t="shared" si="22"/>
        <v>3146125.2208442241</v>
      </c>
      <c r="W193" s="21">
        <f t="shared" si="23"/>
        <v>0.20673574332960359</v>
      </c>
    </row>
    <row r="194" spans="2:23">
      <c r="B194" s="11">
        <v>42522</v>
      </c>
      <c r="C194">
        <v>2119636</v>
      </c>
      <c r="D194">
        <v>736108</v>
      </c>
      <c r="E194">
        <v>237378</v>
      </c>
      <c r="F194">
        <v>3093122</v>
      </c>
      <c r="G194">
        <f t="shared" si="19"/>
        <v>2016</v>
      </c>
      <c r="H194">
        <f t="shared" si="20"/>
        <v>6</v>
      </c>
      <c r="I194">
        <f t="shared" si="26"/>
        <v>0</v>
      </c>
      <c r="J194">
        <f t="shared" si="27"/>
        <v>0</v>
      </c>
      <c r="K194">
        <f t="shared" si="27"/>
        <v>0</v>
      </c>
      <c r="L194">
        <f t="shared" si="27"/>
        <v>0</v>
      </c>
      <c r="M194">
        <f t="shared" si="27"/>
        <v>0</v>
      </c>
      <c r="N194">
        <f t="shared" si="27"/>
        <v>1</v>
      </c>
      <c r="O194">
        <f t="shared" si="27"/>
        <v>0</v>
      </c>
      <c r="P194">
        <f t="shared" si="27"/>
        <v>0</v>
      </c>
      <c r="Q194">
        <f t="shared" si="27"/>
        <v>0</v>
      </c>
      <c r="R194">
        <f t="shared" si="27"/>
        <v>0</v>
      </c>
      <c r="S194">
        <f t="shared" si="27"/>
        <v>0</v>
      </c>
      <c r="T194">
        <f t="shared" si="27"/>
        <v>0</v>
      </c>
      <c r="U194">
        <f t="shared" si="21"/>
        <v>36</v>
      </c>
      <c r="V194" s="17">
        <f t="shared" si="22"/>
        <v>3099684.0841352446</v>
      </c>
      <c r="W194" s="21">
        <f t="shared" si="23"/>
        <v>-3.0023103879968857E-2</v>
      </c>
    </row>
    <row r="195" spans="2:23">
      <c r="B195" s="11">
        <v>42552</v>
      </c>
      <c r="C195">
        <v>1816804</v>
      </c>
      <c r="D195">
        <v>761207</v>
      </c>
      <c r="E195">
        <v>234978</v>
      </c>
      <c r="F195">
        <v>2812989</v>
      </c>
      <c r="G195">
        <f t="shared" si="19"/>
        <v>2016</v>
      </c>
      <c r="H195">
        <f t="shared" si="20"/>
        <v>7</v>
      </c>
      <c r="I195">
        <f t="shared" si="26"/>
        <v>0</v>
      </c>
      <c r="J195">
        <f t="shared" si="27"/>
        <v>0</v>
      </c>
      <c r="K195">
        <f t="shared" si="27"/>
        <v>0</v>
      </c>
      <c r="L195">
        <f t="shared" si="27"/>
        <v>0</v>
      </c>
      <c r="M195">
        <f t="shared" si="27"/>
        <v>0</v>
      </c>
      <c r="N195">
        <f t="shared" si="27"/>
        <v>0</v>
      </c>
      <c r="O195">
        <f t="shared" si="27"/>
        <v>1</v>
      </c>
      <c r="P195">
        <f t="shared" si="27"/>
        <v>0</v>
      </c>
      <c r="Q195">
        <f t="shared" si="27"/>
        <v>0</v>
      </c>
      <c r="R195">
        <f t="shared" si="27"/>
        <v>0</v>
      </c>
      <c r="S195">
        <f t="shared" si="27"/>
        <v>0</v>
      </c>
      <c r="T195">
        <f t="shared" si="27"/>
        <v>0</v>
      </c>
      <c r="U195">
        <f t="shared" si="21"/>
        <v>36</v>
      </c>
      <c r="V195" s="17">
        <f t="shared" si="22"/>
        <v>3107975.5189178539</v>
      </c>
      <c r="W195" s="21">
        <f t="shared" si="23"/>
        <v>-1.3496338538382677</v>
      </c>
    </row>
    <row r="196" spans="2:23">
      <c r="B196" s="11">
        <v>42583</v>
      </c>
      <c r="C196">
        <v>1670411</v>
      </c>
      <c r="D196">
        <v>830367</v>
      </c>
      <c r="E196">
        <v>225118</v>
      </c>
      <c r="F196">
        <v>2725896</v>
      </c>
      <c r="G196">
        <f t="shared" ref="G196:G257" si="28">YEAR(B196)</f>
        <v>2016</v>
      </c>
      <c r="H196">
        <f t="shared" ref="H196:H257" si="29">MONTH(B196)</f>
        <v>8</v>
      </c>
      <c r="I196">
        <f t="shared" si="26"/>
        <v>0</v>
      </c>
      <c r="J196">
        <f t="shared" si="27"/>
        <v>0</v>
      </c>
      <c r="K196">
        <f t="shared" si="27"/>
        <v>0</v>
      </c>
      <c r="L196">
        <f t="shared" si="27"/>
        <v>0</v>
      </c>
      <c r="M196">
        <f t="shared" si="27"/>
        <v>0</v>
      </c>
      <c r="N196">
        <f t="shared" si="27"/>
        <v>0</v>
      </c>
      <c r="O196">
        <f t="shared" si="27"/>
        <v>0</v>
      </c>
      <c r="P196">
        <f t="shared" si="27"/>
        <v>1</v>
      </c>
      <c r="Q196">
        <f t="shared" si="27"/>
        <v>0</v>
      </c>
      <c r="R196">
        <f t="shared" si="27"/>
        <v>0</v>
      </c>
      <c r="S196">
        <f t="shared" si="27"/>
        <v>0</v>
      </c>
      <c r="T196">
        <f t="shared" si="27"/>
        <v>0</v>
      </c>
      <c r="U196">
        <f t="shared" ref="U196:U257" si="30">G196-$U$2</f>
        <v>36</v>
      </c>
      <c r="V196" s="17">
        <f t="shared" si="22"/>
        <v>2986413.7363091595</v>
      </c>
      <c r="W196" s="21">
        <f t="shared" si="23"/>
        <v>-1.1919309320913918</v>
      </c>
    </row>
    <row r="197" spans="2:23">
      <c r="B197" s="11">
        <v>42614</v>
      </c>
      <c r="C197">
        <v>1716506</v>
      </c>
      <c r="D197">
        <v>855843</v>
      </c>
      <c r="E197">
        <v>195688</v>
      </c>
      <c r="F197">
        <v>2768037</v>
      </c>
      <c r="G197">
        <f t="shared" si="28"/>
        <v>2016</v>
      </c>
      <c r="H197">
        <f t="shared" si="29"/>
        <v>9</v>
      </c>
      <c r="I197">
        <f t="shared" si="26"/>
        <v>0</v>
      </c>
      <c r="J197">
        <f t="shared" si="27"/>
        <v>0</v>
      </c>
      <c r="K197">
        <f t="shared" si="27"/>
        <v>0</v>
      </c>
      <c r="L197">
        <f t="shared" si="27"/>
        <v>0</v>
      </c>
      <c r="M197">
        <f t="shared" si="27"/>
        <v>0</v>
      </c>
      <c r="N197">
        <f t="shared" si="27"/>
        <v>0</v>
      </c>
      <c r="O197">
        <f t="shared" si="27"/>
        <v>0</v>
      </c>
      <c r="P197">
        <f t="shared" si="27"/>
        <v>0</v>
      </c>
      <c r="Q197">
        <f t="shared" si="27"/>
        <v>1</v>
      </c>
      <c r="R197">
        <f t="shared" si="27"/>
        <v>0</v>
      </c>
      <c r="S197">
        <f t="shared" si="27"/>
        <v>0</v>
      </c>
      <c r="T197">
        <f t="shared" si="27"/>
        <v>0</v>
      </c>
      <c r="U197">
        <f t="shared" si="30"/>
        <v>36</v>
      </c>
      <c r="V197" s="17">
        <f t="shared" ref="V197:V260" si="31">$K$1+SUMPRODUCT($L$1:$U$1,L197:U197)</f>
        <v>2721785.5623961156</v>
      </c>
      <c r="W197" s="21">
        <f t="shared" ref="W197:W260" si="32">(F197-V197)/$AB$45</f>
        <v>0.21161138552326078</v>
      </c>
    </row>
    <row r="198" spans="2:23">
      <c r="B198" s="11">
        <v>42644</v>
      </c>
      <c r="C198">
        <v>1681922</v>
      </c>
      <c r="D198">
        <v>605159</v>
      </c>
      <c r="E198">
        <v>224359</v>
      </c>
      <c r="F198">
        <v>2511440</v>
      </c>
      <c r="G198">
        <f t="shared" si="28"/>
        <v>2016</v>
      </c>
      <c r="H198">
        <f t="shared" si="29"/>
        <v>10</v>
      </c>
      <c r="I198">
        <f t="shared" si="26"/>
        <v>0</v>
      </c>
      <c r="J198">
        <f t="shared" si="27"/>
        <v>0</v>
      </c>
      <c r="K198">
        <f t="shared" si="27"/>
        <v>0</v>
      </c>
      <c r="L198">
        <f t="shared" si="27"/>
        <v>0</v>
      </c>
      <c r="M198">
        <f t="shared" si="27"/>
        <v>0</v>
      </c>
      <c r="N198">
        <f t="shared" si="27"/>
        <v>0</v>
      </c>
      <c r="O198">
        <f t="shared" si="27"/>
        <v>0</v>
      </c>
      <c r="P198">
        <f t="shared" si="27"/>
        <v>0</v>
      </c>
      <c r="Q198">
        <f t="shared" si="27"/>
        <v>0</v>
      </c>
      <c r="R198">
        <f t="shared" si="27"/>
        <v>1</v>
      </c>
      <c r="S198">
        <f t="shared" si="27"/>
        <v>0</v>
      </c>
      <c r="T198">
        <f t="shared" si="27"/>
        <v>0</v>
      </c>
      <c r="U198">
        <f t="shared" si="30"/>
        <v>36</v>
      </c>
      <c r="V198" s="17">
        <f t="shared" si="31"/>
        <v>2784941.7648752956</v>
      </c>
      <c r="W198" s="21">
        <f t="shared" si="32"/>
        <v>-1.2513359671972171</v>
      </c>
    </row>
    <row r="199" spans="2:23">
      <c r="B199" s="11">
        <v>42675</v>
      </c>
      <c r="C199">
        <v>1730346</v>
      </c>
      <c r="D199">
        <v>598708</v>
      </c>
      <c r="E199">
        <v>196066</v>
      </c>
      <c r="F199">
        <v>2525120</v>
      </c>
      <c r="G199">
        <f t="shared" si="28"/>
        <v>2016</v>
      </c>
      <c r="H199">
        <f t="shared" si="29"/>
        <v>11</v>
      </c>
      <c r="I199">
        <f t="shared" si="26"/>
        <v>0</v>
      </c>
      <c r="J199">
        <f t="shared" si="27"/>
        <v>0</v>
      </c>
      <c r="K199">
        <f t="shared" si="27"/>
        <v>0</v>
      </c>
      <c r="L199">
        <f t="shared" si="27"/>
        <v>0</v>
      </c>
      <c r="M199">
        <f t="shared" si="27"/>
        <v>0</v>
      </c>
      <c r="N199">
        <f t="shared" si="27"/>
        <v>0</v>
      </c>
      <c r="O199">
        <f t="shared" si="27"/>
        <v>0</v>
      </c>
      <c r="P199">
        <f t="shared" si="27"/>
        <v>0</v>
      </c>
      <c r="Q199">
        <f t="shared" si="27"/>
        <v>0</v>
      </c>
      <c r="R199">
        <f t="shared" si="27"/>
        <v>0</v>
      </c>
      <c r="S199">
        <f t="shared" si="27"/>
        <v>1</v>
      </c>
      <c r="T199">
        <f t="shared" si="27"/>
        <v>0</v>
      </c>
      <c r="U199">
        <f t="shared" si="30"/>
        <v>36</v>
      </c>
      <c r="V199" s="17">
        <f t="shared" si="31"/>
        <v>2613082.6493526362</v>
      </c>
      <c r="W199" s="21">
        <f t="shared" si="32"/>
        <v>-0.40245015221418401</v>
      </c>
    </row>
    <row r="200" spans="2:23">
      <c r="B200" s="11">
        <v>42705</v>
      </c>
      <c r="C200">
        <v>1706860</v>
      </c>
      <c r="D200">
        <v>683665</v>
      </c>
      <c r="E200">
        <v>204990</v>
      </c>
      <c r="F200">
        <v>2595515</v>
      </c>
      <c r="G200">
        <f t="shared" si="28"/>
        <v>2016</v>
      </c>
      <c r="H200">
        <f t="shared" si="29"/>
        <v>12</v>
      </c>
      <c r="I200">
        <f t="shared" si="26"/>
        <v>0</v>
      </c>
      <c r="J200">
        <f t="shared" si="27"/>
        <v>0</v>
      </c>
      <c r="K200">
        <f t="shared" si="27"/>
        <v>1</v>
      </c>
      <c r="L200">
        <f t="shared" si="27"/>
        <v>0</v>
      </c>
      <c r="M200">
        <f t="shared" si="27"/>
        <v>0</v>
      </c>
      <c r="N200">
        <f t="shared" si="27"/>
        <v>0</v>
      </c>
      <c r="O200">
        <f t="shared" si="27"/>
        <v>0</v>
      </c>
      <c r="P200">
        <f t="shared" si="27"/>
        <v>0</v>
      </c>
      <c r="Q200">
        <f t="shared" si="27"/>
        <v>0</v>
      </c>
      <c r="R200">
        <f t="shared" si="27"/>
        <v>0</v>
      </c>
      <c r="S200">
        <f t="shared" si="27"/>
        <v>0</v>
      </c>
      <c r="T200">
        <f t="shared" si="27"/>
        <v>0</v>
      </c>
      <c r="U200">
        <f t="shared" si="30"/>
        <v>36</v>
      </c>
      <c r="V200" s="17">
        <f t="shared" si="31"/>
        <v>2483856.5504484838</v>
      </c>
      <c r="W200" s="21">
        <f t="shared" si="32"/>
        <v>0.51086410367039214</v>
      </c>
    </row>
    <row r="201" spans="2:23">
      <c r="B201" s="11">
        <v>42736</v>
      </c>
      <c r="C201">
        <v>1780668</v>
      </c>
      <c r="D201">
        <v>666447</v>
      </c>
      <c r="E201">
        <v>212023</v>
      </c>
      <c r="F201">
        <v>2659138</v>
      </c>
      <c r="G201">
        <f t="shared" si="28"/>
        <v>2017</v>
      </c>
      <c r="H201">
        <f t="shared" si="29"/>
        <v>1</v>
      </c>
      <c r="I201">
        <f t="shared" si="26"/>
        <v>0</v>
      </c>
      <c r="J201">
        <f t="shared" si="27"/>
        <v>1</v>
      </c>
      <c r="K201">
        <f t="shared" si="27"/>
        <v>0</v>
      </c>
      <c r="L201">
        <f t="shared" si="27"/>
        <v>0</v>
      </c>
      <c r="M201">
        <f t="shared" si="27"/>
        <v>0</v>
      </c>
      <c r="N201">
        <f t="shared" si="27"/>
        <v>0</v>
      </c>
      <c r="O201">
        <f t="shared" si="27"/>
        <v>0</v>
      </c>
      <c r="P201">
        <f t="shared" si="27"/>
        <v>0</v>
      </c>
      <c r="Q201">
        <f t="shared" si="27"/>
        <v>0</v>
      </c>
      <c r="R201">
        <f t="shared" si="27"/>
        <v>0</v>
      </c>
      <c r="S201">
        <f t="shared" si="27"/>
        <v>0</v>
      </c>
      <c r="T201">
        <f t="shared" si="27"/>
        <v>0</v>
      </c>
      <c r="U201">
        <f t="shared" si="30"/>
        <v>37</v>
      </c>
      <c r="V201" s="17">
        <f t="shared" si="31"/>
        <v>2552121.253066536</v>
      </c>
      <c r="W201" s="21">
        <f t="shared" si="32"/>
        <v>0.48962720438511476</v>
      </c>
    </row>
    <row r="202" spans="2:23">
      <c r="B202" s="11">
        <v>42767</v>
      </c>
      <c r="C202">
        <v>1818050</v>
      </c>
      <c r="D202">
        <v>668433</v>
      </c>
      <c r="E202">
        <v>166440</v>
      </c>
      <c r="F202">
        <v>2652923</v>
      </c>
      <c r="G202">
        <f t="shared" si="28"/>
        <v>2017</v>
      </c>
      <c r="H202">
        <f t="shared" si="29"/>
        <v>2</v>
      </c>
      <c r="I202">
        <f t="shared" si="26"/>
        <v>1</v>
      </c>
      <c r="J202">
        <f t="shared" si="27"/>
        <v>0</v>
      </c>
      <c r="K202">
        <f t="shared" si="27"/>
        <v>0</v>
      </c>
      <c r="L202">
        <f t="shared" si="27"/>
        <v>0</v>
      </c>
      <c r="M202">
        <f t="shared" si="27"/>
        <v>0</v>
      </c>
      <c r="N202">
        <f t="shared" si="27"/>
        <v>0</v>
      </c>
      <c r="O202">
        <f t="shared" si="27"/>
        <v>0</v>
      </c>
      <c r="P202">
        <f t="shared" si="27"/>
        <v>0</v>
      </c>
      <c r="Q202">
        <f t="shared" si="27"/>
        <v>0</v>
      </c>
      <c r="R202">
        <f t="shared" si="27"/>
        <v>0</v>
      </c>
      <c r="S202">
        <f t="shared" si="27"/>
        <v>0</v>
      </c>
      <c r="T202">
        <f t="shared" si="27"/>
        <v>0</v>
      </c>
      <c r="U202">
        <f t="shared" si="30"/>
        <v>37</v>
      </c>
      <c r="V202" s="17">
        <f t="shared" si="31"/>
        <v>2552121.253066536</v>
      </c>
      <c r="W202" s="21">
        <f t="shared" si="32"/>
        <v>0.46119209340995637</v>
      </c>
    </row>
    <row r="203" spans="2:23">
      <c r="B203" s="11">
        <v>42795</v>
      </c>
      <c r="C203">
        <v>2004780</v>
      </c>
      <c r="D203">
        <v>732156</v>
      </c>
      <c r="E203">
        <v>200547</v>
      </c>
      <c r="F203">
        <v>2937483</v>
      </c>
      <c r="G203">
        <f t="shared" si="28"/>
        <v>2017</v>
      </c>
      <c r="H203">
        <f t="shared" si="29"/>
        <v>3</v>
      </c>
      <c r="I203">
        <f t="shared" si="26"/>
        <v>0</v>
      </c>
      <c r="J203">
        <f t="shared" si="27"/>
        <v>0</v>
      </c>
      <c r="K203">
        <f t="shared" si="27"/>
        <v>0</v>
      </c>
      <c r="L203">
        <f t="shared" si="27"/>
        <v>0</v>
      </c>
      <c r="M203">
        <f t="shared" si="27"/>
        <v>0</v>
      </c>
      <c r="N203">
        <f t="shared" si="27"/>
        <v>0</v>
      </c>
      <c r="O203">
        <f t="shared" si="27"/>
        <v>0</v>
      </c>
      <c r="P203">
        <f t="shared" si="27"/>
        <v>0</v>
      </c>
      <c r="Q203">
        <f t="shared" si="27"/>
        <v>0</v>
      </c>
      <c r="R203">
        <f t="shared" si="27"/>
        <v>0</v>
      </c>
      <c r="S203">
        <f t="shared" si="27"/>
        <v>0</v>
      </c>
      <c r="T203">
        <f t="shared" si="27"/>
        <v>1</v>
      </c>
      <c r="U203">
        <f t="shared" si="30"/>
        <v>37</v>
      </c>
      <c r="V203" s="17">
        <f t="shared" si="31"/>
        <v>2989280.8311297111</v>
      </c>
      <c r="W203" s="21">
        <f t="shared" si="32"/>
        <v>-0.23698746201864027</v>
      </c>
    </row>
    <row r="204" spans="2:23">
      <c r="B204" s="11">
        <v>42826</v>
      </c>
      <c r="C204">
        <v>2000209</v>
      </c>
      <c r="D204">
        <v>689208</v>
      </c>
      <c r="E204">
        <v>213382</v>
      </c>
      <c r="F204">
        <v>2902799</v>
      </c>
      <c r="G204">
        <f t="shared" si="28"/>
        <v>2017</v>
      </c>
      <c r="H204">
        <f t="shared" si="29"/>
        <v>4</v>
      </c>
      <c r="I204">
        <f t="shared" si="26"/>
        <v>0</v>
      </c>
      <c r="J204">
        <f t="shared" si="27"/>
        <v>0</v>
      </c>
      <c r="K204">
        <f t="shared" si="27"/>
        <v>0</v>
      </c>
      <c r="L204">
        <f t="shared" si="27"/>
        <v>1</v>
      </c>
      <c r="M204">
        <f t="shared" si="27"/>
        <v>0</v>
      </c>
      <c r="N204">
        <f t="shared" si="27"/>
        <v>0</v>
      </c>
      <c r="O204">
        <f t="shared" si="27"/>
        <v>0</v>
      </c>
      <c r="P204">
        <f t="shared" si="27"/>
        <v>0</v>
      </c>
      <c r="Q204">
        <f t="shared" si="27"/>
        <v>0</v>
      </c>
      <c r="R204">
        <f t="shared" si="27"/>
        <v>0</v>
      </c>
      <c r="S204">
        <f t="shared" si="27"/>
        <v>0</v>
      </c>
      <c r="T204">
        <f t="shared" si="27"/>
        <v>0</v>
      </c>
      <c r="U204">
        <f t="shared" si="30"/>
        <v>37</v>
      </c>
      <c r="V204" s="17">
        <f t="shared" si="31"/>
        <v>3045937.4220388019</v>
      </c>
      <c r="W204" s="21">
        <f t="shared" si="32"/>
        <v>-0.65489250450239578</v>
      </c>
    </row>
    <row r="205" spans="2:23">
      <c r="B205" s="11">
        <v>42856</v>
      </c>
      <c r="C205">
        <v>2004615</v>
      </c>
      <c r="D205">
        <v>975351</v>
      </c>
      <c r="E205">
        <v>227326</v>
      </c>
      <c r="F205">
        <v>3207292</v>
      </c>
      <c r="G205">
        <f t="shared" si="28"/>
        <v>2017</v>
      </c>
      <c r="H205">
        <f t="shared" si="29"/>
        <v>5</v>
      </c>
      <c r="I205">
        <f t="shared" si="26"/>
        <v>0</v>
      </c>
      <c r="J205">
        <f t="shared" si="27"/>
        <v>0</v>
      </c>
      <c r="K205">
        <f t="shared" si="27"/>
        <v>0</v>
      </c>
      <c r="L205">
        <f t="shared" si="27"/>
        <v>0</v>
      </c>
      <c r="M205">
        <f t="shared" si="27"/>
        <v>1</v>
      </c>
      <c r="N205">
        <f t="shared" si="27"/>
        <v>0</v>
      </c>
      <c r="O205">
        <f t="shared" si="27"/>
        <v>0</v>
      </c>
      <c r="P205">
        <f t="shared" si="27"/>
        <v>0</v>
      </c>
      <c r="Q205">
        <f t="shared" si="27"/>
        <v>0</v>
      </c>
      <c r="R205">
        <f t="shared" si="27"/>
        <v>0</v>
      </c>
      <c r="S205">
        <f t="shared" si="27"/>
        <v>0</v>
      </c>
      <c r="T205">
        <f t="shared" si="27"/>
        <v>0</v>
      </c>
      <c r="U205">
        <f t="shared" si="30"/>
        <v>37</v>
      </c>
      <c r="V205" s="17">
        <f t="shared" si="31"/>
        <v>3214389.9234622763</v>
      </c>
      <c r="W205" s="21">
        <f t="shared" si="32"/>
        <v>-3.2474696917620005E-2</v>
      </c>
    </row>
    <row r="206" spans="2:23">
      <c r="B206" s="11">
        <v>42887</v>
      </c>
      <c r="C206">
        <v>1966587</v>
      </c>
      <c r="D206">
        <v>901179</v>
      </c>
      <c r="E206">
        <v>237559</v>
      </c>
      <c r="F206">
        <v>3105325</v>
      </c>
      <c r="G206">
        <f t="shared" si="28"/>
        <v>2017</v>
      </c>
      <c r="H206">
        <f t="shared" si="29"/>
        <v>6</v>
      </c>
      <c r="I206">
        <f t="shared" si="26"/>
        <v>0</v>
      </c>
      <c r="J206">
        <f t="shared" si="27"/>
        <v>0</v>
      </c>
      <c r="K206">
        <f t="shared" si="27"/>
        <v>0</v>
      </c>
      <c r="L206">
        <f t="shared" si="27"/>
        <v>0</v>
      </c>
      <c r="M206">
        <f t="shared" si="27"/>
        <v>0</v>
      </c>
      <c r="N206">
        <f t="shared" si="27"/>
        <v>1</v>
      </c>
      <c r="O206">
        <f t="shared" si="27"/>
        <v>0</v>
      </c>
      <c r="P206">
        <f t="shared" si="27"/>
        <v>0</v>
      </c>
      <c r="Q206">
        <f t="shared" si="27"/>
        <v>0</v>
      </c>
      <c r="R206">
        <f t="shared" si="27"/>
        <v>0</v>
      </c>
      <c r="S206">
        <f t="shared" si="27"/>
        <v>0</v>
      </c>
      <c r="T206">
        <f t="shared" si="27"/>
        <v>0</v>
      </c>
      <c r="U206">
        <f t="shared" si="30"/>
        <v>37</v>
      </c>
      <c r="V206" s="17">
        <f t="shared" si="31"/>
        <v>3167948.7867532969</v>
      </c>
      <c r="W206" s="21">
        <f t="shared" si="32"/>
        <v>-0.2865187974279404</v>
      </c>
    </row>
    <row r="207" spans="2:23">
      <c r="B207" s="11">
        <v>42917</v>
      </c>
      <c r="C207">
        <v>2018818</v>
      </c>
      <c r="D207">
        <v>834691</v>
      </c>
      <c r="E207">
        <v>233035</v>
      </c>
      <c r="F207">
        <v>3086544</v>
      </c>
      <c r="G207">
        <f t="shared" si="28"/>
        <v>2017</v>
      </c>
      <c r="H207">
        <f t="shared" si="29"/>
        <v>7</v>
      </c>
      <c r="I207">
        <f t="shared" si="26"/>
        <v>0</v>
      </c>
      <c r="J207">
        <f t="shared" si="27"/>
        <v>0</v>
      </c>
      <c r="K207">
        <f t="shared" si="27"/>
        <v>0</v>
      </c>
      <c r="L207">
        <f t="shared" si="27"/>
        <v>0</v>
      </c>
      <c r="M207">
        <f t="shared" si="27"/>
        <v>0</v>
      </c>
      <c r="N207">
        <f t="shared" si="27"/>
        <v>0</v>
      </c>
      <c r="O207">
        <f t="shared" si="27"/>
        <v>1</v>
      </c>
      <c r="P207">
        <f t="shared" si="27"/>
        <v>0</v>
      </c>
      <c r="Q207">
        <f t="shared" si="27"/>
        <v>0</v>
      </c>
      <c r="R207">
        <f t="shared" si="27"/>
        <v>0</v>
      </c>
      <c r="S207">
        <f t="shared" si="27"/>
        <v>0</v>
      </c>
      <c r="T207">
        <f t="shared" si="27"/>
        <v>0</v>
      </c>
      <c r="U207">
        <f t="shared" si="30"/>
        <v>37</v>
      </c>
      <c r="V207" s="17">
        <f t="shared" si="31"/>
        <v>3176240.2215359062</v>
      </c>
      <c r="W207" s="21">
        <f t="shared" si="32"/>
        <v>-0.41038165944101107</v>
      </c>
    </row>
    <row r="208" spans="2:23">
      <c r="B208" s="11">
        <v>42948</v>
      </c>
      <c r="C208">
        <v>2037230</v>
      </c>
      <c r="D208">
        <v>954590</v>
      </c>
      <c r="E208">
        <v>262883</v>
      </c>
      <c r="F208">
        <v>3254703</v>
      </c>
      <c r="G208">
        <f t="shared" si="28"/>
        <v>2017</v>
      </c>
      <c r="H208">
        <f t="shared" si="29"/>
        <v>8</v>
      </c>
      <c r="I208">
        <f t="shared" si="26"/>
        <v>0</v>
      </c>
      <c r="J208">
        <f t="shared" si="27"/>
        <v>0</v>
      </c>
      <c r="K208">
        <f t="shared" si="27"/>
        <v>0</v>
      </c>
      <c r="L208">
        <f t="shared" si="27"/>
        <v>0</v>
      </c>
      <c r="M208">
        <f t="shared" si="27"/>
        <v>0</v>
      </c>
      <c r="N208">
        <f t="shared" si="27"/>
        <v>0</v>
      </c>
      <c r="O208">
        <f t="shared" si="27"/>
        <v>0</v>
      </c>
      <c r="P208">
        <f t="shared" si="27"/>
        <v>1</v>
      </c>
      <c r="Q208">
        <f t="shared" si="27"/>
        <v>0</v>
      </c>
      <c r="R208">
        <f t="shared" si="27"/>
        <v>0</v>
      </c>
      <c r="S208">
        <f t="shared" si="27"/>
        <v>0</v>
      </c>
      <c r="T208">
        <f t="shared" si="27"/>
        <v>0</v>
      </c>
      <c r="U208">
        <f t="shared" si="30"/>
        <v>37</v>
      </c>
      <c r="V208" s="17">
        <f t="shared" si="31"/>
        <v>3054678.4389272118</v>
      </c>
      <c r="W208" s="21">
        <f t="shared" si="32"/>
        <v>0.91516019177185481</v>
      </c>
    </row>
    <row r="209" spans="2:23">
      <c r="B209" s="11">
        <v>42979</v>
      </c>
      <c r="C209">
        <v>1643118</v>
      </c>
      <c r="D209">
        <v>706470</v>
      </c>
      <c r="E209">
        <v>216667</v>
      </c>
      <c r="F209">
        <v>2566255</v>
      </c>
      <c r="G209">
        <f t="shared" si="28"/>
        <v>2017</v>
      </c>
      <c r="H209">
        <f t="shared" si="29"/>
        <v>9</v>
      </c>
      <c r="I209">
        <f t="shared" si="26"/>
        <v>0</v>
      </c>
      <c r="J209">
        <f t="shared" si="27"/>
        <v>0</v>
      </c>
      <c r="K209">
        <f t="shared" si="27"/>
        <v>0</v>
      </c>
      <c r="L209">
        <f t="shared" si="27"/>
        <v>0</v>
      </c>
      <c r="M209">
        <f t="shared" si="27"/>
        <v>0</v>
      </c>
      <c r="N209">
        <f t="shared" si="27"/>
        <v>0</v>
      </c>
      <c r="O209">
        <f t="shared" si="27"/>
        <v>0</v>
      </c>
      <c r="P209">
        <f t="shared" si="27"/>
        <v>0</v>
      </c>
      <c r="Q209">
        <f t="shared" si="27"/>
        <v>1</v>
      </c>
      <c r="R209">
        <f t="shared" si="27"/>
        <v>0</v>
      </c>
      <c r="S209">
        <f t="shared" si="27"/>
        <v>0</v>
      </c>
      <c r="T209">
        <f t="shared" si="27"/>
        <v>0</v>
      </c>
      <c r="U209">
        <f t="shared" si="30"/>
        <v>37</v>
      </c>
      <c r="V209" s="17">
        <f t="shared" si="31"/>
        <v>2790050.2650141679</v>
      </c>
      <c r="W209" s="21">
        <f t="shared" si="32"/>
        <v>-1.0239168457591059</v>
      </c>
    </row>
    <row r="210" spans="2:23">
      <c r="B210" s="11">
        <v>43009</v>
      </c>
      <c r="C210">
        <v>1908977</v>
      </c>
      <c r="D210">
        <v>711534</v>
      </c>
      <c r="E210">
        <v>230319</v>
      </c>
      <c r="F210">
        <v>2850830</v>
      </c>
      <c r="G210">
        <f t="shared" si="28"/>
        <v>2017</v>
      </c>
      <c r="H210">
        <f t="shared" si="29"/>
        <v>10</v>
      </c>
      <c r="I210">
        <f t="shared" si="26"/>
        <v>0</v>
      </c>
      <c r="J210">
        <f t="shared" si="27"/>
        <v>0</v>
      </c>
      <c r="K210">
        <f t="shared" si="27"/>
        <v>0</v>
      </c>
      <c r="L210">
        <f t="shared" si="27"/>
        <v>0</v>
      </c>
      <c r="M210">
        <f t="shared" si="27"/>
        <v>0</v>
      </c>
      <c r="N210">
        <f t="shared" si="27"/>
        <v>0</v>
      </c>
      <c r="O210">
        <f t="shared" si="27"/>
        <v>0</v>
      </c>
      <c r="P210">
        <f t="shared" si="27"/>
        <v>0</v>
      </c>
      <c r="Q210">
        <f t="shared" si="27"/>
        <v>0</v>
      </c>
      <c r="R210">
        <f t="shared" si="27"/>
        <v>1</v>
      </c>
      <c r="S210">
        <f t="shared" si="27"/>
        <v>0</v>
      </c>
      <c r="T210">
        <f t="shared" si="27"/>
        <v>0</v>
      </c>
      <c r="U210">
        <f t="shared" si="30"/>
        <v>37</v>
      </c>
      <c r="V210" s="17">
        <f t="shared" si="31"/>
        <v>2853206.4674933478</v>
      </c>
      <c r="W210" s="21">
        <f t="shared" si="32"/>
        <v>-1.0872906983459668E-2</v>
      </c>
    </row>
    <row r="211" spans="2:23">
      <c r="B211" s="11">
        <v>43040</v>
      </c>
      <c r="C211">
        <v>1820874</v>
      </c>
      <c r="D211">
        <v>535363</v>
      </c>
      <c r="E211">
        <v>196406</v>
      </c>
      <c r="F211">
        <v>2552643</v>
      </c>
      <c r="G211">
        <f t="shared" si="28"/>
        <v>2017</v>
      </c>
      <c r="H211">
        <f t="shared" si="29"/>
        <v>11</v>
      </c>
      <c r="I211">
        <f t="shared" si="26"/>
        <v>0</v>
      </c>
      <c r="J211">
        <f t="shared" si="27"/>
        <v>0</v>
      </c>
      <c r="K211">
        <f t="shared" si="27"/>
        <v>0</v>
      </c>
      <c r="L211">
        <f t="shared" si="27"/>
        <v>0</v>
      </c>
      <c r="M211">
        <f t="shared" si="27"/>
        <v>0</v>
      </c>
      <c r="N211">
        <f t="shared" si="27"/>
        <v>0</v>
      </c>
      <c r="O211">
        <f t="shared" si="27"/>
        <v>0</v>
      </c>
      <c r="P211">
        <f t="shared" si="27"/>
        <v>0</v>
      </c>
      <c r="Q211">
        <f t="shared" si="27"/>
        <v>0</v>
      </c>
      <c r="R211">
        <f t="shared" si="27"/>
        <v>0</v>
      </c>
      <c r="S211">
        <f t="shared" si="27"/>
        <v>1</v>
      </c>
      <c r="T211">
        <f t="shared" si="27"/>
        <v>0</v>
      </c>
      <c r="U211">
        <f t="shared" si="30"/>
        <v>37</v>
      </c>
      <c r="V211" s="17">
        <f t="shared" si="31"/>
        <v>2681347.3519706884</v>
      </c>
      <c r="W211" s="21">
        <f t="shared" si="32"/>
        <v>-0.58885318282741272</v>
      </c>
    </row>
    <row r="212" spans="2:23">
      <c r="B212" s="11">
        <v>43070</v>
      </c>
      <c r="C212">
        <v>1809886</v>
      </c>
      <c r="D212">
        <v>650869</v>
      </c>
      <c r="E212">
        <v>183027</v>
      </c>
      <c r="F212">
        <v>2643782</v>
      </c>
      <c r="G212">
        <f t="shared" si="28"/>
        <v>2017</v>
      </c>
      <c r="H212">
        <f t="shared" si="29"/>
        <v>12</v>
      </c>
      <c r="I212">
        <f t="shared" si="26"/>
        <v>0</v>
      </c>
      <c r="J212">
        <f t="shared" si="27"/>
        <v>0</v>
      </c>
      <c r="K212">
        <f t="shared" si="27"/>
        <v>1</v>
      </c>
      <c r="L212">
        <f t="shared" si="27"/>
        <v>0</v>
      </c>
      <c r="M212">
        <f t="shared" si="27"/>
        <v>0</v>
      </c>
      <c r="N212">
        <f t="shared" si="27"/>
        <v>0</v>
      </c>
      <c r="O212">
        <f t="shared" si="27"/>
        <v>0</v>
      </c>
      <c r="P212">
        <f t="shared" si="27"/>
        <v>0</v>
      </c>
      <c r="Q212">
        <f t="shared" si="27"/>
        <v>0</v>
      </c>
      <c r="R212">
        <f t="shared" si="27"/>
        <v>0</v>
      </c>
      <c r="S212">
        <f t="shared" si="27"/>
        <v>0</v>
      </c>
      <c r="T212">
        <f t="shared" si="27"/>
        <v>0</v>
      </c>
      <c r="U212">
        <f t="shared" si="30"/>
        <v>37</v>
      </c>
      <c r="V212" s="17">
        <f t="shared" si="31"/>
        <v>2552121.253066536</v>
      </c>
      <c r="W212" s="21">
        <f t="shared" si="32"/>
        <v>0.41936983284295354</v>
      </c>
    </row>
    <row r="213" spans="2:23">
      <c r="B213" s="11">
        <v>43101</v>
      </c>
      <c r="C213">
        <v>1827345</v>
      </c>
      <c r="D213">
        <v>758142</v>
      </c>
      <c r="E213">
        <v>244476</v>
      </c>
      <c r="F213">
        <v>2829963</v>
      </c>
      <c r="G213">
        <f t="shared" si="28"/>
        <v>2018</v>
      </c>
      <c r="H213">
        <f t="shared" si="29"/>
        <v>1</v>
      </c>
      <c r="I213">
        <f t="shared" si="26"/>
        <v>0</v>
      </c>
      <c r="J213">
        <f t="shared" si="27"/>
        <v>1</v>
      </c>
      <c r="K213">
        <f t="shared" si="27"/>
        <v>0</v>
      </c>
      <c r="L213">
        <f t="shared" si="27"/>
        <v>0</v>
      </c>
      <c r="M213">
        <f t="shared" si="27"/>
        <v>0</v>
      </c>
      <c r="N213">
        <f t="shared" si="27"/>
        <v>0</v>
      </c>
      <c r="O213">
        <f t="shared" si="27"/>
        <v>0</v>
      </c>
      <c r="P213">
        <f t="shared" si="27"/>
        <v>0</v>
      </c>
      <c r="Q213">
        <f t="shared" ref="Q213:T213" si="33">IF($H213=Q$3,1,0)</f>
        <v>0</v>
      </c>
      <c r="R213">
        <f t="shared" si="33"/>
        <v>0</v>
      </c>
      <c r="S213">
        <f t="shared" si="33"/>
        <v>0</v>
      </c>
      <c r="T213">
        <f t="shared" si="33"/>
        <v>0</v>
      </c>
      <c r="U213">
        <f t="shared" si="30"/>
        <v>38</v>
      </c>
      <c r="V213" s="17">
        <f t="shared" si="31"/>
        <v>2620385.9556845883</v>
      </c>
      <c r="W213" s="21">
        <f t="shared" si="32"/>
        <v>0.95886508655742853</v>
      </c>
    </row>
    <row r="214" spans="2:23">
      <c r="B214" s="11">
        <v>43132</v>
      </c>
      <c r="C214">
        <v>1683450</v>
      </c>
      <c r="D214">
        <v>728273</v>
      </c>
      <c r="E214">
        <v>204950</v>
      </c>
      <c r="F214">
        <v>2616674</v>
      </c>
      <c r="G214">
        <f t="shared" si="28"/>
        <v>2018</v>
      </c>
      <c r="H214">
        <f t="shared" si="29"/>
        <v>2</v>
      </c>
      <c r="I214">
        <f t="shared" si="26"/>
        <v>1</v>
      </c>
      <c r="J214">
        <f t="shared" si="26"/>
        <v>0</v>
      </c>
      <c r="K214">
        <f t="shared" si="26"/>
        <v>0</v>
      </c>
      <c r="L214">
        <f t="shared" si="26"/>
        <v>0</v>
      </c>
      <c r="M214">
        <f t="shared" si="26"/>
        <v>0</v>
      </c>
      <c r="N214">
        <f t="shared" si="26"/>
        <v>0</v>
      </c>
      <c r="O214">
        <f t="shared" si="26"/>
        <v>0</v>
      </c>
      <c r="P214">
        <f t="shared" si="26"/>
        <v>0</v>
      </c>
      <c r="Q214">
        <f t="shared" si="26"/>
        <v>0</v>
      </c>
      <c r="R214">
        <f t="shared" si="26"/>
        <v>0</v>
      </c>
      <c r="S214">
        <f t="shared" si="26"/>
        <v>0</v>
      </c>
      <c r="T214">
        <f t="shared" si="26"/>
        <v>0</v>
      </c>
      <c r="U214">
        <f t="shared" si="30"/>
        <v>38</v>
      </c>
      <c r="V214" s="17">
        <f t="shared" si="31"/>
        <v>2620385.9556845883</v>
      </c>
      <c r="W214" s="21">
        <f t="shared" si="32"/>
        <v>-1.6983084766876596E-2</v>
      </c>
    </row>
    <row r="215" spans="2:23">
      <c r="B215" s="11">
        <v>43160</v>
      </c>
      <c r="C215">
        <v>1930571</v>
      </c>
      <c r="D215">
        <v>879007</v>
      </c>
      <c r="E215">
        <v>213092</v>
      </c>
      <c r="F215">
        <v>3022671</v>
      </c>
      <c r="G215">
        <f t="shared" si="28"/>
        <v>2018</v>
      </c>
      <c r="H215">
        <f t="shared" si="29"/>
        <v>3</v>
      </c>
      <c r="I215">
        <f t="shared" si="26"/>
        <v>0</v>
      </c>
      <c r="J215">
        <f t="shared" si="26"/>
        <v>0</v>
      </c>
      <c r="K215">
        <f t="shared" si="26"/>
        <v>0</v>
      </c>
      <c r="L215">
        <f t="shared" si="26"/>
        <v>0</v>
      </c>
      <c r="M215">
        <f t="shared" si="26"/>
        <v>0</v>
      </c>
      <c r="N215">
        <f t="shared" si="26"/>
        <v>0</v>
      </c>
      <c r="O215">
        <f t="shared" si="26"/>
        <v>0</v>
      </c>
      <c r="P215">
        <f t="shared" si="26"/>
        <v>0</v>
      </c>
      <c r="Q215">
        <f t="shared" si="26"/>
        <v>0</v>
      </c>
      <c r="R215">
        <f t="shared" si="26"/>
        <v>0</v>
      </c>
      <c r="S215">
        <f t="shared" si="26"/>
        <v>0</v>
      </c>
      <c r="T215">
        <f t="shared" si="26"/>
        <v>1</v>
      </c>
      <c r="U215">
        <f t="shared" si="30"/>
        <v>38</v>
      </c>
      <c r="V215" s="17">
        <f t="shared" si="31"/>
        <v>3057545.5337477634</v>
      </c>
      <c r="W215" s="21">
        <f t="shared" si="32"/>
        <v>-0.15955933022116778</v>
      </c>
    </row>
    <row r="216" spans="2:23">
      <c r="B216" s="11">
        <v>43191</v>
      </c>
      <c r="C216">
        <v>1984787</v>
      </c>
      <c r="D216">
        <v>1001527</v>
      </c>
      <c r="E216">
        <v>219363</v>
      </c>
      <c r="F216">
        <v>3205677</v>
      </c>
      <c r="G216">
        <f t="shared" si="28"/>
        <v>2018</v>
      </c>
      <c r="H216">
        <f t="shared" si="29"/>
        <v>4</v>
      </c>
      <c r="I216">
        <f t="shared" si="26"/>
        <v>0</v>
      </c>
      <c r="J216">
        <f t="shared" si="26"/>
        <v>0</v>
      </c>
      <c r="K216">
        <f t="shared" si="26"/>
        <v>0</v>
      </c>
      <c r="L216">
        <f t="shared" si="26"/>
        <v>1</v>
      </c>
      <c r="M216">
        <f t="shared" si="26"/>
        <v>0</v>
      </c>
      <c r="N216">
        <f t="shared" si="26"/>
        <v>0</v>
      </c>
      <c r="O216">
        <f t="shared" si="26"/>
        <v>0</v>
      </c>
      <c r="P216">
        <f t="shared" si="26"/>
        <v>0</v>
      </c>
      <c r="Q216">
        <f t="shared" si="26"/>
        <v>0</v>
      </c>
      <c r="R216">
        <f t="shared" si="26"/>
        <v>0</v>
      </c>
      <c r="S216">
        <f t="shared" si="26"/>
        <v>0</v>
      </c>
      <c r="T216">
        <f t="shared" si="26"/>
        <v>0</v>
      </c>
      <c r="U216">
        <f t="shared" si="30"/>
        <v>38</v>
      </c>
      <c r="V216" s="17">
        <f t="shared" si="31"/>
        <v>3114202.1246568542</v>
      </c>
      <c r="W216" s="21">
        <f t="shared" si="32"/>
        <v>0.41851942587628804</v>
      </c>
    </row>
    <row r="217" spans="2:23">
      <c r="B217" s="11">
        <v>43221</v>
      </c>
      <c r="C217">
        <v>2243151</v>
      </c>
      <c r="D217">
        <v>971265</v>
      </c>
      <c r="E217">
        <v>260562</v>
      </c>
      <c r="F217">
        <v>3474977</v>
      </c>
      <c r="G217">
        <f t="shared" si="28"/>
        <v>2018</v>
      </c>
      <c r="H217">
        <f t="shared" si="29"/>
        <v>5</v>
      </c>
      <c r="I217">
        <f t="shared" si="26"/>
        <v>0</v>
      </c>
      <c r="J217">
        <f t="shared" si="26"/>
        <v>0</v>
      </c>
      <c r="K217">
        <f t="shared" si="26"/>
        <v>0</v>
      </c>
      <c r="L217">
        <f t="shared" si="26"/>
        <v>0</v>
      </c>
      <c r="M217">
        <f t="shared" si="26"/>
        <v>1</v>
      </c>
      <c r="N217">
        <f t="shared" si="26"/>
        <v>0</v>
      </c>
      <c r="O217">
        <f t="shared" si="26"/>
        <v>0</v>
      </c>
      <c r="P217">
        <f t="shared" si="26"/>
        <v>0</v>
      </c>
      <c r="Q217">
        <f t="shared" si="26"/>
        <v>0</v>
      </c>
      <c r="R217">
        <f t="shared" si="26"/>
        <v>0</v>
      </c>
      <c r="S217">
        <f t="shared" si="26"/>
        <v>0</v>
      </c>
      <c r="T217">
        <f t="shared" si="26"/>
        <v>0</v>
      </c>
      <c r="U217">
        <f t="shared" si="30"/>
        <v>38</v>
      </c>
      <c r="V217" s="17">
        <f t="shared" si="31"/>
        <v>3282654.6260803286</v>
      </c>
      <c r="W217" s="21">
        <f t="shared" si="32"/>
        <v>0.87992084399223858</v>
      </c>
    </row>
    <row r="218" spans="2:23">
      <c r="B218" s="11">
        <v>43252</v>
      </c>
      <c r="C218">
        <v>2073535</v>
      </c>
      <c r="D218">
        <v>898599</v>
      </c>
      <c r="E218">
        <v>210542</v>
      </c>
      <c r="F218">
        <v>3182677</v>
      </c>
      <c r="G218">
        <f t="shared" si="28"/>
        <v>2018</v>
      </c>
      <c r="H218">
        <f t="shared" si="29"/>
        <v>6</v>
      </c>
      <c r="I218">
        <f t="shared" si="26"/>
        <v>0</v>
      </c>
      <c r="J218">
        <f t="shared" si="26"/>
        <v>0</v>
      </c>
      <c r="K218">
        <f t="shared" si="26"/>
        <v>0</v>
      </c>
      <c r="L218">
        <f t="shared" si="26"/>
        <v>0</v>
      </c>
      <c r="M218">
        <f t="shared" si="26"/>
        <v>0</v>
      </c>
      <c r="N218">
        <f t="shared" si="26"/>
        <v>1</v>
      </c>
      <c r="O218">
        <f t="shared" si="26"/>
        <v>0</v>
      </c>
      <c r="P218">
        <f t="shared" si="26"/>
        <v>0</v>
      </c>
      <c r="Q218">
        <f t="shared" si="26"/>
        <v>0</v>
      </c>
      <c r="R218">
        <f t="shared" si="26"/>
        <v>0</v>
      </c>
      <c r="S218">
        <f t="shared" si="26"/>
        <v>0</v>
      </c>
      <c r="T218">
        <f t="shared" si="26"/>
        <v>0</v>
      </c>
      <c r="U218">
        <f t="shared" si="30"/>
        <v>38</v>
      </c>
      <c r="V218" s="17">
        <f t="shared" si="31"/>
        <v>3236213.4893713491</v>
      </c>
      <c r="W218" s="21">
        <f t="shared" si="32"/>
        <v>-0.24494223917855174</v>
      </c>
    </row>
    <row r="219" spans="2:23">
      <c r="B219" s="11">
        <v>43282</v>
      </c>
      <c r="C219">
        <v>2158310</v>
      </c>
      <c r="D219">
        <v>936712</v>
      </c>
      <c r="E219">
        <v>267170</v>
      </c>
      <c r="F219">
        <v>3362191</v>
      </c>
      <c r="G219">
        <f t="shared" si="28"/>
        <v>2018</v>
      </c>
      <c r="H219">
        <f t="shared" si="29"/>
        <v>7</v>
      </c>
      <c r="I219">
        <f t="shared" si="26"/>
        <v>0</v>
      </c>
      <c r="J219">
        <f t="shared" si="26"/>
        <v>0</v>
      </c>
      <c r="K219">
        <f t="shared" si="26"/>
        <v>0</v>
      </c>
      <c r="L219">
        <f t="shared" si="26"/>
        <v>0</v>
      </c>
      <c r="M219">
        <f t="shared" si="26"/>
        <v>0</v>
      </c>
      <c r="N219">
        <f t="shared" si="26"/>
        <v>0</v>
      </c>
      <c r="O219">
        <f t="shared" si="26"/>
        <v>1</v>
      </c>
      <c r="P219">
        <f t="shared" si="26"/>
        <v>0</v>
      </c>
      <c r="Q219">
        <f t="shared" si="26"/>
        <v>0</v>
      </c>
      <c r="R219">
        <f t="shared" si="26"/>
        <v>0</v>
      </c>
      <c r="S219">
        <f t="shared" si="26"/>
        <v>0</v>
      </c>
      <c r="T219">
        <f t="shared" si="26"/>
        <v>0</v>
      </c>
      <c r="U219">
        <f t="shared" si="30"/>
        <v>38</v>
      </c>
      <c r="V219" s="17">
        <f t="shared" si="31"/>
        <v>3244504.9241539584</v>
      </c>
      <c r="W219" s="21">
        <f t="shared" si="32"/>
        <v>0.53844193514289584</v>
      </c>
    </row>
    <row r="220" spans="2:23">
      <c r="B220" s="11">
        <v>43313</v>
      </c>
      <c r="C220">
        <v>2057926</v>
      </c>
      <c r="D220">
        <v>952596</v>
      </c>
      <c r="E220">
        <v>223776</v>
      </c>
      <c r="F220">
        <v>3234298</v>
      </c>
      <c r="G220">
        <f t="shared" si="28"/>
        <v>2018</v>
      </c>
      <c r="H220">
        <f t="shared" si="29"/>
        <v>8</v>
      </c>
      <c r="I220">
        <f t="shared" si="26"/>
        <v>0</v>
      </c>
      <c r="J220">
        <f t="shared" si="26"/>
        <v>0</v>
      </c>
      <c r="K220">
        <f t="shared" si="26"/>
        <v>0</v>
      </c>
      <c r="L220">
        <f t="shared" si="26"/>
        <v>0</v>
      </c>
      <c r="M220">
        <f t="shared" si="26"/>
        <v>0</v>
      </c>
      <c r="N220">
        <f t="shared" si="26"/>
        <v>0</v>
      </c>
      <c r="O220">
        <f t="shared" si="26"/>
        <v>0</v>
      </c>
      <c r="P220">
        <f t="shared" si="26"/>
        <v>1</v>
      </c>
      <c r="Q220">
        <f t="shared" si="26"/>
        <v>0</v>
      </c>
      <c r="R220">
        <f t="shared" si="26"/>
        <v>0</v>
      </c>
      <c r="S220">
        <f t="shared" si="26"/>
        <v>0</v>
      </c>
      <c r="T220">
        <f t="shared" si="26"/>
        <v>0</v>
      </c>
      <c r="U220">
        <f t="shared" si="30"/>
        <v>38</v>
      </c>
      <c r="V220" s="17">
        <f t="shared" si="31"/>
        <v>3122943.1415452641</v>
      </c>
      <c r="W220" s="21">
        <f t="shared" si="32"/>
        <v>0.50947510181552214</v>
      </c>
    </row>
    <row r="221" spans="2:23">
      <c r="B221" s="11">
        <v>43344</v>
      </c>
      <c r="C221">
        <v>1850147</v>
      </c>
      <c r="D221">
        <v>726707</v>
      </c>
      <c r="E221">
        <v>226962</v>
      </c>
      <c r="F221">
        <v>2803816</v>
      </c>
      <c r="G221">
        <f t="shared" si="28"/>
        <v>2018</v>
      </c>
      <c r="H221">
        <f t="shared" si="29"/>
        <v>9</v>
      </c>
      <c r="I221">
        <f t="shared" si="26"/>
        <v>0</v>
      </c>
      <c r="J221">
        <f t="shared" si="26"/>
        <v>0</v>
      </c>
      <c r="K221">
        <f t="shared" si="26"/>
        <v>0</v>
      </c>
      <c r="L221">
        <f t="shared" si="26"/>
        <v>0</v>
      </c>
      <c r="M221">
        <f t="shared" si="26"/>
        <v>0</v>
      </c>
      <c r="N221">
        <f t="shared" si="26"/>
        <v>0</v>
      </c>
      <c r="O221">
        <f t="shared" si="26"/>
        <v>0</v>
      </c>
      <c r="P221">
        <f t="shared" si="26"/>
        <v>0</v>
      </c>
      <c r="Q221">
        <f t="shared" si="26"/>
        <v>1</v>
      </c>
      <c r="R221">
        <f t="shared" si="26"/>
        <v>0</v>
      </c>
      <c r="S221">
        <f t="shared" si="26"/>
        <v>0</v>
      </c>
      <c r="T221">
        <f t="shared" si="26"/>
        <v>0</v>
      </c>
      <c r="U221">
        <f t="shared" si="30"/>
        <v>38</v>
      </c>
      <c r="V221" s="17">
        <f t="shared" si="31"/>
        <v>2858314.9676322201</v>
      </c>
      <c r="W221" s="21">
        <f t="shared" si="32"/>
        <v>-0.24934580734573517</v>
      </c>
    </row>
    <row r="222" spans="2:23">
      <c r="B222" s="11">
        <v>43374</v>
      </c>
      <c r="C222">
        <v>1873161</v>
      </c>
      <c r="D222">
        <v>715872</v>
      </c>
      <c r="E222">
        <v>232631</v>
      </c>
      <c r="F222">
        <v>2821663</v>
      </c>
      <c r="G222">
        <f t="shared" si="28"/>
        <v>2018</v>
      </c>
      <c r="H222">
        <f t="shared" si="29"/>
        <v>10</v>
      </c>
      <c r="I222">
        <f t="shared" si="26"/>
        <v>0</v>
      </c>
      <c r="J222">
        <f t="shared" si="26"/>
        <v>0</v>
      </c>
      <c r="K222">
        <f t="shared" si="26"/>
        <v>0</v>
      </c>
      <c r="L222">
        <f t="shared" si="26"/>
        <v>0</v>
      </c>
      <c r="M222">
        <f t="shared" si="26"/>
        <v>0</v>
      </c>
      <c r="N222">
        <f t="shared" si="26"/>
        <v>0</v>
      </c>
      <c r="O222">
        <f t="shared" si="26"/>
        <v>0</v>
      </c>
      <c r="P222">
        <f t="shared" si="26"/>
        <v>0</v>
      </c>
      <c r="Q222">
        <f t="shared" si="26"/>
        <v>0</v>
      </c>
      <c r="R222">
        <f t="shared" si="26"/>
        <v>1</v>
      </c>
      <c r="S222">
        <f t="shared" si="26"/>
        <v>0</v>
      </c>
      <c r="T222">
        <f t="shared" si="26"/>
        <v>0</v>
      </c>
      <c r="U222">
        <f t="shared" si="30"/>
        <v>38</v>
      </c>
      <c r="V222" s="17">
        <f t="shared" si="31"/>
        <v>2921471.1701114001</v>
      </c>
      <c r="W222" s="21">
        <f t="shared" si="32"/>
        <v>-0.45664624188980646</v>
      </c>
    </row>
    <row r="223" spans="2:23">
      <c r="B223" s="11">
        <v>43405</v>
      </c>
      <c r="C223">
        <v>1611951</v>
      </c>
      <c r="D223">
        <v>741467</v>
      </c>
      <c r="E223">
        <v>195511</v>
      </c>
      <c r="F223">
        <v>2548929</v>
      </c>
      <c r="G223">
        <f t="shared" si="28"/>
        <v>2018</v>
      </c>
      <c r="H223">
        <f t="shared" si="29"/>
        <v>11</v>
      </c>
      <c r="I223">
        <f t="shared" si="26"/>
        <v>0</v>
      </c>
      <c r="J223">
        <f t="shared" si="26"/>
        <v>0</v>
      </c>
      <c r="K223">
        <f t="shared" si="26"/>
        <v>0</v>
      </c>
      <c r="L223">
        <f t="shared" si="26"/>
        <v>0</v>
      </c>
      <c r="M223">
        <f t="shared" si="26"/>
        <v>0</v>
      </c>
      <c r="N223">
        <f t="shared" si="26"/>
        <v>0</v>
      </c>
      <c r="O223">
        <f t="shared" si="26"/>
        <v>0</v>
      </c>
      <c r="P223">
        <f t="shared" si="26"/>
        <v>0</v>
      </c>
      <c r="Q223">
        <f t="shared" si="26"/>
        <v>0</v>
      </c>
      <c r="R223">
        <f t="shared" si="26"/>
        <v>0</v>
      </c>
      <c r="S223">
        <f t="shared" si="26"/>
        <v>1</v>
      </c>
      <c r="T223">
        <f t="shared" si="26"/>
        <v>0</v>
      </c>
      <c r="U223">
        <f t="shared" si="30"/>
        <v>38</v>
      </c>
      <c r="V223" s="17">
        <f t="shared" si="31"/>
        <v>2749612.0545887407</v>
      </c>
      <c r="W223" s="21">
        <f t="shared" si="32"/>
        <v>-0.9181729570498165</v>
      </c>
    </row>
    <row r="224" spans="2:23">
      <c r="B224" s="11">
        <v>43435</v>
      </c>
      <c r="C224">
        <v>1701192</v>
      </c>
      <c r="D224">
        <v>682619</v>
      </c>
      <c r="E224">
        <v>173242</v>
      </c>
      <c r="F224">
        <v>2557053</v>
      </c>
      <c r="G224">
        <f t="shared" si="28"/>
        <v>2018</v>
      </c>
      <c r="H224">
        <f t="shared" si="29"/>
        <v>12</v>
      </c>
      <c r="I224">
        <f t="shared" si="26"/>
        <v>0</v>
      </c>
      <c r="J224">
        <f t="shared" si="26"/>
        <v>0</v>
      </c>
      <c r="K224">
        <f t="shared" si="26"/>
        <v>1</v>
      </c>
      <c r="L224">
        <f t="shared" si="26"/>
        <v>0</v>
      </c>
      <c r="M224">
        <f t="shared" si="26"/>
        <v>0</v>
      </c>
      <c r="N224">
        <f t="shared" si="26"/>
        <v>0</v>
      </c>
      <c r="O224">
        <f t="shared" si="26"/>
        <v>0</v>
      </c>
      <c r="P224">
        <f t="shared" si="26"/>
        <v>0</v>
      </c>
      <c r="Q224">
        <f t="shared" si="26"/>
        <v>0</v>
      </c>
      <c r="R224">
        <f t="shared" si="26"/>
        <v>0</v>
      </c>
      <c r="S224">
        <f t="shared" si="26"/>
        <v>0</v>
      </c>
      <c r="T224">
        <f t="shared" si="26"/>
        <v>0</v>
      </c>
      <c r="U224">
        <f t="shared" si="30"/>
        <v>38</v>
      </c>
      <c r="V224" s="17">
        <f t="shared" si="31"/>
        <v>2620385.9556845883</v>
      </c>
      <c r="W224" s="21">
        <f t="shared" si="32"/>
        <v>-0.28976341484731394</v>
      </c>
    </row>
    <row r="225" spans="2:23">
      <c r="B225" s="11">
        <v>43466</v>
      </c>
      <c r="C225">
        <v>1549971</v>
      </c>
      <c r="D225">
        <v>711234</v>
      </c>
      <c r="E225">
        <v>231491</v>
      </c>
      <c r="F225">
        <v>2492696</v>
      </c>
      <c r="G225">
        <f t="shared" si="28"/>
        <v>2019</v>
      </c>
      <c r="H225">
        <f t="shared" si="29"/>
        <v>1</v>
      </c>
      <c r="I225">
        <f t="shared" si="26"/>
        <v>0</v>
      </c>
      <c r="J225">
        <f t="shared" si="26"/>
        <v>1</v>
      </c>
      <c r="K225">
        <f t="shared" si="26"/>
        <v>0</v>
      </c>
      <c r="L225">
        <f t="shared" si="26"/>
        <v>0</v>
      </c>
      <c r="M225">
        <f t="shared" si="26"/>
        <v>0</v>
      </c>
      <c r="N225">
        <f t="shared" si="26"/>
        <v>0</v>
      </c>
      <c r="O225">
        <f t="shared" si="26"/>
        <v>0</v>
      </c>
      <c r="P225">
        <f t="shared" si="26"/>
        <v>0</v>
      </c>
      <c r="Q225">
        <f t="shared" si="26"/>
        <v>0</v>
      </c>
      <c r="R225">
        <f t="shared" si="26"/>
        <v>0</v>
      </c>
      <c r="S225">
        <f t="shared" si="26"/>
        <v>0</v>
      </c>
      <c r="T225">
        <f t="shared" si="26"/>
        <v>0</v>
      </c>
      <c r="U225">
        <f t="shared" si="30"/>
        <v>39</v>
      </c>
      <c r="V225" s="17">
        <f t="shared" si="31"/>
        <v>2688650.6583026396</v>
      </c>
      <c r="W225" s="21">
        <f t="shared" si="32"/>
        <v>-0.89653941350519684</v>
      </c>
    </row>
    <row r="226" spans="2:23">
      <c r="B226" s="11">
        <v>43497</v>
      </c>
      <c r="C226">
        <v>1613245</v>
      </c>
      <c r="D226">
        <v>734219</v>
      </c>
      <c r="E226">
        <v>213266</v>
      </c>
      <c r="F226">
        <v>2560730</v>
      </c>
      <c r="G226">
        <f t="shared" si="28"/>
        <v>2019</v>
      </c>
      <c r="H226">
        <f t="shared" si="29"/>
        <v>2</v>
      </c>
      <c r="I226">
        <f t="shared" si="26"/>
        <v>1</v>
      </c>
      <c r="J226">
        <f t="shared" si="26"/>
        <v>0</v>
      </c>
      <c r="K226">
        <f t="shared" si="26"/>
        <v>0</v>
      </c>
      <c r="L226">
        <f t="shared" si="26"/>
        <v>0</v>
      </c>
      <c r="M226">
        <f t="shared" si="26"/>
        <v>0</v>
      </c>
      <c r="N226">
        <f t="shared" si="26"/>
        <v>0</v>
      </c>
      <c r="O226">
        <f t="shared" si="26"/>
        <v>0</v>
      </c>
      <c r="P226">
        <f t="shared" si="26"/>
        <v>0</v>
      </c>
      <c r="Q226">
        <f t="shared" si="26"/>
        <v>0</v>
      </c>
      <c r="R226">
        <f t="shared" si="26"/>
        <v>0</v>
      </c>
      <c r="S226">
        <f t="shared" si="26"/>
        <v>0</v>
      </c>
      <c r="T226">
        <f t="shared" si="26"/>
        <v>0</v>
      </c>
      <c r="U226">
        <f t="shared" si="30"/>
        <v>39</v>
      </c>
      <c r="V226" s="17">
        <f t="shared" si="31"/>
        <v>2688650.6583026396</v>
      </c>
      <c r="W226" s="21">
        <f t="shared" si="32"/>
        <v>-0.58526759691888541</v>
      </c>
    </row>
    <row r="227" spans="2:23">
      <c r="B227" s="11">
        <v>43525</v>
      </c>
      <c r="C227">
        <v>2138046</v>
      </c>
      <c r="D227">
        <v>956907</v>
      </c>
      <c r="E227">
        <v>250406</v>
      </c>
      <c r="F227">
        <v>3345359</v>
      </c>
      <c r="G227">
        <f t="shared" si="28"/>
        <v>2019</v>
      </c>
      <c r="H227">
        <f t="shared" si="29"/>
        <v>3</v>
      </c>
      <c r="I227">
        <f t="shared" si="26"/>
        <v>0</v>
      </c>
      <c r="J227">
        <f t="shared" si="26"/>
        <v>0</v>
      </c>
      <c r="K227">
        <f t="shared" si="26"/>
        <v>0</v>
      </c>
      <c r="L227">
        <f t="shared" si="26"/>
        <v>0</v>
      </c>
      <c r="M227">
        <f t="shared" si="26"/>
        <v>0</v>
      </c>
      <c r="N227">
        <f t="shared" si="26"/>
        <v>0</v>
      </c>
      <c r="O227">
        <f t="shared" si="26"/>
        <v>0</v>
      </c>
      <c r="P227">
        <f t="shared" si="26"/>
        <v>0</v>
      </c>
      <c r="Q227">
        <f t="shared" si="26"/>
        <v>0</v>
      </c>
      <c r="R227">
        <f t="shared" si="26"/>
        <v>0</v>
      </c>
      <c r="S227">
        <f t="shared" si="26"/>
        <v>0</v>
      </c>
      <c r="T227">
        <f t="shared" si="26"/>
        <v>1</v>
      </c>
      <c r="U227">
        <f t="shared" si="30"/>
        <v>39</v>
      </c>
      <c r="V227" s="17">
        <f t="shared" si="31"/>
        <v>3125810.2363658156</v>
      </c>
      <c r="W227" s="21">
        <f t="shared" si="32"/>
        <v>1.0044880866286161</v>
      </c>
    </row>
    <row r="228" spans="2:23">
      <c r="B228" s="11">
        <v>43556</v>
      </c>
      <c r="C228">
        <v>2237886</v>
      </c>
      <c r="D228">
        <v>1001957</v>
      </c>
      <c r="E228">
        <v>248686</v>
      </c>
      <c r="F228">
        <v>3488529</v>
      </c>
      <c r="G228">
        <f t="shared" si="28"/>
        <v>2019</v>
      </c>
      <c r="H228">
        <f t="shared" si="29"/>
        <v>4</v>
      </c>
      <c r="I228">
        <f t="shared" si="26"/>
        <v>0</v>
      </c>
      <c r="J228">
        <f t="shared" si="26"/>
        <v>0</v>
      </c>
      <c r="K228">
        <f t="shared" si="26"/>
        <v>0</v>
      </c>
      <c r="L228">
        <f t="shared" si="26"/>
        <v>1</v>
      </c>
      <c r="M228">
        <f t="shared" si="26"/>
        <v>0</v>
      </c>
      <c r="N228">
        <f t="shared" si="26"/>
        <v>0</v>
      </c>
      <c r="O228">
        <f t="shared" si="26"/>
        <v>0</v>
      </c>
      <c r="P228">
        <f t="shared" si="26"/>
        <v>0</v>
      </c>
      <c r="Q228">
        <f t="shared" si="26"/>
        <v>0</v>
      </c>
      <c r="R228">
        <f t="shared" si="26"/>
        <v>0</v>
      </c>
      <c r="S228">
        <f t="shared" si="26"/>
        <v>0</v>
      </c>
      <c r="T228">
        <f t="shared" si="26"/>
        <v>0</v>
      </c>
      <c r="U228">
        <f t="shared" si="30"/>
        <v>39</v>
      </c>
      <c r="V228" s="17">
        <f t="shared" si="31"/>
        <v>3182466.8272749064</v>
      </c>
      <c r="W228" s="21">
        <f t="shared" si="32"/>
        <v>1.400307618139361</v>
      </c>
    </row>
    <row r="229" spans="2:23">
      <c r="B229" s="11">
        <v>43586</v>
      </c>
      <c r="C229">
        <v>2220788</v>
      </c>
      <c r="D229">
        <v>1100436</v>
      </c>
      <c r="E229">
        <v>252853</v>
      </c>
      <c r="F229">
        <v>3574077</v>
      </c>
      <c r="G229">
        <f t="shared" si="28"/>
        <v>2019</v>
      </c>
      <c r="H229">
        <f t="shared" si="29"/>
        <v>5</v>
      </c>
      <c r="I229">
        <f t="shared" si="26"/>
        <v>0</v>
      </c>
      <c r="J229">
        <f t="shared" si="26"/>
        <v>0</v>
      </c>
      <c r="K229">
        <f t="shared" si="26"/>
        <v>0</v>
      </c>
      <c r="L229">
        <f t="shared" si="26"/>
        <v>0</v>
      </c>
      <c r="M229">
        <f t="shared" si="26"/>
        <v>1</v>
      </c>
      <c r="N229">
        <f t="shared" si="26"/>
        <v>0</v>
      </c>
      <c r="O229">
        <f t="shared" si="26"/>
        <v>0</v>
      </c>
      <c r="P229">
        <f t="shared" si="26"/>
        <v>0</v>
      </c>
      <c r="Q229">
        <f t="shared" si="26"/>
        <v>0</v>
      </c>
      <c r="R229">
        <f t="shared" si="26"/>
        <v>0</v>
      </c>
      <c r="S229">
        <f t="shared" si="26"/>
        <v>0</v>
      </c>
      <c r="T229">
        <f t="shared" si="26"/>
        <v>0</v>
      </c>
      <c r="U229">
        <f t="shared" si="30"/>
        <v>39</v>
      </c>
      <c r="V229" s="17">
        <f t="shared" si="31"/>
        <v>3350919.3286983809</v>
      </c>
      <c r="W229" s="21">
        <f t="shared" si="32"/>
        <v>1.0209997020787542</v>
      </c>
    </row>
    <row r="230" spans="2:23">
      <c r="B230" s="11">
        <v>43617</v>
      </c>
      <c r="C230">
        <v>2070349</v>
      </c>
      <c r="D230">
        <v>1033991</v>
      </c>
      <c r="E230">
        <v>215402</v>
      </c>
      <c r="F230">
        <v>3319742</v>
      </c>
      <c r="G230">
        <f t="shared" si="28"/>
        <v>2019</v>
      </c>
      <c r="H230">
        <f t="shared" si="29"/>
        <v>6</v>
      </c>
      <c r="I230">
        <f t="shared" si="26"/>
        <v>0</v>
      </c>
      <c r="J230">
        <f t="shared" si="26"/>
        <v>0</v>
      </c>
      <c r="K230">
        <f t="shared" si="26"/>
        <v>0</v>
      </c>
      <c r="L230">
        <f t="shared" si="26"/>
        <v>0</v>
      </c>
      <c r="M230">
        <f t="shared" si="26"/>
        <v>0</v>
      </c>
      <c r="N230">
        <f t="shared" si="26"/>
        <v>1</v>
      </c>
      <c r="O230">
        <f t="shared" si="26"/>
        <v>0</v>
      </c>
      <c r="P230">
        <f t="shared" si="26"/>
        <v>0</v>
      </c>
      <c r="Q230">
        <f t="shared" si="26"/>
        <v>0</v>
      </c>
      <c r="R230">
        <f t="shared" si="26"/>
        <v>0</v>
      </c>
      <c r="S230">
        <f t="shared" si="26"/>
        <v>0</v>
      </c>
      <c r="T230">
        <f t="shared" si="26"/>
        <v>0</v>
      </c>
      <c r="U230">
        <f t="shared" si="30"/>
        <v>39</v>
      </c>
      <c r="V230" s="17">
        <f t="shared" si="31"/>
        <v>3304478.1919894014</v>
      </c>
      <c r="W230" s="21">
        <f t="shared" si="32"/>
        <v>6.9835571148010298E-2</v>
      </c>
    </row>
    <row r="231" spans="2:23">
      <c r="B231" s="11">
        <v>43647</v>
      </c>
      <c r="C231">
        <v>2188978</v>
      </c>
      <c r="D231">
        <v>1121488</v>
      </c>
      <c r="E231">
        <v>224046</v>
      </c>
      <c r="F231">
        <v>3534512</v>
      </c>
      <c r="G231">
        <f t="shared" si="28"/>
        <v>2019</v>
      </c>
      <c r="H231">
        <f t="shared" si="29"/>
        <v>7</v>
      </c>
      <c r="I231">
        <f t="shared" si="26"/>
        <v>0</v>
      </c>
      <c r="J231">
        <f t="shared" si="26"/>
        <v>0</v>
      </c>
      <c r="K231">
        <f t="shared" si="26"/>
        <v>0</v>
      </c>
      <c r="L231">
        <f t="shared" si="26"/>
        <v>0</v>
      </c>
      <c r="M231">
        <f t="shared" si="26"/>
        <v>0</v>
      </c>
      <c r="N231">
        <f t="shared" ref="J231:T252" si="34">IF($H231=N$3,1,0)</f>
        <v>0</v>
      </c>
      <c r="O231">
        <f t="shared" si="34"/>
        <v>1</v>
      </c>
      <c r="P231">
        <f t="shared" si="34"/>
        <v>0</v>
      </c>
      <c r="Q231">
        <f t="shared" si="34"/>
        <v>0</v>
      </c>
      <c r="R231">
        <f t="shared" si="34"/>
        <v>0</v>
      </c>
      <c r="S231">
        <f t="shared" si="34"/>
        <v>0</v>
      </c>
      <c r="T231">
        <f t="shared" si="34"/>
        <v>0</v>
      </c>
      <c r="U231">
        <f t="shared" si="30"/>
        <v>39</v>
      </c>
      <c r="V231" s="17">
        <f t="shared" si="31"/>
        <v>3312769.6267720098</v>
      </c>
      <c r="W231" s="21">
        <f t="shared" si="32"/>
        <v>1.0145243750012698</v>
      </c>
    </row>
    <row r="232" spans="2:23">
      <c r="B232" s="11">
        <v>43678</v>
      </c>
      <c r="C232">
        <v>1839150</v>
      </c>
      <c r="D232">
        <v>926100</v>
      </c>
      <c r="E232">
        <v>209664</v>
      </c>
      <c r="F232">
        <v>2974914</v>
      </c>
      <c r="G232">
        <f t="shared" si="28"/>
        <v>2019</v>
      </c>
      <c r="H232">
        <f t="shared" si="29"/>
        <v>8</v>
      </c>
      <c r="I232">
        <f t="shared" ref="I232:T270" si="35">IF($H232=I$3,1,0)</f>
        <v>0</v>
      </c>
      <c r="J232">
        <f t="shared" si="34"/>
        <v>0</v>
      </c>
      <c r="K232">
        <f t="shared" si="34"/>
        <v>0</v>
      </c>
      <c r="L232">
        <f t="shared" si="34"/>
        <v>0</v>
      </c>
      <c r="M232">
        <f t="shared" si="34"/>
        <v>0</v>
      </c>
      <c r="N232">
        <f t="shared" si="34"/>
        <v>0</v>
      </c>
      <c r="O232">
        <f t="shared" si="34"/>
        <v>0</v>
      </c>
      <c r="P232">
        <f t="shared" si="34"/>
        <v>1</v>
      </c>
      <c r="Q232">
        <f t="shared" si="34"/>
        <v>0</v>
      </c>
      <c r="R232">
        <f t="shared" si="34"/>
        <v>0</v>
      </c>
      <c r="S232">
        <f t="shared" si="34"/>
        <v>0</v>
      </c>
      <c r="T232">
        <f t="shared" si="34"/>
        <v>0</v>
      </c>
      <c r="U232">
        <f t="shared" si="30"/>
        <v>39</v>
      </c>
      <c r="V232" s="17">
        <f t="shared" si="31"/>
        <v>3191207.8441633154</v>
      </c>
      <c r="W232" s="21">
        <f t="shared" si="32"/>
        <v>-0.98959605181455923</v>
      </c>
    </row>
    <row r="233" spans="2:23">
      <c r="B233" s="11">
        <v>43709</v>
      </c>
      <c r="C233">
        <v>1787275</v>
      </c>
      <c r="D233">
        <v>853763</v>
      </c>
      <c r="E233">
        <v>210579</v>
      </c>
      <c r="F233">
        <v>2851617</v>
      </c>
      <c r="G233">
        <f t="shared" si="28"/>
        <v>2019</v>
      </c>
      <c r="H233">
        <f t="shared" si="29"/>
        <v>9</v>
      </c>
      <c r="I233">
        <f t="shared" si="35"/>
        <v>0</v>
      </c>
      <c r="J233">
        <f t="shared" si="34"/>
        <v>0</v>
      </c>
      <c r="K233">
        <f t="shared" si="34"/>
        <v>0</v>
      </c>
      <c r="L233">
        <f t="shared" si="34"/>
        <v>0</v>
      </c>
      <c r="M233">
        <f t="shared" si="34"/>
        <v>0</v>
      </c>
      <c r="N233">
        <f t="shared" si="34"/>
        <v>0</v>
      </c>
      <c r="O233">
        <f t="shared" si="34"/>
        <v>0</v>
      </c>
      <c r="P233">
        <f t="shared" si="34"/>
        <v>0</v>
      </c>
      <c r="Q233">
        <f t="shared" si="34"/>
        <v>1</v>
      </c>
      <c r="R233">
        <f t="shared" si="34"/>
        <v>0</v>
      </c>
      <c r="S233">
        <f t="shared" si="34"/>
        <v>0</v>
      </c>
      <c r="T233">
        <f t="shared" si="34"/>
        <v>0</v>
      </c>
      <c r="U233">
        <f t="shared" si="30"/>
        <v>39</v>
      </c>
      <c r="V233" s="17">
        <f t="shared" si="31"/>
        <v>2926579.6702502724</v>
      </c>
      <c r="W233" s="21">
        <f t="shared" si="32"/>
        <v>-0.34297213959142381</v>
      </c>
    </row>
    <row r="234" spans="2:23">
      <c r="B234" s="11">
        <v>43739</v>
      </c>
      <c r="C234">
        <v>1980380</v>
      </c>
      <c r="D234">
        <v>888867</v>
      </c>
      <c r="E234">
        <v>208067</v>
      </c>
      <c r="F234">
        <v>3077314</v>
      </c>
      <c r="G234">
        <f t="shared" si="28"/>
        <v>2019</v>
      </c>
      <c r="H234">
        <f t="shared" si="29"/>
        <v>10</v>
      </c>
      <c r="I234">
        <f t="shared" si="35"/>
        <v>0</v>
      </c>
      <c r="J234">
        <f t="shared" si="34"/>
        <v>0</v>
      </c>
      <c r="K234">
        <f t="shared" si="34"/>
        <v>0</v>
      </c>
      <c r="L234">
        <f t="shared" si="34"/>
        <v>0</v>
      </c>
      <c r="M234">
        <f t="shared" si="34"/>
        <v>0</v>
      </c>
      <c r="N234">
        <f t="shared" si="34"/>
        <v>0</v>
      </c>
      <c r="O234">
        <f t="shared" si="34"/>
        <v>0</v>
      </c>
      <c r="P234">
        <f t="shared" si="34"/>
        <v>0</v>
      </c>
      <c r="Q234">
        <f t="shared" si="34"/>
        <v>0</v>
      </c>
      <c r="R234">
        <f t="shared" si="34"/>
        <v>1</v>
      </c>
      <c r="S234">
        <f t="shared" si="34"/>
        <v>0</v>
      </c>
      <c r="T234">
        <f t="shared" si="34"/>
        <v>0</v>
      </c>
      <c r="U234">
        <f t="shared" si="30"/>
        <v>39</v>
      </c>
      <c r="V234" s="17">
        <f t="shared" si="31"/>
        <v>2989735.8727294514</v>
      </c>
      <c r="W234" s="21">
        <f t="shared" si="32"/>
        <v>0.4006908717513426</v>
      </c>
    </row>
    <row r="235" spans="2:23">
      <c r="B235" s="11">
        <v>43770</v>
      </c>
      <c r="C235">
        <v>1775600</v>
      </c>
      <c r="D235">
        <v>805675</v>
      </c>
      <c r="E235">
        <v>233142</v>
      </c>
      <c r="F235">
        <v>2814417</v>
      </c>
      <c r="G235">
        <f t="shared" si="28"/>
        <v>2019</v>
      </c>
      <c r="H235">
        <f t="shared" si="29"/>
        <v>11</v>
      </c>
      <c r="I235">
        <f t="shared" si="35"/>
        <v>0</v>
      </c>
      <c r="J235">
        <f t="shared" si="34"/>
        <v>0</v>
      </c>
      <c r="K235">
        <f t="shared" si="34"/>
        <v>0</v>
      </c>
      <c r="L235">
        <f t="shared" si="34"/>
        <v>0</v>
      </c>
      <c r="M235">
        <f t="shared" si="34"/>
        <v>0</v>
      </c>
      <c r="N235">
        <f t="shared" si="34"/>
        <v>0</v>
      </c>
      <c r="O235">
        <f t="shared" si="34"/>
        <v>0</v>
      </c>
      <c r="P235">
        <f t="shared" si="34"/>
        <v>0</v>
      </c>
      <c r="Q235">
        <f t="shared" si="34"/>
        <v>0</v>
      </c>
      <c r="R235">
        <f t="shared" si="34"/>
        <v>0</v>
      </c>
      <c r="S235">
        <f t="shared" si="34"/>
        <v>1</v>
      </c>
      <c r="T235">
        <f t="shared" si="34"/>
        <v>0</v>
      </c>
      <c r="U235">
        <f t="shared" si="30"/>
        <v>39</v>
      </c>
      <c r="V235" s="17">
        <f t="shared" si="31"/>
        <v>2817876.7572067929</v>
      </c>
      <c r="W235" s="21">
        <f t="shared" si="32"/>
        <v>-1.5829216431578651E-2</v>
      </c>
    </row>
    <row r="236" spans="2:23">
      <c r="B236" s="11">
        <v>43831</v>
      </c>
      <c r="C236">
        <v>1820891</v>
      </c>
      <c r="D236">
        <v>820419</v>
      </c>
      <c r="E236">
        <v>174744</v>
      </c>
      <c r="F236">
        <v>2816054</v>
      </c>
      <c r="G236">
        <f t="shared" si="28"/>
        <v>2020</v>
      </c>
      <c r="H236">
        <f t="shared" si="29"/>
        <v>1</v>
      </c>
      <c r="I236">
        <f t="shared" si="35"/>
        <v>0</v>
      </c>
      <c r="J236">
        <f t="shared" si="34"/>
        <v>1</v>
      </c>
      <c r="K236">
        <f t="shared" si="34"/>
        <v>0</v>
      </c>
      <c r="L236">
        <f t="shared" si="34"/>
        <v>0</v>
      </c>
      <c r="M236">
        <f t="shared" si="34"/>
        <v>0</v>
      </c>
      <c r="N236">
        <f t="shared" si="34"/>
        <v>0</v>
      </c>
      <c r="O236">
        <f t="shared" si="34"/>
        <v>0</v>
      </c>
      <c r="P236">
        <f t="shared" si="34"/>
        <v>0</v>
      </c>
      <c r="Q236">
        <f t="shared" si="34"/>
        <v>0</v>
      </c>
      <c r="R236">
        <f t="shared" si="34"/>
        <v>0</v>
      </c>
      <c r="S236">
        <f t="shared" si="34"/>
        <v>0</v>
      </c>
      <c r="T236">
        <f t="shared" si="34"/>
        <v>0</v>
      </c>
      <c r="U236">
        <f t="shared" si="30"/>
        <v>40</v>
      </c>
      <c r="V236" s="17">
        <f t="shared" si="31"/>
        <v>2756915.3609206919</v>
      </c>
      <c r="W236" s="21">
        <f t="shared" si="32"/>
        <v>0.27057341353820841</v>
      </c>
    </row>
    <row r="237" spans="2:23">
      <c r="B237" s="11">
        <v>43862</v>
      </c>
      <c r="C237">
        <v>1670460</v>
      </c>
      <c r="D237">
        <v>801852</v>
      </c>
      <c r="E237">
        <v>189104</v>
      </c>
      <c r="F237">
        <v>2661416</v>
      </c>
      <c r="G237">
        <f t="shared" si="28"/>
        <v>2020</v>
      </c>
      <c r="H237">
        <f t="shared" si="29"/>
        <v>2</v>
      </c>
      <c r="I237">
        <f t="shared" si="35"/>
        <v>1</v>
      </c>
      <c r="J237">
        <f t="shared" si="34"/>
        <v>0</v>
      </c>
      <c r="K237">
        <f t="shared" si="34"/>
        <v>0</v>
      </c>
      <c r="L237">
        <f t="shared" si="34"/>
        <v>0</v>
      </c>
      <c r="M237">
        <f t="shared" si="34"/>
        <v>0</v>
      </c>
      <c r="N237">
        <f t="shared" si="34"/>
        <v>0</v>
      </c>
      <c r="O237">
        <f t="shared" si="34"/>
        <v>0</v>
      </c>
      <c r="P237">
        <f t="shared" si="34"/>
        <v>0</v>
      </c>
      <c r="Q237">
        <f t="shared" si="34"/>
        <v>0</v>
      </c>
      <c r="R237">
        <f t="shared" si="34"/>
        <v>0</v>
      </c>
      <c r="S237">
        <f t="shared" si="34"/>
        <v>0</v>
      </c>
      <c r="T237">
        <f t="shared" si="34"/>
        <v>0</v>
      </c>
      <c r="U237">
        <f t="shared" si="30"/>
        <v>40</v>
      </c>
      <c r="V237" s="17">
        <f t="shared" si="31"/>
        <v>2756915.3609206919</v>
      </c>
      <c r="W237" s="21">
        <f t="shared" si="32"/>
        <v>-0.43693240962776775</v>
      </c>
    </row>
    <row r="238" spans="2:23">
      <c r="B238" s="11">
        <v>43891</v>
      </c>
      <c r="C238">
        <v>2073103</v>
      </c>
      <c r="D238">
        <v>888794</v>
      </c>
      <c r="E238">
        <v>217819</v>
      </c>
      <c r="F238">
        <v>3179716</v>
      </c>
      <c r="G238">
        <f t="shared" si="28"/>
        <v>2020</v>
      </c>
      <c r="H238">
        <f t="shared" si="29"/>
        <v>3</v>
      </c>
      <c r="I238">
        <f t="shared" si="35"/>
        <v>0</v>
      </c>
      <c r="J238">
        <f t="shared" si="34"/>
        <v>0</v>
      </c>
      <c r="K238">
        <f t="shared" si="34"/>
        <v>0</v>
      </c>
      <c r="L238">
        <f t="shared" si="34"/>
        <v>0</v>
      </c>
      <c r="M238">
        <f t="shared" si="34"/>
        <v>0</v>
      </c>
      <c r="N238">
        <f t="shared" si="34"/>
        <v>0</v>
      </c>
      <c r="O238">
        <f t="shared" si="34"/>
        <v>0</v>
      </c>
      <c r="P238">
        <f t="shared" si="34"/>
        <v>0</v>
      </c>
      <c r="Q238">
        <f t="shared" si="34"/>
        <v>0</v>
      </c>
      <c r="R238">
        <f t="shared" si="34"/>
        <v>0</v>
      </c>
      <c r="S238">
        <f t="shared" si="34"/>
        <v>0</v>
      </c>
      <c r="T238">
        <f t="shared" si="34"/>
        <v>1</v>
      </c>
      <c r="U238">
        <f t="shared" si="30"/>
        <v>40</v>
      </c>
      <c r="V238" s="17">
        <f t="shared" si="31"/>
        <v>3194074.9389838679</v>
      </c>
      <c r="W238" s="21">
        <f t="shared" si="32"/>
        <v>-6.5695579001095891E-2</v>
      </c>
    </row>
    <row r="239" spans="2:23">
      <c r="B239" s="11">
        <v>43922</v>
      </c>
      <c r="C239">
        <v>1836664</v>
      </c>
      <c r="D239">
        <v>784413</v>
      </c>
      <c r="E239">
        <v>76491</v>
      </c>
      <c r="F239">
        <v>2697568</v>
      </c>
      <c r="G239">
        <f t="shared" si="28"/>
        <v>2020</v>
      </c>
      <c r="H239">
        <f t="shared" si="29"/>
        <v>4</v>
      </c>
      <c r="I239">
        <f t="shared" si="35"/>
        <v>0</v>
      </c>
      <c r="J239">
        <f t="shared" si="34"/>
        <v>0</v>
      </c>
      <c r="K239">
        <f t="shared" si="34"/>
        <v>0</v>
      </c>
      <c r="L239">
        <f t="shared" si="34"/>
        <v>1</v>
      </c>
      <c r="M239">
        <f t="shared" si="34"/>
        <v>0</v>
      </c>
      <c r="N239">
        <f t="shared" si="34"/>
        <v>0</v>
      </c>
      <c r="O239">
        <f t="shared" si="34"/>
        <v>0</v>
      </c>
      <c r="P239">
        <f t="shared" si="34"/>
        <v>0</v>
      </c>
      <c r="Q239">
        <f t="shared" si="34"/>
        <v>0</v>
      </c>
      <c r="R239">
        <f t="shared" si="34"/>
        <v>0</v>
      </c>
      <c r="S239">
        <f t="shared" si="34"/>
        <v>0</v>
      </c>
      <c r="T239">
        <f t="shared" si="34"/>
        <v>0</v>
      </c>
      <c r="U239">
        <f t="shared" si="30"/>
        <v>40</v>
      </c>
      <c r="V239" s="17">
        <f t="shared" si="31"/>
        <v>3250731.5298929587</v>
      </c>
      <c r="W239" s="21">
        <f t="shared" si="32"/>
        <v>-2.5308554078707357</v>
      </c>
    </row>
    <row r="240" spans="2:23">
      <c r="B240" s="11">
        <v>43983</v>
      </c>
      <c r="C240">
        <v>1832422</v>
      </c>
      <c r="D240">
        <v>953769</v>
      </c>
      <c r="E240">
        <v>30649</v>
      </c>
      <c r="F240">
        <v>2816840</v>
      </c>
      <c r="G240">
        <f t="shared" si="28"/>
        <v>2020</v>
      </c>
      <c r="H240">
        <f t="shared" si="29"/>
        <v>6</v>
      </c>
      <c r="I240">
        <f t="shared" si="35"/>
        <v>0</v>
      </c>
      <c r="J240">
        <f t="shared" si="34"/>
        <v>0</v>
      </c>
      <c r="K240">
        <f t="shared" si="34"/>
        <v>0</v>
      </c>
      <c r="L240">
        <f t="shared" si="34"/>
        <v>0</v>
      </c>
      <c r="M240">
        <f t="shared" si="34"/>
        <v>0</v>
      </c>
      <c r="N240">
        <f t="shared" si="34"/>
        <v>1</v>
      </c>
      <c r="O240">
        <f t="shared" si="34"/>
        <v>0</v>
      </c>
      <c r="P240">
        <f t="shared" si="34"/>
        <v>0</v>
      </c>
      <c r="Q240">
        <f t="shared" si="34"/>
        <v>0</v>
      </c>
      <c r="R240">
        <f t="shared" si="34"/>
        <v>0</v>
      </c>
      <c r="S240">
        <f t="shared" si="34"/>
        <v>0</v>
      </c>
      <c r="T240">
        <f t="shared" si="34"/>
        <v>0</v>
      </c>
      <c r="U240">
        <f t="shared" si="30"/>
        <v>40</v>
      </c>
      <c r="V240" s="17">
        <f t="shared" si="31"/>
        <v>3372742.8946074536</v>
      </c>
      <c r="W240" s="21">
        <f t="shared" si="32"/>
        <v>-2.5433886564078385</v>
      </c>
    </row>
    <row r="241" spans="2:23">
      <c r="B241" s="11">
        <v>44013</v>
      </c>
      <c r="C241">
        <v>2335909</v>
      </c>
      <c r="D241">
        <v>1049953</v>
      </c>
      <c r="E241">
        <v>96393</v>
      </c>
      <c r="F241">
        <v>3482255</v>
      </c>
      <c r="G241">
        <f t="shared" si="28"/>
        <v>2020</v>
      </c>
      <c r="H241">
        <f t="shared" si="29"/>
        <v>7</v>
      </c>
      <c r="I241">
        <f t="shared" si="35"/>
        <v>0</v>
      </c>
      <c r="J241">
        <f t="shared" si="34"/>
        <v>0</v>
      </c>
      <c r="K241">
        <f t="shared" si="34"/>
        <v>0</v>
      </c>
      <c r="L241">
        <f t="shared" si="34"/>
        <v>0</v>
      </c>
      <c r="M241">
        <f t="shared" si="34"/>
        <v>0</v>
      </c>
      <c r="N241">
        <f t="shared" si="34"/>
        <v>0</v>
      </c>
      <c r="O241">
        <f t="shared" si="34"/>
        <v>1</v>
      </c>
      <c r="P241">
        <f t="shared" si="34"/>
        <v>0</v>
      </c>
      <c r="Q241">
        <f t="shared" si="34"/>
        <v>0</v>
      </c>
      <c r="R241">
        <f t="shared" si="34"/>
        <v>0</v>
      </c>
      <c r="S241">
        <f t="shared" si="34"/>
        <v>0</v>
      </c>
      <c r="T241">
        <f t="shared" si="34"/>
        <v>0</v>
      </c>
      <c r="U241">
        <f t="shared" si="30"/>
        <v>40</v>
      </c>
      <c r="V241" s="17">
        <f t="shared" si="31"/>
        <v>3381034.329390062</v>
      </c>
      <c r="W241" s="21">
        <f t="shared" si="32"/>
        <v>0.46310876939236345</v>
      </c>
    </row>
    <row r="242" spans="2:23">
      <c r="B242" s="11">
        <v>44044</v>
      </c>
      <c r="C242">
        <v>2327996</v>
      </c>
      <c r="D242">
        <v>1119160</v>
      </c>
      <c r="E242">
        <v>65132</v>
      </c>
      <c r="F242">
        <v>3512288</v>
      </c>
      <c r="G242">
        <f t="shared" si="28"/>
        <v>2020</v>
      </c>
      <c r="H242">
        <f t="shared" si="29"/>
        <v>8</v>
      </c>
      <c r="I242">
        <f t="shared" si="35"/>
        <v>0</v>
      </c>
      <c r="J242">
        <f t="shared" si="34"/>
        <v>0</v>
      </c>
      <c r="K242">
        <f t="shared" si="34"/>
        <v>0</v>
      </c>
      <c r="L242">
        <f t="shared" si="34"/>
        <v>0</v>
      </c>
      <c r="M242">
        <f t="shared" si="34"/>
        <v>0</v>
      </c>
      <c r="N242">
        <f t="shared" si="34"/>
        <v>0</v>
      </c>
      <c r="O242">
        <f t="shared" si="34"/>
        <v>0</v>
      </c>
      <c r="P242">
        <f t="shared" si="34"/>
        <v>1</v>
      </c>
      <c r="Q242">
        <f t="shared" si="34"/>
        <v>0</v>
      </c>
      <c r="R242">
        <f t="shared" si="34"/>
        <v>0</v>
      </c>
      <c r="S242">
        <f t="shared" si="34"/>
        <v>0</v>
      </c>
      <c r="T242">
        <f t="shared" si="34"/>
        <v>0</v>
      </c>
      <c r="U242">
        <f t="shared" si="30"/>
        <v>40</v>
      </c>
      <c r="V242" s="17">
        <f t="shared" si="31"/>
        <v>3259472.5467813676</v>
      </c>
      <c r="W242" s="21">
        <f t="shared" si="32"/>
        <v>1.1566911453751849</v>
      </c>
    </row>
    <row r="243" spans="2:23">
      <c r="B243" s="11">
        <v>44075</v>
      </c>
      <c r="C243">
        <v>2212443</v>
      </c>
      <c r="D243">
        <v>1012572</v>
      </c>
      <c r="E243">
        <v>93276</v>
      </c>
      <c r="F243">
        <v>3318291</v>
      </c>
      <c r="G243">
        <f t="shared" si="28"/>
        <v>2020</v>
      </c>
      <c r="H243">
        <f t="shared" si="29"/>
        <v>9</v>
      </c>
      <c r="I243">
        <f t="shared" si="35"/>
        <v>0</v>
      </c>
      <c r="J243">
        <f t="shared" si="34"/>
        <v>0</v>
      </c>
      <c r="K243">
        <f t="shared" si="34"/>
        <v>0</v>
      </c>
      <c r="L243">
        <f t="shared" si="34"/>
        <v>0</v>
      </c>
      <c r="M243">
        <f t="shared" si="34"/>
        <v>0</v>
      </c>
      <c r="N243">
        <f t="shared" si="34"/>
        <v>0</v>
      </c>
      <c r="O243">
        <f t="shared" si="34"/>
        <v>0</v>
      </c>
      <c r="P243">
        <f t="shared" si="34"/>
        <v>0</v>
      </c>
      <c r="Q243">
        <f t="shared" si="34"/>
        <v>1</v>
      </c>
      <c r="R243">
        <f t="shared" si="34"/>
        <v>0</v>
      </c>
      <c r="S243">
        <f t="shared" si="34"/>
        <v>0</v>
      </c>
      <c r="T243">
        <f t="shared" si="34"/>
        <v>0</v>
      </c>
      <c r="U243">
        <f t="shared" si="30"/>
        <v>40</v>
      </c>
      <c r="V243" s="17">
        <f t="shared" si="31"/>
        <v>2994844.3728683246</v>
      </c>
      <c r="W243" s="21">
        <f t="shared" si="32"/>
        <v>1.4798456535848534</v>
      </c>
    </row>
    <row r="244" spans="2:23">
      <c r="B244" s="11">
        <v>44105</v>
      </c>
      <c r="C244">
        <v>2208443</v>
      </c>
      <c r="D244">
        <v>1113099</v>
      </c>
      <c r="E244">
        <v>150242</v>
      </c>
      <c r="F244">
        <v>3471784</v>
      </c>
      <c r="G244">
        <f t="shared" si="28"/>
        <v>2020</v>
      </c>
      <c r="H244">
        <f t="shared" si="29"/>
        <v>10</v>
      </c>
      <c r="I244">
        <f t="shared" si="35"/>
        <v>0</v>
      </c>
      <c r="J244">
        <f t="shared" si="34"/>
        <v>0</v>
      </c>
      <c r="K244">
        <f t="shared" si="34"/>
        <v>0</v>
      </c>
      <c r="L244">
        <f t="shared" si="34"/>
        <v>0</v>
      </c>
      <c r="M244">
        <f t="shared" si="34"/>
        <v>0</v>
      </c>
      <c r="N244">
        <f t="shared" si="34"/>
        <v>0</v>
      </c>
      <c r="O244">
        <f t="shared" si="34"/>
        <v>0</v>
      </c>
      <c r="P244">
        <f t="shared" si="34"/>
        <v>0</v>
      </c>
      <c r="Q244">
        <f t="shared" si="34"/>
        <v>0</v>
      </c>
      <c r="R244">
        <f t="shared" si="34"/>
        <v>1</v>
      </c>
      <c r="S244">
        <f t="shared" si="34"/>
        <v>0</v>
      </c>
      <c r="T244">
        <f t="shared" si="34"/>
        <v>0</v>
      </c>
      <c r="U244">
        <f t="shared" si="30"/>
        <v>40</v>
      </c>
      <c r="V244" s="17">
        <f t="shared" si="31"/>
        <v>3058000.5753475036</v>
      </c>
      <c r="W244" s="21">
        <f t="shared" si="32"/>
        <v>1.8931581013153371</v>
      </c>
    </row>
    <row r="245" spans="2:23">
      <c r="B245" s="11">
        <v>44136</v>
      </c>
      <c r="C245">
        <v>2303252</v>
      </c>
      <c r="D245">
        <v>1049620</v>
      </c>
      <c r="E245">
        <v>146783</v>
      </c>
      <c r="F245">
        <v>3499655</v>
      </c>
      <c r="G245">
        <f t="shared" si="28"/>
        <v>2020</v>
      </c>
      <c r="H245">
        <f t="shared" si="29"/>
        <v>11</v>
      </c>
      <c r="I245">
        <f t="shared" si="35"/>
        <v>0</v>
      </c>
      <c r="J245">
        <f t="shared" si="34"/>
        <v>0</v>
      </c>
      <c r="K245">
        <f t="shared" si="34"/>
        <v>0</v>
      </c>
      <c r="L245">
        <f t="shared" si="34"/>
        <v>0</v>
      </c>
      <c r="M245">
        <f t="shared" si="34"/>
        <v>0</v>
      </c>
      <c r="N245">
        <f t="shared" si="34"/>
        <v>0</v>
      </c>
      <c r="O245">
        <f t="shared" si="34"/>
        <v>0</v>
      </c>
      <c r="P245">
        <f t="shared" si="34"/>
        <v>0</v>
      </c>
      <c r="Q245">
        <f t="shared" si="34"/>
        <v>0</v>
      </c>
      <c r="R245">
        <f t="shared" si="34"/>
        <v>0</v>
      </c>
      <c r="S245">
        <f t="shared" si="34"/>
        <v>1</v>
      </c>
      <c r="T245">
        <f t="shared" si="34"/>
        <v>0</v>
      </c>
      <c r="U245">
        <f t="shared" si="30"/>
        <v>40</v>
      </c>
      <c r="V245" s="17">
        <f t="shared" si="31"/>
        <v>2886141.4598248452</v>
      </c>
      <c r="W245" s="21">
        <f t="shared" si="32"/>
        <v>2.8069711342949022</v>
      </c>
    </row>
    <row r="246" spans="2:23">
      <c r="B246" s="11">
        <v>44166</v>
      </c>
      <c r="C246">
        <v>1770713</v>
      </c>
      <c r="D246">
        <v>1024186</v>
      </c>
      <c r="E246">
        <v>109803</v>
      </c>
      <c r="F246">
        <v>2904702</v>
      </c>
      <c r="G246">
        <f t="shared" si="28"/>
        <v>2020</v>
      </c>
      <c r="H246">
        <f t="shared" si="29"/>
        <v>12</v>
      </c>
      <c r="I246">
        <f t="shared" si="35"/>
        <v>0</v>
      </c>
      <c r="J246">
        <f t="shared" si="34"/>
        <v>0</v>
      </c>
      <c r="K246">
        <f t="shared" si="34"/>
        <v>1</v>
      </c>
      <c r="L246">
        <f t="shared" si="34"/>
        <v>0</v>
      </c>
      <c r="M246">
        <f t="shared" si="34"/>
        <v>0</v>
      </c>
      <c r="N246">
        <f t="shared" si="34"/>
        <v>0</v>
      </c>
      <c r="O246">
        <f t="shared" si="34"/>
        <v>0</v>
      </c>
      <c r="P246">
        <f t="shared" si="34"/>
        <v>0</v>
      </c>
      <c r="Q246">
        <f t="shared" si="34"/>
        <v>0</v>
      </c>
      <c r="R246">
        <f t="shared" si="34"/>
        <v>0</v>
      </c>
      <c r="S246">
        <f t="shared" si="34"/>
        <v>0</v>
      </c>
      <c r="T246">
        <f t="shared" si="34"/>
        <v>0</v>
      </c>
      <c r="U246">
        <f t="shared" si="30"/>
        <v>40</v>
      </c>
      <c r="V246" s="17">
        <f t="shared" si="31"/>
        <v>2756915.3609206919</v>
      </c>
      <c r="W246" s="21">
        <f t="shared" si="32"/>
        <v>0.67615920882796554</v>
      </c>
    </row>
    <row r="247" spans="2:23">
      <c r="B247" s="11">
        <v>44197</v>
      </c>
      <c r="C247">
        <v>2062343</v>
      </c>
      <c r="D247">
        <v>958974</v>
      </c>
      <c r="E247">
        <v>122966</v>
      </c>
      <c r="F247">
        <v>3144282</v>
      </c>
      <c r="G247">
        <f t="shared" si="28"/>
        <v>2021</v>
      </c>
      <c r="H247">
        <f t="shared" si="29"/>
        <v>1</v>
      </c>
      <c r="I247">
        <f t="shared" si="35"/>
        <v>0</v>
      </c>
      <c r="J247">
        <f t="shared" si="34"/>
        <v>1</v>
      </c>
      <c r="K247">
        <f t="shared" si="34"/>
        <v>0</v>
      </c>
      <c r="L247">
        <f t="shared" si="34"/>
        <v>0</v>
      </c>
      <c r="M247">
        <f t="shared" si="34"/>
        <v>0</v>
      </c>
      <c r="N247">
        <f t="shared" si="34"/>
        <v>0</v>
      </c>
      <c r="O247">
        <f t="shared" si="34"/>
        <v>0</v>
      </c>
      <c r="P247">
        <f t="shared" si="34"/>
        <v>0</v>
      </c>
      <c r="Q247">
        <f t="shared" si="34"/>
        <v>0</v>
      </c>
      <c r="R247">
        <f t="shared" si="34"/>
        <v>0</v>
      </c>
      <c r="S247">
        <f t="shared" si="34"/>
        <v>0</v>
      </c>
      <c r="T247">
        <f t="shared" si="34"/>
        <v>0</v>
      </c>
      <c r="U247">
        <f t="shared" si="30"/>
        <v>41</v>
      </c>
      <c r="V247" s="17">
        <f t="shared" si="31"/>
        <v>2825180.0635387441</v>
      </c>
      <c r="W247" s="21">
        <f t="shared" si="32"/>
        <v>1.4599676549740548</v>
      </c>
    </row>
    <row r="248" spans="2:23">
      <c r="B248" s="11">
        <v>44228</v>
      </c>
      <c r="C248">
        <v>1513216</v>
      </c>
      <c r="D248">
        <v>903072</v>
      </c>
      <c r="E248">
        <v>72694</v>
      </c>
      <c r="F248">
        <v>2488982</v>
      </c>
      <c r="G248">
        <f t="shared" si="28"/>
        <v>2021</v>
      </c>
      <c r="H248">
        <f t="shared" si="29"/>
        <v>2</v>
      </c>
      <c r="I248">
        <f t="shared" si="35"/>
        <v>1</v>
      </c>
      <c r="J248">
        <f t="shared" si="34"/>
        <v>0</v>
      </c>
      <c r="K248">
        <f t="shared" si="34"/>
        <v>0</v>
      </c>
      <c r="L248">
        <f t="shared" si="34"/>
        <v>0</v>
      </c>
      <c r="M248">
        <f t="shared" si="34"/>
        <v>0</v>
      </c>
      <c r="N248">
        <f t="shared" si="34"/>
        <v>0</v>
      </c>
      <c r="O248">
        <f t="shared" si="34"/>
        <v>0</v>
      </c>
      <c r="P248">
        <f t="shared" si="34"/>
        <v>0</v>
      </c>
      <c r="Q248">
        <f t="shared" si="34"/>
        <v>0</v>
      </c>
      <c r="R248">
        <f t="shared" si="34"/>
        <v>0</v>
      </c>
      <c r="S248">
        <f t="shared" si="34"/>
        <v>0</v>
      </c>
      <c r="T248">
        <f t="shared" si="34"/>
        <v>0</v>
      </c>
      <c r="U248">
        <f t="shared" si="30"/>
        <v>41</v>
      </c>
      <c r="V248" s="17">
        <f t="shared" si="31"/>
        <v>2825180.0635387441</v>
      </c>
      <c r="W248" s="21">
        <f t="shared" si="32"/>
        <v>-1.5381865239513335</v>
      </c>
    </row>
    <row r="249" spans="2:23">
      <c r="B249" s="11">
        <v>44256</v>
      </c>
      <c r="C249">
        <v>1930916</v>
      </c>
      <c r="D249">
        <v>1009612</v>
      </c>
      <c r="E249">
        <v>94423</v>
      </c>
      <c r="F249">
        <v>3034951</v>
      </c>
      <c r="G249">
        <f t="shared" si="28"/>
        <v>2021</v>
      </c>
      <c r="H249">
        <f t="shared" si="29"/>
        <v>3</v>
      </c>
      <c r="I249">
        <f t="shared" si="35"/>
        <v>0</v>
      </c>
      <c r="J249">
        <f t="shared" si="34"/>
        <v>0</v>
      </c>
      <c r="K249">
        <f t="shared" si="34"/>
        <v>0</v>
      </c>
      <c r="L249">
        <f t="shared" si="34"/>
        <v>0</v>
      </c>
      <c r="M249">
        <f t="shared" si="34"/>
        <v>0</v>
      </c>
      <c r="N249">
        <f t="shared" si="34"/>
        <v>0</v>
      </c>
      <c r="O249">
        <f t="shared" si="34"/>
        <v>0</v>
      </c>
      <c r="P249">
        <f t="shared" si="34"/>
        <v>0</v>
      </c>
      <c r="Q249">
        <f t="shared" si="34"/>
        <v>0</v>
      </c>
      <c r="R249">
        <f t="shared" si="34"/>
        <v>0</v>
      </c>
      <c r="S249">
        <f t="shared" si="34"/>
        <v>0</v>
      </c>
      <c r="T249">
        <f t="shared" si="34"/>
        <v>1</v>
      </c>
      <c r="U249">
        <f t="shared" si="30"/>
        <v>41</v>
      </c>
      <c r="V249" s="17">
        <f t="shared" si="31"/>
        <v>3262339.6416019201</v>
      </c>
      <c r="W249" s="21">
        <f t="shared" si="32"/>
        <v>-1.0403574028062936</v>
      </c>
    </row>
    <row r="250" spans="2:23">
      <c r="B250" s="11">
        <v>44287</v>
      </c>
      <c r="C250">
        <v>2091970</v>
      </c>
      <c r="D250">
        <v>1162439</v>
      </c>
      <c r="E250">
        <v>171295</v>
      </c>
      <c r="F250">
        <v>3425703</v>
      </c>
      <c r="G250">
        <f t="shared" si="28"/>
        <v>2021</v>
      </c>
      <c r="H250">
        <f t="shared" si="29"/>
        <v>4</v>
      </c>
      <c r="I250">
        <f t="shared" si="35"/>
        <v>0</v>
      </c>
      <c r="J250">
        <f t="shared" si="34"/>
        <v>0</v>
      </c>
      <c r="K250">
        <f t="shared" si="34"/>
        <v>0</v>
      </c>
      <c r="L250">
        <f t="shared" si="34"/>
        <v>1</v>
      </c>
      <c r="M250">
        <f t="shared" si="34"/>
        <v>0</v>
      </c>
      <c r="N250">
        <f t="shared" si="34"/>
        <v>0</v>
      </c>
      <c r="O250">
        <f t="shared" si="34"/>
        <v>0</v>
      </c>
      <c r="P250">
        <f t="shared" si="34"/>
        <v>0</v>
      </c>
      <c r="Q250">
        <f t="shared" si="34"/>
        <v>0</v>
      </c>
      <c r="R250">
        <f t="shared" si="34"/>
        <v>0</v>
      </c>
      <c r="S250">
        <f t="shared" si="34"/>
        <v>0</v>
      </c>
      <c r="T250">
        <f t="shared" si="34"/>
        <v>0</v>
      </c>
      <c r="U250">
        <f t="shared" si="30"/>
        <v>41</v>
      </c>
      <c r="V250" s="17">
        <f t="shared" si="31"/>
        <v>3318996.232511011</v>
      </c>
      <c r="W250" s="21">
        <f t="shared" si="32"/>
        <v>0.48820897431212007</v>
      </c>
    </row>
    <row r="251" spans="2:23">
      <c r="B251" s="11">
        <v>44317</v>
      </c>
      <c r="C251">
        <v>2083208</v>
      </c>
      <c r="D251">
        <v>1200617</v>
      </c>
      <c r="E251">
        <v>258082</v>
      </c>
      <c r="F251">
        <v>3541908</v>
      </c>
      <c r="G251">
        <f t="shared" si="28"/>
        <v>2021</v>
      </c>
      <c r="H251">
        <f t="shared" si="29"/>
        <v>5</v>
      </c>
      <c r="I251">
        <f t="shared" si="35"/>
        <v>0</v>
      </c>
      <c r="J251">
        <f t="shared" si="34"/>
        <v>0</v>
      </c>
      <c r="K251">
        <f t="shared" si="34"/>
        <v>0</v>
      </c>
      <c r="L251">
        <f t="shared" si="34"/>
        <v>0</v>
      </c>
      <c r="M251">
        <f t="shared" si="34"/>
        <v>1</v>
      </c>
      <c r="N251">
        <f t="shared" si="34"/>
        <v>0</v>
      </c>
      <c r="O251">
        <f t="shared" si="34"/>
        <v>0</v>
      </c>
      <c r="P251">
        <f t="shared" si="34"/>
        <v>0</v>
      </c>
      <c r="Q251">
        <f t="shared" si="34"/>
        <v>0</v>
      </c>
      <c r="R251">
        <f t="shared" si="34"/>
        <v>0</v>
      </c>
      <c r="S251">
        <f t="shared" si="34"/>
        <v>0</v>
      </c>
      <c r="T251">
        <f t="shared" si="34"/>
        <v>0</v>
      </c>
      <c r="U251">
        <f t="shared" si="30"/>
        <v>41</v>
      </c>
      <c r="V251" s="17">
        <f t="shared" si="31"/>
        <v>3487448.7339344854</v>
      </c>
      <c r="W251" s="21">
        <f t="shared" si="32"/>
        <v>0.24916416318561319</v>
      </c>
    </row>
    <row r="252" spans="2:23">
      <c r="B252" s="11">
        <v>44348</v>
      </c>
      <c r="C252">
        <v>2246011</v>
      </c>
      <c r="D252">
        <v>1252315</v>
      </c>
      <c r="E252">
        <v>270033</v>
      </c>
      <c r="F252">
        <v>3768358</v>
      </c>
      <c r="G252">
        <f t="shared" si="28"/>
        <v>2021</v>
      </c>
      <c r="H252">
        <f t="shared" si="29"/>
        <v>6</v>
      </c>
      <c r="I252">
        <f t="shared" si="35"/>
        <v>0</v>
      </c>
      <c r="J252">
        <f t="shared" si="34"/>
        <v>0</v>
      </c>
      <c r="K252">
        <f t="shared" si="34"/>
        <v>0</v>
      </c>
      <c r="L252">
        <f t="shared" si="34"/>
        <v>0</v>
      </c>
      <c r="M252">
        <f t="shared" si="34"/>
        <v>0</v>
      </c>
      <c r="N252">
        <f t="shared" si="34"/>
        <v>1</v>
      </c>
      <c r="O252">
        <f t="shared" si="34"/>
        <v>0</v>
      </c>
      <c r="P252">
        <f t="shared" ref="P252:T252" si="36">IF($H252=P$3,1,0)</f>
        <v>0</v>
      </c>
      <c r="Q252">
        <f t="shared" si="36"/>
        <v>0</v>
      </c>
      <c r="R252">
        <f t="shared" si="36"/>
        <v>0</v>
      </c>
      <c r="S252">
        <f t="shared" si="36"/>
        <v>0</v>
      </c>
      <c r="T252">
        <f t="shared" si="36"/>
        <v>0</v>
      </c>
      <c r="U252">
        <f t="shared" si="30"/>
        <v>41</v>
      </c>
      <c r="V252" s="17">
        <f t="shared" si="31"/>
        <v>3441007.5972255059</v>
      </c>
      <c r="W252" s="21">
        <f t="shared" si="32"/>
        <v>1.497706360523819</v>
      </c>
    </row>
    <row r="253" spans="2:23">
      <c r="B253" s="11">
        <v>44378</v>
      </c>
      <c r="C253">
        <v>2219967</v>
      </c>
      <c r="D253">
        <v>1157924</v>
      </c>
      <c r="E253">
        <v>193279</v>
      </c>
      <c r="F253">
        <v>3571170</v>
      </c>
      <c r="G253">
        <f t="shared" si="28"/>
        <v>2021</v>
      </c>
      <c r="H253">
        <f t="shared" si="29"/>
        <v>7</v>
      </c>
      <c r="I253">
        <f t="shared" si="35"/>
        <v>0</v>
      </c>
      <c r="J253">
        <f t="shared" si="35"/>
        <v>0</v>
      </c>
      <c r="K253">
        <f t="shared" si="35"/>
        <v>0</v>
      </c>
      <c r="L253">
        <f t="shared" si="35"/>
        <v>0</v>
      </c>
      <c r="M253">
        <f t="shared" si="35"/>
        <v>0</v>
      </c>
      <c r="N253">
        <f t="shared" si="35"/>
        <v>0</v>
      </c>
      <c r="O253">
        <f t="shared" si="35"/>
        <v>1</v>
      </c>
      <c r="P253">
        <f t="shared" si="35"/>
        <v>0</v>
      </c>
      <c r="Q253">
        <f t="shared" si="35"/>
        <v>0</v>
      </c>
      <c r="R253">
        <f t="shared" si="35"/>
        <v>0</v>
      </c>
      <c r="S253">
        <f t="shared" si="35"/>
        <v>0</v>
      </c>
      <c r="T253">
        <f t="shared" si="35"/>
        <v>0</v>
      </c>
      <c r="U253">
        <f t="shared" si="30"/>
        <v>41</v>
      </c>
      <c r="V253" s="17">
        <f t="shared" si="31"/>
        <v>3449299.0320081143</v>
      </c>
      <c r="W253" s="21">
        <f t="shared" si="32"/>
        <v>0.55758881729674104</v>
      </c>
    </row>
    <row r="254" spans="2:23">
      <c r="B254" s="11">
        <v>44409</v>
      </c>
      <c r="C254">
        <v>2219967</v>
      </c>
      <c r="D254">
        <v>1157924</v>
      </c>
      <c r="E254">
        <v>193279</v>
      </c>
      <c r="F254">
        <v>3571170</v>
      </c>
      <c r="G254">
        <f t="shared" si="28"/>
        <v>2021</v>
      </c>
      <c r="H254">
        <f t="shared" si="29"/>
        <v>8</v>
      </c>
      <c r="I254">
        <f t="shared" si="35"/>
        <v>0</v>
      </c>
      <c r="J254">
        <f t="shared" si="35"/>
        <v>0</v>
      </c>
      <c r="K254">
        <f t="shared" si="35"/>
        <v>0</v>
      </c>
      <c r="L254">
        <f t="shared" si="35"/>
        <v>0</v>
      </c>
      <c r="M254">
        <f t="shared" si="35"/>
        <v>0</v>
      </c>
      <c r="N254">
        <f t="shared" si="35"/>
        <v>0</v>
      </c>
      <c r="O254">
        <f t="shared" si="35"/>
        <v>0</v>
      </c>
      <c r="P254">
        <f t="shared" si="35"/>
        <v>1</v>
      </c>
      <c r="Q254">
        <f t="shared" si="35"/>
        <v>0</v>
      </c>
      <c r="R254">
        <f t="shared" si="35"/>
        <v>0</v>
      </c>
      <c r="S254">
        <f t="shared" si="35"/>
        <v>0</v>
      </c>
      <c r="T254">
        <f t="shared" si="35"/>
        <v>0</v>
      </c>
      <c r="U254">
        <f t="shared" si="30"/>
        <v>41</v>
      </c>
      <c r="V254" s="17">
        <f t="shared" si="31"/>
        <v>3327737.2493994199</v>
      </c>
      <c r="W254" s="21">
        <f t="shared" si="32"/>
        <v>1.1137630375407159</v>
      </c>
    </row>
    <row r="255" spans="2:23">
      <c r="B255" s="11">
        <v>44440</v>
      </c>
      <c r="C255">
        <v>1864300</v>
      </c>
      <c r="D255">
        <v>1195751</v>
      </c>
      <c r="E255">
        <v>213057</v>
      </c>
      <c r="F255">
        <v>3273108</v>
      </c>
      <c r="G255">
        <f t="shared" si="28"/>
        <v>2021</v>
      </c>
      <c r="H255">
        <f t="shared" si="29"/>
        <v>9</v>
      </c>
      <c r="I255">
        <f t="shared" si="35"/>
        <v>0</v>
      </c>
      <c r="J255">
        <f t="shared" si="35"/>
        <v>0</v>
      </c>
      <c r="K255">
        <f t="shared" si="35"/>
        <v>0</v>
      </c>
      <c r="L255">
        <f t="shared" si="35"/>
        <v>0</v>
      </c>
      <c r="M255">
        <f t="shared" si="35"/>
        <v>0</v>
      </c>
      <c r="N255">
        <f t="shared" si="35"/>
        <v>0</v>
      </c>
      <c r="O255">
        <f t="shared" si="35"/>
        <v>0</v>
      </c>
      <c r="P255">
        <f t="shared" si="35"/>
        <v>0</v>
      </c>
      <c r="Q255">
        <f t="shared" si="35"/>
        <v>1</v>
      </c>
      <c r="R255">
        <f t="shared" si="35"/>
        <v>0</v>
      </c>
      <c r="S255">
        <f t="shared" si="35"/>
        <v>0</v>
      </c>
      <c r="T255">
        <f t="shared" si="35"/>
        <v>0</v>
      </c>
      <c r="U255">
        <f t="shared" si="30"/>
        <v>41</v>
      </c>
      <c r="V255" s="17">
        <f t="shared" si="31"/>
        <v>3063109.0754863769</v>
      </c>
      <c r="W255" s="21">
        <f t="shared" si="32"/>
        <v>0.96079528933367364</v>
      </c>
    </row>
    <row r="256" spans="2:23">
      <c r="B256" s="11">
        <v>44470</v>
      </c>
      <c r="C256">
        <v>2018232</v>
      </c>
      <c r="D256">
        <v>1195045</v>
      </c>
      <c r="E256">
        <v>176072</v>
      </c>
      <c r="F256">
        <v>3389349</v>
      </c>
      <c r="G256">
        <f t="shared" si="28"/>
        <v>2021</v>
      </c>
      <c r="H256">
        <f t="shared" si="29"/>
        <v>10</v>
      </c>
      <c r="I256">
        <f t="shared" si="35"/>
        <v>0</v>
      </c>
      <c r="J256">
        <f t="shared" si="35"/>
        <v>0</v>
      </c>
      <c r="K256">
        <f t="shared" si="35"/>
        <v>0</v>
      </c>
      <c r="L256">
        <f t="shared" si="35"/>
        <v>0</v>
      </c>
      <c r="M256">
        <f t="shared" si="35"/>
        <v>0</v>
      </c>
      <c r="N256">
        <f t="shared" si="35"/>
        <v>0</v>
      </c>
      <c r="O256">
        <f t="shared" si="35"/>
        <v>0</v>
      </c>
      <c r="P256">
        <f t="shared" si="35"/>
        <v>0</v>
      </c>
      <c r="Q256">
        <f t="shared" si="35"/>
        <v>0</v>
      </c>
      <c r="R256">
        <f t="shared" si="35"/>
        <v>1</v>
      </c>
      <c r="S256">
        <f t="shared" si="35"/>
        <v>0</v>
      </c>
      <c r="T256">
        <f t="shared" si="35"/>
        <v>0</v>
      </c>
      <c r="U256">
        <f t="shared" si="30"/>
        <v>41</v>
      </c>
      <c r="V256" s="17">
        <f t="shared" si="31"/>
        <v>3126265.2779655559</v>
      </c>
      <c r="W256" s="21">
        <f t="shared" si="32"/>
        <v>1.2036709302988156</v>
      </c>
    </row>
    <row r="257" spans="2:23">
      <c r="B257" s="11">
        <v>44501</v>
      </c>
      <c r="C257">
        <v>2090904</v>
      </c>
      <c r="D257">
        <v>1049462</v>
      </c>
      <c r="E257">
        <v>145704</v>
      </c>
      <c r="F257">
        <v>3286071</v>
      </c>
      <c r="G257">
        <f t="shared" si="28"/>
        <v>2021</v>
      </c>
      <c r="H257">
        <f t="shared" si="29"/>
        <v>11</v>
      </c>
      <c r="I257">
        <f t="shared" si="35"/>
        <v>0</v>
      </c>
      <c r="J257">
        <f t="shared" si="35"/>
        <v>0</v>
      </c>
      <c r="K257">
        <f t="shared" si="35"/>
        <v>0</v>
      </c>
      <c r="L257">
        <f t="shared" si="35"/>
        <v>0</v>
      </c>
      <c r="M257">
        <f t="shared" si="35"/>
        <v>0</v>
      </c>
      <c r="N257">
        <f t="shared" si="35"/>
        <v>0</v>
      </c>
      <c r="O257">
        <f t="shared" si="35"/>
        <v>0</v>
      </c>
      <c r="P257">
        <f t="shared" si="35"/>
        <v>0</v>
      </c>
      <c r="Q257">
        <f t="shared" si="35"/>
        <v>0</v>
      </c>
      <c r="R257">
        <f t="shared" si="35"/>
        <v>0</v>
      </c>
      <c r="S257">
        <f t="shared" si="35"/>
        <v>1</v>
      </c>
      <c r="T257">
        <f t="shared" si="35"/>
        <v>0</v>
      </c>
      <c r="U257">
        <f t="shared" si="30"/>
        <v>41</v>
      </c>
      <c r="V257" s="17">
        <f t="shared" si="31"/>
        <v>2954406.1624428974</v>
      </c>
      <c r="W257" s="21">
        <f t="shared" si="32"/>
        <v>1.5174459312138517</v>
      </c>
    </row>
    <row r="258" spans="2:23">
      <c r="B258" s="11">
        <v>44531</v>
      </c>
      <c r="C258">
        <v>1854157</v>
      </c>
      <c r="D258">
        <v>940287</v>
      </c>
      <c r="E258">
        <v>156196</v>
      </c>
      <c r="F258">
        <v>2950639</v>
      </c>
      <c r="G258">
        <f t="shared" ref="G258:G270" si="37">YEAR(B258)</f>
        <v>2021</v>
      </c>
      <c r="H258">
        <f t="shared" ref="H258:H270" si="38">MONTH(B258)</f>
        <v>12</v>
      </c>
      <c r="I258">
        <f t="shared" si="35"/>
        <v>0</v>
      </c>
      <c r="J258">
        <f t="shared" si="35"/>
        <v>0</v>
      </c>
      <c r="K258">
        <f t="shared" si="35"/>
        <v>1</v>
      </c>
      <c r="L258">
        <f t="shared" si="35"/>
        <v>0</v>
      </c>
      <c r="M258">
        <f t="shared" si="35"/>
        <v>0</v>
      </c>
      <c r="N258">
        <f t="shared" si="35"/>
        <v>0</v>
      </c>
      <c r="O258">
        <f t="shared" si="35"/>
        <v>0</v>
      </c>
      <c r="P258">
        <f t="shared" si="35"/>
        <v>0</v>
      </c>
      <c r="Q258">
        <f t="shared" si="35"/>
        <v>0</v>
      </c>
      <c r="R258">
        <f t="shared" si="35"/>
        <v>0</v>
      </c>
      <c r="S258">
        <f t="shared" si="35"/>
        <v>0</v>
      </c>
      <c r="T258">
        <f t="shared" si="35"/>
        <v>0</v>
      </c>
      <c r="U258">
        <f t="shared" ref="U258:U270" si="39">G258-$U$2</f>
        <v>41</v>
      </c>
      <c r="V258" s="17">
        <f t="shared" si="31"/>
        <v>2825180.0635387441</v>
      </c>
      <c r="W258" s="21">
        <f t="shared" si="32"/>
        <v>0.57400463090927678</v>
      </c>
    </row>
    <row r="259" spans="2:23">
      <c r="B259" s="11">
        <v>44562</v>
      </c>
      <c r="C259">
        <v>1915930</v>
      </c>
      <c r="D259">
        <v>1002972</v>
      </c>
      <c r="E259">
        <v>108635</v>
      </c>
      <c r="F259">
        <v>3027536</v>
      </c>
      <c r="G259">
        <f t="shared" si="37"/>
        <v>2022</v>
      </c>
      <c r="H259">
        <f t="shared" si="38"/>
        <v>1</v>
      </c>
      <c r="I259">
        <f t="shared" si="35"/>
        <v>0</v>
      </c>
      <c r="J259">
        <f t="shared" si="35"/>
        <v>1</v>
      </c>
      <c r="K259">
        <f t="shared" si="35"/>
        <v>0</v>
      </c>
      <c r="L259">
        <f t="shared" si="35"/>
        <v>0</v>
      </c>
      <c r="M259">
        <f t="shared" si="35"/>
        <v>0</v>
      </c>
      <c r="N259">
        <f t="shared" si="35"/>
        <v>0</v>
      </c>
      <c r="O259">
        <f t="shared" si="35"/>
        <v>0</v>
      </c>
      <c r="P259">
        <f t="shared" si="35"/>
        <v>0</v>
      </c>
      <c r="Q259">
        <f t="shared" si="35"/>
        <v>0</v>
      </c>
      <c r="R259">
        <f t="shared" si="35"/>
        <v>0</v>
      </c>
      <c r="S259">
        <f t="shared" si="35"/>
        <v>0</v>
      </c>
      <c r="T259">
        <f t="shared" si="35"/>
        <v>0</v>
      </c>
      <c r="U259">
        <f t="shared" si="39"/>
        <v>42</v>
      </c>
      <c r="V259" s="17">
        <f t="shared" si="31"/>
        <v>2893444.7661567964</v>
      </c>
      <c r="W259" s="21">
        <f t="shared" si="32"/>
        <v>0.61349945537046002</v>
      </c>
    </row>
    <row r="260" spans="2:23">
      <c r="B260" s="11">
        <v>44593</v>
      </c>
      <c r="C260">
        <v>1697247</v>
      </c>
      <c r="D260">
        <v>1081977</v>
      </c>
      <c r="E260">
        <v>162985</v>
      </c>
      <c r="F260">
        <v>2942209</v>
      </c>
      <c r="G260">
        <f t="shared" si="37"/>
        <v>2022</v>
      </c>
      <c r="H260">
        <f t="shared" si="38"/>
        <v>2</v>
      </c>
      <c r="I260">
        <f t="shared" si="35"/>
        <v>1</v>
      </c>
      <c r="J260">
        <f t="shared" si="35"/>
        <v>0</v>
      </c>
      <c r="K260">
        <f t="shared" si="35"/>
        <v>0</v>
      </c>
      <c r="L260">
        <f t="shared" si="35"/>
        <v>0</v>
      </c>
      <c r="M260">
        <f t="shared" si="35"/>
        <v>0</v>
      </c>
      <c r="N260">
        <f t="shared" si="35"/>
        <v>0</v>
      </c>
      <c r="O260">
        <f t="shared" si="35"/>
        <v>0</v>
      </c>
      <c r="P260">
        <f t="shared" si="35"/>
        <v>0</v>
      </c>
      <c r="Q260">
        <f t="shared" si="35"/>
        <v>0</v>
      </c>
      <c r="R260">
        <f t="shared" si="35"/>
        <v>0</v>
      </c>
      <c r="S260">
        <f t="shared" si="35"/>
        <v>0</v>
      </c>
      <c r="T260">
        <f t="shared" si="35"/>
        <v>0</v>
      </c>
      <c r="U260">
        <f t="shared" si="39"/>
        <v>42</v>
      </c>
      <c r="V260" s="17">
        <f t="shared" si="31"/>
        <v>2893444.7661567964</v>
      </c>
      <c r="W260" s="21">
        <f t="shared" si="32"/>
        <v>0.22310802911505542</v>
      </c>
    </row>
    <row r="261" spans="2:23">
      <c r="B261" s="11">
        <v>44621</v>
      </c>
      <c r="C261">
        <v>2186091</v>
      </c>
      <c r="D261">
        <v>1164325</v>
      </c>
      <c r="E261">
        <v>192715</v>
      </c>
      <c r="F261">
        <v>3543131</v>
      </c>
      <c r="G261">
        <f t="shared" si="37"/>
        <v>2022</v>
      </c>
      <c r="H261">
        <f t="shared" si="38"/>
        <v>3</v>
      </c>
      <c r="I261">
        <f t="shared" si="35"/>
        <v>0</v>
      </c>
      <c r="J261">
        <f t="shared" si="35"/>
        <v>0</v>
      </c>
      <c r="K261">
        <f t="shared" si="35"/>
        <v>0</v>
      </c>
      <c r="L261">
        <f t="shared" si="35"/>
        <v>0</v>
      </c>
      <c r="M261">
        <f t="shared" si="35"/>
        <v>0</v>
      </c>
      <c r="N261">
        <f t="shared" si="35"/>
        <v>0</v>
      </c>
      <c r="O261">
        <f t="shared" si="35"/>
        <v>0</v>
      </c>
      <c r="P261">
        <f t="shared" si="35"/>
        <v>0</v>
      </c>
      <c r="Q261">
        <f t="shared" si="35"/>
        <v>0</v>
      </c>
      <c r="R261">
        <f t="shared" si="35"/>
        <v>0</v>
      </c>
      <c r="S261">
        <f t="shared" si="35"/>
        <v>0</v>
      </c>
      <c r="T261">
        <f t="shared" si="35"/>
        <v>1</v>
      </c>
      <c r="U261">
        <f t="shared" si="39"/>
        <v>42</v>
      </c>
      <c r="V261" s="17">
        <f t="shared" ref="V261:V270" si="40">$K$1+SUMPRODUCT($L$1:$U$1,L261:U261)</f>
        <v>3330604.3442199714</v>
      </c>
      <c r="W261" s="21">
        <f t="shared" ref="W261:W270" si="41">(F261-V261)/$AB$45</f>
        <v>0.97236026424527722</v>
      </c>
    </row>
    <row r="262" spans="2:23">
      <c r="B262" s="11">
        <v>44652</v>
      </c>
      <c r="C262">
        <v>2264546</v>
      </c>
      <c r="D262">
        <v>1108731</v>
      </c>
      <c r="E262">
        <v>179129</v>
      </c>
      <c r="F262">
        <v>3552406</v>
      </c>
      <c r="G262">
        <f t="shared" si="37"/>
        <v>2022</v>
      </c>
      <c r="H262">
        <f t="shared" si="38"/>
        <v>4</v>
      </c>
      <c r="I262">
        <f t="shared" si="35"/>
        <v>0</v>
      </c>
      <c r="J262">
        <f t="shared" si="35"/>
        <v>0</v>
      </c>
      <c r="K262">
        <f t="shared" si="35"/>
        <v>0</v>
      </c>
      <c r="L262">
        <f t="shared" si="35"/>
        <v>1</v>
      </c>
      <c r="M262">
        <f t="shared" si="35"/>
        <v>0</v>
      </c>
      <c r="N262">
        <f t="shared" si="35"/>
        <v>0</v>
      </c>
      <c r="O262">
        <f t="shared" si="35"/>
        <v>0</v>
      </c>
      <c r="P262">
        <f t="shared" si="35"/>
        <v>0</v>
      </c>
      <c r="Q262">
        <f t="shared" si="35"/>
        <v>0</v>
      </c>
      <c r="R262">
        <f t="shared" si="35"/>
        <v>0</v>
      </c>
      <c r="S262">
        <f t="shared" si="35"/>
        <v>0</v>
      </c>
      <c r="T262">
        <f t="shared" si="35"/>
        <v>0</v>
      </c>
      <c r="U262">
        <f t="shared" si="39"/>
        <v>42</v>
      </c>
      <c r="V262" s="17">
        <f t="shared" si="40"/>
        <v>3387260.9351290623</v>
      </c>
      <c r="W262" s="21">
        <f t="shared" si="41"/>
        <v>0.75557815713674081</v>
      </c>
    </row>
    <row r="263" spans="2:23">
      <c r="B263" s="11">
        <v>44682</v>
      </c>
      <c r="C263">
        <v>2229859</v>
      </c>
      <c r="D263">
        <v>1101888</v>
      </c>
      <c r="E263">
        <v>188644</v>
      </c>
      <c r="F263">
        <v>3520391</v>
      </c>
      <c r="G263">
        <f t="shared" si="37"/>
        <v>2022</v>
      </c>
      <c r="H263">
        <f t="shared" si="38"/>
        <v>5</v>
      </c>
      <c r="I263">
        <f t="shared" si="35"/>
        <v>0</v>
      </c>
      <c r="J263">
        <f t="shared" si="35"/>
        <v>0</v>
      </c>
      <c r="K263">
        <f t="shared" si="35"/>
        <v>0</v>
      </c>
      <c r="L263">
        <f t="shared" si="35"/>
        <v>0</v>
      </c>
      <c r="M263">
        <f t="shared" si="35"/>
        <v>1</v>
      </c>
      <c r="N263">
        <f t="shared" si="35"/>
        <v>0</v>
      </c>
      <c r="O263">
        <f t="shared" si="35"/>
        <v>0</v>
      </c>
      <c r="P263">
        <f t="shared" si="35"/>
        <v>0</v>
      </c>
      <c r="Q263">
        <f t="shared" si="35"/>
        <v>0</v>
      </c>
      <c r="R263">
        <f t="shared" si="35"/>
        <v>0</v>
      </c>
      <c r="S263">
        <f t="shared" si="35"/>
        <v>0</v>
      </c>
      <c r="T263">
        <f t="shared" si="35"/>
        <v>0</v>
      </c>
      <c r="U263">
        <f t="shared" si="39"/>
        <v>42</v>
      </c>
      <c r="V263" s="17">
        <f t="shared" si="40"/>
        <v>3555713.4365525367</v>
      </c>
      <c r="W263" s="21">
        <f t="shared" si="41"/>
        <v>-0.16160859264430752</v>
      </c>
    </row>
    <row r="264" spans="2:23">
      <c r="B264" s="11">
        <v>44713</v>
      </c>
      <c r="C264">
        <v>2267916</v>
      </c>
      <c r="D264">
        <v>1221078</v>
      </c>
      <c r="E264">
        <v>206336</v>
      </c>
      <c r="F264">
        <v>3695331</v>
      </c>
      <c r="G264">
        <f t="shared" si="37"/>
        <v>2022</v>
      </c>
      <c r="H264">
        <f t="shared" si="38"/>
        <v>6</v>
      </c>
      <c r="I264">
        <f t="shared" si="35"/>
        <v>0</v>
      </c>
      <c r="J264">
        <f t="shared" si="35"/>
        <v>0</v>
      </c>
      <c r="K264">
        <f t="shared" si="35"/>
        <v>0</v>
      </c>
      <c r="L264">
        <f t="shared" si="35"/>
        <v>0</v>
      </c>
      <c r="M264">
        <f t="shared" si="35"/>
        <v>0</v>
      </c>
      <c r="N264">
        <f t="shared" si="35"/>
        <v>1</v>
      </c>
      <c r="O264">
        <f t="shared" si="35"/>
        <v>0</v>
      </c>
      <c r="P264">
        <f t="shared" si="35"/>
        <v>0</v>
      </c>
      <c r="Q264">
        <f t="shared" si="35"/>
        <v>0</v>
      </c>
      <c r="R264">
        <f t="shared" si="35"/>
        <v>0</v>
      </c>
      <c r="S264">
        <f t="shared" si="35"/>
        <v>0</v>
      </c>
      <c r="T264">
        <f t="shared" si="35"/>
        <v>0</v>
      </c>
      <c r="U264">
        <f t="shared" si="39"/>
        <v>42</v>
      </c>
      <c r="V264" s="17">
        <f t="shared" si="40"/>
        <v>3509272.2998435572</v>
      </c>
      <c r="W264" s="21">
        <f t="shared" si="41"/>
        <v>0.85126303891265809</v>
      </c>
    </row>
    <row r="265" spans="2:23">
      <c r="B265" s="11">
        <v>44743</v>
      </c>
      <c r="C265">
        <v>2155520</v>
      </c>
      <c r="D265">
        <v>1245832</v>
      </c>
      <c r="E265">
        <v>197236</v>
      </c>
      <c r="F265">
        <v>3598587</v>
      </c>
      <c r="G265">
        <f t="shared" si="37"/>
        <v>2022</v>
      </c>
      <c r="H265">
        <f t="shared" si="38"/>
        <v>7</v>
      </c>
      <c r="I265">
        <f t="shared" si="35"/>
        <v>0</v>
      </c>
      <c r="J265">
        <f t="shared" si="35"/>
        <v>0</v>
      </c>
      <c r="K265">
        <f t="shared" si="35"/>
        <v>0</v>
      </c>
      <c r="L265">
        <f t="shared" si="35"/>
        <v>0</v>
      </c>
      <c r="M265">
        <f t="shared" si="35"/>
        <v>0</v>
      </c>
      <c r="N265">
        <f t="shared" si="35"/>
        <v>0</v>
      </c>
      <c r="O265">
        <f t="shared" si="35"/>
        <v>1</v>
      </c>
      <c r="P265">
        <f t="shared" si="35"/>
        <v>0</v>
      </c>
      <c r="Q265">
        <f t="shared" si="35"/>
        <v>0</v>
      </c>
      <c r="R265">
        <f t="shared" si="35"/>
        <v>0</v>
      </c>
      <c r="S265">
        <f t="shared" si="35"/>
        <v>0</v>
      </c>
      <c r="T265">
        <f t="shared" si="35"/>
        <v>0</v>
      </c>
      <c r="U265">
        <f t="shared" si="39"/>
        <v>42</v>
      </c>
      <c r="V265" s="17">
        <f t="shared" si="40"/>
        <v>3517563.7346261665</v>
      </c>
      <c r="W265" s="21">
        <f t="shared" si="41"/>
        <v>0.37070081133944688</v>
      </c>
    </row>
    <row r="266" spans="2:23">
      <c r="B266" s="11">
        <v>44774</v>
      </c>
      <c r="C266">
        <v>2156647</v>
      </c>
      <c r="D266">
        <v>1345772</v>
      </c>
      <c r="E266">
        <v>206754</v>
      </c>
      <c r="F266">
        <v>3709174</v>
      </c>
      <c r="G266">
        <f t="shared" si="37"/>
        <v>2022</v>
      </c>
      <c r="H266">
        <f t="shared" si="38"/>
        <v>8</v>
      </c>
      <c r="I266">
        <f t="shared" si="35"/>
        <v>0</v>
      </c>
      <c r="J266">
        <f t="shared" si="35"/>
        <v>0</v>
      </c>
      <c r="K266">
        <f t="shared" si="35"/>
        <v>0</v>
      </c>
      <c r="L266">
        <f t="shared" si="35"/>
        <v>0</v>
      </c>
      <c r="M266">
        <f t="shared" si="35"/>
        <v>0</v>
      </c>
      <c r="N266">
        <f t="shared" si="35"/>
        <v>0</v>
      </c>
      <c r="O266">
        <f t="shared" si="35"/>
        <v>0</v>
      </c>
      <c r="P266">
        <f t="shared" si="35"/>
        <v>1</v>
      </c>
      <c r="Q266">
        <f t="shared" si="35"/>
        <v>0</v>
      </c>
      <c r="R266">
        <f t="shared" si="35"/>
        <v>0</v>
      </c>
      <c r="S266">
        <f t="shared" si="35"/>
        <v>0</v>
      </c>
      <c r="T266">
        <f t="shared" si="35"/>
        <v>0</v>
      </c>
      <c r="U266">
        <f t="shared" si="39"/>
        <v>42</v>
      </c>
      <c r="V266" s="17">
        <f t="shared" si="40"/>
        <v>3396001.9520174721</v>
      </c>
      <c r="W266" s="21">
        <f t="shared" si="41"/>
        <v>1.4328369973774426</v>
      </c>
    </row>
    <row r="267" spans="2:23">
      <c r="B267" s="11">
        <v>44805</v>
      </c>
      <c r="C267">
        <v>2179139</v>
      </c>
      <c r="D267">
        <v>1309579</v>
      </c>
      <c r="E267">
        <v>162507</v>
      </c>
      <c r="F267">
        <v>3651225</v>
      </c>
      <c r="G267">
        <f t="shared" si="37"/>
        <v>2022</v>
      </c>
      <c r="H267">
        <f t="shared" si="38"/>
        <v>9</v>
      </c>
      <c r="I267">
        <f t="shared" si="35"/>
        <v>0</v>
      </c>
      <c r="J267">
        <f t="shared" si="35"/>
        <v>0</v>
      </c>
      <c r="K267">
        <f t="shared" si="35"/>
        <v>0</v>
      </c>
      <c r="L267">
        <f t="shared" si="35"/>
        <v>0</v>
      </c>
      <c r="M267">
        <f t="shared" si="35"/>
        <v>0</v>
      </c>
      <c r="N267">
        <f t="shared" si="35"/>
        <v>0</v>
      </c>
      <c r="O267">
        <f t="shared" si="35"/>
        <v>0</v>
      </c>
      <c r="P267">
        <f t="shared" si="35"/>
        <v>0</v>
      </c>
      <c r="Q267">
        <f t="shared" si="35"/>
        <v>1</v>
      </c>
      <c r="R267">
        <f t="shared" si="35"/>
        <v>0</v>
      </c>
      <c r="S267">
        <f t="shared" si="35"/>
        <v>0</v>
      </c>
      <c r="T267">
        <f t="shared" si="35"/>
        <v>0</v>
      </c>
      <c r="U267">
        <f t="shared" si="39"/>
        <v>42</v>
      </c>
      <c r="V267" s="17">
        <f t="shared" si="40"/>
        <v>3131373.7781044282</v>
      </c>
      <c r="W267" s="21">
        <f t="shared" si="41"/>
        <v>2.378443633977839</v>
      </c>
    </row>
    <row r="268" spans="2:23">
      <c r="B268" s="11">
        <v>44835</v>
      </c>
      <c r="C268">
        <v>2046806</v>
      </c>
      <c r="D268">
        <v>1147106</v>
      </c>
      <c r="E268">
        <v>122036</v>
      </c>
      <c r="F268">
        <v>3315947</v>
      </c>
      <c r="G268">
        <f t="shared" si="37"/>
        <v>2022</v>
      </c>
      <c r="H268">
        <f t="shared" si="38"/>
        <v>10</v>
      </c>
      <c r="I268">
        <f t="shared" si="35"/>
        <v>0</v>
      </c>
      <c r="J268">
        <f t="shared" si="35"/>
        <v>0</v>
      </c>
      <c r="K268">
        <f t="shared" si="35"/>
        <v>0</v>
      </c>
      <c r="L268">
        <f t="shared" si="35"/>
        <v>0</v>
      </c>
      <c r="M268">
        <f t="shared" si="35"/>
        <v>0</v>
      </c>
      <c r="N268">
        <f t="shared" si="35"/>
        <v>0</v>
      </c>
      <c r="O268">
        <f t="shared" si="35"/>
        <v>0</v>
      </c>
      <c r="P268">
        <f t="shared" si="35"/>
        <v>0</v>
      </c>
      <c r="Q268">
        <f t="shared" si="35"/>
        <v>0</v>
      </c>
      <c r="R268">
        <f t="shared" si="35"/>
        <v>1</v>
      </c>
      <c r="S268">
        <f t="shared" si="35"/>
        <v>0</v>
      </c>
      <c r="T268">
        <f t="shared" si="35"/>
        <v>0</v>
      </c>
      <c r="U268">
        <f t="shared" si="39"/>
        <v>42</v>
      </c>
      <c r="V268" s="17">
        <f t="shared" si="40"/>
        <v>3194529.9805836082</v>
      </c>
      <c r="W268" s="21">
        <f t="shared" si="41"/>
        <v>0.55551189402704138</v>
      </c>
    </row>
    <row r="269" spans="2:23">
      <c r="B269" s="11">
        <v>44866</v>
      </c>
      <c r="C269">
        <v>1775659</v>
      </c>
      <c r="D269">
        <v>1003292</v>
      </c>
      <c r="E269">
        <v>166749</v>
      </c>
      <c r="F269">
        <v>2945700</v>
      </c>
      <c r="G269">
        <f t="shared" si="37"/>
        <v>2022</v>
      </c>
      <c r="H269">
        <f t="shared" si="38"/>
        <v>11</v>
      </c>
      <c r="I269">
        <f t="shared" si="35"/>
        <v>0</v>
      </c>
      <c r="J269">
        <f t="shared" si="35"/>
        <v>0</v>
      </c>
      <c r="K269">
        <f t="shared" si="35"/>
        <v>0</v>
      </c>
      <c r="L269">
        <f t="shared" si="35"/>
        <v>0</v>
      </c>
      <c r="M269">
        <f t="shared" si="35"/>
        <v>0</v>
      </c>
      <c r="N269">
        <f t="shared" si="35"/>
        <v>0</v>
      </c>
      <c r="O269">
        <f t="shared" si="35"/>
        <v>0</v>
      </c>
      <c r="P269">
        <f t="shared" si="35"/>
        <v>0</v>
      </c>
      <c r="Q269">
        <f t="shared" si="35"/>
        <v>0</v>
      </c>
      <c r="R269">
        <f t="shared" si="35"/>
        <v>0</v>
      </c>
      <c r="S269">
        <f t="shared" si="35"/>
        <v>1</v>
      </c>
      <c r="T269">
        <f t="shared" si="35"/>
        <v>0</v>
      </c>
      <c r="U269">
        <f t="shared" si="39"/>
        <v>42</v>
      </c>
      <c r="V269" s="17">
        <f t="shared" si="40"/>
        <v>3022670.8650609488</v>
      </c>
      <c r="W269" s="21">
        <f t="shared" si="41"/>
        <v>-0.35216011099952038</v>
      </c>
    </row>
    <row r="270" spans="2:23">
      <c r="B270" s="11">
        <v>44896</v>
      </c>
      <c r="C270">
        <v>1886853</v>
      </c>
      <c r="D270">
        <v>1062630</v>
      </c>
      <c r="E270">
        <v>176394</v>
      </c>
      <c r="F270">
        <v>3125878</v>
      </c>
      <c r="G270">
        <f t="shared" si="37"/>
        <v>2022</v>
      </c>
      <c r="H270">
        <f t="shared" si="38"/>
        <v>12</v>
      </c>
      <c r="I270">
        <f t="shared" si="35"/>
        <v>0</v>
      </c>
      <c r="J270">
        <f t="shared" si="35"/>
        <v>0</v>
      </c>
      <c r="K270">
        <f t="shared" si="35"/>
        <v>1</v>
      </c>
      <c r="L270">
        <f t="shared" si="35"/>
        <v>0</v>
      </c>
      <c r="M270">
        <f t="shared" si="35"/>
        <v>0</v>
      </c>
      <c r="N270">
        <f t="shared" si="35"/>
        <v>0</v>
      </c>
      <c r="O270">
        <f t="shared" si="35"/>
        <v>0</v>
      </c>
      <c r="P270">
        <f t="shared" si="35"/>
        <v>0</v>
      </c>
      <c r="Q270">
        <f t="shared" si="35"/>
        <v>0</v>
      </c>
      <c r="R270">
        <f t="shared" si="35"/>
        <v>0</v>
      </c>
      <c r="S270">
        <f t="shared" si="35"/>
        <v>0</v>
      </c>
      <c r="T270">
        <f t="shared" si="35"/>
        <v>0</v>
      </c>
      <c r="U270">
        <f t="shared" si="39"/>
        <v>42</v>
      </c>
      <c r="V270" s="17">
        <f t="shared" si="40"/>
        <v>2893444.7661567964</v>
      </c>
      <c r="W270" s="21">
        <f t="shared" si="41"/>
        <v>1.0634376184467311</v>
      </c>
    </row>
  </sheetData>
  <conditionalFormatting sqref="W4:W270">
    <cfRule type="cellIs" dxfId="3" priority="3" operator="lessThan">
      <formula>-2</formula>
    </cfRule>
    <cfRule type="cellIs" dxfId="2" priority="4" operator="greaterThan">
      <formula>2</formula>
    </cfRule>
    <cfRule type="cellIs" dxfId="1" priority="2" operator="greaterThan">
      <formula>2</formula>
    </cfRule>
    <cfRule type="cellIs" dxfId="0" priority="1" operator="lessThan">
      <formula>-2</formula>
    </cfRule>
  </conditionalFormatting>
  <pageMargins left="0.7" right="0.7" top="0.75" bottom="0.75" header="0.3" footer="0.3"/>
  <pageSetup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50290AFF606448D67B8EF0C962CB5" ma:contentTypeVersion="3" ma:contentTypeDescription="Create a new document." ma:contentTypeScope="" ma:versionID="303e7f4629fd98c9baa7eb687427be37">
  <xsd:schema xmlns:xsd="http://www.w3.org/2001/XMLSchema" xmlns:xs="http://www.w3.org/2001/XMLSchema" xmlns:p="http://schemas.microsoft.com/office/2006/metadata/properties" xmlns:ns2="d5d869d2-641b-4950-bf30-74c4d93453ff" targetNamespace="http://schemas.microsoft.com/office/2006/metadata/properties" ma:root="true" ma:fieldsID="ae7160227034a5daf7108f834931d5be" ns2:_="">
    <xsd:import namespace="d5d869d2-641b-4950-bf30-74c4d93453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869d2-641b-4950-bf30-74c4d93453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B67E65-2443-4B8D-9A3E-94874C0762B5}"/>
</file>

<file path=customXml/itemProps2.xml><?xml version="1.0" encoding="utf-8"?>
<ds:datastoreItem xmlns:ds="http://schemas.openxmlformats.org/officeDocument/2006/customXml" ds:itemID="{E93442EB-1FC9-409C-9D72-04FA510CBD58}"/>
</file>

<file path=customXml/itemProps3.xml><?xml version="1.0" encoding="utf-8"?>
<ds:datastoreItem xmlns:ds="http://schemas.openxmlformats.org/officeDocument/2006/customXml" ds:itemID="{022F4286-7580-46C7-884A-296B09FA3E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Keller, Chris</dc:creator>
  <cp:keywords/>
  <dc:description/>
  <cp:lastModifiedBy>Cota, Evan M</cp:lastModifiedBy>
  <cp:revision/>
  <dcterms:created xsi:type="dcterms:W3CDTF">2018-03-01T23:36:37Z</dcterms:created>
  <dcterms:modified xsi:type="dcterms:W3CDTF">2023-12-06T02:30:48Z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0x01010049A50290AFF606448D67B8EF0C962CB5</vt:lpwstr>
  </property>
</Properties>
</file>