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jackson/Documents/liverpool_crime_analysis/excel_files/"/>
    </mc:Choice>
  </mc:AlternateContent>
  <xr:revisionPtr revIDLastSave="0" documentId="13_ncr:1_{2A245FD8-7FDF-314E-BDCC-8735AA3AE506}" xr6:coauthVersionLast="47" xr6:coauthVersionMax="47" xr10:uidLastSave="{00000000-0000-0000-0000-000000000000}"/>
  <bookViews>
    <workbookView xWindow="7680" yWindow="740" windowWidth="21720" windowHeight="17200" activeTab="1" xr2:uid="{E0E66C68-C752-294C-A16B-6C62B7CABD0E}"/>
  </bookViews>
  <sheets>
    <sheet name="Month vs Crime Group" sheetId="2" r:id="rId1"/>
    <sheet name="Month vs Outcome Group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/>
  <c r="I8" i="1"/>
  <c r="D30" i="2"/>
  <c r="E30" i="2"/>
  <c r="F30" i="2"/>
  <c r="G30" i="2"/>
  <c r="H30" i="2"/>
  <c r="I30" i="2"/>
  <c r="C30" i="2"/>
  <c r="F15" i="1"/>
  <c r="I15" i="1" s="1"/>
  <c r="F4" i="1"/>
  <c r="J4" i="1" s="1"/>
  <c r="F5" i="1"/>
  <c r="J5" i="1" s="1"/>
  <c r="F6" i="1"/>
  <c r="I6" i="1" s="1"/>
  <c r="F7" i="1"/>
  <c r="I7" i="1" s="1"/>
  <c r="F8" i="1"/>
  <c r="K8" i="1" s="1"/>
  <c r="F9" i="1"/>
  <c r="J9" i="1" s="1"/>
  <c r="F10" i="1"/>
  <c r="I10" i="1" s="1"/>
  <c r="F11" i="1"/>
  <c r="J11" i="1" s="1"/>
  <c r="F12" i="1"/>
  <c r="I12" i="1" s="1"/>
  <c r="F13" i="1"/>
  <c r="J13" i="1" s="1"/>
  <c r="F14" i="1"/>
  <c r="I14" i="1" s="1"/>
  <c r="F3" i="1"/>
  <c r="J3" i="1" s="1"/>
  <c r="D15" i="1"/>
  <c r="E15" i="1"/>
  <c r="C15" i="1"/>
  <c r="C15" i="2"/>
  <c r="D15" i="2"/>
  <c r="E15" i="2"/>
  <c r="F15" i="2"/>
  <c r="G15" i="2"/>
  <c r="H15" i="2"/>
  <c r="I15" i="2"/>
  <c r="J15" i="2"/>
  <c r="J12" i="2"/>
  <c r="J13" i="2"/>
  <c r="J14" i="2"/>
  <c r="J3" i="2"/>
  <c r="J4" i="2"/>
  <c r="J5" i="2"/>
  <c r="G20" i="2" s="1"/>
  <c r="J6" i="2"/>
  <c r="F21" i="2" s="1"/>
  <c r="J7" i="2"/>
  <c r="H22" i="2" s="1"/>
  <c r="J8" i="2"/>
  <c r="E23" i="2" s="1"/>
  <c r="J9" i="2"/>
  <c r="E24" i="2" s="1"/>
  <c r="J10" i="2"/>
  <c r="G25" i="2" s="1"/>
  <c r="J11" i="2"/>
  <c r="E19" i="2"/>
  <c r="D18" i="2"/>
  <c r="E18" i="2"/>
  <c r="F18" i="2"/>
  <c r="G18" i="2"/>
  <c r="H18" i="2"/>
  <c r="I18" i="2"/>
  <c r="D19" i="2"/>
  <c r="I19" i="2"/>
  <c r="D20" i="2"/>
  <c r="E20" i="2"/>
  <c r="F20" i="2"/>
  <c r="H24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C29" i="2"/>
  <c r="C28" i="2"/>
  <c r="C27" i="2"/>
  <c r="C26" i="2"/>
  <c r="C25" i="2"/>
  <c r="C19" i="2"/>
  <c r="C18" i="2"/>
  <c r="K10" i="1" l="1"/>
  <c r="K9" i="1"/>
  <c r="J8" i="1"/>
  <c r="K15" i="1"/>
  <c r="J15" i="1"/>
  <c r="J10" i="1"/>
  <c r="K7" i="1"/>
  <c r="J7" i="1"/>
  <c r="K12" i="1"/>
  <c r="K13" i="1"/>
  <c r="K5" i="1"/>
  <c r="K14" i="1"/>
  <c r="K6" i="1"/>
  <c r="I11" i="1"/>
  <c r="J12" i="1"/>
  <c r="I4" i="1"/>
  <c r="I5" i="1"/>
  <c r="I13" i="1"/>
  <c r="J14" i="1"/>
  <c r="K11" i="1"/>
  <c r="J6" i="1"/>
  <c r="K3" i="1"/>
  <c r="K4" i="1"/>
  <c r="I3" i="1"/>
  <c r="D24" i="2"/>
  <c r="F25" i="2"/>
  <c r="D25" i="2"/>
  <c r="I24" i="2"/>
  <c r="H23" i="2"/>
  <c r="E25" i="2"/>
  <c r="I23" i="2"/>
  <c r="I25" i="2"/>
  <c r="G24" i="2"/>
  <c r="G22" i="2"/>
  <c r="C22" i="2"/>
  <c r="D23" i="2"/>
  <c r="I21" i="2"/>
  <c r="C23" i="2"/>
  <c r="H25" i="2"/>
  <c r="F24" i="2"/>
  <c r="C24" i="2"/>
  <c r="H21" i="2"/>
  <c r="I22" i="2"/>
  <c r="G21" i="2"/>
  <c r="E21" i="2"/>
  <c r="D21" i="2"/>
  <c r="C20" i="2"/>
  <c r="G23" i="2"/>
  <c r="E22" i="2"/>
  <c r="I20" i="2"/>
  <c r="G19" i="2"/>
  <c r="C21" i="2"/>
  <c r="F23" i="2"/>
  <c r="D22" i="2"/>
  <c r="H20" i="2"/>
  <c r="F19" i="2"/>
  <c r="F22" i="2"/>
  <c r="H19" i="2"/>
</calcChain>
</file>

<file path=xl/sharedStrings.xml><?xml version="1.0" encoding="utf-8"?>
<sst xmlns="http://schemas.openxmlformats.org/spreadsheetml/2006/main" count="30" uniqueCount="12">
  <si>
    <t>Negative</t>
  </si>
  <si>
    <t>Neutral</t>
  </si>
  <si>
    <t>Positive</t>
  </si>
  <si>
    <t>Violent / Sexual Offences</t>
  </si>
  <si>
    <t>Vehicle Crime</t>
  </si>
  <si>
    <t>Theft / Burglary / Robbery</t>
  </si>
  <si>
    <t>Possession of Weapons</t>
  </si>
  <si>
    <t>Other Crime</t>
  </si>
  <si>
    <t>Drug-Related Crime</t>
  </si>
  <si>
    <t>Anti-Social Behaviour</t>
  </si>
  <si>
    <t>Month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</si>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</sst>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9" fontId="0" fillId="33" borderId="10" xfId="42" applyFont="1" applyFill="1" applyBorder="1" applyAlignment="1">
      <alignment horizontal="center" vertical="center"/>
    </xf>
    <xf numFmtId="9" fontId="0" fillId="33" borderId="11" xfId="42" applyFont="1" applyFill="1" applyBorder="1" applyAlignment="1">
      <alignment horizontal="center" vertical="center"/>
    </xf>
    <xf numFmtId="9" fontId="0" fillId="33" borderId="12" xfId="42" applyFont="1" applyFill="1" applyBorder="1" applyAlignment="1">
      <alignment horizontal="center" vertical="center"/>
    </xf>
    <xf numFmtId="0" fontId="18" fillId="34" borderId="13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18" fillId="34" borderId="14" xfId="0" applyFont="1" applyFill="1" applyBorder="1" applyAlignment="1">
      <alignment horizontal="center" vertical="center"/>
    </xf>
    <xf numFmtId="0" fontId="18" fillId="0" borderId="13" xfId="0" applyFont="1" applyBorder="1" applyAlignment="1">
      <alignment horizontal="center"/>
    </xf>
    <xf numFmtId="17" fontId="18" fillId="33" borderId="15" xfId="0" applyNumberFormat="1" applyFont="1" applyFill="1" applyBorder="1" applyAlignment="1">
      <alignment horizontal="center"/>
    </xf>
    <xf numFmtId="17" fontId="18" fillId="33" borderId="16" xfId="0" applyNumberFormat="1" applyFont="1" applyFill="1" applyBorder="1" applyAlignment="1">
      <alignment horizontal="center"/>
    </xf>
    <xf numFmtId="17" fontId="18" fillId="33" borderId="17" xfId="0" applyNumberFormat="1" applyFont="1" applyFill="1" applyBorder="1" applyAlignment="1">
      <alignment horizontal="center"/>
    </xf>
    <xf numFmtId="0" fontId="0" fillId="33" borderId="15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9" fontId="0" fillId="33" borderId="13" xfId="42" applyFont="1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18" fillId="0" borderId="20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897F-EA77-4B4B-A75F-C5E4B476784A}">
  <dimension ref="B1:J30"/>
  <sheetViews>
    <sheetView workbookViewId="0">
      <selection activeCell="C18" sqref="C18"/>
    </sheetView>
  </sheetViews>
  <sheetFormatPr baseColWidth="10" defaultRowHeight="16" x14ac:dyDescent="0.2"/>
  <cols>
    <col min="2" max="2" width="8.83203125" customWidth="1"/>
    <col min="3" max="3" width="18.6640625" bestFit="1" customWidth="1"/>
    <col min="4" max="4" width="17.5" bestFit="1" customWidth="1"/>
    <col min="5" max="5" width="11.1640625" bestFit="1" customWidth="1"/>
    <col min="6" max="6" width="19.83203125" bestFit="1" customWidth="1"/>
    <col min="7" max="7" width="21.5" bestFit="1" customWidth="1"/>
    <col min="8" max="8" width="12.5" bestFit="1" customWidth="1"/>
    <col min="9" max="9" width="21.1640625" bestFit="1" customWidth="1"/>
  </cols>
  <sheetData>
    <row r="1" spans="2:10" ht="17" thickBot="1" x14ac:dyDescent="0.25"/>
    <row r="2" spans="2:10" ht="17" thickBot="1" x14ac:dyDescent="0.25">
      <c r="B2" s="8" t="s">
        <v>10</v>
      </c>
      <c r="C2" s="8" t="s">
        <v>9</v>
      </c>
      <c r="D2" s="8" t="s">
        <v>8</v>
      </c>
      <c r="E2" s="8" t="s">
        <v>7</v>
      </c>
      <c r="F2" s="8" t="s">
        <v>6</v>
      </c>
      <c r="G2" s="8" t="s">
        <v>5</v>
      </c>
      <c r="H2" s="8" t="s">
        <v>4</v>
      </c>
      <c r="I2" s="8" t="s">
        <v>3</v>
      </c>
      <c r="J2" s="8" t="s">
        <v>11</v>
      </c>
    </row>
    <row r="3" spans="2:10" x14ac:dyDescent="0.2">
      <c r="B3" s="10">
        <v>45444</v>
      </c>
      <c r="C3" s="5">
        <v>1390</v>
      </c>
      <c r="D3" s="5">
        <v>1011</v>
      </c>
      <c r="E3" s="5">
        <v>320</v>
      </c>
      <c r="F3" s="5">
        <v>112</v>
      </c>
      <c r="G3" s="5">
        <v>2108</v>
      </c>
      <c r="H3" s="5">
        <v>420</v>
      </c>
      <c r="I3" s="13">
        <v>6145</v>
      </c>
      <c r="J3" s="5">
        <f>SUM(C3:I3)</f>
        <v>11506</v>
      </c>
    </row>
    <row r="4" spans="2:10" x14ac:dyDescent="0.2">
      <c r="B4" s="11">
        <v>45474</v>
      </c>
      <c r="C4" s="6">
        <v>1492</v>
      </c>
      <c r="D4" s="6">
        <v>1085</v>
      </c>
      <c r="E4" s="6">
        <v>371</v>
      </c>
      <c r="F4" s="6">
        <v>95</v>
      </c>
      <c r="G4" s="6">
        <v>2312</v>
      </c>
      <c r="H4" s="6">
        <v>428</v>
      </c>
      <c r="I4" s="14">
        <v>6285</v>
      </c>
      <c r="J4" s="6">
        <f t="shared" ref="J4:J14" si="0">SUM(C4:I4)</f>
        <v>12068</v>
      </c>
    </row>
    <row r="5" spans="2:10" x14ac:dyDescent="0.2">
      <c r="B5" s="11">
        <v>45505</v>
      </c>
      <c r="C5" s="6">
        <v>1264</v>
      </c>
      <c r="D5" s="6">
        <v>934</v>
      </c>
      <c r="E5" s="6">
        <v>287</v>
      </c>
      <c r="F5" s="6">
        <v>117</v>
      </c>
      <c r="G5" s="6">
        <v>2114</v>
      </c>
      <c r="H5" s="6">
        <v>407</v>
      </c>
      <c r="I5" s="14">
        <v>6039</v>
      </c>
      <c r="J5" s="6">
        <f t="shared" si="0"/>
        <v>11162</v>
      </c>
    </row>
    <row r="6" spans="2:10" x14ac:dyDescent="0.2">
      <c r="B6" s="11">
        <v>45536</v>
      </c>
      <c r="C6" s="6">
        <v>1312</v>
      </c>
      <c r="D6" s="6">
        <v>883</v>
      </c>
      <c r="E6" s="6">
        <v>333</v>
      </c>
      <c r="F6" s="6">
        <v>90</v>
      </c>
      <c r="G6" s="6">
        <v>2161</v>
      </c>
      <c r="H6" s="6">
        <v>490</v>
      </c>
      <c r="I6" s="14">
        <v>5827</v>
      </c>
      <c r="J6" s="6">
        <f t="shared" si="0"/>
        <v>11096</v>
      </c>
    </row>
    <row r="7" spans="2:10" x14ac:dyDescent="0.2">
      <c r="B7" s="11">
        <v>45566</v>
      </c>
      <c r="C7" s="6">
        <v>1981</v>
      </c>
      <c r="D7" s="6">
        <v>1077</v>
      </c>
      <c r="E7" s="6">
        <v>323</v>
      </c>
      <c r="F7" s="6">
        <v>113</v>
      </c>
      <c r="G7" s="6">
        <v>2139</v>
      </c>
      <c r="H7" s="6">
        <v>504</v>
      </c>
      <c r="I7" s="14">
        <v>6069</v>
      </c>
      <c r="J7" s="6">
        <f t="shared" si="0"/>
        <v>12206</v>
      </c>
    </row>
    <row r="8" spans="2:10" x14ac:dyDescent="0.2">
      <c r="B8" s="11">
        <v>45597</v>
      </c>
      <c r="C8" s="6">
        <v>1494</v>
      </c>
      <c r="D8" s="6">
        <v>1095</v>
      </c>
      <c r="E8" s="6">
        <v>295</v>
      </c>
      <c r="F8" s="6">
        <v>93</v>
      </c>
      <c r="G8" s="6">
        <v>2104</v>
      </c>
      <c r="H8" s="6">
        <v>494</v>
      </c>
      <c r="I8" s="14">
        <v>5810</v>
      </c>
      <c r="J8" s="6">
        <f t="shared" si="0"/>
        <v>11385</v>
      </c>
    </row>
    <row r="9" spans="2:10" x14ac:dyDescent="0.2">
      <c r="B9" s="11">
        <v>45627</v>
      </c>
      <c r="C9" s="6">
        <v>1053</v>
      </c>
      <c r="D9" s="6">
        <v>933</v>
      </c>
      <c r="E9" s="6">
        <v>338</v>
      </c>
      <c r="F9" s="6">
        <v>92</v>
      </c>
      <c r="G9" s="6">
        <v>2002</v>
      </c>
      <c r="H9" s="6">
        <v>406</v>
      </c>
      <c r="I9" s="14">
        <v>5696</v>
      </c>
      <c r="J9" s="6">
        <f t="shared" si="0"/>
        <v>10520</v>
      </c>
    </row>
    <row r="10" spans="2:10" x14ac:dyDescent="0.2">
      <c r="B10" s="11">
        <v>45658</v>
      </c>
      <c r="C10" s="6">
        <v>1197</v>
      </c>
      <c r="D10" s="6">
        <v>1014</v>
      </c>
      <c r="E10" s="6">
        <v>327</v>
      </c>
      <c r="F10" s="6">
        <v>114</v>
      </c>
      <c r="G10" s="6">
        <v>1766</v>
      </c>
      <c r="H10" s="6">
        <v>422</v>
      </c>
      <c r="I10" s="14">
        <v>5308</v>
      </c>
      <c r="J10" s="6">
        <f t="shared" si="0"/>
        <v>10148</v>
      </c>
    </row>
    <row r="11" spans="2:10" x14ac:dyDescent="0.2">
      <c r="B11" s="11">
        <v>45689</v>
      </c>
      <c r="C11" s="6">
        <v>1102</v>
      </c>
      <c r="D11" s="6">
        <v>1070</v>
      </c>
      <c r="E11" s="6">
        <v>287</v>
      </c>
      <c r="F11" s="6">
        <v>107</v>
      </c>
      <c r="G11" s="6">
        <v>1817</v>
      </c>
      <c r="H11" s="6">
        <v>362</v>
      </c>
      <c r="I11" s="14">
        <v>5312</v>
      </c>
      <c r="J11" s="6">
        <f t="shared" si="0"/>
        <v>10057</v>
      </c>
    </row>
    <row r="12" spans="2:10" x14ac:dyDescent="0.2">
      <c r="B12" s="11">
        <v>45717</v>
      </c>
      <c r="C12" s="6">
        <v>1247</v>
      </c>
      <c r="D12" s="6">
        <v>1291</v>
      </c>
      <c r="E12" s="6">
        <v>380</v>
      </c>
      <c r="F12" s="6">
        <v>137</v>
      </c>
      <c r="G12" s="6">
        <v>2200</v>
      </c>
      <c r="H12" s="6">
        <v>376</v>
      </c>
      <c r="I12" s="14">
        <v>6153</v>
      </c>
      <c r="J12" s="6">
        <f t="shared" si="0"/>
        <v>11784</v>
      </c>
    </row>
    <row r="13" spans="2:10" x14ac:dyDescent="0.2">
      <c r="B13" s="11">
        <v>45748</v>
      </c>
      <c r="C13" s="6">
        <v>1343</v>
      </c>
      <c r="D13" s="6">
        <v>1173</v>
      </c>
      <c r="E13" s="6">
        <v>362</v>
      </c>
      <c r="F13" s="6">
        <v>151</v>
      </c>
      <c r="G13" s="6">
        <v>1967</v>
      </c>
      <c r="H13" s="6">
        <v>390</v>
      </c>
      <c r="I13" s="14">
        <v>5772</v>
      </c>
      <c r="J13" s="6">
        <f t="shared" si="0"/>
        <v>11158</v>
      </c>
    </row>
    <row r="14" spans="2:10" ht="17" thickBot="1" x14ac:dyDescent="0.25">
      <c r="B14" s="12">
        <v>45778</v>
      </c>
      <c r="C14" s="7">
        <v>1377</v>
      </c>
      <c r="D14" s="7">
        <v>1190</v>
      </c>
      <c r="E14" s="7">
        <v>283</v>
      </c>
      <c r="F14" s="7">
        <v>128</v>
      </c>
      <c r="G14" s="7">
        <v>2365</v>
      </c>
      <c r="H14" s="7">
        <v>430</v>
      </c>
      <c r="I14" s="15">
        <v>6308</v>
      </c>
      <c r="J14" s="7">
        <f t="shared" si="0"/>
        <v>12081</v>
      </c>
    </row>
    <row r="15" spans="2:10" ht="17" thickBot="1" x14ac:dyDescent="0.25">
      <c r="B15" s="9" t="s">
        <v>11</v>
      </c>
      <c r="C15" s="16">
        <f>SUM(C3:C14)</f>
        <v>16252</v>
      </c>
      <c r="D15" s="17">
        <f t="shared" ref="D15:J15" si="1">SUM(D3:D14)</f>
        <v>12756</v>
      </c>
      <c r="E15" s="17">
        <f t="shared" si="1"/>
        <v>3906</v>
      </c>
      <c r="F15" s="17">
        <f t="shared" si="1"/>
        <v>1349</v>
      </c>
      <c r="G15" s="17">
        <f t="shared" si="1"/>
        <v>25055</v>
      </c>
      <c r="H15" s="17">
        <f t="shared" si="1"/>
        <v>5129</v>
      </c>
      <c r="I15" s="17">
        <f t="shared" si="1"/>
        <v>70724</v>
      </c>
      <c r="J15" s="17">
        <f t="shared" si="1"/>
        <v>135171</v>
      </c>
    </row>
    <row r="16" spans="2:10" ht="17" thickBot="1" x14ac:dyDescent="0.25"/>
    <row r="17" spans="2:9" ht="17" thickBot="1" x14ac:dyDescent="0.25">
      <c r="B17" s="4" t="s">
        <v>10</v>
      </c>
      <c r="C17" s="8" t="s">
        <v>9</v>
      </c>
      <c r="D17" s="8" t="s">
        <v>8</v>
      </c>
      <c r="E17" s="8" t="s">
        <v>7</v>
      </c>
      <c r="F17" s="8" t="s">
        <v>6</v>
      </c>
      <c r="G17" s="8" t="s">
        <v>5</v>
      </c>
      <c r="H17" s="8" t="s">
        <v>4</v>
      </c>
      <c r="I17" s="8" t="s">
        <v>3</v>
      </c>
    </row>
    <row r="18" spans="2:9" x14ac:dyDescent="0.2">
      <c r="B18" s="10">
        <v>45444</v>
      </c>
      <c r="C18" s="1">
        <f>C3/$J$3</f>
        <v>0.12080653572049366</v>
      </c>
      <c r="D18" s="1">
        <f t="shared" ref="D18:I18" si="2">D3/$J$3</f>
        <v>8.786719972188424E-2</v>
      </c>
      <c r="E18" s="1">
        <f t="shared" si="2"/>
        <v>2.7811576568746742E-2</v>
      </c>
      <c r="F18" s="1">
        <f t="shared" si="2"/>
        <v>9.7340517990613593E-3</v>
      </c>
      <c r="G18" s="1">
        <f t="shared" si="2"/>
        <v>0.18320876064661915</v>
      </c>
      <c r="H18" s="1">
        <f t="shared" si="2"/>
        <v>3.6502694246480095E-2</v>
      </c>
      <c r="I18" s="1">
        <f t="shared" si="2"/>
        <v>0.53406918129671477</v>
      </c>
    </row>
    <row r="19" spans="2:9" x14ac:dyDescent="0.2">
      <c r="B19" s="11">
        <v>45474</v>
      </c>
      <c r="C19" s="2">
        <f>C4/$J$4</f>
        <v>0.12363274776267816</v>
      </c>
      <c r="D19" s="2">
        <f t="shared" ref="D19:I19" si="3">D4/$J$4</f>
        <v>8.9907192575406039E-2</v>
      </c>
      <c r="E19" s="2">
        <f t="shared" si="3"/>
        <v>3.0742459396751739E-2</v>
      </c>
      <c r="F19" s="2">
        <f t="shared" si="3"/>
        <v>7.8720583360954582E-3</v>
      </c>
      <c r="G19" s="2">
        <f t="shared" si="3"/>
        <v>0.19158104076897581</v>
      </c>
      <c r="H19" s="2">
        <f t="shared" si="3"/>
        <v>3.5465694398409013E-2</v>
      </c>
      <c r="I19" s="2">
        <f t="shared" si="3"/>
        <v>0.52079880676168377</v>
      </c>
    </row>
    <row r="20" spans="2:9" x14ac:dyDescent="0.2">
      <c r="B20" s="11">
        <v>45505</v>
      </c>
      <c r="C20" s="2">
        <f>C5/$J$5</f>
        <v>0.11324135459595054</v>
      </c>
      <c r="D20" s="2">
        <f t="shared" ref="D20:I20" si="4">D5/$J$5</f>
        <v>8.3676760437197628E-2</v>
      </c>
      <c r="E20" s="2">
        <f t="shared" si="4"/>
        <v>2.5712237950188139E-2</v>
      </c>
      <c r="F20" s="2">
        <f t="shared" si="4"/>
        <v>1.0481992474466942E-2</v>
      </c>
      <c r="G20" s="2">
        <f t="shared" si="4"/>
        <v>0.18939258197455652</v>
      </c>
      <c r="H20" s="2">
        <f t="shared" si="4"/>
        <v>3.6462999462461926E-2</v>
      </c>
      <c r="I20" s="2">
        <f t="shared" si="4"/>
        <v>0.54103207310517831</v>
      </c>
    </row>
    <row r="21" spans="2:9" x14ac:dyDescent="0.2">
      <c r="B21" s="11">
        <v>45536</v>
      </c>
      <c r="C21" s="2">
        <f>C6/$J$6</f>
        <v>0.11824080749819754</v>
      </c>
      <c r="D21" s="2">
        <f t="shared" ref="D21:I21" si="5">D6/$J$6</f>
        <v>7.957822638788753E-2</v>
      </c>
      <c r="E21" s="2">
        <f t="shared" si="5"/>
        <v>3.0010814708002882E-2</v>
      </c>
      <c r="F21" s="2">
        <f t="shared" si="5"/>
        <v>8.1110310021629412E-3</v>
      </c>
      <c r="G21" s="2">
        <f t="shared" si="5"/>
        <v>0.19475486661860131</v>
      </c>
      <c r="H21" s="2">
        <f t="shared" si="5"/>
        <v>4.416005767844268E-2</v>
      </c>
      <c r="I21" s="2">
        <f t="shared" si="5"/>
        <v>0.52514419610670515</v>
      </c>
    </row>
    <row r="22" spans="2:9" x14ac:dyDescent="0.2">
      <c r="B22" s="11">
        <v>45566</v>
      </c>
      <c r="C22" s="2">
        <f>C7/$J$7</f>
        <v>0.1622972308700639</v>
      </c>
      <c r="D22" s="2">
        <f t="shared" ref="D22:I22" si="6">D7/$J$7</f>
        <v>8.8235294117647065E-2</v>
      </c>
      <c r="E22" s="2">
        <f t="shared" si="6"/>
        <v>2.6462395543175487E-2</v>
      </c>
      <c r="F22" s="2">
        <f t="shared" si="6"/>
        <v>9.2577420940521057E-3</v>
      </c>
      <c r="G22" s="2">
        <f t="shared" si="6"/>
        <v>0.1752416844174996</v>
      </c>
      <c r="H22" s="2">
        <f t="shared" si="6"/>
        <v>4.1291168277896119E-2</v>
      </c>
      <c r="I22" s="2">
        <f t="shared" si="6"/>
        <v>0.49721448467966572</v>
      </c>
    </row>
    <row r="23" spans="2:9" x14ac:dyDescent="0.2">
      <c r="B23" s="11">
        <v>45597</v>
      </c>
      <c r="C23" s="2">
        <f>C8/$J$8</f>
        <v>0.13122529644268774</v>
      </c>
      <c r="D23" s="2">
        <f t="shared" ref="D23:I23" si="7">D8/$J$8</f>
        <v>9.6179183135704879E-2</v>
      </c>
      <c r="E23" s="2">
        <f t="shared" si="7"/>
        <v>2.5911286780852E-2</v>
      </c>
      <c r="F23" s="2">
        <f t="shared" si="7"/>
        <v>8.1686429512516472E-3</v>
      </c>
      <c r="G23" s="2">
        <f t="shared" si="7"/>
        <v>0.18480456741326307</v>
      </c>
      <c r="H23" s="2">
        <f t="shared" si="7"/>
        <v>4.339042599912165E-2</v>
      </c>
      <c r="I23" s="2">
        <f t="shared" si="7"/>
        <v>0.51032059727711898</v>
      </c>
    </row>
    <row r="24" spans="2:9" x14ac:dyDescent="0.2">
      <c r="B24" s="11">
        <v>45627</v>
      </c>
      <c r="C24" s="2">
        <f>C9/$J$9</f>
        <v>0.10009505703422053</v>
      </c>
      <c r="D24" s="2">
        <f t="shared" ref="D24:I24" si="8">D9/$J$9</f>
        <v>8.8688212927756652E-2</v>
      </c>
      <c r="E24" s="2">
        <f t="shared" si="8"/>
        <v>3.2129277566539924E-2</v>
      </c>
      <c r="F24" s="2">
        <f t="shared" si="8"/>
        <v>8.7452471482889742E-3</v>
      </c>
      <c r="G24" s="2">
        <f t="shared" si="8"/>
        <v>0.1903041825095057</v>
      </c>
      <c r="H24" s="2">
        <f t="shared" si="8"/>
        <v>3.8593155893536124E-2</v>
      </c>
      <c r="I24" s="2">
        <f t="shared" si="8"/>
        <v>0.54144486692015215</v>
      </c>
    </row>
    <row r="25" spans="2:9" x14ac:dyDescent="0.2">
      <c r="B25" s="11">
        <v>45658</v>
      </c>
      <c r="C25" s="2">
        <f>C10/$J$10</f>
        <v>0.11795427670476941</v>
      </c>
      <c r="D25" s="2">
        <f t="shared" ref="D25:I25" si="9">D10/$J$10</f>
        <v>9.9921166732361053E-2</v>
      </c>
      <c r="E25" s="2">
        <f t="shared" si="9"/>
        <v>3.2223098147418208E-2</v>
      </c>
      <c r="F25" s="2">
        <f t="shared" si="9"/>
        <v>1.1233740638549468E-2</v>
      </c>
      <c r="G25" s="2">
        <f t="shared" si="9"/>
        <v>0.17402443831296807</v>
      </c>
      <c r="H25" s="2">
        <f t="shared" si="9"/>
        <v>4.1584548679542768E-2</v>
      </c>
      <c r="I25" s="2">
        <f t="shared" si="9"/>
        <v>0.52305873078439102</v>
      </c>
    </row>
    <row r="26" spans="2:9" x14ac:dyDescent="0.2">
      <c r="B26" s="11">
        <v>45689</v>
      </c>
      <c r="C26" s="2">
        <f>C11/$J$11</f>
        <v>0.10957542010539922</v>
      </c>
      <c r="D26" s="2">
        <f t="shared" ref="D26:I26" si="10">D11/$J$11</f>
        <v>0.10639355672665805</v>
      </c>
      <c r="E26" s="2">
        <f t="shared" si="10"/>
        <v>2.8537337178084914E-2</v>
      </c>
      <c r="F26" s="2">
        <f t="shared" si="10"/>
        <v>1.0639355672665805E-2</v>
      </c>
      <c r="G26" s="2">
        <f t="shared" si="10"/>
        <v>0.18067017997414736</v>
      </c>
      <c r="H26" s="2">
        <f t="shared" si="10"/>
        <v>3.5994829472009549E-2</v>
      </c>
      <c r="I26" s="2">
        <f t="shared" si="10"/>
        <v>0.5281893208710351</v>
      </c>
    </row>
    <row r="27" spans="2:9" x14ac:dyDescent="0.2">
      <c r="B27" s="11">
        <v>45717</v>
      </c>
      <c r="C27" s="2">
        <f>C12/$J$12</f>
        <v>0.10582145281737949</v>
      </c>
      <c r="D27" s="2">
        <f t="shared" ref="D27:I27" si="11">D12/$J$12</f>
        <v>0.10955532926001357</v>
      </c>
      <c r="E27" s="2">
        <f t="shared" si="11"/>
        <v>3.2247114731839784E-2</v>
      </c>
      <c r="F27" s="2">
        <f t="shared" si="11"/>
        <v>1.1625933469110658E-2</v>
      </c>
      <c r="G27" s="2">
        <f t="shared" si="11"/>
        <v>0.18669382213170402</v>
      </c>
      <c r="H27" s="2">
        <f t="shared" si="11"/>
        <v>3.1907671418873046E-2</v>
      </c>
      <c r="I27" s="2">
        <f t="shared" si="11"/>
        <v>0.52214867617107941</v>
      </c>
    </row>
    <row r="28" spans="2:9" x14ac:dyDescent="0.2">
      <c r="B28" s="11">
        <v>45748</v>
      </c>
      <c r="C28" s="2">
        <f>C13/$J$13</f>
        <v>0.120362072055924</v>
      </c>
      <c r="D28" s="2">
        <f t="shared" ref="D28:I28" si="12">D13/$J$13</f>
        <v>0.10512636673238931</v>
      </c>
      <c r="E28" s="2">
        <f t="shared" si="12"/>
        <v>3.2443090159526795E-2</v>
      </c>
      <c r="F28" s="2">
        <f t="shared" si="12"/>
        <v>1.353289119913963E-2</v>
      </c>
      <c r="G28" s="2">
        <f t="shared" si="12"/>
        <v>0.17628607277289837</v>
      </c>
      <c r="H28" s="2">
        <f t="shared" si="12"/>
        <v>3.4952500448108978E-2</v>
      </c>
      <c r="I28" s="2">
        <f t="shared" si="12"/>
        <v>0.51729700663201295</v>
      </c>
    </row>
    <row r="29" spans="2:9" ht="17" thickBot="1" x14ac:dyDescent="0.25">
      <c r="B29" s="12">
        <v>45778</v>
      </c>
      <c r="C29" s="3">
        <f>C14/$J$14</f>
        <v>0.11398063074248821</v>
      </c>
      <c r="D29" s="3">
        <f t="shared" ref="D29:I29" si="13">D14/$J$14</f>
        <v>9.8501779654002156E-2</v>
      </c>
      <c r="E29" s="3">
        <f t="shared" si="13"/>
        <v>2.3425213144607236E-2</v>
      </c>
      <c r="F29" s="3">
        <f t="shared" si="13"/>
        <v>1.0595149408161576E-2</v>
      </c>
      <c r="G29" s="3">
        <f t="shared" si="13"/>
        <v>0.19576194023673538</v>
      </c>
      <c r="H29" s="3">
        <f t="shared" si="13"/>
        <v>3.5593080043042798E-2</v>
      </c>
      <c r="I29" s="3">
        <f t="shared" si="13"/>
        <v>0.52214220677096268</v>
      </c>
    </row>
    <row r="30" spans="2:9" ht="17" thickBot="1" x14ac:dyDescent="0.25">
      <c r="B30" s="9" t="s">
        <v>11</v>
      </c>
      <c r="C30" s="3">
        <f>C15/$J$15</f>
        <v>0.12023289019094333</v>
      </c>
      <c r="D30" s="3">
        <f t="shared" ref="D30:I30" si="14">D15/$J$15</f>
        <v>9.4369354373349312E-2</v>
      </c>
      <c r="E30" s="3">
        <f t="shared" si="14"/>
        <v>2.8896730807643652E-2</v>
      </c>
      <c r="F30" s="3">
        <f t="shared" si="14"/>
        <v>9.9799513209194272E-3</v>
      </c>
      <c r="G30" s="3">
        <f t="shared" si="14"/>
        <v>0.18535780603827745</v>
      </c>
      <c r="H30" s="3">
        <f t="shared" si="14"/>
        <v>3.7944529521864896E-2</v>
      </c>
      <c r="I30" s="3">
        <f t="shared" si="14"/>
        <v>0.52321873774700189</v>
      </c>
    </row>
  </sheetData>
  <conditionalFormatting sqref="C18:I30">
    <cfRule type="colorScale" priority="1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49E69-DC94-6D4C-B71B-A97CC89E6854}">
  <dimension ref="B1:K15"/>
  <sheetViews>
    <sheetView tabSelected="1" workbookViewId="0">
      <selection activeCell="J21" sqref="J21"/>
    </sheetView>
  </sheetViews>
  <sheetFormatPr baseColWidth="10" defaultRowHeight="16" x14ac:dyDescent="0.2"/>
  <sheetData>
    <row r="1" spans="2:11" ht="17" thickBot="1" x14ac:dyDescent="0.25"/>
    <row r="2" spans="2:11" ht="17" thickBot="1" x14ac:dyDescent="0.25">
      <c r="B2" s="8" t="s">
        <v>10</v>
      </c>
      <c r="C2" s="8" t="s">
        <v>0</v>
      </c>
      <c r="D2" s="8" t="s">
        <v>1</v>
      </c>
      <c r="E2" s="8" t="s">
        <v>2</v>
      </c>
      <c r="F2" s="8" t="s">
        <v>11</v>
      </c>
      <c r="H2" s="8" t="s">
        <v>10</v>
      </c>
      <c r="I2" s="8" t="s">
        <v>0</v>
      </c>
      <c r="J2" s="8" t="s">
        <v>1</v>
      </c>
      <c r="K2" s="8" t="s">
        <v>2</v>
      </c>
    </row>
    <row r="3" spans="2:11" x14ac:dyDescent="0.2">
      <c r="B3" s="10">
        <v>45444</v>
      </c>
      <c r="C3" s="5">
        <v>9171</v>
      </c>
      <c r="D3" s="5">
        <v>1654</v>
      </c>
      <c r="E3" s="13">
        <v>729</v>
      </c>
      <c r="F3" s="5">
        <f>SUM(C3:E3)</f>
        <v>11554</v>
      </c>
      <c r="H3" s="10">
        <v>45444</v>
      </c>
      <c r="I3" s="1">
        <f>C3/$F$3</f>
        <v>0.79375108187640642</v>
      </c>
      <c r="J3" s="1">
        <f>D3/$F$3</f>
        <v>0.14315388610005192</v>
      </c>
      <c r="K3" s="1">
        <f>E3/$F$3</f>
        <v>6.3095032023541636E-2</v>
      </c>
    </row>
    <row r="4" spans="2:11" x14ac:dyDescent="0.2">
      <c r="B4" s="11">
        <v>45474</v>
      </c>
      <c r="C4" s="6">
        <v>9692</v>
      </c>
      <c r="D4" s="6">
        <v>1646</v>
      </c>
      <c r="E4" s="14">
        <v>730</v>
      </c>
      <c r="F4" s="6">
        <f t="shared" ref="F4:F14" si="0">SUM(C4:E4)</f>
        <v>12068</v>
      </c>
      <c r="H4" s="11">
        <v>45474</v>
      </c>
      <c r="I4" s="2">
        <f>C4/$F$4</f>
        <v>0.80311567782565463</v>
      </c>
      <c r="J4" s="2">
        <f>D4/$F$4</f>
        <v>0.13639376864434868</v>
      </c>
      <c r="K4" s="2">
        <f>E4/$F$4</f>
        <v>6.0490553529996688E-2</v>
      </c>
    </row>
    <row r="5" spans="2:11" x14ac:dyDescent="0.2">
      <c r="B5" s="11">
        <v>45505</v>
      </c>
      <c r="C5" s="6">
        <v>9025</v>
      </c>
      <c r="D5" s="6">
        <v>1603</v>
      </c>
      <c r="E5" s="14">
        <v>635</v>
      </c>
      <c r="F5" s="6">
        <f t="shared" si="0"/>
        <v>11263</v>
      </c>
      <c r="H5" s="11">
        <v>45505</v>
      </c>
      <c r="I5" s="2">
        <f>C5/$F$5</f>
        <v>0.80129627985439045</v>
      </c>
      <c r="J5" s="2">
        <f>D5/$F$5</f>
        <v>0.1423244251087632</v>
      </c>
      <c r="K5" s="2">
        <f>E5/$F$5</f>
        <v>5.6379295036846314E-2</v>
      </c>
    </row>
    <row r="6" spans="2:11" x14ac:dyDescent="0.2">
      <c r="B6" s="11">
        <v>45536</v>
      </c>
      <c r="C6" s="6">
        <v>8916</v>
      </c>
      <c r="D6" s="6">
        <v>1588</v>
      </c>
      <c r="E6" s="14">
        <v>599</v>
      </c>
      <c r="F6" s="6">
        <f t="shared" si="0"/>
        <v>11103</v>
      </c>
      <c r="H6" s="11">
        <v>45536</v>
      </c>
      <c r="I6" s="2">
        <f>C6/$F$6</f>
        <v>0.80302620913266687</v>
      </c>
      <c r="J6" s="2">
        <f>D6/$F$6</f>
        <v>0.14302440781770692</v>
      </c>
      <c r="K6" s="2">
        <f>E6/$F$6</f>
        <v>5.394938304962623E-2</v>
      </c>
    </row>
    <row r="7" spans="2:11" x14ac:dyDescent="0.2">
      <c r="B7" s="11">
        <v>45566</v>
      </c>
      <c r="C7" s="6">
        <v>9109</v>
      </c>
      <c r="D7" s="6">
        <v>1608</v>
      </c>
      <c r="E7" s="14">
        <v>761</v>
      </c>
      <c r="F7" s="6">
        <f t="shared" si="0"/>
        <v>11478</v>
      </c>
      <c r="H7" s="11">
        <v>45566</v>
      </c>
      <c r="I7" s="2">
        <f>C7/$F$7</f>
        <v>0.7936051576929779</v>
      </c>
      <c r="J7" s="2">
        <f>D7/$F$7</f>
        <v>0.14009409304756926</v>
      </c>
      <c r="K7" s="2">
        <f>E7/$F$7</f>
        <v>6.6300749259452868E-2</v>
      </c>
    </row>
    <row r="8" spans="2:11" x14ac:dyDescent="0.2">
      <c r="B8" s="11">
        <v>45597</v>
      </c>
      <c r="C8" s="6">
        <v>8607</v>
      </c>
      <c r="D8" s="6">
        <v>1731</v>
      </c>
      <c r="E8" s="14">
        <v>719</v>
      </c>
      <c r="F8" s="6">
        <f t="shared" si="0"/>
        <v>11057</v>
      </c>
      <c r="H8" s="11">
        <v>45597</v>
      </c>
      <c r="I8" s="2">
        <f>C8/$F$8</f>
        <v>0.77842090983087642</v>
      </c>
      <c r="J8" s="2">
        <f>D8/$F$8</f>
        <v>0.15655241023785837</v>
      </c>
      <c r="K8" s="2">
        <f>E8/$F$8</f>
        <v>6.5026679931265263E-2</v>
      </c>
    </row>
    <row r="9" spans="2:11" x14ac:dyDescent="0.2">
      <c r="B9" s="11">
        <v>45627</v>
      </c>
      <c r="C9" s="6">
        <v>8092</v>
      </c>
      <c r="D9" s="6">
        <v>1770</v>
      </c>
      <c r="E9" s="14">
        <v>653</v>
      </c>
      <c r="F9" s="6">
        <f t="shared" si="0"/>
        <v>10515</v>
      </c>
      <c r="H9" s="11">
        <v>45627</v>
      </c>
      <c r="I9" s="2">
        <f>C9/$F$9</f>
        <v>0.76956728483119352</v>
      </c>
      <c r="J9" s="2">
        <f>D9/$F$9</f>
        <v>0.16833095577746077</v>
      </c>
      <c r="K9" s="2">
        <f>E9/$F$9</f>
        <v>6.2101759391345698E-2</v>
      </c>
    </row>
    <row r="10" spans="2:11" x14ac:dyDescent="0.2">
      <c r="B10" s="11">
        <v>45658</v>
      </c>
      <c r="C10" s="6">
        <v>7388</v>
      </c>
      <c r="D10" s="6">
        <v>2013</v>
      </c>
      <c r="E10" s="14">
        <v>594</v>
      </c>
      <c r="F10" s="6">
        <f t="shared" si="0"/>
        <v>9995</v>
      </c>
      <c r="H10" s="11">
        <v>45658</v>
      </c>
      <c r="I10" s="2">
        <f>C10/$F$10</f>
        <v>0.73916958479239625</v>
      </c>
      <c r="J10" s="2">
        <f>D10/$F$10</f>
        <v>0.2014007003501751</v>
      </c>
      <c r="K10" s="2">
        <f>E10/$F$10</f>
        <v>5.9429714857428713E-2</v>
      </c>
    </row>
    <row r="11" spans="2:11" x14ac:dyDescent="0.2">
      <c r="B11" s="11">
        <v>45689</v>
      </c>
      <c r="C11" s="6">
        <v>7363</v>
      </c>
      <c r="D11" s="6">
        <v>2068</v>
      </c>
      <c r="E11" s="14">
        <v>666</v>
      </c>
      <c r="F11" s="6">
        <f t="shared" si="0"/>
        <v>10097</v>
      </c>
      <c r="H11" s="11">
        <v>45689</v>
      </c>
      <c r="I11" s="2">
        <f>C11/$F$11</f>
        <v>0.72922650292165991</v>
      </c>
      <c r="J11" s="2">
        <f>D11/$F$11</f>
        <v>0.20481331088442112</v>
      </c>
      <c r="K11" s="2">
        <f>E11/$F$11</f>
        <v>6.5960186193918982E-2</v>
      </c>
    </row>
    <row r="12" spans="2:11" x14ac:dyDescent="0.2">
      <c r="B12" s="11">
        <v>45717</v>
      </c>
      <c r="C12" s="6">
        <v>8306</v>
      </c>
      <c r="D12" s="6">
        <v>2771</v>
      </c>
      <c r="E12" s="14">
        <v>772</v>
      </c>
      <c r="F12" s="6">
        <f t="shared" si="0"/>
        <v>11849</v>
      </c>
      <c r="H12" s="11">
        <v>45717</v>
      </c>
      <c r="I12" s="2">
        <f>C12/$F$12</f>
        <v>0.70098742509916445</v>
      </c>
      <c r="J12" s="2">
        <f>D12/$F$12</f>
        <v>0.23385939741750358</v>
      </c>
      <c r="K12" s="2">
        <f>E12/$F$12</f>
        <v>6.5153177483331923E-2</v>
      </c>
    </row>
    <row r="13" spans="2:11" x14ac:dyDescent="0.2">
      <c r="B13" s="11">
        <v>45748</v>
      </c>
      <c r="C13" s="6">
        <v>7271</v>
      </c>
      <c r="D13" s="6">
        <v>3160</v>
      </c>
      <c r="E13" s="14">
        <v>697</v>
      </c>
      <c r="F13" s="6">
        <f t="shared" si="0"/>
        <v>11128</v>
      </c>
      <c r="H13" s="11">
        <v>45748</v>
      </c>
      <c r="I13" s="2">
        <f>C13/$F$13</f>
        <v>0.65339683680805172</v>
      </c>
      <c r="J13" s="2">
        <f>D13/$F$13</f>
        <v>0.28396836808051762</v>
      </c>
      <c r="K13" s="2">
        <f>E13/$F$13</f>
        <v>6.2634795111430622E-2</v>
      </c>
    </row>
    <row r="14" spans="2:11" ht="17" thickBot="1" x14ac:dyDescent="0.25">
      <c r="B14" s="12">
        <v>45778</v>
      </c>
      <c r="C14" s="7">
        <v>6625</v>
      </c>
      <c r="D14" s="7">
        <v>5022</v>
      </c>
      <c r="E14" s="15">
        <v>529</v>
      </c>
      <c r="F14" s="7">
        <f t="shared" si="0"/>
        <v>12176</v>
      </c>
      <c r="H14" s="12">
        <v>45778</v>
      </c>
      <c r="I14" s="3">
        <f>C14/$F$14</f>
        <v>0.54410315374507223</v>
      </c>
      <c r="J14" s="3">
        <f>D14/$F$14</f>
        <v>0.41245072273324573</v>
      </c>
      <c r="K14" s="3">
        <f>E14/$F$14</f>
        <v>4.3446123521681999E-2</v>
      </c>
    </row>
    <row r="15" spans="2:11" ht="17" thickBot="1" x14ac:dyDescent="0.25">
      <c r="B15" s="9" t="s">
        <v>11</v>
      </c>
      <c r="C15" s="16">
        <f>SUM(C3:C14)</f>
        <v>99565</v>
      </c>
      <c r="D15" s="16">
        <f t="shared" ref="D15:E15" si="1">SUM(D3:D14)</f>
        <v>26634</v>
      </c>
      <c r="E15" s="16">
        <f t="shared" si="1"/>
        <v>8084</v>
      </c>
      <c r="F15" s="19">
        <f>SUM(C15:E15)</f>
        <v>134283</v>
      </c>
      <c r="H15" s="20" t="s">
        <v>11</v>
      </c>
      <c r="I15" s="18">
        <f>C15/$F$15</f>
        <v>0.74145647624792421</v>
      </c>
      <c r="J15" s="18">
        <f>D15/$F$15</f>
        <v>0.19834230691896965</v>
      </c>
      <c r="K15" s="18">
        <f>E15/$F$15</f>
        <v>6.0201216833106204E-2</v>
      </c>
    </row>
  </sheetData>
  <conditionalFormatting sqref="I3:K15">
    <cfRule type="colorScale" priority="2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 vs Crime Group</vt:lpstr>
      <vt:lpstr>Month vs Outcome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Jackson</dc:creator>
  <cp:lastModifiedBy>James Jackson</cp:lastModifiedBy>
  <dcterms:created xsi:type="dcterms:W3CDTF">2025-07-25T10:01:02Z</dcterms:created>
  <dcterms:modified xsi:type="dcterms:W3CDTF">2025-07-25T10:38:36Z</dcterms:modified>
</cp:coreProperties>
</file>