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amesjackson/Documents/liverpool_crime_analysis/excel_files/"/>
    </mc:Choice>
  </mc:AlternateContent>
  <xr:revisionPtr revIDLastSave="0" documentId="13_ncr:1_{339BAC3D-09DA-8046-8C82-0E179B9848AD}" xr6:coauthVersionLast="47" xr6:coauthVersionMax="47" xr10:uidLastSave="{00000000-0000-0000-0000-000000000000}"/>
  <bookViews>
    <workbookView xWindow="12560" yWindow="740" windowWidth="16480" windowHeight="16640" xr2:uid="{31FC55EE-52BF-794B-A5F4-5EE43DFCD362}"/>
  </bookViews>
  <sheets>
    <sheet name="Region vs Crime Group" sheetId="2" r:id="rId1"/>
    <sheet name="Region vs Outcome Group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D11" i="1" s="1"/>
  <c r="F4" i="1"/>
  <c r="C12" i="1" s="1"/>
  <c r="F5" i="1"/>
  <c r="D13" i="1" s="1"/>
  <c r="F6" i="1"/>
  <c r="E14" i="1" s="1"/>
  <c r="F7" i="1"/>
  <c r="C15" i="1" s="1"/>
  <c r="E8" i="1"/>
  <c r="D8" i="1"/>
  <c r="C8" i="1"/>
  <c r="J3" i="2"/>
  <c r="H11" i="2" s="1"/>
  <c r="J4" i="2"/>
  <c r="C12" i="2" s="1"/>
  <c r="J5" i="2"/>
  <c r="D13" i="2" s="1"/>
  <c r="J6" i="2"/>
  <c r="F14" i="2" s="1"/>
  <c r="J7" i="2"/>
  <c r="F15" i="2" s="1"/>
  <c r="I8" i="2"/>
  <c r="D8" i="2"/>
  <c r="E8" i="2"/>
  <c r="F8" i="2"/>
  <c r="G8" i="2"/>
  <c r="H8" i="2"/>
  <c r="C8" i="2"/>
  <c r="D14" i="1" l="1"/>
  <c r="F8" i="1"/>
  <c r="D16" i="1" s="1"/>
  <c r="C14" i="1"/>
  <c r="C13" i="1"/>
  <c r="E11" i="1"/>
  <c r="E13" i="1"/>
  <c r="E15" i="1"/>
  <c r="D15" i="1"/>
  <c r="E12" i="1"/>
  <c r="C11" i="1"/>
  <c r="D12" i="1"/>
  <c r="I13" i="2"/>
  <c r="F11" i="2"/>
  <c r="D11" i="2"/>
  <c r="H13" i="2"/>
  <c r="G13" i="2"/>
  <c r="E12" i="2"/>
  <c r="G11" i="2"/>
  <c r="C14" i="2"/>
  <c r="E11" i="2"/>
  <c r="D14" i="2"/>
  <c r="I12" i="2"/>
  <c r="H12" i="2"/>
  <c r="J8" i="2"/>
  <c r="C16" i="2" s="1"/>
  <c r="G12" i="2"/>
  <c r="E14" i="2"/>
  <c r="F12" i="2"/>
  <c r="C11" i="2"/>
  <c r="C15" i="2"/>
  <c r="H15" i="2"/>
  <c r="H14" i="2"/>
  <c r="F13" i="2"/>
  <c r="D12" i="2"/>
  <c r="E15" i="2"/>
  <c r="D15" i="2"/>
  <c r="I14" i="2"/>
  <c r="G15" i="2"/>
  <c r="G14" i="2"/>
  <c r="E13" i="2"/>
  <c r="I11" i="2"/>
  <c r="I15" i="2"/>
  <c r="C13" i="2"/>
  <c r="E16" i="1" l="1"/>
  <c r="C16" i="1"/>
  <c r="F16" i="2"/>
  <c r="E16" i="2"/>
  <c r="I16" i="2"/>
  <c r="H16" i="2"/>
  <c r="G16" i="2"/>
  <c r="D16" i="2"/>
</calcChain>
</file>

<file path=xl/sharedStrings.xml><?xml version="1.0" encoding="utf-8"?>
<sst xmlns="http://schemas.openxmlformats.org/spreadsheetml/2006/main" count="50" uniqueCount="17">
  <si>
    <t>Negative</t>
  </si>
  <si>
    <t>Neutral</t>
  </si>
  <si>
    <t>Positive</t>
  </si>
  <si>
    <t>Knowsley</t>
  </si>
  <si>
    <t>Liverpool</t>
  </si>
  <si>
    <t>Sefton</t>
  </si>
  <si>
    <t>St. Helens</t>
  </si>
  <si>
    <t>Wirral</t>
  </si>
  <si>
    <t>Violent / Sexual Offences</t>
  </si>
  <si>
    <t>Vehicle Crime</t>
  </si>
  <si>
    <t>Theft / Burglary / Robbery</t>
  </si>
  <si>
    <t>Possession of Weapons</t>
  </si>
  <si>
    <t>Other Crime</t>
  </si>
  <si>
    <t>Drug-Related Crime</t>
  </si>
  <si>
    <t>Anti-Social Behaviour</t>
  </si>
  <si>
    <t>Total</t>
  </si>
  <si>
    <t>Region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</si>
</sst>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2"/>
      <color theme="1"/>
      <name val="Aptos Narrow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18" fillId="33" borderId="10" xfId="0" applyFont="1" applyFill="1" applyBorder="1" applyAlignment="1">
      <alignment horizontal="center" vertical="center"/>
    </xf>
    <xf numFmtId="17" fontId="18" fillId="34" borderId="12" xfId="0" applyNumberFormat="1" applyFont="1" applyFill="1" applyBorder="1" applyAlignment="1">
      <alignment horizontal="center"/>
    </xf>
    <xf numFmtId="0" fontId="0" fillId="34" borderId="13" xfId="0" applyFill="1" applyBorder="1" applyAlignment="1">
      <alignment horizontal="center" vertical="center"/>
    </xf>
    <xf numFmtId="0" fontId="0" fillId="34" borderId="12" xfId="0" applyFill="1" applyBorder="1" applyAlignment="1">
      <alignment horizontal="center" vertical="center"/>
    </xf>
    <xf numFmtId="17" fontId="18" fillId="34" borderId="16" xfId="0" applyNumberFormat="1" applyFont="1" applyFill="1" applyBorder="1" applyAlignment="1">
      <alignment horizontal="center"/>
    </xf>
    <xf numFmtId="0" fontId="0" fillId="34" borderId="17" xfId="0" applyFill="1" applyBorder="1" applyAlignment="1">
      <alignment horizontal="center" vertical="center"/>
    </xf>
    <xf numFmtId="0" fontId="0" fillId="34" borderId="16" xfId="0" applyFill="1" applyBorder="1" applyAlignment="1">
      <alignment horizontal="center" vertical="center"/>
    </xf>
    <xf numFmtId="17" fontId="18" fillId="34" borderId="18" xfId="0" applyNumberFormat="1" applyFont="1" applyFill="1" applyBorder="1" applyAlignment="1">
      <alignment horizontal="center"/>
    </xf>
    <xf numFmtId="0" fontId="0" fillId="34" borderId="15" xfId="0" applyFill="1" applyBorder="1" applyAlignment="1">
      <alignment horizontal="center" vertical="center"/>
    </xf>
    <xf numFmtId="9" fontId="0" fillId="34" borderId="11" xfId="42" applyFont="1" applyFill="1" applyBorder="1" applyAlignment="1">
      <alignment horizontal="center" vertical="center"/>
    </xf>
    <xf numFmtId="9" fontId="0" fillId="34" borderId="13" xfId="42" applyFont="1" applyFill="1" applyBorder="1" applyAlignment="1">
      <alignment horizontal="center" vertical="center"/>
    </xf>
    <xf numFmtId="9" fontId="0" fillId="34" borderId="17" xfId="42" applyFont="1" applyFill="1" applyBorder="1" applyAlignment="1">
      <alignment horizontal="center" vertical="center"/>
    </xf>
    <xf numFmtId="9" fontId="0" fillId="34" borderId="15" xfId="42" applyFont="1" applyFill="1" applyBorder="1" applyAlignment="1">
      <alignment horizontal="center" vertical="center"/>
    </xf>
    <xf numFmtId="17" fontId="18" fillId="34" borderId="19" xfId="0" applyNumberFormat="1" applyFont="1" applyFill="1" applyBorder="1" applyAlignment="1">
      <alignment horizontal="center"/>
    </xf>
    <xf numFmtId="0" fontId="18" fillId="33" borderId="15" xfId="0" applyFont="1" applyFill="1" applyBorder="1" applyAlignment="1">
      <alignment horizontal="center" vertical="center"/>
    </xf>
    <xf numFmtId="0" fontId="0" fillId="34" borderId="20" xfId="0" applyFill="1" applyBorder="1" applyAlignment="1">
      <alignment horizontal="center" vertical="center"/>
    </xf>
    <xf numFmtId="9" fontId="0" fillId="34" borderId="21" xfId="42" applyFont="1" applyFill="1" applyBorder="1" applyAlignment="1">
      <alignment horizontal="center" vertical="center"/>
    </xf>
    <xf numFmtId="9" fontId="0" fillId="34" borderId="14" xfId="42" applyFont="1" applyFill="1" applyBorder="1" applyAlignment="1">
      <alignment horizontal="center"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 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E5596-7125-7148-8F7C-0C51323391C3}">
  <dimension ref="B1:J16"/>
  <sheetViews>
    <sheetView tabSelected="1" zoomScale="75" workbookViewId="0">
      <selection activeCell="B3" sqref="B3"/>
    </sheetView>
  </sheetViews>
  <sheetFormatPr baseColWidth="10" defaultRowHeight="16" x14ac:dyDescent="0.2"/>
  <cols>
    <col min="3" max="3" width="18.83203125" bestFit="1" customWidth="1"/>
    <col min="4" max="4" width="17.83203125" bestFit="1" customWidth="1"/>
    <col min="5" max="5" width="11.33203125" bestFit="1" customWidth="1"/>
    <col min="6" max="6" width="21" bestFit="1" customWidth="1"/>
    <col min="7" max="7" width="21.83203125" bestFit="1" customWidth="1"/>
    <col min="8" max="8" width="12.83203125" bestFit="1" customWidth="1"/>
    <col min="9" max="9" width="22" bestFit="1" customWidth="1"/>
  </cols>
  <sheetData>
    <row r="1" spans="2:10" ht="17" thickBot="1" x14ac:dyDescent="0.25"/>
    <row r="2" spans="2:10" x14ac:dyDescent="0.2">
      <c r="B2" s="1" t="s">
        <v>16</v>
      </c>
      <c r="C2" s="1" t="s">
        <v>14</v>
      </c>
      <c r="D2" s="1" t="s">
        <v>13</v>
      </c>
      <c r="E2" s="1" t="s">
        <v>12</v>
      </c>
      <c r="F2" s="1" t="s">
        <v>11</v>
      </c>
      <c r="G2" s="1" t="s">
        <v>10</v>
      </c>
      <c r="H2" s="1" t="s">
        <v>9</v>
      </c>
      <c r="I2" s="1" t="s">
        <v>8</v>
      </c>
      <c r="J2" s="1" t="s">
        <v>15</v>
      </c>
    </row>
    <row r="3" spans="2:10" x14ac:dyDescent="0.2">
      <c r="B3" s="2" t="s">
        <v>3</v>
      </c>
      <c r="C3" s="3">
        <v>1846</v>
      </c>
      <c r="D3" s="3">
        <v>1332</v>
      </c>
      <c r="E3" s="3">
        <v>397</v>
      </c>
      <c r="F3" s="3">
        <v>143</v>
      </c>
      <c r="G3" s="3">
        <v>1968</v>
      </c>
      <c r="H3" s="3">
        <v>352</v>
      </c>
      <c r="I3" s="4">
        <v>7427</v>
      </c>
      <c r="J3" s="3">
        <f t="shared" ref="J3:J8" si="0">SUM(C3:I3)</f>
        <v>13465</v>
      </c>
    </row>
    <row r="4" spans="2:10" x14ac:dyDescent="0.2">
      <c r="B4" s="2" t="s">
        <v>4</v>
      </c>
      <c r="C4" s="3">
        <v>6843</v>
      </c>
      <c r="D4" s="3">
        <v>6854</v>
      </c>
      <c r="E4" s="3">
        <v>1895</v>
      </c>
      <c r="F4" s="3">
        <v>634</v>
      </c>
      <c r="G4" s="3">
        <v>12584</v>
      </c>
      <c r="H4" s="3">
        <v>2465</v>
      </c>
      <c r="I4" s="4">
        <v>29931</v>
      </c>
      <c r="J4" s="3">
        <f t="shared" si="0"/>
        <v>61206</v>
      </c>
    </row>
    <row r="5" spans="2:10" x14ac:dyDescent="0.2">
      <c r="B5" s="2" t="s">
        <v>5</v>
      </c>
      <c r="C5" s="3">
        <v>2486</v>
      </c>
      <c r="D5" s="3">
        <v>1676</v>
      </c>
      <c r="E5" s="3">
        <v>519</v>
      </c>
      <c r="F5" s="3">
        <v>188</v>
      </c>
      <c r="G5" s="3">
        <v>4077</v>
      </c>
      <c r="H5" s="3">
        <v>825</v>
      </c>
      <c r="I5" s="4">
        <v>11888</v>
      </c>
      <c r="J5" s="3">
        <f t="shared" si="0"/>
        <v>21659</v>
      </c>
    </row>
    <row r="6" spans="2:10" x14ac:dyDescent="0.2">
      <c r="B6" s="2" t="s">
        <v>6</v>
      </c>
      <c r="C6" s="3">
        <v>1879</v>
      </c>
      <c r="D6" s="3">
        <v>1238</v>
      </c>
      <c r="E6" s="3">
        <v>464</v>
      </c>
      <c r="F6" s="3">
        <v>142</v>
      </c>
      <c r="G6" s="3">
        <v>2851</v>
      </c>
      <c r="H6" s="3">
        <v>678</v>
      </c>
      <c r="I6" s="4">
        <v>8721</v>
      </c>
      <c r="J6" s="3">
        <f t="shared" si="0"/>
        <v>15973</v>
      </c>
    </row>
    <row r="7" spans="2:10" ht="17" thickBot="1" x14ac:dyDescent="0.25">
      <c r="B7" s="5" t="s">
        <v>7</v>
      </c>
      <c r="C7" s="6">
        <v>3162</v>
      </c>
      <c r="D7" s="6">
        <v>1646</v>
      </c>
      <c r="E7" s="6">
        <v>629</v>
      </c>
      <c r="F7" s="6">
        <v>242</v>
      </c>
      <c r="G7" s="6">
        <v>3562</v>
      </c>
      <c r="H7" s="6">
        <v>806</v>
      </c>
      <c r="I7" s="7">
        <v>12727</v>
      </c>
      <c r="J7" s="6">
        <f t="shared" si="0"/>
        <v>22774</v>
      </c>
    </row>
    <row r="8" spans="2:10" ht="17" thickBot="1" x14ac:dyDescent="0.25">
      <c r="B8" s="8" t="s">
        <v>15</v>
      </c>
      <c r="C8" s="9">
        <f t="shared" ref="C8:I8" si="1">SUM(C3:C7)</f>
        <v>16216</v>
      </c>
      <c r="D8" s="9">
        <f t="shared" si="1"/>
        <v>12746</v>
      </c>
      <c r="E8" s="9">
        <f t="shared" si="1"/>
        <v>3904</v>
      </c>
      <c r="F8" s="9">
        <f t="shared" si="1"/>
        <v>1349</v>
      </c>
      <c r="G8" s="9">
        <f t="shared" si="1"/>
        <v>25042</v>
      </c>
      <c r="H8" s="9">
        <f t="shared" si="1"/>
        <v>5126</v>
      </c>
      <c r="I8" s="9">
        <f t="shared" si="1"/>
        <v>70694</v>
      </c>
      <c r="J8" s="9">
        <f t="shared" si="0"/>
        <v>135077</v>
      </c>
    </row>
    <row r="9" spans="2:10" ht="17" thickBot="1" x14ac:dyDescent="0.25"/>
    <row r="10" spans="2:10" x14ac:dyDescent="0.2">
      <c r="B10" s="1" t="s">
        <v>16</v>
      </c>
      <c r="C10" s="1" t="s">
        <v>14</v>
      </c>
      <c r="D10" s="1" t="s">
        <v>13</v>
      </c>
      <c r="E10" s="1" t="s">
        <v>12</v>
      </c>
      <c r="F10" s="1" t="s">
        <v>11</v>
      </c>
      <c r="G10" s="1" t="s">
        <v>10</v>
      </c>
      <c r="H10" s="1" t="s">
        <v>9</v>
      </c>
      <c r="I10" s="1" t="s">
        <v>8</v>
      </c>
    </row>
    <row r="11" spans="2:10" x14ac:dyDescent="0.2">
      <c r="B11" s="2" t="s">
        <v>3</v>
      </c>
      <c r="C11" s="11">
        <f t="shared" ref="C11:I11" si="2">C3/$J$3</f>
        <v>0.1370961752692165</v>
      </c>
      <c r="D11" s="11">
        <f t="shared" si="2"/>
        <v>9.8923134051243963E-2</v>
      </c>
      <c r="E11" s="11">
        <f t="shared" si="2"/>
        <v>2.9483847010768661E-2</v>
      </c>
      <c r="F11" s="11">
        <f t="shared" si="2"/>
        <v>1.0620126253249165E-2</v>
      </c>
      <c r="G11" s="11">
        <f t="shared" si="2"/>
        <v>0.14615670256219829</v>
      </c>
      <c r="H11" s="11">
        <f t="shared" si="2"/>
        <v>2.6141849238767174E-2</v>
      </c>
      <c r="I11" s="11">
        <f t="shared" si="2"/>
        <v>0.5515781656145563</v>
      </c>
    </row>
    <row r="12" spans="2:10" x14ac:dyDescent="0.2">
      <c r="B12" s="2" t="s">
        <v>4</v>
      </c>
      <c r="C12" s="11">
        <f t="shared" ref="C12:I12" si="3">C4/$J$4</f>
        <v>0.11180276443485933</v>
      </c>
      <c r="D12" s="11">
        <f t="shared" si="3"/>
        <v>0.1119824853772506</v>
      </c>
      <c r="E12" s="11">
        <f t="shared" si="3"/>
        <v>3.0961016893768584E-2</v>
      </c>
      <c r="F12" s="11">
        <f t="shared" si="3"/>
        <v>1.0358461588733131E-2</v>
      </c>
      <c r="G12" s="11">
        <f t="shared" si="3"/>
        <v>0.20560075809561154</v>
      </c>
      <c r="H12" s="11">
        <f t="shared" si="3"/>
        <v>4.0273829363134332E-2</v>
      </c>
      <c r="I12" s="11">
        <f t="shared" si="3"/>
        <v>0.48902068424664247</v>
      </c>
    </row>
    <row r="13" spans="2:10" x14ac:dyDescent="0.2">
      <c r="B13" s="2" t="s">
        <v>5</v>
      </c>
      <c r="C13" s="11">
        <f t="shared" ref="C13:I13" si="4">C5/$J$5</f>
        <v>0.11477907567293043</v>
      </c>
      <c r="D13" s="11">
        <f t="shared" si="4"/>
        <v>7.7381227203472E-2</v>
      </c>
      <c r="E13" s="11">
        <f t="shared" si="4"/>
        <v>2.3962325130430766E-2</v>
      </c>
      <c r="F13" s="11">
        <f t="shared" si="4"/>
        <v>8.679994459578004E-3</v>
      </c>
      <c r="G13" s="11">
        <f t="shared" si="4"/>
        <v>0.18823583729627408</v>
      </c>
      <c r="H13" s="11">
        <f t="shared" si="4"/>
        <v>3.8090401218892837E-2</v>
      </c>
      <c r="I13" s="11">
        <f t="shared" si="4"/>
        <v>0.54887113901842188</v>
      </c>
    </row>
    <row r="14" spans="2:10" x14ac:dyDescent="0.2">
      <c r="B14" s="2" t="s">
        <v>6</v>
      </c>
      <c r="C14" s="11">
        <f t="shared" ref="C14:I14" si="5">C6/$J$6</f>
        <v>0.11763601076817129</v>
      </c>
      <c r="D14" s="11">
        <f t="shared" si="5"/>
        <v>7.7505791022350209E-2</v>
      </c>
      <c r="E14" s="11">
        <f t="shared" si="5"/>
        <v>2.9049020221623992E-2</v>
      </c>
      <c r="F14" s="11">
        <f t="shared" si="5"/>
        <v>8.8900018781694103E-3</v>
      </c>
      <c r="G14" s="11">
        <f t="shared" si="5"/>
        <v>0.17848869968071121</v>
      </c>
      <c r="H14" s="11">
        <f t="shared" si="5"/>
        <v>4.244662868590747E-2</v>
      </c>
      <c r="I14" s="11">
        <f t="shared" si="5"/>
        <v>0.54598384774306641</v>
      </c>
    </row>
    <row r="15" spans="2:10" ht="17" thickBot="1" x14ac:dyDescent="0.25">
      <c r="B15" s="5" t="s">
        <v>7</v>
      </c>
      <c r="C15" s="12">
        <f t="shared" ref="C15:I15" si="6">C7/$J$7</f>
        <v>0.13884253973829805</v>
      </c>
      <c r="D15" s="12">
        <f t="shared" si="6"/>
        <v>7.2275401773952752E-2</v>
      </c>
      <c r="E15" s="12">
        <f t="shared" si="6"/>
        <v>2.7619214894177572E-2</v>
      </c>
      <c r="F15" s="12">
        <f t="shared" si="6"/>
        <v>1.0626152630192325E-2</v>
      </c>
      <c r="G15" s="12">
        <f t="shared" si="6"/>
        <v>0.15640642838324406</v>
      </c>
      <c r="H15" s="12">
        <f t="shared" si="6"/>
        <v>3.5391235619566169E-2</v>
      </c>
      <c r="I15" s="12">
        <f t="shared" si="6"/>
        <v>0.55883902696056909</v>
      </c>
    </row>
    <row r="16" spans="2:10" ht="17" thickBot="1" x14ac:dyDescent="0.25">
      <c r="B16" s="8" t="s">
        <v>15</v>
      </c>
      <c r="C16" s="13">
        <f t="shared" ref="C16:I16" si="7">C8/$J$8</f>
        <v>0.12005004552958683</v>
      </c>
      <c r="D16" s="13">
        <f t="shared" si="7"/>
        <v>9.4360994099661671E-2</v>
      </c>
      <c r="E16" s="13">
        <f t="shared" si="7"/>
        <v>2.8902033654878329E-2</v>
      </c>
      <c r="F16" s="13">
        <f t="shared" si="7"/>
        <v>9.9868963628152833E-3</v>
      </c>
      <c r="G16" s="13">
        <f t="shared" si="7"/>
        <v>0.18539055501676821</v>
      </c>
      <c r="H16" s="13">
        <f t="shared" si="7"/>
        <v>3.7948725541728054E-2</v>
      </c>
      <c r="I16" s="13">
        <f t="shared" si="7"/>
        <v>0.5233607497945616</v>
      </c>
    </row>
  </sheetData>
  <conditionalFormatting sqref="C11:I16">
    <cfRule type="colorScale" priority="6">
      <colorScale>
        <cfvo type="min"/>
        <cfvo type="max"/>
        <color rgb="FFFCFCFF"/>
        <color rgb="FFF8696B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05B59-C32B-DA40-A373-9795992E05E1}">
  <dimension ref="B1:F16"/>
  <sheetViews>
    <sheetView workbookViewId="0">
      <selection activeCell="F22" sqref="F22"/>
    </sheetView>
  </sheetViews>
  <sheetFormatPr baseColWidth="10" defaultRowHeight="16" x14ac:dyDescent="0.2"/>
  <cols>
    <col min="2" max="2" width="14.33203125" customWidth="1"/>
    <col min="6" max="6" width="10.83203125" customWidth="1"/>
  </cols>
  <sheetData>
    <row r="1" spans="2:6" ht="17" thickBot="1" x14ac:dyDescent="0.25"/>
    <row r="2" spans="2:6" ht="17" thickBot="1" x14ac:dyDescent="0.25">
      <c r="B2" s="15" t="s">
        <v>16</v>
      </c>
      <c r="C2" s="15" t="s">
        <v>0</v>
      </c>
      <c r="D2" s="15" t="s">
        <v>1</v>
      </c>
      <c r="E2" s="15" t="s">
        <v>2</v>
      </c>
      <c r="F2" s="15" t="s">
        <v>15</v>
      </c>
    </row>
    <row r="3" spans="2:6" x14ac:dyDescent="0.2">
      <c r="B3" s="14" t="s">
        <v>3</v>
      </c>
      <c r="C3" s="16">
        <v>9569</v>
      </c>
      <c r="D3" s="16">
        <v>2518</v>
      </c>
      <c r="E3" s="16">
        <v>984</v>
      </c>
      <c r="F3" s="16">
        <f t="shared" ref="F3:F8" si="0">SUM(C3:E3)</f>
        <v>13071</v>
      </c>
    </row>
    <row r="4" spans="2:6" x14ac:dyDescent="0.2">
      <c r="B4" s="2" t="s">
        <v>4</v>
      </c>
      <c r="C4" s="3">
        <v>44833</v>
      </c>
      <c r="D4" s="3">
        <v>12465</v>
      </c>
      <c r="E4" s="3">
        <v>4019</v>
      </c>
      <c r="F4" s="3">
        <f t="shared" si="0"/>
        <v>61317</v>
      </c>
    </row>
    <row r="5" spans="2:6" x14ac:dyDescent="0.2">
      <c r="B5" s="2" t="s">
        <v>5</v>
      </c>
      <c r="C5" s="3">
        <v>16469</v>
      </c>
      <c r="D5" s="3">
        <v>3951</v>
      </c>
      <c r="E5" s="3">
        <v>1201</v>
      </c>
      <c r="F5" s="3">
        <f t="shared" si="0"/>
        <v>21621</v>
      </c>
    </row>
    <row r="6" spans="2:6" x14ac:dyDescent="0.2">
      <c r="B6" s="2" t="s">
        <v>6</v>
      </c>
      <c r="C6" s="3">
        <v>11779</v>
      </c>
      <c r="D6" s="3">
        <v>3231</v>
      </c>
      <c r="E6" s="3">
        <v>882</v>
      </c>
      <c r="F6" s="3">
        <f t="shared" si="0"/>
        <v>15892</v>
      </c>
    </row>
    <row r="7" spans="2:6" ht="17" thickBot="1" x14ac:dyDescent="0.25">
      <c r="B7" s="5" t="s">
        <v>7</v>
      </c>
      <c r="C7" s="6">
        <v>16870</v>
      </c>
      <c r="D7" s="6">
        <v>4457</v>
      </c>
      <c r="E7" s="6">
        <v>989</v>
      </c>
      <c r="F7" s="6">
        <f t="shared" si="0"/>
        <v>22316</v>
      </c>
    </row>
    <row r="8" spans="2:6" ht="17" thickBot="1" x14ac:dyDescent="0.25">
      <c r="B8" s="8" t="s">
        <v>15</v>
      </c>
      <c r="C8" s="9">
        <f>SUM(C3:C7)</f>
        <v>99520</v>
      </c>
      <c r="D8" s="9">
        <f>SUM(D3:D7)</f>
        <v>26622</v>
      </c>
      <c r="E8" s="9">
        <f>SUM(E3:E7)</f>
        <v>8075</v>
      </c>
      <c r="F8" s="9">
        <f t="shared" si="0"/>
        <v>134217</v>
      </c>
    </row>
    <row r="9" spans="2:6" ht="17" thickBot="1" x14ac:dyDescent="0.25"/>
    <row r="10" spans="2:6" ht="17" thickBot="1" x14ac:dyDescent="0.25">
      <c r="B10" s="15" t="s">
        <v>16</v>
      </c>
      <c r="C10" s="1" t="s">
        <v>0</v>
      </c>
      <c r="D10" s="1" t="s">
        <v>1</v>
      </c>
      <c r="E10" s="1" t="s">
        <v>2</v>
      </c>
    </row>
    <row r="11" spans="2:6" x14ac:dyDescent="0.2">
      <c r="B11" s="14" t="s">
        <v>3</v>
      </c>
      <c r="C11" s="10">
        <f>C3/$F$3</f>
        <v>0.73207864738734607</v>
      </c>
      <c r="D11" s="10">
        <f>D3/$F$3</f>
        <v>0.19264019585341596</v>
      </c>
      <c r="E11" s="10">
        <f>E3/$F$3</f>
        <v>7.5281156759238008E-2</v>
      </c>
    </row>
    <row r="12" spans="2:6" x14ac:dyDescent="0.2">
      <c r="B12" s="2" t="s">
        <v>4</v>
      </c>
      <c r="C12" s="11">
        <f>C4/$F$4</f>
        <v>0.73116753918162991</v>
      </c>
      <c r="D12" s="11">
        <f>D4/$F$4</f>
        <v>0.20328783208571849</v>
      </c>
      <c r="E12" s="11">
        <f>E4/$F$4</f>
        <v>6.5544628732651627E-2</v>
      </c>
    </row>
    <row r="13" spans="2:6" x14ac:dyDescent="0.2">
      <c r="B13" s="2" t="s">
        <v>5</v>
      </c>
      <c r="C13" s="11">
        <f>C5/$F$5</f>
        <v>0.76171314925304101</v>
      </c>
      <c r="D13" s="11">
        <f>D5/$F$5</f>
        <v>0.18273900374635771</v>
      </c>
      <c r="E13" s="11">
        <f>E5/$F$5</f>
        <v>5.5547847000601266E-2</v>
      </c>
    </row>
    <row r="14" spans="2:6" x14ac:dyDescent="0.2">
      <c r="B14" s="2" t="s">
        <v>6</v>
      </c>
      <c r="C14" s="11">
        <f>C6/$F$6</f>
        <v>0.74119053611880192</v>
      </c>
      <c r="D14" s="11">
        <f>D6/$F$6</f>
        <v>0.20330984142965014</v>
      </c>
      <c r="E14" s="11">
        <f>E6/$F$6</f>
        <v>5.549962245154795E-2</v>
      </c>
    </row>
    <row r="15" spans="2:6" ht="17" thickBot="1" x14ac:dyDescent="0.25">
      <c r="B15" s="5" t="s">
        <v>7</v>
      </c>
      <c r="C15" s="18">
        <f>C7/$F$7</f>
        <v>0.75595984943538264</v>
      </c>
      <c r="D15" s="18">
        <f>D7/$F$7</f>
        <v>0.19972217243233553</v>
      </c>
      <c r="E15" s="18">
        <f>E7/$F$7</f>
        <v>4.431797813228177E-2</v>
      </c>
    </row>
    <row r="16" spans="2:6" ht="17" thickBot="1" x14ac:dyDescent="0.25">
      <c r="B16" s="8" t="s">
        <v>15</v>
      </c>
      <c r="C16" s="17">
        <f>C8/$F$8</f>
        <v>0.74148580284166687</v>
      </c>
      <c r="D16" s="17">
        <f>D8/$F$8</f>
        <v>0.19835043250854958</v>
      </c>
      <c r="E16" s="17">
        <f>E8/$F$8</f>
        <v>6.0163764649783562E-2</v>
      </c>
    </row>
  </sheetData>
  <conditionalFormatting sqref="C11:E16">
    <cfRule type="colorScale" priority="4">
      <colorScale>
        <cfvo type="min"/>
        <cfvo type="max"/>
        <color rgb="FFFCFCFF"/>
        <color rgb="FFF8696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Region vs Crime Group</vt:lpstr>
      <vt:lpstr>Region vs Outcome Group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Jackson</dc:creator>
  <cp:lastModifiedBy>James Jackson</cp:lastModifiedBy>
  <dcterms:created xsi:type="dcterms:W3CDTF">2025-07-25T10:05:51Z</dcterms:created>
  <dcterms:modified xsi:type="dcterms:W3CDTF">2025-07-28T08:43:25Z</dcterms:modified>
</cp:coreProperties>
</file>