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 activeTab="1"/>
  </bookViews>
  <sheets>
    <sheet name="Introduction" sheetId="4" r:id="rId1"/>
    <sheet name="Total Notifications" sheetId="5" r:id="rId2"/>
    <sheet name="TotalCalcSheet" sheetId="6" r:id="rId3"/>
    <sheet name="unspecified-originaldata" sheetId="1" r:id="rId4"/>
    <sheet name="newlyacquired-originaldata" sheetId="2" r:id="rId5"/>
  </sheets>
  <calcPr calcId="145621"/>
</workbook>
</file>

<file path=xl/calcChain.xml><?xml version="1.0" encoding="utf-8"?>
<calcChain xmlns="http://schemas.openxmlformats.org/spreadsheetml/2006/main">
  <c r="U23" i="5" l="1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 s="1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 s="1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 s="1"/>
  <c r="U43" i="1"/>
  <c r="U22" i="1"/>
  <c r="U43" i="2"/>
  <c r="U22" i="2"/>
  <c r="C24" i="5" l="1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24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3" i="5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70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48" i="6"/>
  <c r="S44" i="6"/>
  <c r="M44" i="6"/>
  <c r="K44" i="6"/>
  <c r="E44" i="6"/>
  <c r="C44" i="6"/>
  <c r="B3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C25" i="6"/>
  <c r="D25" i="6"/>
  <c r="D44" i="6" s="1"/>
  <c r="E25" i="6"/>
  <c r="F25" i="6"/>
  <c r="F44" i="6" s="1"/>
  <c r="G25" i="6"/>
  <c r="H25" i="6"/>
  <c r="I25" i="6"/>
  <c r="J25" i="6"/>
  <c r="K25" i="6"/>
  <c r="L25" i="6"/>
  <c r="L44" i="6" s="1"/>
  <c r="M25" i="6"/>
  <c r="N25" i="6"/>
  <c r="N44" i="6" s="1"/>
  <c r="O25" i="6"/>
  <c r="P25" i="6"/>
  <c r="Q25" i="6"/>
  <c r="R25" i="6"/>
  <c r="S25" i="6"/>
  <c r="T25" i="6"/>
  <c r="T44" i="6" s="1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G44" i="6" s="1"/>
  <c r="H43" i="6"/>
  <c r="H44" i="6" s="1"/>
  <c r="I43" i="6"/>
  <c r="I44" i="6" s="1"/>
  <c r="J43" i="6"/>
  <c r="J44" i="6" s="1"/>
  <c r="K43" i="6"/>
  <c r="L43" i="6"/>
  <c r="M43" i="6"/>
  <c r="N43" i="6"/>
  <c r="O43" i="6"/>
  <c r="O44" i="6" s="1"/>
  <c r="P43" i="6"/>
  <c r="P44" i="6" s="1"/>
  <c r="Q43" i="6"/>
  <c r="Q44" i="6" s="1"/>
  <c r="R43" i="6"/>
  <c r="R44" i="6" s="1"/>
  <c r="S43" i="6"/>
  <c r="T43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 s="1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5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M22" i="6" l="1"/>
  <c r="D22" i="6"/>
  <c r="E22" i="6"/>
  <c r="T22" i="6"/>
  <c r="L22" i="6"/>
  <c r="S22" i="6"/>
  <c r="C22" i="6"/>
  <c r="K22" i="6"/>
  <c r="R22" i="6"/>
  <c r="J22" i="6"/>
  <c r="Q22" i="6"/>
  <c r="I22" i="6"/>
  <c r="P22" i="6"/>
  <c r="H22" i="6"/>
  <c r="O22" i="6"/>
  <c r="G22" i="6"/>
  <c r="B22" i="6"/>
  <c r="N22" i="6"/>
  <c r="F22" i="6"/>
  <c r="A61" i="2"/>
  <c r="A60" i="2"/>
  <c r="A59" i="2"/>
  <c r="A58" i="2"/>
  <c r="A57" i="2"/>
  <c r="A56" i="2"/>
  <c r="A53" i="2"/>
  <c r="A52" i="2"/>
  <c r="A51" i="2"/>
  <c r="A50" i="2"/>
  <c r="A49" i="2"/>
  <c r="A48" i="2"/>
  <c r="A45" i="2"/>
  <c r="A44" i="2"/>
  <c r="T43" i="2"/>
  <c r="S43" i="2"/>
  <c r="R43" i="2"/>
  <c r="Q43" i="2"/>
  <c r="N43" i="2"/>
  <c r="M43" i="2"/>
  <c r="L43" i="2"/>
  <c r="K43" i="2"/>
  <c r="J43" i="2"/>
  <c r="I43" i="2"/>
  <c r="F43" i="2"/>
  <c r="E43" i="2"/>
  <c r="D43" i="2"/>
  <c r="C43" i="2"/>
  <c r="B43" i="2"/>
  <c r="A41" i="2"/>
  <c r="A62" i="2" s="1"/>
  <c r="A40" i="2"/>
  <c r="A39" i="2"/>
  <c r="A38" i="2"/>
  <c r="A37" i="2"/>
  <c r="A36" i="2"/>
  <c r="A35" i="2"/>
  <c r="A34" i="2"/>
  <c r="A55" i="2" s="1"/>
  <c r="A33" i="2"/>
  <c r="A54" i="2" s="1"/>
  <c r="A32" i="2"/>
  <c r="A31" i="2"/>
  <c r="A30" i="2"/>
  <c r="A29" i="2"/>
  <c r="A28" i="2"/>
  <c r="A27" i="2"/>
  <c r="A26" i="2"/>
  <c r="A47" i="2" s="1"/>
  <c r="A25" i="2"/>
  <c r="A46" i="2" s="1"/>
  <c r="A24" i="2"/>
  <c r="A23" i="2"/>
  <c r="T22" i="2"/>
  <c r="S22" i="2"/>
  <c r="R22" i="2"/>
  <c r="Q22" i="2"/>
  <c r="P22" i="2"/>
  <c r="P43" i="2" s="1"/>
  <c r="O22" i="2"/>
  <c r="O43" i="2" s="1"/>
  <c r="N22" i="2"/>
  <c r="M22" i="2"/>
  <c r="L22" i="2"/>
  <c r="K22" i="2"/>
  <c r="J22" i="2"/>
  <c r="I22" i="2"/>
  <c r="H22" i="2"/>
  <c r="H43" i="2" s="1"/>
  <c r="G22" i="2"/>
  <c r="G43" i="2" s="1"/>
  <c r="F22" i="2"/>
  <c r="E22" i="2"/>
  <c r="D22" i="2"/>
  <c r="C22" i="2"/>
  <c r="B22" i="2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B22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4" i="1"/>
  <c r="A24" i="1"/>
  <c r="A45" i="1" s="1"/>
  <c r="A25" i="1"/>
  <c r="A46" i="1" s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23" i="1"/>
</calcChain>
</file>

<file path=xl/sharedStrings.xml><?xml version="1.0" encoding="utf-8"?>
<sst xmlns="http://schemas.openxmlformats.org/spreadsheetml/2006/main" count="118" uniqueCount="30">
  <si>
    <t>00-04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</si>
  <si>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</si>
  <si>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</si>
  <si>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</si>
  <si>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</si>
  <si>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</si>
  <si>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</si>
  <si>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</si>
  <si>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</si>
  <si>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</si>
  <si>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</si>
  <si>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</si>
  <si>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</si>
  <si>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</si>
  <si>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</si>
  <si>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</si>
  <si>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Unknown</t>
  </si>
  <si>
    <t>Female</t>
  </si>
  <si>
    <t>Male</t>
  </si>
  <si>
    <t>05-09</t>
  </si>
  <si>
    <t>10-14</t>
  </si>
  <si>
    <t>This data are sourced from the</t>
  </si>
  <si>
    <t>Unspecified +unknown sex</t>
  </si>
  <si>
    <t>Newly acquired +unknown sex</t>
  </si>
  <si>
    <t>Ratio of unknown ages</t>
  </si>
  <si>
    <t>National Notifiable Diseases Surveillance System</t>
  </si>
  <si>
    <t>http://www9.health.gov.au/cda/source/rpt_4_sel.cfm</t>
  </si>
  <si>
    <t>Unspecified age and gender has been combined into the distribution for that year in the correct proprotions.</t>
  </si>
  <si>
    <t>Recent and unspecified infections have also been combied</t>
  </si>
  <si>
    <t>Last updated 8/4/2015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</si>
</sst>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0" fontId="1" fillId="0" borderId="0" xfId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9.health.gov.au/cda/source/rpt_4_sel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"/>
  <sheetViews>
    <sheetView workbookViewId="0">
      <selection activeCell="D42" sqref="D42"/>
    </sheetView>
  </sheetViews>
  <sheetFormatPr defaultRowHeight="15" x14ac:dyDescent="0.25"/>
  <sheetData>
    <row r="2" spans="2:2" x14ac:dyDescent="0.25">
      <c r="B2" t="s">
        <v>21</v>
      </c>
    </row>
    <row r="3" spans="2:2" x14ac:dyDescent="0.25">
      <c r="B3" t="s">
        <v>25</v>
      </c>
    </row>
    <row r="4" spans="2:2" x14ac:dyDescent="0.25">
      <c r="B4" s="2" t="s">
        <v>26</v>
      </c>
    </row>
    <row r="6" spans="2:2" x14ac:dyDescent="0.25">
      <c r="B6" t="s">
        <v>27</v>
      </c>
    </row>
    <row r="7" spans="2:2" x14ac:dyDescent="0.25">
      <c r="B7" t="s">
        <v>28</v>
      </c>
    </row>
    <row r="9" spans="2:2" x14ac:dyDescent="0.25">
      <c r="B9" t="s">
        <v>29</v>
      </c>
    </row>
  </sheetData>
  <hyperlinks>
    <hyperlink ref="B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2"/>
  <sheetViews>
    <sheetView tabSelected="1" workbookViewId="0"/>
  </sheetViews>
  <sheetFormatPr defaultRowHeight="15" x14ac:dyDescent="0.25"/>
  <sheetData>
    <row r="2" spans="1:21" x14ac:dyDescent="0.25">
      <c r="A2" t="s">
        <v>18</v>
      </c>
      <c r="B2">
        <v>1995</v>
      </c>
      <c r="C2">
        <v>1996</v>
      </c>
      <c r="D2">
        <v>1997</v>
      </c>
      <c r="E2">
        <v>1998</v>
      </c>
      <c r="F2">
        <v>1999</v>
      </c>
      <c r="G2">
        <v>2000</v>
      </c>
      <c r="H2">
        <v>2001</v>
      </c>
      <c r="I2">
        <v>2002</v>
      </c>
      <c r="J2">
        <v>2003</v>
      </c>
      <c r="K2">
        <v>2004</v>
      </c>
      <c r="L2">
        <v>2005</v>
      </c>
      <c r="M2">
        <v>2006</v>
      </c>
      <c r="N2">
        <v>2007</v>
      </c>
      <c r="O2">
        <v>2008</v>
      </c>
      <c r="P2">
        <v>2009</v>
      </c>
      <c r="Q2">
        <v>2010</v>
      </c>
      <c r="R2">
        <v>2011</v>
      </c>
      <c r="S2">
        <v>2012</v>
      </c>
      <c r="T2">
        <v>2013</v>
      </c>
      <c r="U2" s="7">
        <v>2014</v>
      </c>
    </row>
    <row r="3" spans="1:21" x14ac:dyDescent="0.25">
      <c r="A3" t="s">
        <v>0</v>
      </c>
      <c r="B3">
        <f>ROUND(TotalCalcSheet!B3*(1+TotalCalcSheet!B$22)+TotalCalcSheet!B48*(1+TotalCalcSheet!B$67), 0)</f>
        <v>28</v>
      </c>
      <c r="C3">
        <f>ROUND(TotalCalcSheet!C3*(1+TotalCalcSheet!C$22)+TotalCalcSheet!C48*(1+TotalCalcSheet!C$67), 0)</f>
        <v>29</v>
      </c>
      <c r="D3">
        <f>ROUND(TotalCalcSheet!D3*(1+TotalCalcSheet!D$22)+TotalCalcSheet!D48*(1+TotalCalcSheet!D$67), 0)</f>
        <v>36</v>
      </c>
      <c r="E3">
        <f>ROUND(TotalCalcSheet!E3*(1+TotalCalcSheet!E$22)+TotalCalcSheet!E48*(1+TotalCalcSheet!E$67), 0)</f>
        <v>36</v>
      </c>
      <c r="F3">
        <f>ROUND(TotalCalcSheet!F3*(1+TotalCalcSheet!F$22)+TotalCalcSheet!F48*(1+TotalCalcSheet!F$67), 0)</f>
        <v>67</v>
      </c>
      <c r="G3">
        <f>ROUND(TotalCalcSheet!G3*(1+TotalCalcSheet!G$22)+TotalCalcSheet!G48*(1+TotalCalcSheet!G$67), 0)</f>
        <v>47</v>
      </c>
      <c r="H3">
        <f>ROUND(TotalCalcSheet!H3*(1+TotalCalcSheet!H$22)+TotalCalcSheet!H48*(1+TotalCalcSheet!H$67), 0)</f>
        <v>32</v>
      </c>
      <c r="I3">
        <f>ROUND(TotalCalcSheet!I3*(1+TotalCalcSheet!I$22)+TotalCalcSheet!I48*(1+TotalCalcSheet!I$67), 0)</f>
        <v>19</v>
      </c>
      <c r="J3">
        <f>ROUND(TotalCalcSheet!J3*(1+TotalCalcSheet!J$22)+TotalCalcSheet!J48*(1+TotalCalcSheet!J$67), 0)</f>
        <v>14</v>
      </c>
      <c r="K3">
        <f>ROUND(TotalCalcSheet!K3*(1+TotalCalcSheet!K$22)+TotalCalcSheet!K48*(1+TotalCalcSheet!K$67), 0)</f>
        <v>26</v>
      </c>
      <c r="L3">
        <f>ROUND(TotalCalcSheet!L3*(1+TotalCalcSheet!L$22)+TotalCalcSheet!L48*(1+TotalCalcSheet!L$67), 0)</f>
        <v>13</v>
      </c>
      <c r="M3">
        <f>ROUND(TotalCalcSheet!M3*(1+TotalCalcSheet!M$22)+TotalCalcSheet!M48*(1+TotalCalcSheet!M$67), 0)</f>
        <v>13</v>
      </c>
      <c r="N3">
        <f>ROUND(TotalCalcSheet!N3*(1+TotalCalcSheet!N$22)+TotalCalcSheet!N48*(1+TotalCalcSheet!N$67), 0)</f>
        <v>13</v>
      </c>
      <c r="O3">
        <f>ROUND(TotalCalcSheet!O3*(1+TotalCalcSheet!O$22)+TotalCalcSheet!O48*(1+TotalCalcSheet!O$67), 0)</f>
        <v>11</v>
      </c>
      <c r="P3">
        <f>ROUND(TotalCalcSheet!P3*(1+TotalCalcSheet!P$22)+TotalCalcSheet!P48*(1+TotalCalcSheet!P$67), 0)</f>
        <v>4</v>
      </c>
      <c r="Q3">
        <f>ROUND(TotalCalcSheet!Q3*(1+TotalCalcSheet!Q$22)+TotalCalcSheet!Q48*(1+TotalCalcSheet!Q$67), 0)</f>
        <v>12</v>
      </c>
      <c r="R3">
        <f>ROUND(TotalCalcSheet!R3*(1+TotalCalcSheet!R$22)+TotalCalcSheet!R48*(1+TotalCalcSheet!R$67), 0)</f>
        <v>5</v>
      </c>
      <c r="S3">
        <f>ROUND(TotalCalcSheet!S3*(1+TotalCalcSheet!S$22)+TotalCalcSheet!S48*(1+TotalCalcSheet!S$67), 0)</f>
        <v>6</v>
      </c>
      <c r="T3">
        <f>ROUND(TotalCalcSheet!T3*(1+TotalCalcSheet!T$22)+TotalCalcSheet!T48*(1+TotalCalcSheet!T$67), 0)</f>
        <v>13</v>
      </c>
      <c r="U3" s="7">
        <f>ROUND(TotalCalcSheet!U3*(1+TotalCalcSheet!U$22)+TotalCalcSheet!U48*(1+TotalCalcSheet!U$67), 0)</f>
        <v>8</v>
      </c>
    </row>
    <row r="4" spans="1:21" x14ac:dyDescent="0.25">
      <c r="A4" s="1" t="s">
        <v>19</v>
      </c>
      <c r="B4">
        <f>ROUND(TotalCalcSheet!B4*(1+TotalCalcSheet!B$22)+TotalCalcSheet!B49*(1+TotalCalcSheet!B$67), 0)</f>
        <v>12</v>
      </c>
      <c r="C4">
        <f>ROUND(TotalCalcSheet!C4*(1+TotalCalcSheet!C$22)+TotalCalcSheet!C49*(1+TotalCalcSheet!C$67), 0)</f>
        <v>12</v>
      </c>
      <c r="D4">
        <f>ROUND(TotalCalcSheet!D4*(1+TotalCalcSheet!D$22)+TotalCalcSheet!D49*(1+TotalCalcSheet!D$67), 0)</f>
        <v>7</v>
      </c>
      <c r="E4">
        <f>ROUND(TotalCalcSheet!E4*(1+TotalCalcSheet!E$22)+TotalCalcSheet!E49*(1+TotalCalcSheet!E$67), 0)</f>
        <v>7</v>
      </c>
      <c r="F4">
        <f>ROUND(TotalCalcSheet!F4*(1+TotalCalcSheet!F$22)+TotalCalcSheet!F49*(1+TotalCalcSheet!F$67), 0)</f>
        <v>10</v>
      </c>
      <c r="G4">
        <f>ROUND(TotalCalcSheet!G4*(1+TotalCalcSheet!G$22)+TotalCalcSheet!G49*(1+TotalCalcSheet!G$67), 0)</f>
        <v>6</v>
      </c>
      <c r="H4">
        <f>ROUND(TotalCalcSheet!H4*(1+TotalCalcSheet!H$22)+TotalCalcSheet!H49*(1+TotalCalcSheet!H$67), 0)</f>
        <v>7</v>
      </c>
      <c r="I4">
        <f>ROUND(TotalCalcSheet!I4*(1+TotalCalcSheet!I$22)+TotalCalcSheet!I49*(1+TotalCalcSheet!I$67), 0)</f>
        <v>4</v>
      </c>
      <c r="J4">
        <f>ROUND(TotalCalcSheet!J4*(1+TotalCalcSheet!J$22)+TotalCalcSheet!J49*(1+TotalCalcSheet!J$67), 0)</f>
        <v>3</v>
      </c>
      <c r="K4">
        <f>ROUND(TotalCalcSheet!K4*(1+TotalCalcSheet!K$22)+TotalCalcSheet!K49*(1+TotalCalcSheet!K$67), 0)</f>
        <v>4</v>
      </c>
      <c r="L4">
        <f>ROUND(TotalCalcSheet!L4*(1+TotalCalcSheet!L$22)+TotalCalcSheet!L49*(1+TotalCalcSheet!L$67), 0)</f>
        <v>3</v>
      </c>
      <c r="M4">
        <f>ROUND(TotalCalcSheet!M4*(1+TotalCalcSheet!M$22)+TotalCalcSheet!M49*(1+TotalCalcSheet!M$67), 0)</f>
        <v>6</v>
      </c>
      <c r="N4">
        <f>ROUND(TotalCalcSheet!N4*(1+TotalCalcSheet!N$22)+TotalCalcSheet!N49*(1+TotalCalcSheet!N$67), 0)</f>
        <v>5</v>
      </c>
      <c r="O4">
        <f>ROUND(TotalCalcSheet!O4*(1+TotalCalcSheet!O$22)+TotalCalcSheet!O49*(1+TotalCalcSheet!O$67), 0)</f>
        <v>5</v>
      </c>
      <c r="P4">
        <f>ROUND(TotalCalcSheet!P4*(1+TotalCalcSheet!P$22)+TotalCalcSheet!P49*(1+TotalCalcSheet!P$67), 0)</f>
        <v>6</v>
      </c>
      <c r="Q4">
        <f>ROUND(TotalCalcSheet!Q4*(1+TotalCalcSheet!Q$22)+TotalCalcSheet!Q49*(1+TotalCalcSheet!Q$67), 0)</f>
        <v>7</v>
      </c>
      <c r="R4">
        <f>ROUND(TotalCalcSheet!R4*(1+TotalCalcSheet!R$22)+TotalCalcSheet!R49*(1+TotalCalcSheet!R$67), 0)</f>
        <v>5</v>
      </c>
      <c r="S4">
        <f>ROUND(TotalCalcSheet!S4*(1+TotalCalcSheet!S$22)+TotalCalcSheet!S49*(1+TotalCalcSheet!S$67), 0)</f>
        <v>1</v>
      </c>
      <c r="T4">
        <f>ROUND(TotalCalcSheet!T4*(1+TotalCalcSheet!T$22)+TotalCalcSheet!T49*(1+TotalCalcSheet!T$67), 0)</f>
        <v>4</v>
      </c>
      <c r="U4" s="7">
        <f>ROUND(TotalCalcSheet!U4*(1+TotalCalcSheet!U$22)+TotalCalcSheet!U49*(1+TotalCalcSheet!U$67), 0)</f>
        <v>3</v>
      </c>
    </row>
    <row r="5" spans="1:21" x14ac:dyDescent="0.25">
      <c r="A5" s="1" t="s">
        <v>20</v>
      </c>
      <c r="B5">
        <f>ROUND(TotalCalcSheet!B5*(1+TotalCalcSheet!B$22)+TotalCalcSheet!B50*(1+TotalCalcSheet!B$67), 0)</f>
        <v>18</v>
      </c>
      <c r="C5">
        <f>ROUND(TotalCalcSheet!C5*(1+TotalCalcSheet!C$22)+TotalCalcSheet!C50*(1+TotalCalcSheet!C$67), 0)</f>
        <v>20</v>
      </c>
      <c r="D5">
        <f>ROUND(TotalCalcSheet!D5*(1+TotalCalcSheet!D$22)+TotalCalcSheet!D50*(1+TotalCalcSheet!D$67), 0)</f>
        <v>16</v>
      </c>
      <c r="E5">
        <f>ROUND(TotalCalcSheet!E5*(1+TotalCalcSheet!E$22)+TotalCalcSheet!E50*(1+TotalCalcSheet!E$67), 0)</f>
        <v>24</v>
      </c>
      <c r="F5">
        <f>ROUND(TotalCalcSheet!F5*(1+TotalCalcSheet!F$22)+TotalCalcSheet!F50*(1+TotalCalcSheet!F$67), 0)</f>
        <v>26</v>
      </c>
      <c r="G5">
        <f>ROUND(TotalCalcSheet!G5*(1+TotalCalcSheet!G$22)+TotalCalcSheet!G50*(1+TotalCalcSheet!G$67), 0)</f>
        <v>21</v>
      </c>
      <c r="H5">
        <f>ROUND(TotalCalcSheet!H5*(1+TotalCalcSheet!H$22)+TotalCalcSheet!H50*(1+TotalCalcSheet!H$67), 0)</f>
        <v>16</v>
      </c>
      <c r="I5">
        <f>ROUND(TotalCalcSheet!I5*(1+TotalCalcSheet!I$22)+TotalCalcSheet!I50*(1+TotalCalcSheet!I$67), 0)</f>
        <v>8</v>
      </c>
      <c r="J5">
        <f>ROUND(TotalCalcSheet!J5*(1+TotalCalcSheet!J$22)+TotalCalcSheet!J50*(1+TotalCalcSheet!J$67), 0)</f>
        <v>4</v>
      </c>
      <c r="K5">
        <f>ROUND(TotalCalcSheet!K5*(1+TotalCalcSheet!K$22)+TotalCalcSheet!K50*(1+TotalCalcSheet!K$67), 0)</f>
        <v>3</v>
      </c>
      <c r="L5">
        <f>ROUND(TotalCalcSheet!L5*(1+TotalCalcSheet!L$22)+TotalCalcSheet!L50*(1+TotalCalcSheet!L$67), 0)</f>
        <v>4</v>
      </c>
      <c r="M5">
        <f>ROUND(TotalCalcSheet!M5*(1+TotalCalcSheet!M$22)+TotalCalcSheet!M50*(1+TotalCalcSheet!M$67), 0)</f>
        <v>19</v>
      </c>
      <c r="N5">
        <f>ROUND(TotalCalcSheet!N5*(1+TotalCalcSheet!N$22)+TotalCalcSheet!N50*(1+TotalCalcSheet!N$67), 0)</f>
        <v>12</v>
      </c>
      <c r="O5">
        <f>ROUND(TotalCalcSheet!O5*(1+TotalCalcSheet!O$22)+TotalCalcSheet!O50*(1+TotalCalcSheet!O$67), 0)</f>
        <v>6</v>
      </c>
      <c r="P5">
        <f>ROUND(TotalCalcSheet!P5*(1+TotalCalcSheet!P$22)+TotalCalcSheet!P50*(1+TotalCalcSheet!P$67), 0)</f>
        <v>10</v>
      </c>
      <c r="Q5">
        <f>ROUND(TotalCalcSheet!Q5*(1+TotalCalcSheet!Q$22)+TotalCalcSheet!Q50*(1+TotalCalcSheet!Q$67), 0)</f>
        <v>9</v>
      </c>
      <c r="R5">
        <f>ROUND(TotalCalcSheet!R5*(1+TotalCalcSheet!R$22)+TotalCalcSheet!R50*(1+TotalCalcSheet!R$67), 0)</f>
        <v>7</v>
      </c>
      <c r="S5">
        <f>ROUND(TotalCalcSheet!S5*(1+TotalCalcSheet!S$22)+TotalCalcSheet!S50*(1+TotalCalcSheet!S$67), 0)</f>
        <v>7</v>
      </c>
      <c r="T5">
        <f>ROUND(TotalCalcSheet!T5*(1+TotalCalcSheet!T$22)+TotalCalcSheet!T50*(1+TotalCalcSheet!T$67), 0)</f>
        <v>4</v>
      </c>
      <c r="U5" s="7">
        <f>ROUND(TotalCalcSheet!U5*(1+TotalCalcSheet!U$22)+TotalCalcSheet!U50*(1+TotalCalcSheet!U$67), 0)</f>
        <v>3</v>
      </c>
    </row>
    <row r="6" spans="1:21" x14ac:dyDescent="0.25">
      <c r="A6" t="s">
        <v>1</v>
      </c>
      <c r="B6">
        <f>ROUND(TotalCalcSheet!B6*(1+TotalCalcSheet!B$22)+TotalCalcSheet!B51*(1+TotalCalcSheet!B$67), 0)</f>
        <v>185</v>
      </c>
      <c r="C6">
        <f>ROUND(TotalCalcSheet!C6*(1+TotalCalcSheet!C$22)+TotalCalcSheet!C51*(1+TotalCalcSheet!C$67), 0)</f>
        <v>248</v>
      </c>
      <c r="D6">
        <f>ROUND(TotalCalcSheet!D6*(1+TotalCalcSheet!D$22)+TotalCalcSheet!D51*(1+TotalCalcSheet!D$67), 0)</f>
        <v>324</v>
      </c>
      <c r="E6">
        <f>ROUND(TotalCalcSheet!E6*(1+TotalCalcSheet!E$22)+TotalCalcSheet!E51*(1+TotalCalcSheet!E$67), 0)</f>
        <v>465</v>
      </c>
      <c r="F6">
        <f>ROUND(TotalCalcSheet!F6*(1+TotalCalcSheet!F$22)+TotalCalcSheet!F51*(1+TotalCalcSheet!F$67), 0)</f>
        <v>646</v>
      </c>
      <c r="G6">
        <f>ROUND(TotalCalcSheet!G6*(1+TotalCalcSheet!G$22)+TotalCalcSheet!G51*(1+TotalCalcSheet!G$67), 0)</f>
        <v>604</v>
      </c>
      <c r="H6">
        <f>ROUND(TotalCalcSheet!H6*(1+TotalCalcSheet!H$22)+TotalCalcSheet!H51*(1+TotalCalcSheet!H$67), 0)</f>
        <v>486</v>
      </c>
      <c r="I6">
        <f>ROUND(TotalCalcSheet!I6*(1+TotalCalcSheet!I$22)+TotalCalcSheet!I51*(1+TotalCalcSheet!I$67), 0)</f>
        <v>326</v>
      </c>
      <c r="J6">
        <f>ROUND(TotalCalcSheet!J6*(1+TotalCalcSheet!J$22)+TotalCalcSheet!J51*(1+TotalCalcSheet!J$67), 0)</f>
        <v>260</v>
      </c>
      <c r="K6">
        <f>ROUND(TotalCalcSheet!K6*(1+TotalCalcSheet!K$22)+TotalCalcSheet!K51*(1+TotalCalcSheet!K$67), 0)</f>
        <v>190</v>
      </c>
      <c r="L6">
        <f>ROUND(TotalCalcSheet!L6*(1+TotalCalcSheet!L$22)+TotalCalcSheet!L51*(1+TotalCalcSheet!L$67), 0)</f>
        <v>176</v>
      </c>
      <c r="M6">
        <f>ROUND(TotalCalcSheet!M6*(1+TotalCalcSheet!M$22)+TotalCalcSheet!M51*(1+TotalCalcSheet!M$67), 0)</f>
        <v>142</v>
      </c>
      <c r="N6">
        <f>ROUND(TotalCalcSheet!N6*(1+TotalCalcSheet!N$22)+TotalCalcSheet!N51*(1+TotalCalcSheet!N$67), 0)</f>
        <v>114</v>
      </c>
      <c r="O6">
        <f>ROUND(TotalCalcSheet!O6*(1+TotalCalcSheet!O$22)+TotalCalcSheet!O51*(1+TotalCalcSheet!O$67), 0)</f>
        <v>127</v>
      </c>
      <c r="P6">
        <f>ROUND(TotalCalcSheet!P6*(1+TotalCalcSheet!P$22)+TotalCalcSheet!P51*(1+TotalCalcSheet!P$67), 0)</f>
        <v>140</v>
      </c>
      <c r="Q6">
        <f>ROUND(TotalCalcSheet!Q6*(1+TotalCalcSheet!Q$22)+TotalCalcSheet!Q51*(1+TotalCalcSheet!Q$67), 0)</f>
        <v>118</v>
      </c>
      <c r="R6">
        <f>ROUND(TotalCalcSheet!R6*(1+TotalCalcSheet!R$22)+TotalCalcSheet!R51*(1+TotalCalcSheet!R$67), 0)</f>
        <v>113</v>
      </c>
      <c r="S6">
        <f>ROUND(TotalCalcSheet!S6*(1+TotalCalcSheet!S$22)+TotalCalcSheet!S51*(1+TotalCalcSheet!S$67), 0)</f>
        <v>141</v>
      </c>
      <c r="T6">
        <f>ROUND(TotalCalcSheet!T6*(1+TotalCalcSheet!T$22)+TotalCalcSheet!T51*(1+TotalCalcSheet!T$67), 0)</f>
        <v>186</v>
      </c>
      <c r="U6" s="7">
        <f>ROUND(TotalCalcSheet!U6*(1+TotalCalcSheet!U$22)+TotalCalcSheet!U51*(1+TotalCalcSheet!U$67), 0)</f>
        <v>131</v>
      </c>
    </row>
    <row r="7" spans="1:21" x14ac:dyDescent="0.25">
      <c r="A7" t="s">
        <v>2</v>
      </c>
      <c r="B7">
        <f>ROUND(TotalCalcSheet!B7*(1+TotalCalcSheet!B$22)+TotalCalcSheet!B52*(1+TotalCalcSheet!B$67), 0)</f>
        <v>900</v>
      </c>
      <c r="C7">
        <f>ROUND(TotalCalcSheet!C7*(1+TotalCalcSheet!C$22)+TotalCalcSheet!C52*(1+TotalCalcSheet!C$67), 0)</f>
        <v>1013</v>
      </c>
      <c r="D7">
        <f>ROUND(TotalCalcSheet!D7*(1+TotalCalcSheet!D$22)+TotalCalcSheet!D52*(1+TotalCalcSheet!D$67), 0)</f>
        <v>1076</v>
      </c>
      <c r="E7">
        <f>ROUND(TotalCalcSheet!E7*(1+TotalCalcSheet!E$22)+TotalCalcSheet!E52*(1+TotalCalcSheet!E$67), 0)</f>
        <v>1449</v>
      </c>
      <c r="F7">
        <f>ROUND(TotalCalcSheet!F7*(1+TotalCalcSheet!F$22)+TotalCalcSheet!F52*(1+TotalCalcSheet!F$67), 0)</f>
        <v>1823</v>
      </c>
      <c r="G7">
        <f>ROUND(TotalCalcSheet!G7*(1+TotalCalcSheet!G$22)+TotalCalcSheet!G52*(1+TotalCalcSheet!G$67), 0)</f>
        <v>1869</v>
      </c>
      <c r="H7">
        <f>ROUND(TotalCalcSheet!H7*(1+TotalCalcSheet!H$22)+TotalCalcSheet!H52*(1+TotalCalcSheet!H$67), 0)</f>
        <v>1624</v>
      </c>
      <c r="I7">
        <f>ROUND(TotalCalcSheet!I7*(1+TotalCalcSheet!I$22)+TotalCalcSheet!I52*(1+TotalCalcSheet!I$67), 0)</f>
        <v>1185</v>
      </c>
      <c r="J7">
        <f>ROUND(TotalCalcSheet!J7*(1+TotalCalcSheet!J$22)+TotalCalcSheet!J52*(1+TotalCalcSheet!J$67), 0)</f>
        <v>1011</v>
      </c>
      <c r="K7">
        <f>ROUND(TotalCalcSheet!K7*(1+TotalCalcSheet!K$22)+TotalCalcSheet!K52*(1+TotalCalcSheet!K$67), 0)</f>
        <v>879</v>
      </c>
      <c r="L7">
        <f>ROUND(TotalCalcSheet!L7*(1+TotalCalcSheet!L$22)+TotalCalcSheet!L52*(1+TotalCalcSheet!L$67), 0)</f>
        <v>819</v>
      </c>
      <c r="M7">
        <f>ROUND(TotalCalcSheet!M7*(1+TotalCalcSheet!M$22)+TotalCalcSheet!M52*(1+TotalCalcSheet!M$67), 0)</f>
        <v>713</v>
      </c>
      <c r="N7">
        <f>ROUND(TotalCalcSheet!N7*(1+TotalCalcSheet!N$22)+TotalCalcSheet!N52*(1+TotalCalcSheet!N$67), 0)</f>
        <v>625</v>
      </c>
      <c r="O7">
        <f>ROUND(TotalCalcSheet!O7*(1+TotalCalcSheet!O$22)+TotalCalcSheet!O52*(1+TotalCalcSheet!O$67), 0)</f>
        <v>599</v>
      </c>
      <c r="P7">
        <f>ROUND(TotalCalcSheet!P7*(1+TotalCalcSheet!P$22)+TotalCalcSheet!P52*(1+TotalCalcSheet!P$67), 0)</f>
        <v>562</v>
      </c>
      <c r="Q7">
        <f>ROUND(TotalCalcSheet!Q7*(1+TotalCalcSheet!Q$22)+TotalCalcSheet!Q52*(1+TotalCalcSheet!Q$67), 0)</f>
        <v>610</v>
      </c>
      <c r="R7">
        <f>ROUND(TotalCalcSheet!R7*(1+TotalCalcSheet!R$22)+TotalCalcSheet!R52*(1+TotalCalcSheet!R$67), 0)</f>
        <v>530</v>
      </c>
      <c r="S7">
        <f>ROUND(TotalCalcSheet!S7*(1+TotalCalcSheet!S$22)+TotalCalcSheet!S52*(1+TotalCalcSheet!S$67), 0)</f>
        <v>628</v>
      </c>
      <c r="T7">
        <f>ROUND(TotalCalcSheet!T7*(1+TotalCalcSheet!T$22)+TotalCalcSheet!T52*(1+TotalCalcSheet!T$67), 0)</f>
        <v>678</v>
      </c>
      <c r="U7" s="7">
        <f>ROUND(TotalCalcSheet!U7*(1+TotalCalcSheet!U$22)+TotalCalcSheet!U52*(1+TotalCalcSheet!U$67), 0)</f>
        <v>620</v>
      </c>
    </row>
    <row r="8" spans="1:21" x14ac:dyDescent="0.25">
      <c r="A8" t="s">
        <v>3</v>
      </c>
      <c r="B8">
        <f>ROUND(TotalCalcSheet!B8*(1+TotalCalcSheet!B$22)+TotalCalcSheet!B53*(1+TotalCalcSheet!B$67), 0)</f>
        <v>1610</v>
      </c>
      <c r="C8">
        <f>ROUND(TotalCalcSheet!C8*(1+TotalCalcSheet!C$22)+TotalCalcSheet!C53*(1+TotalCalcSheet!C$67), 0)</f>
        <v>1704</v>
      </c>
      <c r="D8">
        <f>ROUND(TotalCalcSheet!D8*(1+TotalCalcSheet!D$22)+TotalCalcSheet!D53*(1+TotalCalcSheet!D$67), 0)</f>
        <v>1515</v>
      </c>
      <c r="E8">
        <f>ROUND(TotalCalcSheet!E8*(1+TotalCalcSheet!E$22)+TotalCalcSheet!E53*(1+TotalCalcSheet!E$67), 0)</f>
        <v>1759</v>
      </c>
      <c r="F8">
        <f>ROUND(TotalCalcSheet!F8*(1+TotalCalcSheet!F$22)+TotalCalcSheet!F53*(1+TotalCalcSheet!F$67), 0)</f>
        <v>2102</v>
      </c>
      <c r="G8">
        <f>ROUND(TotalCalcSheet!G8*(1+TotalCalcSheet!G$22)+TotalCalcSheet!G53*(1+TotalCalcSheet!G$67), 0)</f>
        <v>2074</v>
      </c>
      <c r="H8">
        <f>ROUND(TotalCalcSheet!H8*(1+TotalCalcSheet!H$22)+TotalCalcSheet!H53*(1+TotalCalcSheet!H$67), 0)</f>
        <v>1853</v>
      </c>
      <c r="I8">
        <f>ROUND(TotalCalcSheet!I8*(1+TotalCalcSheet!I$22)+TotalCalcSheet!I53*(1+TotalCalcSheet!I$67), 0)</f>
        <v>1371</v>
      </c>
      <c r="J8">
        <f>ROUND(TotalCalcSheet!J8*(1+TotalCalcSheet!J$22)+TotalCalcSheet!J53*(1+TotalCalcSheet!J$67), 0)</f>
        <v>1299</v>
      </c>
      <c r="K8">
        <f>ROUND(TotalCalcSheet!K8*(1+TotalCalcSheet!K$22)+TotalCalcSheet!K53*(1+TotalCalcSheet!K$67), 0)</f>
        <v>1136</v>
      </c>
      <c r="L8">
        <f>ROUND(TotalCalcSheet!L8*(1+TotalCalcSheet!L$22)+TotalCalcSheet!L53*(1+TotalCalcSheet!L$67), 0)</f>
        <v>1165</v>
      </c>
      <c r="M8">
        <f>ROUND(TotalCalcSheet!M8*(1+TotalCalcSheet!M$22)+TotalCalcSheet!M53*(1+TotalCalcSheet!M$67), 0)</f>
        <v>1132</v>
      </c>
      <c r="N8">
        <f>ROUND(TotalCalcSheet!N8*(1+TotalCalcSheet!N$22)+TotalCalcSheet!N53*(1+TotalCalcSheet!N$67), 0)</f>
        <v>1099</v>
      </c>
      <c r="O8">
        <f>ROUND(TotalCalcSheet!O8*(1+TotalCalcSheet!O$22)+TotalCalcSheet!O53*(1+TotalCalcSheet!O$67), 0)</f>
        <v>948</v>
      </c>
      <c r="P8">
        <f>ROUND(TotalCalcSheet!P8*(1+TotalCalcSheet!P$22)+TotalCalcSheet!P53*(1+TotalCalcSheet!P$67), 0)</f>
        <v>908</v>
      </c>
      <c r="Q8">
        <f>ROUND(TotalCalcSheet!Q8*(1+TotalCalcSheet!Q$22)+TotalCalcSheet!Q53*(1+TotalCalcSheet!Q$67), 0)</f>
        <v>927</v>
      </c>
      <c r="R8">
        <f>ROUND(TotalCalcSheet!R8*(1+TotalCalcSheet!R$22)+TotalCalcSheet!R53*(1+TotalCalcSheet!R$67), 0)</f>
        <v>827</v>
      </c>
      <c r="S8">
        <f>ROUND(TotalCalcSheet!S8*(1+TotalCalcSheet!S$22)+TotalCalcSheet!S53*(1+TotalCalcSheet!S$67), 0)</f>
        <v>834</v>
      </c>
      <c r="T8">
        <f>ROUND(TotalCalcSheet!T8*(1+TotalCalcSheet!T$22)+TotalCalcSheet!T53*(1+TotalCalcSheet!T$67), 0)</f>
        <v>842</v>
      </c>
      <c r="U8" s="7">
        <f>ROUND(TotalCalcSheet!U8*(1+TotalCalcSheet!U$22)+TotalCalcSheet!U53*(1+TotalCalcSheet!U$67), 0)</f>
        <v>839</v>
      </c>
    </row>
    <row r="9" spans="1:21" x14ac:dyDescent="0.25">
      <c r="A9" t="s">
        <v>4</v>
      </c>
      <c r="B9">
        <f>ROUND(TotalCalcSheet!B9*(1+TotalCalcSheet!B$22)+TotalCalcSheet!B54*(1+TotalCalcSheet!B$67), 0)</f>
        <v>2228</v>
      </c>
      <c r="C9">
        <f>ROUND(TotalCalcSheet!C9*(1+TotalCalcSheet!C$22)+TotalCalcSheet!C54*(1+TotalCalcSheet!C$67), 0)</f>
        <v>2161</v>
      </c>
      <c r="D9">
        <f>ROUND(TotalCalcSheet!D9*(1+TotalCalcSheet!D$22)+TotalCalcSheet!D54*(1+TotalCalcSheet!D$67), 0)</f>
        <v>1773</v>
      </c>
      <c r="E9">
        <f>ROUND(TotalCalcSheet!E9*(1+TotalCalcSheet!E$22)+TotalCalcSheet!E54*(1+TotalCalcSheet!E$67), 0)</f>
        <v>1885</v>
      </c>
      <c r="F9">
        <f>ROUND(TotalCalcSheet!F9*(1+TotalCalcSheet!F$22)+TotalCalcSheet!F54*(1+TotalCalcSheet!F$67), 0)</f>
        <v>2044</v>
      </c>
      <c r="G9">
        <f>ROUND(TotalCalcSheet!G9*(1+TotalCalcSheet!G$22)+TotalCalcSheet!G54*(1+TotalCalcSheet!G$67), 0)</f>
        <v>1942</v>
      </c>
      <c r="H9">
        <f>ROUND(TotalCalcSheet!H9*(1+TotalCalcSheet!H$22)+TotalCalcSheet!H54*(1+TotalCalcSheet!H$67), 0)</f>
        <v>1747</v>
      </c>
      <c r="I9">
        <f>ROUND(TotalCalcSheet!I9*(1+TotalCalcSheet!I$22)+TotalCalcSheet!I54*(1+TotalCalcSheet!I$67), 0)</f>
        <v>1546</v>
      </c>
      <c r="J9">
        <f>ROUND(TotalCalcSheet!J9*(1+TotalCalcSheet!J$22)+TotalCalcSheet!J54*(1+TotalCalcSheet!J$67), 0)</f>
        <v>1347</v>
      </c>
      <c r="K9">
        <f>ROUND(TotalCalcSheet!K9*(1+TotalCalcSheet!K$22)+TotalCalcSheet!K54*(1+TotalCalcSheet!K$67), 0)</f>
        <v>1230</v>
      </c>
      <c r="L9">
        <f>ROUND(TotalCalcSheet!L9*(1+TotalCalcSheet!L$22)+TotalCalcSheet!L54*(1+TotalCalcSheet!L$67), 0)</f>
        <v>1170</v>
      </c>
      <c r="M9">
        <f>ROUND(TotalCalcSheet!M9*(1+TotalCalcSheet!M$22)+TotalCalcSheet!M54*(1+TotalCalcSheet!M$67), 0)</f>
        <v>1135</v>
      </c>
      <c r="N9">
        <f>ROUND(TotalCalcSheet!N9*(1+TotalCalcSheet!N$22)+TotalCalcSheet!N54*(1+TotalCalcSheet!N$67), 0)</f>
        <v>1168</v>
      </c>
      <c r="O9">
        <f>ROUND(TotalCalcSheet!O9*(1+TotalCalcSheet!O$22)+TotalCalcSheet!O54*(1+TotalCalcSheet!O$67), 0)</f>
        <v>1008</v>
      </c>
      <c r="P9">
        <f>ROUND(TotalCalcSheet!P9*(1+TotalCalcSheet!P$22)+TotalCalcSheet!P54*(1+TotalCalcSheet!P$67), 0)</f>
        <v>1094</v>
      </c>
      <c r="Q9">
        <f>ROUND(TotalCalcSheet!Q9*(1+TotalCalcSheet!Q$22)+TotalCalcSheet!Q54*(1+TotalCalcSheet!Q$67), 0)</f>
        <v>1020</v>
      </c>
      <c r="R9">
        <f>ROUND(TotalCalcSheet!R9*(1+TotalCalcSheet!R$22)+TotalCalcSheet!R54*(1+TotalCalcSheet!R$67), 0)</f>
        <v>978</v>
      </c>
      <c r="S9">
        <f>ROUND(TotalCalcSheet!S9*(1+TotalCalcSheet!S$22)+TotalCalcSheet!S54*(1+TotalCalcSheet!S$67), 0)</f>
        <v>950</v>
      </c>
      <c r="T9">
        <f>ROUND(TotalCalcSheet!T9*(1+TotalCalcSheet!T$22)+TotalCalcSheet!T54*(1+TotalCalcSheet!T$67), 0)</f>
        <v>985</v>
      </c>
      <c r="U9" s="7">
        <f>ROUND(TotalCalcSheet!U9*(1+TotalCalcSheet!U$22)+TotalCalcSheet!U54*(1+TotalCalcSheet!U$67), 0)</f>
        <v>1010</v>
      </c>
    </row>
    <row r="10" spans="1:21" x14ac:dyDescent="0.25">
      <c r="A10" t="s">
        <v>5</v>
      </c>
      <c r="B10">
        <f>ROUND(TotalCalcSheet!B10*(1+TotalCalcSheet!B$22)+TotalCalcSheet!B55*(1+TotalCalcSheet!B$67), 0)</f>
        <v>2317</v>
      </c>
      <c r="C10">
        <f>ROUND(TotalCalcSheet!C10*(1+TotalCalcSheet!C$22)+TotalCalcSheet!C55*(1+TotalCalcSheet!C$67), 0)</f>
        <v>2296</v>
      </c>
      <c r="D10">
        <f>ROUND(TotalCalcSheet!D10*(1+TotalCalcSheet!D$22)+TotalCalcSheet!D55*(1+TotalCalcSheet!D$67), 0)</f>
        <v>1944</v>
      </c>
      <c r="E10">
        <f>ROUND(TotalCalcSheet!E10*(1+TotalCalcSheet!E$22)+TotalCalcSheet!E55*(1+TotalCalcSheet!E$67), 0)</f>
        <v>2020</v>
      </c>
      <c r="F10">
        <f>ROUND(TotalCalcSheet!F10*(1+TotalCalcSheet!F$22)+TotalCalcSheet!F55*(1+TotalCalcSheet!F$67), 0)</f>
        <v>2089</v>
      </c>
      <c r="G10">
        <f>ROUND(TotalCalcSheet!G10*(1+TotalCalcSheet!G$22)+TotalCalcSheet!G55*(1+TotalCalcSheet!G$67), 0)</f>
        <v>1920</v>
      </c>
      <c r="H10">
        <f>ROUND(TotalCalcSheet!H10*(1+TotalCalcSheet!H$22)+TotalCalcSheet!H55*(1+TotalCalcSheet!H$67), 0)</f>
        <v>1725</v>
      </c>
      <c r="I10">
        <f>ROUND(TotalCalcSheet!I10*(1+TotalCalcSheet!I$22)+TotalCalcSheet!I55*(1+TotalCalcSheet!I$67), 0)</f>
        <v>1491</v>
      </c>
      <c r="J10">
        <f>ROUND(TotalCalcSheet!J10*(1+TotalCalcSheet!J$22)+TotalCalcSheet!J55*(1+TotalCalcSheet!J$67), 0)</f>
        <v>1238</v>
      </c>
      <c r="K10">
        <f>ROUND(TotalCalcSheet!K10*(1+TotalCalcSheet!K$22)+TotalCalcSheet!K55*(1+TotalCalcSheet!K$67), 0)</f>
        <v>1174</v>
      </c>
      <c r="L10">
        <f>ROUND(TotalCalcSheet!L10*(1+TotalCalcSheet!L$22)+TotalCalcSheet!L55*(1+TotalCalcSheet!L$67), 0)</f>
        <v>1168</v>
      </c>
      <c r="M10">
        <f>ROUND(TotalCalcSheet!M10*(1+TotalCalcSheet!M$22)+TotalCalcSheet!M55*(1+TotalCalcSheet!M$67), 0)</f>
        <v>1023</v>
      </c>
      <c r="N10">
        <f>ROUND(TotalCalcSheet!N10*(1+TotalCalcSheet!N$22)+TotalCalcSheet!N55*(1+TotalCalcSheet!N$67), 0)</f>
        <v>1110</v>
      </c>
      <c r="O10">
        <f>ROUND(TotalCalcSheet!O10*(1+TotalCalcSheet!O$22)+TotalCalcSheet!O55*(1+TotalCalcSheet!O$67), 0)</f>
        <v>1030</v>
      </c>
      <c r="P10">
        <f>ROUND(TotalCalcSheet!P10*(1+TotalCalcSheet!P$22)+TotalCalcSheet!P55*(1+TotalCalcSheet!P$67), 0)</f>
        <v>1057</v>
      </c>
      <c r="Q10">
        <f>ROUND(TotalCalcSheet!Q10*(1+TotalCalcSheet!Q$22)+TotalCalcSheet!Q55*(1+TotalCalcSheet!Q$67), 0)</f>
        <v>1038</v>
      </c>
      <c r="R10">
        <f>ROUND(TotalCalcSheet!R10*(1+TotalCalcSheet!R$22)+TotalCalcSheet!R55*(1+TotalCalcSheet!R$67), 0)</f>
        <v>927</v>
      </c>
      <c r="S10">
        <f>ROUND(TotalCalcSheet!S10*(1+TotalCalcSheet!S$22)+TotalCalcSheet!S55*(1+TotalCalcSheet!S$67), 0)</f>
        <v>866</v>
      </c>
      <c r="T10">
        <f>ROUND(TotalCalcSheet!T10*(1+TotalCalcSheet!T$22)+TotalCalcSheet!T55*(1+TotalCalcSheet!T$67), 0)</f>
        <v>895</v>
      </c>
      <c r="U10" s="7">
        <f>ROUND(TotalCalcSheet!U10*(1+TotalCalcSheet!U$22)+TotalCalcSheet!U55*(1+TotalCalcSheet!U$67), 0)</f>
        <v>923</v>
      </c>
    </row>
    <row r="11" spans="1:21" x14ac:dyDescent="0.25">
      <c r="A11" t="s">
        <v>6</v>
      </c>
      <c r="B11">
        <f>ROUND(TotalCalcSheet!B11*(1+TotalCalcSheet!B$22)+TotalCalcSheet!B56*(1+TotalCalcSheet!B$67), 0)</f>
        <v>1252</v>
      </c>
      <c r="C11">
        <f>ROUND(TotalCalcSheet!C11*(1+TotalCalcSheet!C$22)+TotalCalcSheet!C56*(1+TotalCalcSheet!C$67), 0)</f>
        <v>1527</v>
      </c>
      <c r="D11">
        <f>ROUND(TotalCalcSheet!D11*(1+TotalCalcSheet!D$22)+TotalCalcSheet!D56*(1+TotalCalcSheet!D$67), 0)</f>
        <v>1469</v>
      </c>
      <c r="E11">
        <f>ROUND(TotalCalcSheet!E11*(1+TotalCalcSheet!E$22)+TotalCalcSheet!E56*(1+TotalCalcSheet!E$67), 0)</f>
        <v>1757</v>
      </c>
      <c r="F11">
        <f>ROUND(TotalCalcSheet!F11*(1+TotalCalcSheet!F$22)+TotalCalcSheet!F56*(1+TotalCalcSheet!F$67), 0)</f>
        <v>1793</v>
      </c>
      <c r="G11">
        <f>ROUND(TotalCalcSheet!G11*(1+TotalCalcSheet!G$22)+TotalCalcSheet!G56*(1+TotalCalcSheet!G$67), 0)</f>
        <v>1873</v>
      </c>
      <c r="H11">
        <f>ROUND(TotalCalcSheet!H11*(1+TotalCalcSheet!H$22)+TotalCalcSheet!H56*(1+TotalCalcSheet!H$67), 0)</f>
        <v>1718</v>
      </c>
      <c r="I11">
        <f>ROUND(TotalCalcSheet!I11*(1+TotalCalcSheet!I$22)+TotalCalcSheet!I56*(1+TotalCalcSheet!I$67), 0)</f>
        <v>1539</v>
      </c>
      <c r="J11">
        <f>ROUND(TotalCalcSheet!J11*(1+TotalCalcSheet!J$22)+TotalCalcSheet!J56*(1+TotalCalcSheet!J$67), 0)</f>
        <v>1320</v>
      </c>
      <c r="K11">
        <f>ROUND(TotalCalcSheet!K11*(1+TotalCalcSheet!K$22)+TotalCalcSheet!K56*(1+TotalCalcSheet!K$67), 0)</f>
        <v>1162</v>
      </c>
      <c r="L11">
        <f>ROUND(TotalCalcSheet!L11*(1+TotalCalcSheet!L$22)+TotalCalcSheet!L56*(1+TotalCalcSheet!L$67), 0)</f>
        <v>1068</v>
      </c>
      <c r="M11">
        <f>ROUND(TotalCalcSheet!M11*(1+TotalCalcSheet!M$22)+TotalCalcSheet!M56*(1+TotalCalcSheet!M$67), 0)</f>
        <v>1092</v>
      </c>
      <c r="N11">
        <f>ROUND(TotalCalcSheet!N11*(1+TotalCalcSheet!N$22)+TotalCalcSheet!N56*(1+TotalCalcSheet!N$67), 0)</f>
        <v>1071</v>
      </c>
      <c r="O11">
        <f>ROUND(TotalCalcSheet!O11*(1+TotalCalcSheet!O$22)+TotalCalcSheet!O56*(1+TotalCalcSheet!O$67), 0)</f>
        <v>961</v>
      </c>
      <c r="P11">
        <f>ROUND(TotalCalcSheet!P11*(1+TotalCalcSheet!P$22)+TotalCalcSheet!P56*(1+TotalCalcSheet!P$67), 0)</f>
        <v>1013</v>
      </c>
      <c r="Q11">
        <f>ROUND(TotalCalcSheet!Q11*(1+TotalCalcSheet!Q$22)+TotalCalcSheet!Q56*(1+TotalCalcSheet!Q$67), 0)</f>
        <v>934</v>
      </c>
      <c r="R11">
        <f>ROUND(TotalCalcSheet!R11*(1+TotalCalcSheet!R$22)+TotalCalcSheet!R56*(1+TotalCalcSheet!R$67), 0)</f>
        <v>890</v>
      </c>
      <c r="S11">
        <f>ROUND(TotalCalcSheet!S11*(1+TotalCalcSheet!S$22)+TotalCalcSheet!S56*(1+TotalCalcSheet!S$67), 0)</f>
        <v>850</v>
      </c>
      <c r="T11">
        <f>ROUND(TotalCalcSheet!T11*(1+TotalCalcSheet!T$22)+TotalCalcSheet!T56*(1+TotalCalcSheet!T$67), 0)</f>
        <v>880</v>
      </c>
      <c r="U11" s="7">
        <f>ROUND(TotalCalcSheet!U11*(1+TotalCalcSheet!U$22)+TotalCalcSheet!U56*(1+TotalCalcSheet!U$67), 0)</f>
        <v>906</v>
      </c>
    </row>
    <row r="12" spans="1:21" x14ac:dyDescent="0.25">
      <c r="A12" t="s">
        <v>7</v>
      </c>
      <c r="B12">
        <f>ROUND(TotalCalcSheet!B12*(1+TotalCalcSheet!B$22)+TotalCalcSheet!B57*(1+TotalCalcSheet!B$67), 0)</f>
        <v>415</v>
      </c>
      <c r="C12">
        <f>ROUND(TotalCalcSheet!C12*(1+TotalCalcSheet!C$22)+TotalCalcSheet!C57*(1+TotalCalcSheet!C$67), 0)</f>
        <v>511</v>
      </c>
      <c r="D12">
        <f>ROUND(TotalCalcSheet!D12*(1+TotalCalcSheet!D$22)+TotalCalcSheet!D57*(1+TotalCalcSheet!D$67), 0)</f>
        <v>641</v>
      </c>
      <c r="E12">
        <f>ROUND(TotalCalcSheet!E12*(1+TotalCalcSheet!E$22)+TotalCalcSheet!E57*(1+TotalCalcSheet!E$67), 0)</f>
        <v>845</v>
      </c>
      <c r="F12">
        <f>ROUND(TotalCalcSheet!F12*(1+TotalCalcSheet!F$22)+TotalCalcSheet!F57*(1+TotalCalcSheet!F$67), 0)</f>
        <v>962</v>
      </c>
      <c r="G12">
        <f>ROUND(TotalCalcSheet!G12*(1+TotalCalcSheet!G$22)+TotalCalcSheet!G57*(1+TotalCalcSheet!G$67), 0)</f>
        <v>1035</v>
      </c>
      <c r="H12">
        <f>ROUND(TotalCalcSheet!H12*(1+TotalCalcSheet!H$22)+TotalCalcSheet!H57*(1+TotalCalcSheet!H$67), 0)</f>
        <v>1195</v>
      </c>
      <c r="I12">
        <f>ROUND(TotalCalcSheet!I12*(1+TotalCalcSheet!I$22)+TotalCalcSheet!I57*(1+TotalCalcSheet!I$67), 0)</f>
        <v>1087</v>
      </c>
      <c r="J12">
        <f>ROUND(TotalCalcSheet!J12*(1+TotalCalcSheet!J$22)+TotalCalcSheet!J57*(1+TotalCalcSheet!J$67), 0)</f>
        <v>1080</v>
      </c>
      <c r="K12">
        <f>ROUND(TotalCalcSheet!K12*(1+TotalCalcSheet!K$22)+TotalCalcSheet!K57*(1+TotalCalcSheet!K$67), 0)</f>
        <v>1067</v>
      </c>
      <c r="L12">
        <f>ROUND(TotalCalcSheet!L12*(1+TotalCalcSheet!L$22)+TotalCalcSheet!L57*(1+TotalCalcSheet!L$67), 0)</f>
        <v>977</v>
      </c>
      <c r="M12">
        <f>ROUND(TotalCalcSheet!M12*(1+TotalCalcSheet!M$22)+TotalCalcSheet!M57*(1+TotalCalcSheet!M$67), 0)</f>
        <v>1119</v>
      </c>
      <c r="N12">
        <f>ROUND(TotalCalcSheet!N12*(1+TotalCalcSheet!N$22)+TotalCalcSheet!N57*(1+TotalCalcSheet!N$67), 0)</f>
        <v>1067</v>
      </c>
      <c r="O12">
        <f>ROUND(TotalCalcSheet!O12*(1+TotalCalcSheet!O$22)+TotalCalcSheet!O57*(1+TotalCalcSheet!O$67), 0)</f>
        <v>942</v>
      </c>
      <c r="P12">
        <f>ROUND(TotalCalcSheet!P12*(1+TotalCalcSheet!P$22)+TotalCalcSheet!P57*(1+TotalCalcSheet!P$67), 0)</f>
        <v>969</v>
      </c>
      <c r="Q12">
        <f>ROUND(TotalCalcSheet!Q12*(1+TotalCalcSheet!Q$22)+TotalCalcSheet!Q57*(1+TotalCalcSheet!Q$67), 0)</f>
        <v>921</v>
      </c>
      <c r="R12">
        <f>ROUND(TotalCalcSheet!R12*(1+TotalCalcSheet!R$22)+TotalCalcSheet!R57*(1+TotalCalcSheet!R$67), 0)</f>
        <v>831</v>
      </c>
      <c r="S12">
        <f>ROUND(TotalCalcSheet!S12*(1+TotalCalcSheet!S$22)+TotalCalcSheet!S57*(1+TotalCalcSheet!S$67), 0)</f>
        <v>728</v>
      </c>
      <c r="T12">
        <f>ROUND(TotalCalcSheet!T12*(1+TotalCalcSheet!T$22)+TotalCalcSheet!T57*(1+TotalCalcSheet!T$67), 0)</f>
        <v>829</v>
      </c>
      <c r="U12" s="7">
        <f>ROUND(TotalCalcSheet!U12*(1+TotalCalcSheet!U$22)+TotalCalcSheet!U57*(1+TotalCalcSheet!U$67), 0)</f>
        <v>811</v>
      </c>
    </row>
    <row r="13" spans="1:21" x14ac:dyDescent="0.25">
      <c r="A13" t="s">
        <v>8</v>
      </c>
      <c r="B13">
        <f>ROUND(TotalCalcSheet!B13*(1+TotalCalcSheet!B$22)+TotalCalcSheet!B58*(1+TotalCalcSheet!B$67), 0)</f>
        <v>169</v>
      </c>
      <c r="C13">
        <f>ROUND(TotalCalcSheet!C13*(1+TotalCalcSheet!C$22)+TotalCalcSheet!C58*(1+TotalCalcSheet!C$67), 0)</f>
        <v>202</v>
      </c>
      <c r="D13">
        <f>ROUND(TotalCalcSheet!D13*(1+TotalCalcSheet!D$22)+TotalCalcSheet!D58*(1+TotalCalcSheet!D$67), 0)</f>
        <v>204</v>
      </c>
      <c r="E13">
        <f>ROUND(TotalCalcSheet!E13*(1+TotalCalcSheet!E$22)+TotalCalcSheet!E58*(1+TotalCalcSheet!E$67), 0)</f>
        <v>297</v>
      </c>
      <c r="F13">
        <f>ROUND(TotalCalcSheet!F13*(1+TotalCalcSheet!F$22)+TotalCalcSheet!F58*(1+TotalCalcSheet!F$67), 0)</f>
        <v>315</v>
      </c>
      <c r="G13">
        <f>ROUND(TotalCalcSheet!G13*(1+TotalCalcSheet!G$22)+TotalCalcSheet!G58*(1+TotalCalcSheet!G$67), 0)</f>
        <v>393</v>
      </c>
      <c r="H13">
        <f>ROUND(TotalCalcSheet!H13*(1+TotalCalcSheet!H$22)+TotalCalcSheet!H58*(1+TotalCalcSheet!H$67), 0)</f>
        <v>468</v>
      </c>
      <c r="I13">
        <f>ROUND(TotalCalcSheet!I13*(1+TotalCalcSheet!I$22)+TotalCalcSheet!I58*(1+TotalCalcSheet!I$67), 0)</f>
        <v>460</v>
      </c>
      <c r="J13">
        <f>ROUND(TotalCalcSheet!J13*(1+TotalCalcSheet!J$22)+TotalCalcSheet!J58*(1+TotalCalcSheet!J$67), 0)</f>
        <v>508</v>
      </c>
      <c r="K13">
        <f>ROUND(TotalCalcSheet!K13*(1+TotalCalcSheet!K$22)+TotalCalcSheet!K58*(1+TotalCalcSheet!K$67), 0)</f>
        <v>573</v>
      </c>
      <c r="L13">
        <f>ROUND(TotalCalcSheet!L13*(1+TotalCalcSheet!L$22)+TotalCalcSheet!L58*(1+TotalCalcSheet!L$67), 0)</f>
        <v>570</v>
      </c>
      <c r="M13">
        <f>ROUND(TotalCalcSheet!M13*(1+TotalCalcSheet!M$22)+TotalCalcSheet!M58*(1+TotalCalcSheet!M$67), 0)</f>
        <v>672</v>
      </c>
      <c r="N13">
        <f>ROUND(TotalCalcSheet!N13*(1+TotalCalcSheet!N$22)+TotalCalcSheet!N58*(1+TotalCalcSheet!N$67), 0)</f>
        <v>765</v>
      </c>
      <c r="O13">
        <f>ROUND(TotalCalcSheet!O13*(1+TotalCalcSheet!O$22)+TotalCalcSheet!O58*(1+TotalCalcSheet!O$67), 0)</f>
        <v>798</v>
      </c>
      <c r="P13">
        <f>ROUND(TotalCalcSheet!P13*(1+TotalCalcSheet!P$22)+TotalCalcSheet!P58*(1+TotalCalcSheet!P$67), 0)</f>
        <v>898</v>
      </c>
      <c r="Q13">
        <f>ROUND(TotalCalcSheet!Q13*(1+TotalCalcSheet!Q$22)+TotalCalcSheet!Q58*(1+TotalCalcSheet!Q$67), 0)</f>
        <v>880</v>
      </c>
      <c r="R13">
        <f>ROUND(TotalCalcSheet!R13*(1+TotalCalcSheet!R$22)+TotalCalcSheet!R58*(1+TotalCalcSheet!R$67), 0)</f>
        <v>756</v>
      </c>
      <c r="S13">
        <f>ROUND(TotalCalcSheet!S13*(1+TotalCalcSheet!S$22)+TotalCalcSheet!S58*(1+TotalCalcSheet!S$67), 0)</f>
        <v>675</v>
      </c>
      <c r="T13">
        <f>ROUND(TotalCalcSheet!T13*(1+TotalCalcSheet!T$22)+TotalCalcSheet!T58*(1+TotalCalcSheet!T$67), 0)</f>
        <v>716</v>
      </c>
      <c r="U13" s="7">
        <f>ROUND(TotalCalcSheet!U13*(1+TotalCalcSheet!U$22)+TotalCalcSheet!U58*(1+TotalCalcSheet!U$67), 0)</f>
        <v>667</v>
      </c>
    </row>
    <row r="14" spans="1:21" x14ac:dyDescent="0.25">
      <c r="A14" t="s">
        <v>9</v>
      </c>
      <c r="B14">
        <f>ROUND(TotalCalcSheet!B14*(1+TotalCalcSheet!B$22)+TotalCalcSheet!B59*(1+TotalCalcSheet!B$67), 0)</f>
        <v>145</v>
      </c>
      <c r="C14">
        <f>ROUND(TotalCalcSheet!C14*(1+TotalCalcSheet!C$22)+TotalCalcSheet!C59*(1+TotalCalcSheet!C$67), 0)</f>
        <v>149</v>
      </c>
      <c r="D14">
        <f>ROUND(TotalCalcSheet!D14*(1+TotalCalcSheet!D$22)+TotalCalcSheet!D59*(1+TotalCalcSheet!D$67), 0)</f>
        <v>138</v>
      </c>
      <c r="E14">
        <f>ROUND(TotalCalcSheet!E14*(1+TotalCalcSheet!E$22)+TotalCalcSheet!E59*(1+TotalCalcSheet!E$67), 0)</f>
        <v>143</v>
      </c>
      <c r="F14">
        <f>ROUND(TotalCalcSheet!F14*(1+TotalCalcSheet!F$22)+TotalCalcSheet!F59*(1+TotalCalcSheet!F$67), 0)</f>
        <v>156</v>
      </c>
      <c r="G14">
        <f>ROUND(TotalCalcSheet!G14*(1+TotalCalcSheet!G$22)+TotalCalcSheet!G59*(1+TotalCalcSheet!G$67), 0)</f>
        <v>160</v>
      </c>
      <c r="H14">
        <f>ROUND(TotalCalcSheet!H14*(1+TotalCalcSheet!H$22)+TotalCalcSheet!H59*(1+TotalCalcSheet!H$67), 0)</f>
        <v>173</v>
      </c>
      <c r="I14">
        <f>ROUND(TotalCalcSheet!I14*(1+TotalCalcSheet!I$22)+TotalCalcSheet!I59*(1+TotalCalcSheet!I$67), 0)</f>
        <v>152</v>
      </c>
      <c r="J14">
        <f>ROUND(TotalCalcSheet!J14*(1+TotalCalcSheet!J$22)+TotalCalcSheet!J59*(1+TotalCalcSheet!J$67), 0)</f>
        <v>187</v>
      </c>
      <c r="K14">
        <f>ROUND(TotalCalcSheet!K14*(1+TotalCalcSheet!K$22)+TotalCalcSheet!K59*(1+TotalCalcSheet!K$67), 0)</f>
        <v>176</v>
      </c>
      <c r="L14">
        <f>ROUND(TotalCalcSheet!L14*(1+TotalCalcSheet!L$22)+TotalCalcSheet!L59*(1+TotalCalcSheet!L$67), 0)</f>
        <v>204</v>
      </c>
      <c r="M14">
        <f>ROUND(TotalCalcSheet!M14*(1+TotalCalcSheet!M$22)+TotalCalcSheet!M59*(1+TotalCalcSheet!M$67), 0)</f>
        <v>269</v>
      </c>
      <c r="N14">
        <f>ROUND(TotalCalcSheet!N14*(1+TotalCalcSheet!N$22)+TotalCalcSheet!N59*(1+TotalCalcSheet!N$67), 0)</f>
        <v>280</v>
      </c>
      <c r="O14">
        <f>ROUND(TotalCalcSheet!O14*(1+TotalCalcSheet!O$22)+TotalCalcSheet!O59*(1+TotalCalcSheet!O$67), 0)</f>
        <v>361</v>
      </c>
      <c r="P14">
        <f>ROUND(TotalCalcSheet!P14*(1+TotalCalcSheet!P$22)+TotalCalcSheet!P59*(1+TotalCalcSheet!P$67), 0)</f>
        <v>414</v>
      </c>
      <c r="Q14">
        <f>ROUND(TotalCalcSheet!Q14*(1+TotalCalcSheet!Q$22)+TotalCalcSheet!Q59*(1+TotalCalcSheet!Q$67), 0)</f>
        <v>472</v>
      </c>
      <c r="R14">
        <f>ROUND(TotalCalcSheet!R14*(1+TotalCalcSheet!R$22)+TotalCalcSheet!R59*(1+TotalCalcSheet!R$67), 0)</f>
        <v>477</v>
      </c>
      <c r="S14">
        <f>ROUND(TotalCalcSheet!S14*(1+TotalCalcSheet!S$22)+TotalCalcSheet!S59*(1+TotalCalcSheet!S$67), 0)</f>
        <v>520</v>
      </c>
      <c r="T14">
        <f>ROUND(TotalCalcSheet!T14*(1+TotalCalcSheet!T$22)+TotalCalcSheet!T59*(1+TotalCalcSheet!T$67), 0)</f>
        <v>580</v>
      </c>
      <c r="U14" s="7">
        <f>ROUND(TotalCalcSheet!U14*(1+TotalCalcSheet!U$22)+TotalCalcSheet!U59*(1+TotalCalcSheet!U$67), 0)</f>
        <v>654</v>
      </c>
    </row>
    <row r="15" spans="1:21" x14ac:dyDescent="0.25">
      <c r="A15" t="s">
        <v>10</v>
      </c>
      <c r="B15">
        <f>ROUND(TotalCalcSheet!B15*(1+TotalCalcSheet!B$22)+TotalCalcSheet!B60*(1+TotalCalcSheet!B$67), 0)</f>
        <v>129</v>
      </c>
      <c r="C15">
        <f>ROUND(TotalCalcSheet!C15*(1+TotalCalcSheet!C$22)+TotalCalcSheet!C60*(1+TotalCalcSheet!C$67), 0)</f>
        <v>137</v>
      </c>
      <c r="D15">
        <f>ROUND(TotalCalcSheet!D15*(1+TotalCalcSheet!D$22)+TotalCalcSheet!D60*(1+TotalCalcSheet!D$67), 0)</f>
        <v>123</v>
      </c>
      <c r="E15">
        <f>ROUND(TotalCalcSheet!E15*(1+TotalCalcSheet!E$22)+TotalCalcSheet!E60*(1+TotalCalcSheet!E$67), 0)</f>
        <v>93</v>
      </c>
      <c r="F15">
        <f>ROUND(TotalCalcSheet!F15*(1+TotalCalcSheet!F$22)+TotalCalcSheet!F60*(1+TotalCalcSheet!F$67), 0)</f>
        <v>91</v>
      </c>
      <c r="G15">
        <f>ROUND(TotalCalcSheet!G15*(1+TotalCalcSheet!G$22)+TotalCalcSheet!G60*(1+TotalCalcSheet!G$67), 0)</f>
        <v>104</v>
      </c>
      <c r="H15">
        <f>ROUND(TotalCalcSheet!H15*(1+TotalCalcSheet!H$22)+TotalCalcSheet!H60*(1+TotalCalcSheet!H$67), 0)</f>
        <v>113</v>
      </c>
      <c r="I15">
        <f>ROUND(TotalCalcSheet!I15*(1+TotalCalcSheet!I$22)+TotalCalcSheet!I60*(1+TotalCalcSheet!I$67), 0)</f>
        <v>92</v>
      </c>
      <c r="J15">
        <f>ROUND(TotalCalcSheet!J15*(1+TotalCalcSheet!J$22)+TotalCalcSheet!J60*(1+TotalCalcSheet!J$67), 0)</f>
        <v>73</v>
      </c>
      <c r="K15">
        <f>ROUND(TotalCalcSheet!K15*(1+TotalCalcSheet!K$22)+TotalCalcSheet!K60*(1+TotalCalcSheet!K$67), 0)</f>
        <v>67</v>
      </c>
      <c r="L15">
        <f>ROUND(TotalCalcSheet!L15*(1+TotalCalcSheet!L$22)+TotalCalcSheet!L60*(1+TotalCalcSheet!L$67), 0)</f>
        <v>69</v>
      </c>
      <c r="M15">
        <f>ROUND(TotalCalcSheet!M15*(1+TotalCalcSheet!M$22)+TotalCalcSheet!M60*(1+TotalCalcSheet!M$67), 0)</f>
        <v>96</v>
      </c>
      <c r="N15">
        <f>ROUND(TotalCalcSheet!N15*(1+TotalCalcSheet!N$22)+TotalCalcSheet!N60*(1+TotalCalcSheet!N$67), 0)</f>
        <v>113</v>
      </c>
      <c r="O15">
        <f>ROUND(TotalCalcSheet!O15*(1+TotalCalcSheet!O$22)+TotalCalcSheet!O60*(1+TotalCalcSheet!O$67), 0)</f>
        <v>117</v>
      </c>
      <c r="P15">
        <f>ROUND(TotalCalcSheet!P15*(1+TotalCalcSheet!P$22)+TotalCalcSheet!P60*(1+TotalCalcSheet!P$67), 0)</f>
        <v>128</v>
      </c>
      <c r="Q15">
        <f>ROUND(TotalCalcSheet!Q15*(1+TotalCalcSheet!Q$22)+TotalCalcSheet!Q60*(1+TotalCalcSheet!Q$67), 0)</f>
        <v>151</v>
      </c>
      <c r="R15">
        <f>ROUND(TotalCalcSheet!R15*(1+TotalCalcSheet!R$22)+TotalCalcSheet!R60*(1+TotalCalcSheet!R$67), 0)</f>
        <v>185</v>
      </c>
      <c r="S15">
        <f>ROUND(TotalCalcSheet!S15*(1+TotalCalcSheet!S$22)+TotalCalcSheet!S60*(1+TotalCalcSheet!S$67), 0)</f>
        <v>215</v>
      </c>
      <c r="T15">
        <f>ROUND(TotalCalcSheet!T15*(1+TotalCalcSheet!T$22)+TotalCalcSheet!T60*(1+TotalCalcSheet!T$67), 0)</f>
        <v>265</v>
      </c>
      <c r="U15" s="7">
        <f>ROUND(TotalCalcSheet!U15*(1+TotalCalcSheet!U$22)+TotalCalcSheet!U60*(1+TotalCalcSheet!U$67), 0)</f>
        <v>302</v>
      </c>
    </row>
    <row r="16" spans="1:21" x14ac:dyDescent="0.25">
      <c r="A16" t="s">
        <v>11</v>
      </c>
      <c r="B16">
        <f>ROUND(TotalCalcSheet!B16*(1+TotalCalcSheet!B$22)+TotalCalcSheet!B61*(1+TotalCalcSheet!B$67), 0)</f>
        <v>158</v>
      </c>
      <c r="C16">
        <f>ROUND(TotalCalcSheet!C16*(1+TotalCalcSheet!C$22)+TotalCalcSheet!C61*(1+TotalCalcSheet!C$67), 0)</f>
        <v>156</v>
      </c>
      <c r="D16">
        <f>ROUND(TotalCalcSheet!D16*(1+TotalCalcSheet!D$22)+TotalCalcSheet!D61*(1+TotalCalcSheet!D$67), 0)</f>
        <v>125</v>
      </c>
      <c r="E16">
        <f>ROUND(TotalCalcSheet!E16*(1+TotalCalcSheet!E$22)+TotalCalcSheet!E61*(1+TotalCalcSheet!E$67), 0)</f>
        <v>117</v>
      </c>
      <c r="F16">
        <f>ROUND(TotalCalcSheet!F16*(1+TotalCalcSheet!F$22)+TotalCalcSheet!F61*(1+TotalCalcSheet!F$67), 0)</f>
        <v>94</v>
      </c>
      <c r="G16">
        <f>ROUND(TotalCalcSheet!G16*(1+TotalCalcSheet!G$22)+TotalCalcSheet!G61*(1+TotalCalcSheet!G$67), 0)</f>
        <v>80</v>
      </c>
      <c r="H16">
        <f>ROUND(TotalCalcSheet!H16*(1+TotalCalcSheet!H$22)+TotalCalcSheet!H61*(1+TotalCalcSheet!H$67), 0)</f>
        <v>108</v>
      </c>
      <c r="I16">
        <f>ROUND(TotalCalcSheet!I16*(1+TotalCalcSheet!I$22)+TotalCalcSheet!I61*(1+TotalCalcSheet!I$67), 0)</f>
        <v>69</v>
      </c>
      <c r="J16">
        <f>ROUND(TotalCalcSheet!J16*(1+TotalCalcSheet!J$22)+TotalCalcSheet!J61*(1+TotalCalcSheet!J$67), 0)</f>
        <v>53</v>
      </c>
      <c r="K16">
        <f>ROUND(TotalCalcSheet!K16*(1+TotalCalcSheet!K$22)+TotalCalcSheet!K61*(1+TotalCalcSheet!K$67), 0)</f>
        <v>50</v>
      </c>
      <c r="L16">
        <f>ROUND(TotalCalcSheet!L16*(1+TotalCalcSheet!L$22)+TotalCalcSheet!L61*(1+TotalCalcSheet!L$67), 0)</f>
        <v>50</v>
      </c>
      <c r="M16">
        <f>ROUND(TotalCalcSheet!M16*(1+TotalCalcSheet!M$22)+TotalCalcSheet!M61*(1+TotalCalcSheet!M$67), 0)</f>
        <v>57</v>
      </c>
      <c r="N16">
        <f>ROUND(TotalCalcSheet!N16*(1+TotalCalcSheet!N$22)+TotalCalcSheet!N61*(1+TotalCalcSheet!N$67), 0)</f>
        <v>56</v>
      </c>
      <c r="O16">
        <f>ROUND(TotalCalcSheet!O16*(1+TotalCalcSheet!O$22)+TotalCalcSheet!O61*(1+TotalCalcSheet!O$67), 0)</f>
        <v>54</v>
      </c>
      <c r="P16">
        <f>ROUND(TotalCalcSheet!P16*(1+TotalCalcSheet!P$22)+TotalCalcSheet!P61*(1+TotalCalcSheet!P$67), 0)</f>
        <v>43</v>
      </c>
      <c r="Q16">
        <f>ROUND(TotalCalcSheet!Q16*(1+TotalCalcSheet!Q$22)+TotalCalcSheet!Q61*(1+TotalCalcSheet!Q$67), 0)</f>
        <v>63</v>
      </c>
      <c r="R16">
        <f>ROUND(TotalCalcSheet!R16*(1+TotalCalcSheet!R$22)+TotalCalcSheet!R61*(1+TotalCalcSheet!R$67), 0)</f>
        <v>42</v>
      </c>
      <c r="S16">
        <f>ROUND(TotalCalcSheet!S16*(1+TotalCalcSheet!S$22)+TotalCalcSheet!S61*(1+TotalCalcSheet!S$67), 0)</f>
        <v>59</v>
      </c>
      <c r="T16">
        <f>ROUND(TotalCalcSheet!T16*(1+TotalCalcSheet!T$22)+TotalCalcSheet!T61*(1+TotalCalcSheet!T$67), 0)</f>
        <v>89</v>
      </c>
      <c r="U16" s="7">
        <f>ROUND(TotalCalcSheet!U16*(1+TotalCalcSheet!U$22)+TotalCalcSheet!U61*(1+TotalCalcSheet!U$67), 0)</f>
        <v>86</v>
      </c>
    </row>
    <row r="17" spans="1:21" x14ac:dyDescent="0.25">
      <c r="A17" t="s">
        <v>12</v>
      </c>
      <c r="B17">
        <f>ROUND(TotalCalcSheet!B17*(1+TotalCalcSheet!B$22)+TotalCalcSheet!B62*(1+TotalCalcSheet!B$67), 0)</f>
        <v>141</v>
      </c>
      <c r="C17">
        <f>ROUND(TotalCalcSheet!C17*(1+TotalCalcSheet!C$22)+TotalCalcSheet!C62*(1+TotalCalcSheet!C$67), 0)</f>
        <v>133</v>
      </c>
      <c r="D17">
        <f>ROUND(TotalCalcSheet!D17*(1+TotalCalcSheet!D$22)+TotalCalcSheet!D62*(1+TotalCalcSheet!D$67), 0)</f>
        <v>128</v>
      </c>
      <c r="E17">
        <f>ROUND(TotalCalcSheet!E17*(1+TotalCalcSheet!E$22)+TotalCalcSheet!E62*(1+TotalCalcSheet!E$67), 0)</f>
        <v>116</v>
      </c>
      <c r="F17">
        <f>ROUND(TotalCalcSheet!F17*(1+TotalCalcSheet!F$22)+TotalCalcSheet!F62*(1+TotalCalcSheet!F$67), 0)</f>
        <v>95</v>
      </c>
      <c r="G17">
        <f>ROUND(TotalCalcSheet!G17*(1+TotalCalcSheet!G$22)+TotalCalcSheet!G62*(1+TotalCalcSheet!G$67), 0)</f>
        <v>75</v>
      </c>
      <c r="H17">
        <f>ROUND(TotalCalcSheet!H17*(1+TotalCalcSheet!H$22)+TotalCalcSheet!H62*(1+TotalCalcSheet!H$67), 0)</f>
        <v>85</v>
      </c>
      <c r="I17">
        <f>ROUND(TotalCalcSheet!I17*(1+TotalCalcSheet!I$22)+TotalCalcSheet!I62*(1+TotalCalcSheet!I$67), 0)</f>
        <v>72</v>
      </c>
      <c r="J17">
        <f>ROUND(TotalCalcSheet!J17*(1+TotalCalcSheet!J$22)+TotalCalcSheet!J62*(1+TotalCalcSheet!J$67), 0)</f>
        <v>40</v>
      </c>
      <c r="K17">
        <f>ROUND(TotalCalcSheet!K17*(1+TotalCalcSheet!K$22)+TotalCalcSheet!K62*(1+TotalCalcSheet!K$67), 0)</f>
        <v>64</v>
      </c>
      <c r="L17">
        <f>ROUND(TotalCalcSheet!L17*(1+TotalCalcSheet!L$22)+TotalCalcSheet!L62*(1+TotalCalcSheet!L$67), 0)</f>
        <v>43</v>
      </c>
      <c r="M17">
        <f>ROUND(TotalCalcSheet!M17*(1+TotalCalcSheet!M$22)+TotalCalcSheet!M62*(1+TotalCalcSheet!M$67), 0)</f>
        <v>46</v>
      </c>
      <c r="N17">
        <f>ROUND(TotalCalcSheet!N17*(1+TotalCalcSheet!N$22)+TotalCalcSheet!N62*(1+TotalCalcSheet!N$67), 0)</f>
        <v>48</v>
      </c>
      <c r="O17">
        <f>ROUND(TotalCalcSheet!O17*(1+TotalCalcSheet!O$22)+TotalCalcSheet!O62*(1+TotalCalcSheet!O$67), 0)</f>
        <v>32</v>
      </c>
      <c r="P17">
        <f>ROUND(TotalCalcSheet!P17*(1+TotalCalcSheet!P$22)+TotalCalcSheet!P62*(1+TotalCalcSheet!P$67), 0)</f>
        <v>31</v>
      </c>
      <c r="Q17">
        <f>ROUND(TotalCalcSheet!Q17*(1+TotalCalcSheet!Q$22)+TotalCalcSheet!Q62*(1+TotalCalcSheet!Q$67), 0)</f>
        <v>36</v>
      </c>
      <c r="R17">
        <f>ROUND(TotalCalcSheet!R17*(1+TotalCalcSheet!R$22)+TotalCalcSheet!R62*(1+TotalCalcSheet!R$67), 0)</f>
        <v>42</v>
      </c>
      <c r="S17">
        <f>ROUND(TotalCalcSheet!S17*(1+TotalCalcSheet!S$22)+TotalCalcSheet!S62*(1+TotalCalcSheet!S$67), 0)</f>
        <v>43</v>
      </c>
      <c r="T17">
        <f>ROUND(TotalCalcSheet!T17*(1+TotalCalcSheet!T$22)+TotalCalcSheet!T62*(1+TotalCalcSheet!T$67), 0)</f>
        <v>30</v>
      </c>
      <c r="U17" s="7">
        <f>ROUND(TotalCalcSheet!U17*(1+TotalCalcSheet!U$22)+TotalCalcSheet!U62*(1+TotalCalcSheet!U$67), 0)</f>
        <v>32</v>
      </c>
    </row>
    <row r="18" spans="1:21" x14ac:dyDescent="0.25">
      <c r="A18" t="s">
        <v>13</v>
      </c>
      <c r="B18">
        <f>ROUND(TotalCalcSheet!B18*(1+TotalCalcSheet!B$22)+TotalCalcSheet!B63*(1+TotalCalcSheet!B$67), 0)</f>
        <v>57</v>
      </c>
      <c r="C18">
        <f>ROUND(TotalCalcSheet!C18*(1+TotalCalcSheet!C$22)+TotalCalcSheet!C63*(1+TotalCalcSheet!C$67), 0)</f>
        <v>74</v>
      </c>
      <c r="D18">
        <f>ROUND(TotalCalcSheet!D18*(1+TotalCalcSheet!D$22)+TotalCalcSheet!D63*(1+TotalCalcSheet!D$67), 0)</f>
        <v>79</v>
      </c>
      <c r="E18">
        <f>ROUND(TotalCalcSheet!E18*(1+TotalCalcSheet!E$22)+TotalCalcSheet!E63*(1+TotalCalcSheet!E$67), 0)</f>
        <v>88</v>
      </c>
      <c r="F18">
        <f>ROUND(TotalCalcSheet!F18*(1+TotalCalcSheet!F$22)+TotalCalcSheet!F63*(1+TotalCalcSheet!F$67), 0)</f>
        <v>77</v>
      </c>
      <c r="G18">
        <f>ROUND(TotalCalcSheet!G18*(1+TotalCalcSheet!G$22)+TotalCalcSheet!G63*(1+TotalCalcSheet!G$67), 0)</f>
        <v>82</v>
      </c>
      <c r="H18">
        <f>ROUND(TotalCalcSheet!H18*(1+TotalCalcSheet!H$22)+TotalCalcSheet!H63*(1+TotalCalcSheet!H$67), 0)</f>
        <v>73</v>
      </c>
      <c r="I18">
        <f>ROUND(TotalCalcSheet!I18*(1+TotalCalcSheet!I$22)+TotalCalcSheet!I63*(1+TotalCalcSheet!I$67), 0)</f>
        <v>53</v>
      </c>
      <c r="J18">
        <f>ROUND(TotalCalcSheet!J18*(1+TotalCalcSheet!J$22)+TotalCalcSheet!J63*(1+TotalCalcSheet!J$67), 0)</f>
        <v>52</v>
      </c>
      <c r="K18">
        <f>ROUND(TotalCalcSheet!K18*(1+TotalCalcSheet!K$22)+TotalCalcSheet!K63*(1+TotalCalcSheet!K$67), 0)</f>
        <v>31</v>
      </c>
      <c r="L18">
        <f>ROUND(TotalCalcSheet!L18*(1+TotalCalcSheet!L$22)+TotalCalcSheet!L63*(1+TotalCalcSheet!L$67), 0)</f>
        <v>30</v>
      </c>
      <c r="M18">
        <f>ROUND(TotalCalcSheet!M18*(1+TotalCalcSheet!M$22)+TotalCalcSheet!M63*(1+TotalCalcSheet!M$67), 0)</f>
        <v>38</v>
      </c>
      <c r="N18">
        <f>ROUND(TotalCalcSheet!N18*(1+TotalCalcSheet!N$22)+TotalCalcSheet!N63*(1+TotalCalcSheet!N$67), 0)</f>
        <v>38</v>
      </c>
      <c r="O18">
        <f>ROUND(TotalCalcSheet!O18*(1+TotalCalcSheet!O$22)+TotalCalcSheet!O63*(1+TotalCalcSheet!O$67), 0)</f>
        <v>33</v>
      </c>
      <c r="P18">
        <f>ROUND(TotalCalcSheet!P18*(1+TotalCalcSheet!P$22)+TotalCalcSheet!P63*(1+TotalCalcSheet!P$67), 0)</f>
        <v>23</v>
      </c>
      <c r="Q18">
        <f>ROUND(TotalCalcSheet!Q18*(1+TotalCalcSheet!Q$22)+TotalCalcSheet!Q63*(1+TotalCalcSheet!Q$67), 0)</f>
        <v>24</v>
      </c>
      <c r="R18">
        <f>ROUND(TotalCalcSheet!R18*(1+TotalCalcSheet!R$22)+TotalCalcSheet!R63*(1+TotalCalcSheet!R$67), 0)</f>
        <v>20</v>
      </c>
      <c r="S18">
        <f>ROUND(TotalCalcSheet!S18*(1+TotalCalcSheet!S$22)+TotalCalcSheet!S63*(1+TotalCalcSheet!S$67), 0)</f>
        <v>20</v>
      </c>
      <c r="T18">
        <f>ROUND(TotalCalcSheet!T18*(1+TotalCalcSheet!T$22)+TotalCalcSheet!T63*(1+TotalCalcSheet!T$67), 0)</f>
        <v>25</v>
      </c>
      <c r="U18" s="7">
        <f>ROUND(TotalCalcSheet!U18*(1+TotalCalcSheet!U$22)+TotalCalcSheet!U63*(1+TotalCalcSheet!U$67), 0)</f>
        <v>22</v>
      </c>
    </row>
    <row r="19" spans="1:21" x14ac:dyDescent="0.25">
      <c r="A19" t="s">
        <v>14</v>
      </c>
      <c r="B19">
        <f>ROUND(TotalCalcSheet!B19*(1+TotalCalcSheet!B$22)+TotalCalcSheet!B64*(1+TotalCalcSheet!B$67), 0)</f>
        <v>19</v>
      </c>
      <c r="C19">
        <f>ROUND(TotalCalcSheet!C19*(1+TotalCalcSheet!C$22)+TotalCalcSheet!C64*(1+TotalCalcSheet!C$67), 0)</f>
        <v>21</v>
      </c>
      <c r="D19">
        <f>ROUND(TotalCalcSheet!D19*(1+TotalCalcSheet!D$22)+TotalCalcSheet!D64*(1+TotalCalcSheet!D$67), 0)</f>
        <v>36</v>
      </c>
      <c r="E19">
        <f>ROUND(TotalCalcSheet!E19*(1+TotalCalcSheet!E$22)+TotalCalcSheet!E64*(1+TotalCalcSheet!E$67), 0)</f>
        <v>21</v>
      </c>
      <c r="F19">
        <f>ROUND(TotalCalcSheet!F19*(1+TotalCalcSheet!F$22)+TotalCalcSheet!F64*(1+TotalCalcSheet!F$67), 0)</f>
        <v>46</v>
      </c>
      <c r="G19">
        <f>ROUND(TotalCalcSheet!G19*(1+TotalCalcSheet!G$22)+TotalCalcSheet!G64*(1+TotalCalcSheet!G$67), 0)</f>
        <v>32</v>
      </c>
      <c r="H19">
        <f>ROUND(TotalCalcSheet!H19*(1+TotalCalcSheet!H$22)+TotalCalcSheet!H64*(1+TotalCalcSheet!H$67), 0)</f>
        <v>42</v>
      </c>
      <c r="I19">
        <f>ROUND(TotalCalcSheet!I19*(1+TotalCalcSheet!I$22)+TotalCalcSheet!I64*(1+TotalCalcSheet!I$67), 0)</f>
        <v>23</v>
      </c>
      <c r="J19">
        <f>ROUND(TotalCalcSheet!J19*(1+TotalCalcSheet!J$22)+TotalCalcSheet!J64*(1+TotalCalcSheet!J$67), 0)</f>
        <v>29</v>
      </c>
      <c r="K19">
        <f>ROUND(TotalCalcSheet!K19*(1+TotalCalcSheet!K$22)+TotalCalcSheet!K64*(1+TotalCalcSheet!K$67), 0)</f>
        <v>26</v>
      </c>
      <c r="L19">
        <f>ROUND(TotalCalcSheet!L19*(1+TotalCalcSheet!L$22)+TotalCalcSheet!L64*(1+TotalCalcSheet!L$67), 0)</f>
        <v>17</v>
      </c>
      <c r="M19">
        <f>ROUND(TotalCalcSheet!M19*(1+TotalCalcSheet!M$22)+TotalCalcSheet!M64*(1+TotalCalcSheet!M$67), 0)</f>
        <v>24</v>
      </c>
      <c r="N19">
        <f>ROUND(TotalCalcSheet!N19*(1+TotalCalcSheet!N$22)+TotalCalcSheet!N64*(1+TotalCalcSheet!N$67), 0)</f>
        <v>22</v>
      </c>
      <c r="O19">
        <f>ROUND(TotalCalcSheet!O19*(1+TotalCalcSheet!O$22)+TotalCalcSheet!O64*(1+TotalCalcSheet!O$67), 0)</f>
        <v>19</v>
      </c>
      <c r="P19">
        <f>ROUND(TotalCalcSheet!P19*(1+TotalCalcSheet!P$22)+TotalCalcSheet!P64*(1+TotalCalcSheet!P$67), 0)</f>
        <v>23</v>
      </c>
      <c r="Q19">
        <f>ROUND(TotalCalcSheet!Q19*(1+TotalCalcSheet!Q$22)+TotalCalcSheet!Q64*(1+TotalCalcSheet!Q$67), 0)</f>
        <v>20</v>
      </c>
      <c r="R19">
        <f>ROUND(TotalCalcSheet!R19*(1+TotalCalcSheet!R$22)+TotalCalcSheet!R64*(1+TotalCalcSheet!R$67), 0)</f>
        <v>16</v>
      </c>
      <c r="S19">
        <f>ROUND(TotalCalcSheet!S19*(1+TotalCalcSheet!S$22)+TotalCalcSheet!S64*(1+TotalCalcSheet!S$67), 0)</f>
        <v>21</v>
      </c>
      <c r="T19">
        <f>ROUND(TotalCalcSheet!T19*(1+TotalCalcSheet!T$22)+TotalCalcSheet!T64*(1+TotalCalcSheet!T$67), 0)</f>
        <v>16</v>
      </c>
      <c r="U19" s="7">
        <f>ROUND(TotalCalcSheet!U19*(1+TotalCalcSheet!U$22)+TotalCalcSheet!U64*(1+TotalCalcSheet!U$67), 0)</f>
        <v>14</v>
      </c>
    </row>
    <row r="20" spans="1:21" x14ac:dyDescent="0.25">
      <c r="A20" t="s">
        <v>15</v>
      </c>
      <c r="B20">
        <f>ROUND(TotalCalcSheet!B20*(1+TotalCalcSheet!B$22)+TotalCalcSheet!B65*(1+TotalCalcSheet!B$67), 0)</f>
        <v>57</v>
      </c>
      <c r="C20">
        <f>ROUND(TotalCalcSheet!C20*(1+TotalCalcSheet!C$22)+TotalCalcSheet!C65*(1+TotalCalcSheet!C$67), 0)</f>
        <v>34</v>
      </c>
      <c r="D20">
        <f>ROUND(TotalCalcSheet!D20*(1+TotalCalcSheet!D$22)+TotalCalcSheet!D65*(1+TotalCalcSheet!D$67), 0)</f>
        <v>53</v>
      </c>
      <c r="E20">
        <f>ROUND(TotalCalcSheet!E20*(1+TotalCalcSheet!E$22)+TotalCalcSheet!E65*(1+TotalCalcSheet!E$67), 0)</f>
        <v>35</v>
      </c>
      <c r="F20">
        <f>ROUND(TotalCalcSheet!F20*(1+TotalCalcSheet!F$22)+TotalCalcSheet!F65*(1+TotalCalcSheet!F$67), 0)</f>
        <v>26</v>
      </c>
      <c r="G20">
        <f>ROUND(TotalCalcSheet!G20*(1+TotalCalcSheet!G$22)+TotalCalcSheet!G65*(1+TotalCalcSheet!G$67), 0)</f>
        <v>28</v>
      </c>
      <c r="H20">
        <f>ROUND(TotalCalcSheet!H20*(1+TotalCalcSheet!H$22)+TotalCalcSheet!H65*(1+TotalCalcSheet!H$67), 0)</f>
        <v>13</v>
      </c>
      <c r="I20">
        <f>ROUND(TotalCalcSheet!I20*(1+TotalCalcSheet!I$22)+TotalCalcSheet!I65*(1+TotalCalcSheet!I$67), 0)</f>
        <v>21</v>
      </c>
      <c r="J20">
        <f>ROUND(TotalCalcSheet!J20*(1+TotalCalcSheet!J$22)+TotalCalcSheet!J65*(1+TotalCalcSheet!J$67), 0)</f>
        <v>20</v>
      </c>
      <c r="K20">
        <f>ROUND(TotalCalcSheet!K20*(1+TotalCalcSheet!K$22)+TotalCalcSheet!K65*(1+TotalCalcSheet!K$67), 0)</f>
        <v>16</v>
      </c>
      <c r="L20">
        <f>ROUND(TotalCalcSheet!L20*(1+TotalCalcSheet!L$22)+TotalCalcSheet!L65*(1+TotalCalcSheet!L$67), 0)</f>
        <v>5</v>
      </c>
      <c r="M20">
        <f>ROUND(TotalCalcSheet!M20*(1+TotalCalcSheet!M$22)+TotalCalcSheet!M65*(1+TotalCalcSheet!M$67), 0)</f>
        <v>13</v>
      </c>
      <c r="N20">
        <f>ROUND(TotalCalcSheet!N20*(1+TotalCalcSheet!N$22)+TotalCalcSheet!N65*(1+TotalCalcSheet!N$67), 0)</f>
        <v>20</v>
      </c>
      <c r="O20">
        <f>ROUND(TotalCalcSheet!O20*(1+TotalCalcSheet!O$22)+TotalCalcSheet!O65*(1+TotalCalcSheet!O$67), 0)</f>
        <v>15</v>
      </c>
      <c r="P20">
        <f>ROUND(TotalCalcSheet!P20*(1+TotalCalcSheet!P$22)+TotalCalcSheet!P65*(1+TotalCalcSheet!P$67), 0)</f>
        <v>11</v>
      </c>
      <c r="Q20">
        <f>ROUND(TotalCalcSheet!Q20*(1+TotalCalcSheet!Q$22)+TotalCalcSheet!Q65*(1+TotalCalcSheet!Q$67), 0)</f>
        <v>14</v>
      </c>
      <c r="R20">
        <f>ROUND(TotalCalcSheet!R20*(1+TotalCalcSheet!R$22)+TotalCalcSheet!R65*(1+TotalCalcSheet!R$67), 0)</f>
        <v>21</v>
      </c>
      <c r="S20">
        <f>ROUND(TotalCalcSheet!S20*(1+TotalCalcSheet!S$22)+TotalCalcSheet!S65*(1+TotalCalcSheet!S$67), 0)</f>
        <v>6</v>
      </c>
      <c r="T20">
        <f>ROUND(TotalCalcSheet!T20*(1+TotalCalcSheet!T$22)+TotalCalcSheet!T65*(1+TotalCalcSheet!T$67), 0)</f>
        <v>8</v>
      </c>
      <c r="U20" s="7">
        <f>ROUND(TotalCalcSheet!U20*(1+TotalCalcSheet!U$22)+TotalCalcSheet!U65*(1+TotalCalcSheet!U$67), 0)</f>
        <v>12</v>
      </c>
    </row>
    <row r="21" spans="1:21" x14ac:dyDescent="0.25">
      <c r="U21" s="7"/>
    </row>
    <row r="23" spans="1:21" x14ac:dyDescent="0.25">
      <c r="A23" t="s">
        <v>17</v>
      </c>
      <c r="B23">
        <f>B2</f>
        <v>1995</v>
      </c>
      <c r="C23">
        <f t="shared" ref="C23:T23" si="0">C2</f>
        <v>1996</v>
      </c>
      <c r="D23">
        <f t="shared" si="0"/>
        <v>1997</v>
      </c>
      <c r="E23">
        <f t="shared" si="0"/>
        <v>1998</v>
      </c>
      <c r="F23">
        <f t="shared" si="0"/>
        <v>1999</v>
      </c>
      <c r="G23">
        <f t="shared" si="0"/>
        <v>2000</v>
      </c>
      <c r="H23">
        <f t="shared" si="0"/>
        <v>2001</v>
      </c>
      <c r="I23">
        <f t="shared" si="0"/>
        <v>2002</v>
      </c>
      <c r="J23">
        <f t="shared" si="0"/>
        <v>2003</v>
      </c>
      <c r="K23">
        <f t="shared" si="0"/>
        <v>2004</v>
      </c>
      <c r="L23">
        <f t="shared" si="0"/>
        <v>2005</v>
      </c>
      <c r="M23">
        <f t="shared" si="0"/>
        <v>2006</v>
      </c>
      <c r="N23">
        <f t="shared" si="0"/>
        <v>2007</v>
      </c>
      <c r="O23">
        <f t="shared" si="0"/>
        <v>2008</v>
      </c>
      <c r="P23">
        <f t="shared" si="0"/>
        <v>2009</v>
      </c>
      <c r="Q23">
        <f t="shared" si="0"/>
        <v>2010</v>
      </c>
      <c r="R23">
        <f t="shared" si="0"/>
        <v>2011</v>
      </c>
      <c r="S23">
        <f t="shared" si="0"/>
        <v>2012</v>
      </c>
      <c r="T23">
        <f t="shared" si="0"/>
        <v>2013</v>
      </c>
      <c r="U23" s="7">
        <f t="shared" ref="U23" si="1">U2</f>
        <v>2014</v>
      </c>
    </row>
    <row r="24" spans="1:21" x14ac:dyDescent="0.25">
      <c r="A24" t="str">
        <f>A3</f>
        <v>00-04</v>
      </c>
      <c r="B24">
        <f>ROUND(TotalCalcSheet!B25*(1+TotalCalcSheet!B$44)+TotalCalcSheet!B70*(1+TotalCalcSheet!B$89), 0)</f>
        <v>29</v>
      </c>
      <c r="C24">
        <f>ROUND(TotalCalcSheet!C25*(1+TotalCalcSheet!C$44)+TotalCalcSheet!C70*(1+TotalCalcSheet!C$89), 0)</f>
        <v>34</v>
      </c>
      <c r="D24">
        <f>ROUND(TotalCalcSheet!D25*(1+TotalCalcSheet!D$44)+TotalCalcSheet!D70*(1+TotalCalcSheet!D$89), 0)</f>
        <v>40</v>
      </c>
      <c r="E24">
        <f>ROUND(TotalCalcSheet!E25*(1+TotalCalcSheet!E$44)+TotalCalcSheet!E70*(1+TotalCalcSheet!E$89), 0)</f>
        <v>32</v>
      </c>
      <c r="F24">
        <f>ROUND(TotalCalcSheet!F25*(1+TotalCalcSheet!F$44)+TotalCalcSheet!F70*(1+TotalCalcSheet!F$89), 0)</f>
        <v>41</v>
      </c>
      <c r="G24">
        <f>ROUND(TotalCalcSheet!G25*(1+TotalCalcSheet!G$44)+TotalCalcSheet!G70*(1+TotalCalcSheet!G$89), 0)</f>
        <v>36</v>
      </c>
      <c r="H24">
        <f>ROUND(TotalCalcSheet!H25*(1+TotalCalcSheet!H$44)+TotalCalcSheet!H70*(1+TotalCalcSheet!H$89), 0)</f>
        <v>9</v>
      </c>
      <c r="I24">
        <f>ROUND(TotalCalcSheet!I25*(1+TotalCalcSheet!I$44)+TotalCalcSheet!I70*(1+TotalCalcSheet!I$89), 0)</f>
        <v>24</v>
      </c>
      <c r="J24">
        <f>ROUND(TotalCalcSheet!J25*(1+TotalCalcSheet!J$44)+TotalCalcSheet!J70*(1+TotalCalcSheet!J$89), 0)</f>
        <v>13</v>
      </c>
      <c r="K24">
        <f>ROUND(TotalCalcSheet!K25*(1+TotalCalcSheet!K$44)+TotalCalcSheet!K70*(1+TotalCalcSheet!K$89), 0)</f>
        <v>14</v>
      </c>
      <c r="L24">
        <f>ROUND(TotalCalcSheet!L25*(1+TotalCalcSheet!L$44)+TotalCalcSheet!L70*(1+TotalCalcSheet!L$89), 0)</f>
        <v>6</v>
      </c>
      <c r="M24">
        <f>ROUND(TotalCalcSheet!M25*(1+TotalCalcSheet!M$44)+TotalCalcSheet!M70*(1+TotalCalcSheet!M$89), 0)</f>
        <v>9</v>
      </c>
      <c r="N24">
        <f>ROUND(TotalCalcSheet!N25*(1+TotalCalcSheet!N$44)+TotalCalcSheet!N70*(1+TotalCalcSheet!N$89), 0)</f>
        <v>11</v>
      </c>
      <c r="O24">
        <f>ROUND(TotalCalcSheet!O25*(1+TotalCalcSheet!O$44)+TotalCalcSheet!O70*(1+TotalCalcSheet!O$89), 0)</f>
        <v>10</v>
      </c>
      <c r="P24">
        <f>ROUND(TotalCalcSheet!P25*(1+TotalCalcSheet!P$44)+TotalCalcSheet!P70*(1+TotalCalcSheet!P$89), 0)</f>
        <v>13</v>
      </c>
      <c r="Q24">
        <f>ROUND(TotalCalcSheet!Q25*(1+TotalCalcSheet!Q$44)+TotalCalcSheet!Q70*(1+TotalCalcSheet!Q$89), 0)</f>
        <v>11</v>
      </c>
      <c r="R24">
        <f>ROUND(TotalCalcSheet!R25*(1+TotalCalcSheet!R$44)+TotalCalcSheet!R70*(1+TotalCalcSheet!R$89), 0)</f>
        <v>6</v>
      </c>
      <c r="S24">
        <f>ROUND(TotalCalcSheet!S25*(1+TotalCalcSheet!S$44)+TotalCalcSheet!S70*(1+TotalCalcSheet!S$89), 0)</f>
        <v>9</v>
      </c>
      <c r="T24">
        <f>ROUND(TotalCalcSheet!T25*(1+TotalCalcSheet!T$44)+TotalCalcSheet!T70*(1+TotalCalcSheet!T$89), 0)</f>
        <v>8</v>
      </c>
      <c r="U24" s="7">
        <f>ROUND(TotalCalcSheet!U25*(1+TotalCalcSheet!U$44)+TotalCalcSheet!U70*(1+TotalCalcSheet!U$89), 0)</f>
        <v>16</v>
      </c>
    </row>
    <row r="25" spans="1:21" x14ac:dyDescent="0.25">
      <c r="A25" t="str">
        <f t="shared" ref="A25:A41" si="2">A4</f>
        <v>05-09</v>
      </c>
      <c r="B25">
        <f>ROUND(TotalCalcSheet!B26*(1+TotalCalcSheet!B$44)+TotalCalcSheet!B71*(1+TotalCalcSheet!B$89), 0)</f>
        <v>5</v>
      </c>
      <c r="C25">
        <f>ROUND(TotalCalcSheet!C26*(1+TotalCalcSheet!C$44)+TotalCalcSheet!C71*(1+TotalCalcSheet!C$89), 0)</f>
        <v>12</v>
      </c>
      <c r="D25">
        <f>ROUND(TotalCalcSheet!D26*(1+TotalCalcSheet!D$44)+TotalCalcSheet!D71*(1+TotalCalcSheet!D$89), 0)</f>
        <v>8</v>
      </c>
      <c r="E25">
        <f>ROUND(TotalCalcSheet!E26*(1+TotalCalcSheet!E$44)+TotalCalcSheet!E71*(1+TotalCalcSheet!E$89), 0)</f>
        <v>7</v>
      </c>
      <c r="F25">
        <f>ROUND(TotalCalcSheet!F26*(1+TotalCalcSheet!F$44)+TotalCalcSheet!F71*(1+TotalCalcSheet!F$89), 0)</f>
        <v>8</v>
      </c>
      <c r="G25">
        <f>ROUND(TotalCalcSheet!G26*(1+TotalCalcSheet!G$44)+TotalCalcSheet!G71*(1+TotalCalcSheet!G$89), 0)</f>
        <v>4</v>
      </c>
      <c r="H25">
        <f>ROUND(TotalCalcSheet!H26*(1+TotalCalcSheet!H$44)+TotalCalcSheet!H71*(1+TotalCalcSheet!H$89), 0)</f>
        <v>2</v>
      </c>
      <c r="I25">
        <f>ROUND(TotalCalcSheet!I26*(1+TotalCalcSheet!I$44)+TotalCalcSheet!I71*(1+TotalCalcSheet!I$89), 0)</f>
        <v>6</v>
      </c>
      <c r="J25">
        <f>ROUND(TotalCalcSheet!J26*(1+TotalCalcSheet!J$44)+TotalCalcSheet!J71*(1+TotalCalcSheet!J$89), 0)</f>
        <v>3</v>
      </c>
      <c r="K25">
        <f>ROUND(TotalCalcSheet!K26*(1+TotalCalcSheet!K$44)+TotalCalcSheet!K71*(1+TotalCalcSheet!K$89), 0)</f>
        <v>6</v>
      </c>
      <c r="L25">
        <f>ROUND(TotalCalcSheet!L26*(1+TotalCalcSheet!L$44)+TotalCalcSheet!L71*(1+TotalCalcSheet!L$89), 0)</f>
        <v>7</v>
      </c>
      <c r="M25">
        <f>ROUND(TotalCalcSheet!M26*(1+TotalCalcSheet!M$44)+TotalCalcSheet!M71*(1+TotalCalcSheet!M$89), 0)</f>
        <v>3</v>
      </c>
      <c r="N25">
        <f>ROUND(TotalCalcSheet!N26*(1+TotalCalcSheet!N$44)+TotalCalcSheet!N71*(1+TotalCalcSheet!N$89), 0)</f>
        <v>5</v>
      </c>
      <c r="O25">
        <f>ROUND(TotalCalcSheet!O26*(1+TotalCalcSheet!O$44)+TotalCalcSheet!O71*(1+TotalCalcSheet!O$89), 0)</f>
        <v>3</v>
      </c>
      <c r="P25">
        <f>ROUND(TotalCalcSheet!P26*(1+TotalCalcSheet!P$44)+TotalCalcSheet!P71*(1+TotalCalcSheet!P$89), 0)</f>
        <v>7</v>
      </c>
      <c r="Q25">
        <f>ROUND(TotalCalcSheet!Q26*(1+TotalCalcSheet!Q$44)+TotalCalcSheet!Q71*(1+TotalCalcSheet!Q$89), 0)</f>
        <v>7</v>
      </c>
      <c r="R25">
        <f>ROUND(TotalCalcSheet!R26*(1+TotalCalcSheet!R$44)+TotalCalcSheet!R71*(1+TotalCalcSheet!R$89), 0)</f>
        <v>2</v>
      </c>
      <c r="S25">
        <f>ROUND(TotalCalcSheet!S26*(1+TotalCalcSheet!S$44)+TotalCalcSheet!S71*(1+TotalCalcSheet!S$89), 0)</f>
        <v>5</v>
      </c>
      <c r="T25">
        <f>ROUND(TotalCalcSheet!T26*(1+TotalCalcSheet!T$44)+TotalCalcSheet!T71*(1+TotalCalcSheet!T$89), 0)</f>
        <v>2</v>
      </c>
      <c r="U25" s="7">
        <f>ROUND(TotalCalcSheet!U26*(1+TotalCalcSheet!U$44)+TotalCalcSheet!U71*(1+TotalCalcSheet!U$89), 0)</f>
        <v>3</v>
      </c>
    </row>
    <row r="26" spans="1:21" x14ac:dyDescent="0.25">
      <c r="A26" t="str">
        <f t="shared" si="2"/>
        <v>10-14</v>
      </c>
      <c r="B26">
        <f>ROUND(TotalCalcSheet!B27*(1+TotalCalcSheet!B$44)+TotalCalcSheet!B72*(1+TotalCalcSheet!B$89), 0)</f>
        <v>4</v>
      </c>
      <c r="C26">
        <f>ROUND(TotalCalcSheet!C27*(1+TotalCalcSheet!C$44)+TotalCalcSheet!C72*(1+TotalCalcSheet!C$89), 0)</f>
        <v>16</v>
      </c>
      <c r="D26">
        <f>ROUND(TotalCalcSheet!D27*(1+TotalCalcSheet!D$44)+TotalCalcSheet!D72*(1+TotalCalcSheet!D$89), 0)</f>
        <v>11</v>
      </c>
      <c r="E26">
        <f>ROUND(TotalCalcSheet!E27*(1+TotalCalcSheet!E$44)+TotalCalcSheet!E72*(1+TotalCalcSheet!E$89), 0)</f>
        <v>16</v>
      </c>
      <c r="F26">
        <f>ROUND(TotalCalcSheet!F27*(1+TotalCalcSheet!F$44)+TotalCalcSheet!F72*(1+TotalCalcSheet!F$89), 0)</f>
        <v>17</v>
      </c>
      <c r="G26">
        <f>ROUND(TotalCalcSheet!G27*(1+TotalCalcSheet!G$44)+TotalCalcSheet!G72*(1+TotalCalcSheet!G$89), 0)</f>
        <v>14</v>
      </c>
      <c r="H26">
        <f>ROUND(TotalCalcSheet!H27*(1+TotalCalcSheet!H$44)+TotalCalcSheet!H72*(1+TotalCalcSheet!H$89), 0)</f>
        <v>17</v>
      </c>
      <c r="I26">
        <f>ROUND(TotalCalcSheet!I27*(1+TotalCalcSheet!I$44)+TotalCalcSheet!I72*(1+TotalCalcSheet!I$89), 0)</f>
        <v>11</v>
      </c>
      <c r="J26">
        <f>ROUND(TotalCalcSheet!J27*(1+TotalCalcSheet!J$44)+TotalCalcSheet!J72*(1+TotalCalcSheet!J$89), 0)</f>
        <v>8</v>
      </c>
      <c r="K26">
        <f>ROUND(TotalCalcSheet!K27*(1+TotalCalcSheet!K$44)+TotalCalcSheet!K72*(1+TotalCalcSheet!K$89), 0)</f>
        <v>7</v>
      </c>
      <c r="L26">
        <f>ROUND(TotalCalcSheet!L27*(1+TotalCalcSheet!L$44)+TotalCalcSheet!L72*(1+TotalCalcSheet!L$89), 0)</f>
        <v>11</v>
      </c>
      <c r="M26">
        <f>ROUND(TotalCalcSheet!M27*(1+TotalCalcSheet!M$44)+TotalCalcSheet!M72*(1+TotalCalcSheet!M$89), 0)</f>
        <v>12</v>
      </c>
      <c r="N26">
        <f>ROUND(TotalCalcSheet!N27*(1+TotalCalcSheet!N$44)+TotalCalcSheet!N72*(1+TotalCalcSheet!N$89), 0)</f>
        <v>10</v>
      </c>
      <c r="O26">
        <f>ROUND(TotalCalcSheet!O27*(1+TotalCalcSheet!O$44)+TotalCalcSheet!O72*(1+TotalCalcSheet!O$89), 0)</f>
        <v>6</v>
      </c>
      <c r="P26">
        <f>ROUND(TotalCalcSheet!P27*(1+TotalCalcSheet!P$44)+TotalCalcSheet!P72*(1+TotalCalcSheet!P$89), 0)</f>
        <v>13</v>
      </c>
      <c r="Q26">
        <f>ROUND(TotalCalcSheet!Q27*(1+TotalCalcSheet!Q$44)+TotalCalcSheet!Q72*(1+TotalCalcSheet!Q$89), 0)</f>
        <v>4</v>
      </c>
      <c r="R26">
        <f>ROUND(TotalCalcSheet!R27*(1+TotalCalcSheet!R$44)+TotalCalcSheet!R72*(1+TotalCalcSheet!R$89), 0)</f>
        <v>8</v>
      </c>
      <c r="S26">
        <f>ROUND(TotalCalcSheet!S27*(1+TotalCalcSheet!S$44)+TotalCalcSheet!S72*(1+TotalCalcSheet!S$89), 0)</f>
        <v>5</v>
      </c>
      <c r="T26">
        <f>ROUND(TotalCalcSheet!T27*(1+TotalCalcSheet!T$44)+TotalCalcSheet!T72*(1+TotalCalcSheet!T$89), 0)</f>
        <v>6</v>
      </c>
      <c r="U26" s="7">
        <f>ROUND(TotalCalcSheet!U27*(1+TotalCalcSheet!U$44)+TotalCalcSheet!U72*(1+TotalCalcSheet!U$89), 0)</f>
        <v>5</v>
      </c>
    </row>
    <row r="27" spans="1:21" x14ac:dyDescent="0.25">
      <c r="A27" t="str">
        <f t="shared" si="2"/>
        <v>15-19</v>
      </c>
      <c r="B27">
        <f>ROUND(TotalCalcSheet!B28*(1+TotalCalcSheet!B$44)+TotalCalcSheet!B73*(1+TotalCalcSheet!B$89), 0)</f>
        <v>232</v>
      </c>
      <c r="C27">
        <f>ROUND(TotalCalcSheet!C28*(1+TotalCalcSheet!C$44)+TotalCalcSheet!C73*(1+TotalCalcSheet!C$89), 0)</f>
        <v>264</v>
      </c>
      <c r="D27">
        <f>ROUND(TotalCalcSheet!D28*(1+TotalCalcSheet!D$44)+TotalCalcSheet!D73*(1+TotalCalcSheet!D$89), 0)</f>
        <v>363</v>
      </c>
      <c r="E27">
        <f>ROUND(TotalCalcSheet!E28*(1+TotalCalcSheet!E$44)+TotalCalcSheet!E73*(1+TotalCalcSheet!E$89), 0)</f>
        <v>506</v>
      </c>
      <c r="F27">
        <f>ROUND(TotalCalcSheet!F28*(1+TotalCalcSheet!F$44)+TotalCalcSheet!F73*(1+TotalCalcSheet!F$89), 0)</f>
        <v>595</v>
      </c>
      <c r="G27">
        <f>ROUND(TotalCalcSheet!G28*(1+TotalCalcSheet!G$44)+TotalCalcSheet!G73*(1+TotalCalcSheet!G$89), 0)</f>
        <v>568</v>
      </c>
      <c r="H27">
        <f>ROUND(TotalCalcSheet!H28*(1+TotalCalcSheet!H$44)+TotalCalcSheet!H73*(1+TotalCalcSheet!H$89), 0)</f>
        <v>566</v>
      </c>
      <c r="I27">
        <f>ROUND(TotalCalcSheet!I28*(1+TotalCalcSheet!I$44)+TotalCalcSheet!I73*(1+TotalCalcSheet!I$89), 0)</f>
        <v>431</v>
      </c>
      <c r="J27">
        <f>ROUND(TotalCalcSheet!J28*(1+TotalCalcSheet!J$44)+TotalCalcSheet!J73*(1+TotalCalcSheet!J$89), 0)</f>
        <v>314</v>
      </c>
      <c r="K27">
        <f>ROUND(TotalCalcSheet!K28*(1+TotalCalcSheet!K$44)+TotalCalcSheet!K73*(1+TotalCalcSheet!K$89), 0)</f>
        <v>259</v>
      </c>
      <c r="L27">
        <f>ROUND(TotalCalcSheet!L28*(1+TotalCalcSheet!L$44)+TotalCalcSheet!L73*(1+TotalCalcSheet!L$89), 0)</f>
        <v>208</v>
      </c>
      <c r="M27">
        <f>ROUND(TotalCalcSheet!M28*(1+TotalCalcSheet!M$44)+TotalCalcSheet!M73*(1+TotalCalcSheet!M$89), 0)</f>
        <v>200</v>
      </c>
      <c r="N27">
        <f>ROUND(TotalCalcSheet!N28*(1+TotalCalcSheet!N$44)+TotalCalcSheet!N73*(1+TotalCalcSheet!N$89), 0)</f>
        <v>170</v>
      </c>
      <c r="O27">
        <f>ROUND(TotalCalcSheet!O28*(1+TotalCalcSheet!O$44)+TotalCalcSheet!O73*(1+TotalCalcSheet!O$89), 0)</f>
        <v>170</v>
      </c>
      <c r="P27">
        <f>ROUND(TotalCalcSheet!P28*(1+TotalCalcSheet!P$44)+TotalCalcSheet!P73*(1+TotalCalcSheet!P$89), 0)</f>
        <v>151</v>
      </c>
      <c r="Q27">
        <f>ROUND(TotalCalcSheet!Q28*(1+TotalCalcSheet!Q$44)+TotalCalcSheet!Q73*(1+TotalCalcSheet!Q$89), 0)</f>
        <v>139</v>
      </c>
      <c r="R27">
        <f>ROUND(TotalCalcSheet!R28*(1+TotalCalcSheet!R$44)+TotalCalcSheet!R73*(1+TotalCalcSheet!R$89), 0)</f>
        <v>134</v>
      </c>
      <c r="S27">
        <f>ROUND(TotalCalcSheet!S28*(1+TotalCalcSheet!S$44)+TotalCalcSheet!S73*(1+TotalCalcSheet!S$89), 0)</f>
        <v>112</v>
      </c>
      <c r="T27">
        <f>ROUND(TotalCalcSheet!T28*(1+TotalCalcSheet!T$44)+TotalCalcSheet!T73*(1+TotalCalcSheet!T$89), 0)</f>
        <v>135</v>
      </c>
      <c r="U27" s="7">
        <f>ROUND(TotalCalcSheet!U28*(1+TotalCalcSheet!U$44)+TotalCalcSheet!U73*(1+TotalCalcSheet!U$89), 0)</f>
        <v>96</v>
      </c>
    </row>
    <row r="28" spans="1:21" x14ac:dyDescent="0.25">
      <c r="A28" t="str">
        <f t="shared" si="2"/>
        <v>20-24</v>
      </c>
      <c r="B28">
        <f>ROUND(TotalCalcSheet!B29*(1+TotalCalcSheet!B$44)+TotalCalcSheet!B74*(1+TotalCalcSheet!B$89), 0)</f>
        <v>623</v>
      </c>
      <c r="C28">
        <f>ROUND(TotalCalcSheet!C29*(1+TotalCalcSheet!C$44)+TotalCalcSheet!C74*(1+TotalCalcSheet!C$89), 0)</f>
        <v>659</v>
      </c>
      <c r="D28">
        <f>ROUND(TotalCalcSheet!D29*(1+TotalCalcSheet!D$44)+TotalCalcSheet!D74*(1+TotalCalcSheet!D$89), 0)</f>
        <v>640</v>
      </c>
      <c r="E28">
        <f>ROUND(TotalCalcSheet!E29*(1+TotalCalcSheet!E$44)+TotalCalcSheet!E74*(1+TotalCalcSheet!E$89), 0)</f>
        <v>815</v>
      </c>
      <c r="F28">
        <f>ROUND(TotalCalcSheet!F29*(1+TotalCalcSheet!F$44)+TotalCalcSheet!F74*(1+TotalCalcSheet!F$89), 0)</f>
        <v>928</v>
      </c>
      <c r="G28">
        <f>ROUND(TotalCalcSheet!G29*(1+TotalCalcSheet!G$44)+TotalCalcSheet!G74*(1+TotalCalcSheet!G$89), 0)</f>
        <v>1064</v>
      </c>
      <c r="H28">
        <f>ROUND(TotalCalcSheet!H29*(1+TotalCalcSheet!H$44)+TotalCalcSheet!H74*(1+TotalCalcSheet!H$89), 0)</f>
        <v>1069</v>
      </c>
      <c r="I28">
        <f>ROUND(TotalCalcSheet!I29*(1+TotalCalcSheet!I$44)+TotalCalcSheet!I74*(1+TotalCalcSheet!I$89), 0)</f>
        <v>902</v>
      </c>
      <c r="J28">
        <f>ROUND(TotalCalcSheet!J29*(1+TotalCalcSheet!J$44)+TotalCalcSheet!J74*(1+TotalCalcSheet!J$89), 0)</f>
        <v>741</v>
      </c>
      <c r="K28">
        <f>ROUND(TotalCalcSheet!K29*(1+TotalCalcSheet!K$44)+TotalCalcSheet!K74*(1+TotalCalcSheet!K$89), 0)</f>
        <v>619</v>
      </c>
      <c r="L28">
        <f>ROUND(TotalCalcSheet!L29*(1+TotalCalcSheet!L$44)+TotalCalcSheet!L74*(1+TotalCalcSheet!L$89), 0)</f>
        <v>603</v>
      </c>
      <c r="M28">
        <f>ROUND(TotalCalcSheet!M29*(1+TotalCalcSheet!M$44)+TotalCalcSheet!M74*(1+TotalCalcSheet!M$89), 0)</f>
        <v>533</v>
      </c>
      <c r="N28">
        <f>ROUND(TotalCalcSheet!N29*(1+TotalCalcSheet!N$44)+TotalCalcSheet!N74*(1+TotalCalcSheet!N$89), 0)</f>
        <v>471</v>
      </c>
      <c r="O28">
        <f>ROUND(TotalCalcSheet!O29*(1+TotalCalcSheet!O$44)+TotalCalcSheet!O74*(1+TotalCalcSheet!O$89), 0)</f>
        <v>464</v>
      </c>
      <c r="P28">
        <f>ROUND(TotalCalcSheet!P29*(1+TotalCalcSheet!P$44)+TotalCalcSheet!P74*(1+TotalCalcSheet!P$89), 0)</f>
        <v>464</v>
      </c>
      <c r="Q28">
        <f>ROUND(TotalCalcSheet!Q29*(1+TotalCalcSheet!Q$44)+TotalCalcSheet!Q74*(1+TotalCalcSheet!Q$89), 0)</f>
        <v>420</v>
      </c>
      <c r="R28">
        <f>ROUND(TotalCalcSheet!R29*(1+TotalCalcSheet!R$44)+TotalCalcSheet!R74*(1+TotalCalcSheet!R$89), 0)</f>
        <v>366</v>
      </c>
      <c r="S28">
        <f>ROUND(TotalCalcSheet!S29*(1+TotalCalcSheet!S$44)+TotalCalcSheet!S74*(1+TotalCalcSheet!S$89), 0)</f>
        <v>327</v>
      </c>
      <c r="T28">
        <f>ROUND(TotalCalcSheet!T29*(1+TotalCalcSheet!T$44)+TotalCalcSheet!T74*(1+TotalCalcSheet!T$89), 0)</f>
        <v>362</v>
      </c>
      <c r="U28" s="7">
        <f>ROUND(TotalCalcSheet!U29*(1+TotalCalcSheet!U$44)+TotalCalcSheet!U74*(1+TotalCalcSheet!U$89), 0)</f>
        <v>317</v>
      </c>
    </row>
    <row r="29" spans="1:21" x14ac:dyDescent="0.25">
      <c r="A29" t="str">
        <f t="shared" si="2"/>
        <v>25-29</v>
      </c>
      <c r="B29">
        <f>ROUND(TotalCalcSheet!B30*(1+TotalCalcSheet!B$44)+TotalCalcSheet!B75*(1+TotalCalcSheet!B$89), 0)</f>
        <v>1037</v>
      </c>
      <c r="C29">
        <f>ROUND(TotalCalcSheet!C30*(1+TotalCalcSheet!C$44)+TotalCalcSheet!C75*(1+TotalCalcSheet!C$89), 0)</f>
        <v>1010</v>
      </c>
      <c r="D29">
        <f>ROUND(TotalCalcSheet!D30*(1+TotalCalcSheet!D$44)+TotalCalcSheet!D75*(1+TotalCalcSheet!D$89), 0)</f>
        <v>843</v>
      </c>
      <c r="E29">
        <f>ROUND(TotalCalcSheet!E30*(1+TotalCalcSheet!E$44)+TotalCalcSheet!E75*(1+TotalCalcSheet!E$89), 0)</f>
        <v>1093</v>
      </c>
      <c r="F29">
        <f>ROUND(TotalCalcSheet!F30*(1+TotalCalcSheet!F$44)+TotalCalcSheet!F75*(1+TotalCalcSheet!F$89), 0)</f>
        <v>1128</v>
      </c>
      <c r="G29">
        <f>ROUND(TotalCalcSheet!G30*(1+TotalCalcSheet!G$44)+TotalCalcSheet!G75*(1+TotalCalcSheet!G$89), 0)</f>
        <v>1048</v>
      </c>
      <c r="H29">
        <f>ROUND(TotalCalcSheet!H30*(1+TotalCalcSheet!H$44)+TotalCalcSheet!H75*(1+TotalCalcSheet!H$89), 0)</f>
        <v>1097</v>
      </c>
      <c r="I29">
        <f>ROUND(TotalCalcSheet!I30*(1+TotalCalcSheet!I$44)+TotalCalcSheet!I75*(1+TotalCalcSheet!I$89), 0)</f>
        <v>848</v>
      </c>
      <c r="J29">
        <f>ROUND(TotalCalcSheet!J30*(1+TotalCalcSheet!J$44)+TotalCalcSheet!J75*(1+TotalCalcSheet!J$89), 0)</f>
        <v>750</v>
      </c>
      <c r="K29">
        <f>ROUND(TotalCalcSheet!K30*(1+TotalCalcSheet!K$44)+TotalCalcSheet!K75*(1+TotalCalcSheet!K$89), 0)</f>
        <v>782</v>
      </c>
      <c r="L29">
        <f>ROUND(TotalCalcSheet!L30*(1+TotalCalcSheet!L$44)+TotalCalcSheet!L75*(1+TotalCalcSheet!L$89), 0)</f>
        <v>715</v>
      </c>
      <c r="M29">
        <f>ROUND(TotalCalcSheet!M30*(1+TotalCalcSheet!M$44)+TotalCalcSheet!M75*(1+TotalCalcSheet!M$89), 0)</f>
        <v>670</v>
      </c>
      <c r="N29">
        <f>ROUND(TotalCalcSheet!N30*(1+TotalCalcSheet!N$44)+TotalCalcSheet!N75*(1+TotalCalcSheet!N$89), 0)</f>
        <v>694</v>
      </c>
      <c r="O29">
        <f>ROUND(TotalCalcSheet!O30*(1+TotalCalcSheet!O$44)+TotalCalcSheet!O75*(1+TotalCalcSheet!O$89), 0)</f>
        <v>627</v>
      </c>
      <c r="P29">
        <f>ROUND(TotalCalcSheet!P30*(1+TotalCalcSheet!P$44)+TotalCalcSheet!P75*(1+TotalCalcSheet!P$89), 0)</f>
        <v>644</v>
      </c>
      <c r="Q29">
        <f>ROUND(TotalCalcSheet!Q30*(1+TotalCalcSheet!Q$44)+TotalCalcSheet!Q75*(1+TotalCalcSheet!Q$89), 0)</f>
        <v>628</v>
      </c>
      <c r="R29">
        <f>ROUND(TotalCalcSheet!R30*(1+TotalCalcSheet!R$44)+TotalCalcSheet!R75*(1+TotalCalcSheet!R$89), 0)</f>
        <v>499</v>
      </c>
      <c r="S29">
        <f>ROUND(TotalCalcSheet!S30*(1+TotalCalcSheet!S$44)+TotalCalcSheet!S75*(1+TotalCalcSheet!S$89), 0)</f>
        <v>485</v>
      </c>
      <c r="T29">
        <f>ROUND(TotalCalcSheet!T30*(1+TotalCalcSheet!T$44)+TotalCalcSheet!T75*(1+TotalCalcSheet!T$89), 0)</f>
        <v>413</v>
      </c>
      <c r="U29" s="7">
        <f>ROUND(TotalCalcSheet!U30*(1+TotalCalcSheet!U$44)+TotalCalcSheet!U75*(1+TotalCalcSheet!U$89), 0)</f>
        <v>411</v>
      </c>
    </row>
    <row r="30" spans="1:21" x14ac:dyDescent="0.25">
      <c r="A30" t="str">
        <f t="shared" si="2"/>
        <v>30-34</v>
      </c>
      <c r="B30">
        <f>ROUND(TotalCalcSheet!B31*(1+TotalCalcSheet!B$44)+TotalCalcSheet!B76*(1+TotalCalcSheet!B$89), 0)</f>
        <v>1270</v>
      </c>
      <c r="C30">
        <f>ROUND(TotalCalcSheet!C31*(1+TotalCalcSheet!C$44)+TotalCalcSheet!C76*(1+TotalCalcSheet!C$89), 0)</f>
        <v>1190</v>
      </c>
      <c r="D30">
        <f>ROUND(TotalCalcSheet!D31*(1+TotalCalcSheet!D$44)+TotalCalcSheet!D76*(1+TotalCalcSheet!D$89), 0)</f>
        <v>996</v>
      </c>
      <c r="E30">
        <f>ROUND(TotalCalcSheet!E31*(1+TotalCalcSheet!E$44)+TotalCalcSheet!E76*(1+TotalCalcSheet!E$89), 0)</f>
        <v>1097</v>
      </c>
      <c r="F30">
        <f>ROUND(TotalCalcSheet!F31*(1+TotalCalcSheet!F$44)+TotalCalcSheet!F76*(1+TotalCalcSheet!F$89), 0)</f>
        <v>1100</v>
      </c>
      <c r="G30">
        <f>ROUND(TotalCalcSheet!G31*(1+TotalCalcSheet!G$44)+TotalCalcSheet!G76*(1+TotalCalcSheet!G$89), 0)</f>
        <v>1055</v>
      </c>
      <c r="H30">
        <f>ROUND(TotalCalcSheet!H31*(1+TotalCalcSheet!H$44)+TotalCalcSheet!H76*(1+TotalCalcSheet!H$89), 0)</f>
        <v>999</v>
      </c>
      <c r="I30">
        <f>ROUND(TotalCalcSheet!I31*(1+TotalCalcSheet!I$44)+TotalCalcSheet!I76*(1+TotalCalcSheet!I$89), 0)</f>
        <v>867</v>
      </c>
      <c r="J30">
        <f>ROUND(TotalCalcSheet!J31*(1+TotalCalcSheet!J$44)+TotalCalcSheet!J76*(1+TotalCalcSheet!J$89), 0)</f>
        <v>810</v>
      </c>
      <c r="K30">
        <f>ROUND(TotalCalcSheet!K31*(1+TotalCalcSheet!K$44)+TotalCalcSheet!K76*(1+TotalCalcSheet!K$89), 0)</f>
        <v>710</v>
      </c>
      <c r="L30">
        <f>ROUND(TotalCalcSheet!L31*(1+TotalCalcSheet!L$44)+TotalCalcSheet!L76*(1+TotalCalcSheet!L$89), 0)</f>
        <v>679</v>
      </c>
      <c r="M30">
        <f>ROUND(TotalCalcSheet!M31*(1+TotalCalcSheet!M$44)+TotalCalcSheet!M76*(1+TotalCalcSheet!M$89), 0)</f>
        <v>644</v>
      </c>
      <c r="N30">
        <f>ROUND(TotalCalcSheet!N31*(1+TotalCalcSheet!N$44)+TotalCalcSheet!N76*(1+TotalCalcSheet!N$89), 0)</f>
        <v>680</v>
      </c>
      <c r="O30">
        <f>ROUND(TotalCalcSheet!O31*(1+TotalCalcSheet!O$44)+TotalCalcSheet!O76*(1+TotalCalcSheet!O$89), 0)</f>
        <v>585</v>
      </c>
      <c r="P30">
        <f>ROUND(TotalCalcSheet!P31*(1+TotalCalcSheet!P$44)+TotalCalcSheet!P76*(1+TotalCalcSheet!P$89), 0)</f>
        <v>579</v>
      </c>
      <c r="Q30">
        <f>ROUND(TotalCalcSheet!Q31*(1+TotalCalcSheet!Q$44)+TotalCalcSheet!Q76*(1+TotalCalcSheet!Q$89), 0)</f>
        <v>673</v>
      </c>
      <c r="R30">
        <f>ROUND(TotalCalcSheet!R31*(1+TotalCalcSheet!R$44)+TotalCalcSheet!R76*(1+TotalCalcSheet!R$89), 0)</f>
        <v>518</v>
      </c>
      <c r="S30">
        <f>ROUND(TotalCalcSheet!S31*(1+TotalCalcSheet!S$44)+TotalCalcSheet!S76*(1+TotalCalcSheet!S$89), 0)</f>
        <v>533</v>
      </c>
      <c r="T30">
        <f>ROUND(TotalCalcSheet!T31*(1+TotalCalcSheet!T$44)+TotalCalcSheet!T76*(1+TotalCalcSheet!T$89), 0)</f>
        <v>610</v>
      </c>
      <c r="U30" s="7">
        <f>ROUND(TotalCalcSheet!U31*(1+TotalCalcSheet!U$44)+TotalCalcSheet!U76*(1+TotalCalcSheet!U$89), 0)</f>
        <v>537</v>
      </c>
    </row>
    <row r="31" spans="1:21" x14ac:dyDescent="0.25">
      <c r="A31" t="str">
        <f t="shared" si="2"/>
        <v>35-39</v>
      </c>
      <c r="B31">
        <f>ROUND(TotalCalcSheet!B32*(1+TotalCalcSheet!B$44)+TotalCalcSheet!B77*(1+TotalCalcSheet!B$89), 0)</f>
        <v>1178</v>
      </c>
      <c r="C31">
        <f>ROUND(TotalCalcSheet!C32*(1+TotalCalcSheet!C$44)+TotalCalcSheet!C77*(1+TotalCalcSheet!C$89), 0)</f>
        <v>1112</v>
      </c>
      <c r="D31">
        <f>ROUND(TotalCalcSheet!D32*(1+TotalCalcSheet!D$44)+TotalCalcSheet!D77*(1+TotalCalcSheet!D$89), 0)</f>
        <v>1020</v>
      </c>
      <c r="E31">
        <f>ROUND(TotalCalcSheet!E32*(1+TotalCalcSheet!E$44)+TotalCalcSheet!E77*(1+TotalCalcSheet!E$89), 0)</f>
        <v>1146</v>
      </c>
      <c r="F31">
        <f>ROUND(TotalCalcSheet!F32*(1+TotalCalcSheet!F$44)+TotalCalcSheet!F77*(1+TotalCalcSheet!F$89), 0)</f>
        <v>1051</v>
      </c>
      <c r="G31">
        <f>ROUND(TotalCalcSheet!G32*(1+TotalCalcSheet!G$44)+TotalCalcSheet!G77*(1+TotalCalcSheet!G$89), 0)</f>
        <v>1012</v>
      </c>
      <c r="H31">
        <f>ROUND(TotalCalcSheet!H32*(1+TotalCalcSheet!H$44)+TotalCalcSheet!H77*(1+TotalCalcSheet!H$89), 0)</f>
        <v>994</v>
      </c>
      <c r="I31">
        <f>ROUND(TotalCalcSheet!I32*(1+TotalCalcSheet!I$44)+TotalCalcSheet!I77*(1+TotalCalcSheet!I$89), 0)</f>
        <v>824</v>
      </c>
      <c r="J31">
        <f>ROUND(TotalCalcSheet!J32*(1+TotalCalcSheet!J$44)+TotalCalcSheet!J77*(1+TotalCalcSheet!J$89), 0)</f>
        <v>730</v>
      </c>
      <c r="K31">
        <f>ROUND(TotalCalcSheet!K32*(1+TotalCalcSheet!K$44)+TotalCalcSheet!K77*(1+TotalCalcSheet!K$89), 0)</f>
        <v>667</v>
      </c>
      <c r="L31">
        <f>ROUND(TotalCalcSheet!L32*(1+TotalCalcSheet!L$44)+TotalCalcSheet!L77*(1+TotalCalcSheet!L$89), 0)</f>
        <v>601</v>
      </c>
      <c r="M31">
        <f>ROUND(TotalCalcSheet!M32*(1+TotalCalcSheet!M$44)+TotalCalcSheet!M77*(1+TotalCalcSheet!M$89), 0)</f>
        <v>636</v>
      </c>
      <c r="N31">
        <f>ROUND(TotalCalcSheet!N32*(1+TotalCalcSheet!N$44)+TotalCalcSheet!N77*(1+TotalCalcSheet!N$89), 0)</f>
        <v>617</v>
      </c>
      <c r="O31">
        <f>ROUND(TotalCalcSheet!O32*(1+TotalCalcSheet!O$44)+TotalCalcSheet!O77*(1+TotalCalcSheet!O$89), 0)</f>
        <v>548</v>
      </c>
      <c r="P31">
        <f>ROUND(TotalCalcSheet!P32*(1+TotalCalcSheet!P$44)+TotalCalcSheet!P77*(1+TotalCalcSheet!P$89), 0)</f>
        <v>517</v>
      </c>
      <c r="Q31">
        <f>ROUND(TotalCalcSheet!Q32*(1+TotalCalcSheet!Q$44)+TotalCalcSheet!Q77*(1+TotalCalcSheet!Q$89), 0)</f>
        <v>561</v>
      </c>
      <c r="R31">
        <f>ROUND(TotalCalcSheet!R32*(1+TotalCalcSheet!R$44)+TotalCalcSheet!R77*(1+TotalCalcSheet!R$89), 0)</f>
        <v>461</v>
      </c>
      <c r="S31">
        <f>ROUND(TotalCalcSheet!S32*(1+TotalCalcSheet!S$44)+TotalCalcSheet!S77*(1+TotalCalcSheet!S$89), 0)</f>
        <v>446</v>
      </c>
      <c r="T31">
        <f>ROUND(TotalCalcSheet!T32*(1+TotalCalcSheet!T$44)+TotalCalcSheet!T77*(1+TotalCalcSheet!T$89), 0)</f>
        <v>458</v>
      </c>
      <c r="U31" s="7">
        <f>ROUND(TotalCalcSheet!U32*(1+TotalCalcSheet!U$44)+TotalCalcSheet!U77*(1+TotalCalcSheet!U$89), 0)</f>
        <v>465</v>
      </c>
    </row>
    <row r="32" spans="1:21" x14ac:dyDescent="0.25">
      <c r="A32" t="str">
        <f t="shared" si="2"/>
        <v>40-44</v>
      </c>
      <c r="B32">
        <f>ROUND(TotalCalcSheet!B33*(1+TotalCalcSheet!B$44)+TotalCalcSheet!B78*(1+TotalCalcSheet!B$89), 0)</f>
        <v>576</v>
      </c>
      <c r="C32">
        <f>ROUND(TotalCalcSheet!C33*(1+TotalCalcSheet!C$44)+TotalCalcSheet!C78*(1+TotalCalcSheet!C$89), 0)</f>
        <v>631</v>
      </c>
      <c r="D32">
        <f>ROUND(TotalCalcSheet!D33*(1+TotalCalcSheet!D$44)+TotalCalcSheet!D78*(1+TotalCalcSheet!D$89), 0)</f>
        <v>640</v>
      </c>
      <c r="E32">
        <f>ROUND(TotalCalcSheet!E33*(1+TotalCalcSheet!E$44)+TotalCalcSheet!E78*(1+TotalCalcSheet!E$89), 0)</f>
        <v>837</v>
      </c>
      <c r="F32">
        <f>ROUND(TotalCalcSheet!F33*(1+TotalCalcSheet!F$44)+TotalCalcSheet!F78*(1+TotalCalcSheet!F$89), 0)</f>
        <v>844</v>
      </c>
      <c r="G32">
        <f>ROUND(TotalCalcSheet!G33*(1+TotalCalcSheet!G$44)+TotalCalcSheet!G78*(1+TotalCalcSheet!G$89), 0)</f>
        <v>796</v>
      </c>
      <c r="H32">
        <f>ROUND(TotalCalcSheet!H33*(1+TotalCalcSheet!H$44)+TotalCalcSheet!H78*(1+TotalCalcSheet!H$89), 0)</f>
        <v>811</v>
      </c>
      <c r="I32">
        <f>ROUND(TotalCalcSheet!I33*(1+TotalCalcSheet!I$44)+TotalCalcSheet!I78*(1+TotalCalcSheet!I$89), 0)</f>
        <v>776</v>
      </c>
      <c r="J32">
        <f>ROUND(TotalCalcSheet!J33*(1+TotalCalcSheet!J$44)+TotalCalcSheet!J78*(1+TotalCalcSheet!J$89), 0)</f>
        <v>638</v>
      </c>
      <c r="K32">
        <f>ROUND(TotalCalcSheet!K33*(1+TotalCalcSheet!K$44)+TotalCalcSheet!K78*(1+TotalCalcSheet!K$89), 0)</f>
        <v>639</v>
      </c>
      <c r="L32">
        <f>ROUND(TotalCalcSheet!L33*(1+TotalCalcSheet!L$44)+TotalCalcSheet!L78*(1+TotalCalcSheet!L$89), 0)</f>
        <v>589</v>
      </c>
      <c r="M32">
        <f>ROUND(TotalCalcSheet!M33*(1+TotalCalcSheet!M$44)+TotalCalcSheet!M78*(1+TotalCalcSheet!M$89), 0)</f>
        <v>570</v>
      </c>
      <c r="N32">
        <f>ROUND(TotalCalcSheet!N33*(1+TotalCalcSheet!N$44)+TotalCalcSheet!N78*(1+TotalCalcSheet!N$89), 0)</f>
        <v>555</v>
      </c>
      <c r="O32">
        <f>ROUND(TotalCalcSheet!O33*(1+TotalCalcSheet!O$44)+TotalCalcSheet!O78*(1+TotalCalcSheet!O$89), 0)</f>
        <v>442</v>
      </c>
      <c r="P32">
        <f>ROUND(TotalCalcSheet!P33*(1+TotalCalcSheet!P$44)+TotalCalcSheet!P78*(1+TotalCalcSheet!P$89), 0)</f>
        <v>468</v>
      </c>
      <c r="Q32">
        <f>ROUND(TotalCalcSheet!Q33*(1+TotalCalcSheet!Q$44)+TotalCalcSheet!Q78*(1+TotalCalcSheet!Q$89), 0)</f>
        <v>469</v>
      </c>
      <c r="R32">
        <f>ROUND(TotalCalcSheet!R33*(1+TotalCalcSheet!R$44)+TotalCalcSheet!R78*(1+TotalCalcSheet!R$89), 0)</f>
        <v>409</v>
      </c>
      <c r="S32">
        <f>ROUND(TotalCalcSheet!S33*(1+TotalCalcSheet!S$44)+TotalCalcSheet!S78*(1+TotalCalcSheet!S$89), 0)</f>
        <v>418</v>
      </c>
      <c r="T32">
        <f>ROUND(TotalCalcSheet!T33*(1+TotalCalcSheet!T$44)+TotalCalcSheet!T78*(1+TotalCalcSheet!T$89), 0)</f>
        <v>389</v>
      </c>
      <c r="U32" s="7">
        <f>ROUND(TotalCalcSheet!U33*(1+TotalCalcSheet!U$44)+TotalCalcSheet!U78*(1+TotalCalcSheet!U$89), 0)</f>
        <v>423</v>
      </c>
    </row>
    <row r="33" spans="1:21" x14ac:dyDescent="0.25">
      <c r="A33" t="str">
        <f t="shared" si="2"/>
        <v>45-49</v>
      </c>
      <c r="B33">
        <f>ROUND(TotalCalcSheet!B34*(1+TotalCalcSheet!B$44)+TotalCalcSheet!B79*(1+TotalCalcSheet!B$89), 0)</f>
        <v>179</v>
      </c>
      <c r="C33">
        <f>ROUND(TotalCalcSheet!C34*(1+TotalCalcSheet!C$44)+TotalCalcSheet!C79*(1+TotalCalcSheet!C$89), 0)</f>
        <v>214</v>
      </c>
      <c r="D33">
        <f>ROUND(TotalCalcSheet!D34*(1+TotalCalcSheet!D$44)+TotalCalcSheet!D79*(1+TotalCalcSheet!D$89), 0)</f>
        <v>248</v>
      </c>
      <c r="E33">
        <f>ROUND(TotalCalcSheet!E34*(1+TotalCalcSheet!E$44)+TotalCalcSheet!E79*(1+TotalCalcSheet!E$89), 0)</f>
        <v>331</v>
      </c>
      <c r="F33">
        <f>ROUND(TotalCalcSheet!F34*(1+TotalCalcSheet!F$44)+TotalCalcSheet!F79*(1+TotalCalcSheet!F$89), 0)</f>
        <v>388</v>
      </c>
      <c r="G33">
        <f>ROUND(TotalCalcSheet!G34*(1+TotalCalcSheet!G$44)+TotalCalcSheet!G79*(1+TotalCalcSheet!G$89), 0)</f>
        <v>431</v>
      </c>
      <c r="H33">
        <f>ROUND(TotalCalcSheet!H34*(1+TotalCalcSheet!H$44)+TotalCalcSheet!H79*(1+TotalCalcSheet!H$89), 0)</f>
        <v>479</v>
      </c>
      <c r="I33">
        <f>ROUND(TotalCalcSheet!I34*(1+TotalCalcSheet!I$44)+TotalCalcSheet!I79*(1+TotalCalcSheet!I$89), 0)</f>
        <v>488</v>
      </c>
      <c r="J33">
        <f>ROUND(TotalCalcSheet!J34*(1+TotalCalcSheet!J$44)+TotalCalcSheet!J79*(1+TotalCalcSheet!J$89), 0)</f>
        <v>495</v>
      </c>
      <c r="K33">
        <f>ROUND(TotalCalcSheet!K34*(1+TotalCalcSheet!K$44)+TotalCalcSheet!K79*(1+TotalCalcSheet!K$89), 0)</f>
        <v>500</v>
      </c>
      <c r="L33">
        <f>ROUND(TotalCalcSheet!L34*(1+TotalCalcSheet!L$44)+TotalCalcSheet!L79*(1+TotalCalcSheet!L$89), 0)</f>
        <v>510</v>
      </c>
      <c r="M33">
        <f>ROUND(TotalCalcSheet!M34*(1+TotalCalcSheet!M$44)+TotalCalcSheet!M79*(1+TotalCalcSheet!M$89), 0)</f>
        <v>488</v>
      </c>
      <c r="N33">
        <f>ROUND(TotalCalcSheet!N34*(1+TotalCalcSheet!N$44)+TotalCalcSheet!N79*(1+TotalCalcSheet!N$89), 0)</f>
        <v>530</v>
      </c>
      <c r="O33">
        <f>ROUND(TotalCalcSheet!O34*(1+TotalCalcSheet!O$44)+TotalCalcSheet!O79*(1+TotalCalcSheet!O$89), 0)</f>
        <v>498</v>
      </c>
      <c r="P33">
        <f>ROUND(TotalCalcSheet!P34*(1+TotalCalcSheet!P$44)+TotalCalcSheet!P79*(1+TotalCalcSheet!P$89), 0)</f>
        <v>474</v>
      </c>
      <c r="Q33">
        <f>ROUND(TotalCalcSheet!Q34*(1+TotalCalcSheet!Q$44)+TotalCalcSheet!Q79*(1+TotalCalcSheet!Q$89), 0)</f>
        <v>463</v>
      </c>
      <c r="R33">
        <f>ROUND(TotalCalcSheet!R34*(1+TotalCalcSheet!R$44)+TotalCalcSheet!R79*(1+TotalCalcSheet!R$89), 0)</f>
        <v>395</v>
      </c>
      <c r="S33">
        <f>ROUND(TotalCalcSheet!S34*(1+TotalCalcSheet!S$44)+TotalCalcSheet!S79*(1+TotalCalcSheet!S$89), 0)</f>
        <v>355</v>
      </c>
      <c r="T33">
        <f>ROUND(TotalCalcSheet!T34*(1+TotalCalcSheet!T$44)+TotalCalcSheet!T79*(1+TotalCalcSheet!T$89), 0)</f>
        <v>362</v>
      </c>
      <c r="U33" s="7">
        <f>ROUND(TotalCalcSheet!U34*(1+TotalCalcSheet!U$44)+TotalCalcSheet!U79*(1+TotalCalcSheet!U$89), 0)</f>
        <v>399</v>
      </c>
    </row>
    <row r="34" spans="1:21" x14ac:dyDescent="0.25">
      <c r="A34" t="str">
        <f t="shared" si="2"/>
        <v>50-54</v>
      </c>
      <c r="B34">
        <f>ROUND(TotalCalcSheet!B35*(1+TotalCalcSheet!B$44)+TotalCalcSheet!B80*(1+TotalCalcSheet!B$89), 0)</f>
        <v>119</v>
      </c>
      <c r="C34">
        <f>ROUND(TotalCalcSheet!C35*(1+TotalCalcSheet!C$44)+TotalCalcSheet!C80*(1+TotalCalcSheet!C$89), 0)</f>
        <v>142</v>
      </c>
      <c r="D34">
        <f>ROUND(TotalCalcSheet!D35*(1+TotalCalcSheet!D$44)+TotalCalcSheet!D80*(1+TotalCalcSheet!D$89), 0)</f>
        <v>111</v>
      </c>
      <c r="E34">
        <f>ROUND(TotalCalcSheet!E35*(1+TotalCalcSheet!E$44)+TotalCalcSheet!E80*(1+TotalCalcSheet!E$89), 0)</f>
        <v>139</v>
      </c>
      <c r="F34">
        <f>ROUND(TotalCalcSheet!F35*(1+TotalCalcSheet!F$44)+TotalCalcSheet!F80*(1+TotalCalcSheet!F$89), 0)</f>
        <v>180</v>
      </c>
      <c r="G34">
        <f>ROUND(TotalCalcSheet!G35*(1+TotalCalcSheet!G$44)+TotalCalcSheet!G80*(1+TotalCalcSheet!G$89), 0)</f>
        <v>187</v>
      </c>
      <c r="H34">
        <f>ROUND(TotalCalcSheet!H35*(1+TotalCalcSheet!H$44)+TotalCalcSheet!H80*(1+TotalCalcSheet!H$89), 0)</f>
        <v>199</v>
      </c>
      <c r="I34">
        <f>ROUND(TotalCalcSheet!I35*(1+TotalCalcSheet!I$44)+TotalCalcSheet!I80*(1+TotalCalcSheet!I$89), 0)</f>
        <v>206</v>
      </c>
      <c r="J34">
        <f>ROUND(TotalCalcSheet!J35*(1+TotalCalcSheet!J$44)+TotalCalcSheet!J80*(1+TotalCalcSheet!J$89), 0)</f>
        <v>209</v>
      </c>
      <c r="K34">
        <f>ROUND(TotalCalcSheet!K35*(1+TotalCalcSheet!K$44)+TotalCalcSheet!K80*(1+TotalCalcSheet!K$89), 0)</f>
        <v>251</v>
      </c>
      <c r="L34">
        <f>ROUND(TotalCalcSheet!L35*(1+TotalCalcSheet!L$44)+TotalCalcSheet!L80*(1+TotalCalcSheet!L$89), 0)</f>
        <v>237</v>
      </c>
      <c r="M34">
        <f>ROUND(TotalCalcSheet!M35*(1+TotalCalcSheet!M$44)+TotalCalcSheet!M80*(1+TotalCalcSheet!M$89), 0)</f>
        <v>287</v>
      </c>
      <c r="N34">
        <f>ROUND(TotalCalcSheet!N35*(1+TotalCalcSheet!N$44)+TotalCalcSheet!N80*(1+TotalCalcSheet!N$89), 0)</f>
        <v>360</v>
      </c>
      <c r="O34">
        <f>ROUND(TotalCalcSheet!O35*(1+TotalCalcSheet!O$44)+TotalCalcSheet!O80*(1+TotalCalcSheet!O$89), 0)</f>
        <v>346</v>
      </c>
      <c r="P34">
        <f>ROUND(TotalCalcSheet!P35*(1+TotalCalcSheet!P$44)+TotalCalcSheet!P80*(1+TotalCalcSheet!P$89), 0)</f>
        <v>374</v>
      </c>
      <c r="Q34">
        <f>ROUND(TotalCalcSheet!Q35*(1+TotalCalcSheet!Q$44)+TotalCalcSheet!Q80*(1+TotalCalcSheet!Q$89), 0)</f>
        <v>416</v>
      </c>
      <c r="R34">
        <f>ROUND(TotalCalcSheet!R35*(1+TotalCalcSheet!R$44)+TotalCalcSheet!R80*(1+TotalCalcSheet!R$89), 0)</f>
        <v>376</v>
      </c>
      <c r="S34">
        <f>ROUND(TotalCalcSheet!S35*(1+TotalCalcSheet!S$44)+TotalCalcSheet!S80*(1+TotalCalcSheet!S$89), 0)</f>
        <v>363</v>
      </c>
      <c r="T34">
        <f>ROUND(TotalCalcSheet!T35*(1+TotalCalcSheet!T$44)+TotalCalcSheet!T80*(1+TotalCalcSheet!T$89), 0)</f>
        <v>368</v>
      </c>
      <c r="U34" s="7">
        <f>ROUND(TotalCalcSheet!U35*(1+TotalCalcSheet!U$44)+TotalCalcSheet!U80*(1+TotalCalcSheet!U$89), 0)</f>
        <v>380</v>
      </c>
    </row>
    <row r="35" spans="1:21" x14ac:dyDescent="0.25">
      <c r="A35" t="str">
        <f t="shared" si="2"/>
        <v>55-59</v>
      </c>
      <c r="B35">
        <f>ROUND(TotalCalcSheet!B36*(1+TotalCalcSheet!B$44)+TotalCalcSheet!B81*(1+TotalCalcSheet!B$89), 0)</f>
        <v>103</v>
      </c>
      <c r="C35">
        <f>ROUND(TotalCalcSheet!C36*(1+TotalCalcSheet!C$44)+TotalCalcSheet!C81*(1+TotalCalcSheet!C$89), 0)</f>
        <v>127</v>
      </c>
      <c r="D35">
        <f>ROUND(TotalCalcSheet!D36*(1+TotalCalcSheet!D$44)+TotalCalcSheet!D81*(1+TotalCalcSheet!D$89), 0)</f>
        <v>112</v>
      </c>
      <c r="E35">
        <f>ROUND(TotalCalcSheet!E36*(1+TotalCalcSheet!E$44)+TotalCalcSheet!E81*(1+TotalCalcSheet!E$89), 0)</f>
        <v>104</v>
      </c>
      <c r="F35">
        <f>ROUND(TotalCalcSheet!F36*(1+TotalCalcSheet!F$44)+TotalCalcSheet!F81*(1+TotalCalcSheet!F$89), 0)</f>
        <v>91</v>
      </c>
      <c r="G35">
        <f>ROUND(TotalCalcSheet!G36*(1+TotalCalcSheet!G$44)+TotalCalcSheet!G81*(1+TotalCalcSheet!G$89), 0)</f>
        <v>111</v>
      </c>
      <c r="H35">
        <f>ROUND(TotalCalcSheet!H36*(1+TotalCalcSheet!H$44)+TotalCalcSheet!H81*(1+TotalCalcSheet!H$89), 0)</f>
        <v>85</v>
      </c>
      <c r="I35">
        <f>ROUND(TotalCalcSheet!I36*(1+TotalCalcSheet!I$44)+TotalCalcSheet!I81*(1+TotalCalcSheet!I$89), 0)</f>
        <v>84</v>
      </c>
      <c r="J35">
        <f>ROUND(TotalCalcSheet!J36*(1+TotalCalcSheet!J$44)+TotalCalcSheet!J81*(1+TotalCalcSheet!J$89), 0)</f>
        <v>90</v>
      </c>
      <c r="K35">
        <f>ROUND(TotalCalcSheet!K36*(1+TotalCalcSheet!K$44)+TotalCalcSheet!K81*(1+TotalCalcSheet!K$89), 0)</f>
        <v>99</v>
      </c>
      <c r="L35">
        <f>ROUND(TotalCalcSheet!L36*(1+TotalCalcSheet!L$44)+TotalCalcSheet!L81*(1+TotalCalcSheet!L$89), 0)</f>
        <v>113</v>
      </c>
      <c r="M35">
        <f>ROUND(TotalCalcSheet!M36*(1+TotalCalcSheet!M$44)+TotalCalcSheet!M81*(1+TotalCalcSheet!M$89), 0)</f>
        <v>127</v>
      </c>
      <c r="N35">
        <f>ROUND(TotalCalcSheet!N36*(1+TotalCalcSheet!N$44)+TotalCalcSheet!N81*(1+TotalCalcSheet!N$89), 0)</f>
        <v>141</v>
      </c>
      <c r="O35">
        <f>ROUND(TotalCalcSheet!O36*(1+TotalCalcSheet!O$44)+TotalCalcSheet!O81*(1+TotalCalcSheet!O$89), 0)</f>
        <v>174</v>
      </c>
      <c r="P35">
        <f>ROUND(TotalCalcSheet!P36*(1+TotalCalcSheet!P$44)+TotalCalcSheet!P81*(1+TotalCalcSheet!P$89), 0)</f>
        <v>198</v>
      </c>
      <c r="Q35">
        <f>ROUND(TotalCalcSheet!Q36*(1+TotalCalcSheet!Q$44)+TotalCalcSheet!Q81*(1+TotalCalcSheet!Q$89), 0)</f>
        <v>213</v>
      </c>
      <c r="R35">
        <f>ROUND(TotalCalcSheet!R36*(1+TotalCalcSheet!R$44)+TotalCalcSheet!R81*(1+TotalCalcSheet!R$89), 0)</f>
        <v>211</v>
      </c>
      <c r="S35">
        <f>ROUND(TotalCalcSheet!S36*(1+TotalCalcSheet!S$44)+TotalCalcSheet!S81*(1+TotalCalcSheet!S$89), 0)</f>
        <v>235</v>
      </c>
      <c r="T35">
        <f>ROUND(TotalCalcSheet!T36*(1+TotalCalcSheet!T$44)+TotalCalcSheet!T81*(1+TotalCalcSheet!T$89), 0)</f>
        <v>286</v>
      </c>
      <c r="U35" s="7">
        <f>ROUND(TotalCalcSheet!U36*(1+TotalCalcSheet!U$44)+TotalCalcSheet!U81*(1+TotalCalcSheet!U$89), 0)</f>
        <v>312</v>
      </c>
    </row>
    <row r="36" spans="1:21" x14ac:dyDescent="0.25">
      <c r="A36" t="str">
        <f t="shared" si="2"/>
        <v>60-64</v>
      </c>
      <c r="B36">
        <f>ROUND(TotalCalcSheet!B37*(1+TotalCalcSheet!B$44)+TotalCalcSheet!B82*(1+TotalCalcSheet!B$89), 0)</f>
        <v>104</v>
      </c>
      <c r="C36">
        <f>ROUND(TotalCalcSheet!C37*(1+TotalCalcSheet!C$44)+TotalCalcSheet!C82*(1+TotalCalcSheet!C$89), 0)</f>
        <v>111</v>
      </c>
      <c r="D36">
        <f>ROUND(TotalCalcSheet!D37*(1+TotalCalcSheet!D$44)+TotalCalcSheet!D82*(1+TotalCalcSheet!D$89), 0)</f>
        <v>107</v>
      </c>
      <c r="E36">
        <f>ROUND(TotalCalcSheet!E37*(1+TotalCalcSheet!E$44)+TotalCalcSheet!E82*(1+TotalCalcSheet!E$89), 0)</f>
        <v>93</v>
      </c>
      <c r="F36">
        <f>ROUND(TotalCalcSheet!F37*(1+TotalCalcSheet!F$44)+TotalCalcSheet!F82*(1+TotalCalcSheet!F$89), 0)</f>
        <v>88</v>
      </c>
      <c r="G36">
        <f>ROUND(TotalCalcSheet!G37*(1+TotalCalcSheet!G$44)+TotalCalcSheet!G82*(1+TotalCalcSheet!G$89), 0)</f>
        <v>101</v>
      </c>
      <c r="H36">
        <f>ROUND(TotalCalcSheet!H37*(1+TotalCalcSheet!H$44)+TotalCalcSheet!H82*(1+TotalCalcSheet!H$89), 0)</f>
        <v>84</v>
      </c>
      <c r="I36">
        <f>ROUND(TotalCalcSheet!I37*(1+TotalCalcSheet!I$44)+TotalCalcSheet!I82*(1+TotalCalcSheet!I$89), 0)</f>
        <v>64</v>
      </c>
      <c r="J36">
        <f>ROUND(TotalCalcSheet!J37*(1+TotalCalcSheet!J$44)+TotalCalcSheet!J82*(1+TotalCalcSheet!J$89), 0)</f>
        <v>63</v>
      </c>
      <c r="K36">
        <f>ROUND(TotalCalcSheet!K37*(1+TotalCalcSheet!K$44)+TotalCalcSheet!K82*(1+TotalCalcSheet!K$89), 0)</f>
        <v>71</v>
      </c>
      <c r="L36">
        <f>ROUND(TotalCalcSheet!L37*(1+TotalCalcSheet!L$44)+TotalCalcSheet!L82*(1+TotalCalcSheet!L$89), 0)</f>
        <v>71</v>
      </c>
      <c r="M36">
        <f>ROUND(TotalCalcSheet!M37*(1+TotalCalcSheet!M$44)+TotalCalcSheet!M82*(1+TotalCalcSheet!M$89), 0)</f>
        <v>67</v>
      </c>
      <c r="N36">
        <f>ROUND(TotalCalcSheet!N37*(1+TotalCalcSheet!N$44)+TotalCalcSheet!N82*(1+TotalCalcSheet!N$89), 0)</f>
        <v>59</v>
      </c>
      <c r="O36">
        <f>ROUND(TotalCalcSheet!O37*(1+TotalCalcSheet!O$44)+TotalCalcSheet!O82*(1+TotalCalcSheet!O$89), 0)</f>
        <v>63</v>
      </c>
      <c r="P36">
        <f>ROUND(TotalCalcSheet!P37*(1+TotalCalcSheet!P$44)+TotalCalcSheet!P82*(1+TotalCalcSheet!P$89), 0)</f>
        <v>85</v>
      </c>
      <c r="Q36">
        <f>ROUND(TotalCalcSheet!Q37*(1+TotalCalcSheet!Q$44)+TotalCalcSheet!Q82*(1+TotalCalcSheet!Q$89), 0)</f>
        <v>80</v>
      </c>
      <c r="R36">
        <f>ROUND(TotalCalcSheet!R37*(1+TotalCalcSheet!R$44)+TotalCalcSheet!R82*(1+TotalCalcSheet!R$89), 0)</f>
        <v>99</v>
      </c>
      <c r="S36">
        <f>ROUND(TotalCalcSheet!S37*(1+TotalCalcSheet!S$44)+TotalCalcSheet!S82*(1+TotalCalcSheet!S$89), 0)</f>
        <v>97</v>
      </c>
      <c r="T36">
        <f>ROUND(TotalCalcSheet!T37*(1+TotalCalcSheet!T$44)+TotalCalcSheet!T82*(1+TotalCalcSheet!T$89), 0)</f>
        <v>117</v>
      </c>
      <c r="U36" s="7">
        <f>ROUND(TotalCalcSheet!U37*(1+TotalCalcSheet!U$44)+TotalCalcSheet!U82*(1+TotalCalcSheet!U$89), 0)</f>
        <v>146</v>
      </c>
    </row>
    <row r="37" spans="1:21" x14ac:dyDescent="0.25">
      <c r="A37" t="str">
        <f t="shared" si="2"/>
        <v>65-69</v>
      </c>
      <c r="B37">
        <f>ROUND(TotalCalcSheet!B38*(1+TotalCalcSheet!B$44)+TotalCalcSheet!B83*(1+TotalCalcSheet!B$89), 0)</f>
        <v>107</v>
      </c>
      <c r="C37">
        <f>ROUND(TotalCalcSheet!C38*(1+TotalCalcSheet!C$44)+TotalCalcSheet!C83*(1+TotalCalcSheet!C$89), 0)</f>
        <v>106</v>
      </c>
      <c r="D37">
        <f>ROUND(TotalCalcSheet!D38*(1+TotalCalcSheet!D$44)+TotalCalcSheet!D83*(1+TotalCalcSheet!D$89), 0)</f>
        <v>124</v>
      </c>
      <c r="E37">
        <f>ROUND(TotalCalcSheet!E38*(1+TotalCalcSheet!E$44)+TotalCalcSheet!E83*(1+TotalCalcSheet!E$89), 0)</f>
        <v>98</v>
      </c>
      <c r="F37">
        <f>ROUND(TotalCalcSheet!F38*(1+TotalCalcSheet!F$44)+TotalCalcSheet!F83*(1+TotalCalcSheet!F$89), 0)</f>
        <v>79</v>
      </c>
      <c r="G37">
        <f>ROUND(TotalCalcSheet!G38*(1+TotalCalcSheet!G$44)+TotalCalcSheet!G83*(1+TotalCalcSheet!G$89), 0)</f>
        <v>84</v>
      </c>
      <c r="H37">
        <f>ROUND(TotalCalcSheet!H38*(1+TotalCalcSheet!H$44)+TotalCalcSheet!H83*(1+TotalCalcSheet!H$89), 0)</f>
        <v>71</v>
      </c>
      <c r="I37">
        <f>ROUND(TotalCalcSheet!I38*(1+TotalCalcSheet!I$44)+TotalCalcSheet!I83*(1+TotalCalcSheet!I$89), 0)</f>
        <v>63</v>
      </c>
      <c r="J37">
        <f>ROUND(TotalCalcSheet!J38*(1+TotalCalcSheet!J$44)+TotalCalcSheet!J83*(1+TotalCalcSheet!J$89), 0)</f>
        <v>52</v>
      </c>
      <c r="K37">
        <f>ROUND(TotalCalcSheet!K38*(1+TotalCalcSheet!K$44)+TotalCalcSheet!K83*(1+TotalCalcSheet!K$89), 0)</f>
        <v>55</v>
      </c>
      <c r="L37">
        <f>ROUND(TotalCalcSheet!L38*(1+TotalCalcSheet!L$44)+TotalCalcSheet!L83*(1+TotalCalcSheet!L$89), 0)</f>
        <v>61</v>
      </c>
      <c r="M37">
        <f>ROUND(TotalCalcSheet!M38*(1+TotalCalcSheet!M$44)+TotalCalcSheet!M83*(1+TotalCalcSheet!M$89), 0)</f>
        <v>63</v>
      </c>
      <c r="N37">
        <f>ROUND(TotalCalcSheet!N38*(1+TotalCalcSheet!N$44)+TotalCalcSheet!N83*(1+TotalCalcSheet!N$89), 0)</f>
        <v>55</v>
      </c>
      <c r="O37">
        <f>ROUND(TotalCalcSheet!O38*(1+TotalCalcSheet!O$44)+TotalCalcSheet!O83*(1+TotalCalcSheet!O$89), 0)</f>
        <v>44</v>
      </c>
      <c r="P37">
        <f>ROUND(TotalCalcSheet!P38*(1+TotalCalcSheet!P$44)+TotalCalcSheet!P83*(1+TotalCalcSheet!P$89), 0)</f>
        <v>48</v>
      </c>
      <c r="Q37">
        <f>ROUND(TotalCalcSheet!Q38*(1+TotalCalcSheet!Q$44)+TotalCalcSheet!Q83*(1+TotalCalcSheet!Q$89), 0)</f>
        <v>44</v>
      </c>
      <c r="R37">
        <f>ROUND(TotalCalcSheet!R38*(1+TotalCalcSheet!R$44)+TotalCalcSheet!R83*(1+TotalCalcSheet!R$89), 0)</f>
        <v>47</v>
      </c>
      <c r="S37">
        <f>ROUND(TotalCalcSheet!S38*(1+TotalCalcSheet!S$44)+TotalCalcSheet!S83*(1+TotalCalcSheet!S$89), 0)</f>
        <v>61</v>
      </c>
      <c r="T37">
        <f>ROUND(TotalCalcSheet!T38*(1+TotalCalcSheet!T$44)+TotalCalcSheet!T83*(1+TotalCalcSheet!T$89), 0)</f>
        <v>65</v>
      </c>
      <c r="U37" s="7">
        <f>ROUND(TotalCalcSheet!U38*(1+TotalCalcSheet!U$44)+TotalCalcSheet!U83*(1+TotalCalcSheet!U$89), 0)</f>
        <v>59</v>
      </c>
    </row>
    <row r="38" spans="1:21" x14ac:dyDescent="0.25">
      <c r="A38" t="str">
        <f t="shared" si="2"/>
        <v>70-74</v>
      </c>
      <c r="B38">
        <f>ROUND(TotalCalcSheet!B39*(1+TotalCalcSheet!B$44)+TotalCalcSheet!B84*(1+TotalCalcSheet!B$89), 0)</f>
        <v>91</v>
      </c>
      <c r="C38">
        <f>ROUND(TotalCalcSheet!C39*(1+TotalCalcSheet!C$44)+TotalCalcSheet!C84*(1+TotalCalcSheet!C$89), 0)</f>
        <v>88</v>
      </c>
      <c r="D38">
        <f>ROUND(TotalCalcSheet!D39*(1+TotalCalcSheet!D$44)+TotalCalcSheet!D84*(1+TotalCalcSheet!D$89), 0)</f>
        <v>90</v>
      </c>
      <c r="E38">
        <f>ROUND(TotalCalcSheet!E39*(1+TotalCalcSheet!E$44)+TotalCalcSheet!E84*(1+TotalCalcSheet!E$89), 0)</f>
        <v>90</v>
      </c>
      <c r="F38">
        <f>ROUND(TotalCalcSheet!F39*(1+TotalCalcSheet!F$44)+TotalCalcSheet!F84*(1+TotalCalcSheet!F$89), 0)</f>
        <v>79</v>
      </c>
      <c r="G38">
        <f>ROUND(TotalCalcSheet!G39*(1+TotalCalcSheet!G$44)+TotalCalcSheet!G84*(1+TotalCalcSheet!G$89), 0)</f>
        <v>77</v>
      </c>
      <c r="H38">
        <f>ROUND(TotalCalcSheet!H39*(1+TotalCalcSheet!H$44)+TotalCalcSheet!H84*(1+TotalCalcSheet!H$89), 0)</f>
        <v>98</v>
      </c>
      <c r="I38">
        <f>ROUND(TotalCalcSheet!I39*(1+TotalCalcSheet!I$44)+TotalCalcSheet!I84*(1+TotalCalcSheet!I$89), 0)</f>
        <v>63</v>
      </c>
      <c r="J38">
        <f>ROUND(TotalCalcSheet!J39*(1+TotalCalcSheet!J$44)+TotalCalcSheet!J84*(1+TotalCalcSheet!J$89), 0)</f>
        <v>55</v>
      </c>
      <c r="K38">
        <f>ROUND(TotalCalcSheet!K39*(1+TotalCalcSheet!K$44)+TotalCalcSheet!K84*(1+TotalCalcSheet!K$89), 0)</f>
        <v>55</v>
      </c>
      <c r="L38">
        <f>ROUND(TotalCalcSheet!L39*(1+TotalCalcSheet!L$44)+TotalCalcSheet!L84*(1+TotalCalcSheet!L$89), 0)</f>
        <v>51</v>
      </c>
      <c r="M38">
        <f>ROUND(TotalCalcSheet!M39*(1+TotalCalcSheet!M$44)+TotalCalcSheet!M84*(1+TotalCalcSheet!M$89), 0)</f>
        <v>50</v>
      </c>
      <c r="N38">
        <f>ROUND(TotalCalcSheet!N39*(1+TotalCalcSheet!N$44)+TotalCalcSheet!N84*(1+TotalCalcSheet!N$89), 0)</f>
        <v>46</v>
      </c>
      <c r="O38">
        <f>ROUND(TotalCalcSheet!O39*(1+TotalCalcSheet!O$44)+TotalCalcSheet!O84*(1+TotalCalcSheet!O$89), 0)</f>
        <v>42</v>
      </c>
      <c r="P38">
        <f>ROUND(TotalCalcSheet!P39*(1+TotalCalcSheet!P$44)+TotalCalcSheet!P84*(1+TotalCalcSheet!P$89), 0)</f>
        <v>49</v>
      </c>
      <c r="Q38">
        <f>ROUND(TotalCalcSheet!Q39*(1+TotalCalcSheet!Q$44)+TotalCalcSheet!Q84*(1+TotalCalcSheet!Q$89), 0)</f>
        <v>25</v>
      </c>
      <c r="R38">
        <f>ROUND(TotalCalcSheet!R39*(1+TotalCalcSheet!R$44)+TotalCalcSheet!R84*(1+TotalCalcSheet!R$89), 0)</f>
        <v>26</v>
      </c>
      <c r="S38">
        <f>ROUND(TotalCalcSheet!S39*(1+TotalCalcSheet!S$44)+TotalCalcSheet!S84*(1+TotalCalcSheet!S$89), 0)</f>
        <v>42</v>
      </c>
      <c r="T38">
        <f>ROUND(TotalCalcSheet!T39*(1+TotalCalcSheet!T$44)+TotalCalcSheet!T84*(1+TotalCalcSheet!T$89), 0)</f>
        <v>28</v>
      </c>
      <c r="U38" s="7">
        <f>ROUND(TotalCalcSheet!U39*(1+TotalCalcSheet!U$44)+TotalCalcSheet!U84*(1+TotalCalcSheet!U$89), 0)</f>
        <v>26</v>
      </c>
    </row>
    <row r="39" spans="1:21" x14ac:dyDescent="0.25">
      <c r="A39" t="str">
        <f t="shared" si="2"/>
        <v>75-79</v>
      </c>
      <c r="B39">
        <f>ROUND(TotalCalcSheet!B40*(1+TotalCalcSheet!B$44)+TotalCalcSheet!B85*(1+TotalCalcSheet!B$89), 0)</f>
        <v>43</v>
      </c>
      <c r="C39">
        <f>ROUND(TotalCalcSheet!C40*(1+TotalCalcSheet!C$44)+TotalCalcSheet!C85*(1+TotalCalcSheet!C$89), 0)</f>
        <v>71</v>
      </c>
      <c r="D39">
        <f>ROUND(TotalCalcSheet!D40*(1+TotalCalcSheet!D$44)+TotalCalcSheet!D85*(1+TotalCalcSheet!D$89), 0)</f>
        <v>73</v>
      </c>
      <c r="E39">
        <f>ROUND(TotalCalcSheet!E40*(1+TotalCalcSheet!E$44)+TotalCalcSheet!E85*(1+TotalCalcSheet!E$89), 0)</f>
        <v>52</v>
      </c>
      <c r="F39">
        <f>ROUND(TotalCalcSheet!F40*(1+TotalCalcSheet!F$44)+TotalCalcSheet!F85*(1+TotalCalcSheet!F$89), 0)</f>
        <v>88</v>
      </c>
      <c r="G39">
        <f>ROUND(TotalCalcSheet!G40*(1+TotalCalcSheet!G$44)+TotalCalcSheet!G85*(1+TotalCalcSheet!G$89), 0)</f>
        <v>47</v>
      </c>
      <c r="H39">
        <f>ROUND(TotalCalcSheet!H40*(1+TotalCalcSheet!H$44)+TotalCalcSheet!H85*(1+TotalCalcSheet!H$89), 0)</f>
        <v>60</v>
      </c>
      <c r="I39">
        <f>ROUND(TotalCalcSheet!I40*(1+TotalCalcSheet!I$44)+TotalCalcSheet!I85*(1+TotalCalcSheet!I$89), 0)</f>
        <v>50</v>
      </c>
      <c r="J39">
        <f>ROUND(TotalCalcSheet!J40*(1+TotalCalcSheet!J$44)+TotalCalcSheet!J85*(1+TotalCalcSheet!J$89), 0)</f>
        <v>35</v>
      </c>
      <c r="K39">
        <f>ROUND(TotalCalcSheet!K40*(1+TotalCalcSheet!K$44)+TotalCalcSheet!K85*(1+TotalCalcSheet!K$89), 0)</f>
        <v>40</v>
      </c>
      <c r="L39">
        <f>ROUND(TotalCalcSheet!L40*(1+TotalCalcSheet!L$44)+TotalCalcSheet!L85*(1+TotalCalcSheet!L$89), 0)</f>
        <v>28</v>
      </c>
      <c r="M39">
        <f>ROUND(TotalCalcSheet!M40*(1+TotalCalcSheet!M$44)+TotalCalcSheet!M85*(1+TotalCalcSheet!M$89), 0)</f>
        <v>52</v>
      </c>
      <c r="N39">
        <f>ROUND(TotalCalcSheet!N40*(1+TotalCalcSheet!N$44)+TotalCalcSheet!N85*(1+TotalCalcSheet!N$89), 0)</f>
        <v>39</v>
      </c>
      <c r="O39">
        <f>ROUND(TotalCalcSheet!O40*(1+TotalCalcSheet!O$44)+TotalCalcSheet!O85*(1+TotalCalcSheet!O$89), 0)</f>
        <v>38</v>
      </c>
      <c r="P39">
        <f>ROUND(TotalCalcSheet!P40*(1+TotalCalcSheet!P$44)+TotalCalcSheet!P85*(1+TotalCalcSheet!P$89), 0)</f>
        <v>40</v>
      </c>
      <c r="Q39">
        <f>ROUND(TotalCalcSheet!Q40*(1+TotalCalcSheet!Q$44)+TotalCalcSheet!Q85*(1+TotalCalcSheet!Q$89), 0)</f>
        <v>35</v>
      </c>
      <c r="R39">
        <f>ROUND(TotalCalcSheet!R40*(1+TotalCalcSheet!R$44)+TotalCalcSheet!R85*(1+TotalCalcSheet!R$89), 0)</f>
        <v>35</v>
      </c>
      <c r="S39">
        <f>ROUND(TotalCalcSheet!S40*(1+TotalCalcSheet!S$44)+TotalCalcSheet!S85*(1+TotalCalcSheet!S$89), 0)</f>
        <v>27</v>
      </c>
      <c r="T39">
        <f>ROUND(TotalCalcSheet!T40*(1+TotalCalcSheet!T$44)+TotalCalcSheet!T85*(1+TotalCalcSheet!T$89), 0)</f>
        <v>15</v>
      </c>
      <c r="U39" s="7">
        <f>ROUND(TotalCalcSheet!U40*(1+TotalCalcSheet!U$44)+TotalCalcSheet!U85*(1+TotalCalcSheet!U$89), 0)</f>
        <v>23</v>
      </c>
    </row>
    <row r="40" spans="1:21" x14ac:dyDescent="0.25">
      <c r="A40" t="str">
        <f t="shared" si="2"/>
        <v>80-84</v>
      </c>
      <c r="B40">
        <f>ROUND(TotalCalcSheet!B41*(1+TotalCalcSheet!B$44)+TotalCalcSheet!B86*(1+TotalCalcSheet!B$89), 0)</f>
        <v>26</v>
      </c>
      <c r="C40">
        <f>ROUND(TotalCalcSheet!C41*(1+TotalCalcSheet!C$44)+TotalCalcSheet!C86*(1+TotalCalcSheet!C$89), 0)</f>
        <v>24</v>
      </c>
      <c r="D40">
        <f>ROUND(TotalCalcSheet!D41*(1+TotalCalcSheet!D$44)+TotalCalcSheet!D86*(1+TotalCalcSheet!D$89), 0)</f>
        <v>31</v>
      </c>
      <c r="E40">
        <f>ROUND(TotalCalcSheet!E41*(1+TotalCalcSheet!E$44)+TotalCalcSheet!E86*(1+TotalCalcSheet!E$89), 0)</f>
        <v>32</v>
      </c>
      <c r="F40">
        <f>ROUND(TotalCalcSheet!F41*(1+TotalCalcSheet!F$44)+TotalCalcSheet!F86*(1+TotalCalcSheet!F$89), 0)</f>
        <v>27</v>
      </c>
      <c r="G40">
        <f>ROUND(TotalCalcSheet!G41*(1+TotalCalcSheet!G$44)+TotalCalcSheet!G86*(1+TotalCalcSheet!G$89), 0)</f>
        <v>39</v>
      </c>
      <c r="H40">
        <f>ROUND(TotalCalcSheet!H41*(1+TotalCalcSheet!H$44)+TotalCalcSheet!H86*(1+TotalCalcSheet!H$89), 0)</f>
        <v>40</v>
      </c>
      <c r="I40">
        <f>ROUND(TotalCalcSheet!I41*(1+TotalCalcSheet!I$44)+TotalCalcSheet!I86*(1+TotalCalcSheet!I$89), 0)</f>
        <v>31</v>
      </c>
      <c r="J40">
        <f>ROUND(TotalCalcSheet!J41*(1+TotalCalcSheet!J$44)+TotalCalcSheet!J86*(1+TotalCalcSheet!J$89), 0)</f>
        <v>22</v>
      </c>
      <c r="K40">
        <f>ROUND(TotalCalcSheet!K41*(1+TotalCalcSheet!K$44)+TotalCalcSheet!K86*(1+TotalCalcSheet!K$89), 0)</f>
        <v>17</v>
      </c>
      <c r="L40">
        <f>ROUND(TotalCalcSheet!L41*(1+TotalCalcSheet!L$44)+TotalCalcSheet!L86*(1+TotalCalcSheet!L$89), 0)</f>
        <v>21</v>
      </c>
      <c r="M40">
        <f>ROUND(TotalCalcSheet!M41*(1+TotalCalcSheet!M$44)+TotalCalcSheet!M86*(1+TotalCalcSheet!M$89), 0)</f>
        <v>25</v>
      </c>
      <c r="N40">
        <f>ROUND(TotalCalcSheet!N41*(1+TotalCalcSheet!N$44)+TotalCalcSheet!N86*(1+TotalCalcSheet!N$89), 0)</f>
        <v>16</v>
      </c>
      <c r="O40">
        <f>ROUND(TotalCalcSheet!O41*(1+TotalCalcSheet!O$44)+TotalCalcSheet!O86*(1+TotalCalcSheet!O$89), 0)</f>
        <v>25</v>
      </c>
      <c r="P40">
        <f>ROUND(TotalCalcSheet!P41*(1+TotalCalcSheet!P$44)+TotalCalcSheet!P86*(1+TotalCalcSheet!P$89), 0)</f>
        <v>24</v>
      </c>
      <c r="Q40">
        <f>ROUND(TotalCalcSheet!Q41*(1+TotalCalcSheet!Q$44)+TotalCalcSheet!Q86*(1+TotalCalcSheet!Q$89), 0)</f>
        <v>27</v>
      </c>
      <c r="R40">
        <f>ROUND(TotalCalcSheet!R41*(1+TotalCalcSheet!R$44)+TotalCalcSheet!R86*(1+TotalCalcSheet!R$89), 0)</f>
        <v>11</v>
      </c>
      <c r="S40">
        <f>ROUND(TotalCalcSheet!S41*(1+TotalCalcSheet!S$44)+TotalCalcSheet!S86*(1+TotalCalcSheet!S$89), 0)</f>
        <v>18</v>
      </c>
      <c r="T40">
        <f>ROUND(TotalCalcSheet!T41*(1+TotalCalcSheet!T$44)+TotalCalcSheet!T86*(1+TotalCalcSheet!T$89), 0)</f>
        <v>26</v>
      </c>
      <c r="U40" s="7">
        <f>ROUND(TotalCalcSheet!U41*(1+TotalCalcSheet!U$44)+TotalCalcSheet!U86*(1+TotalCalcSheet!U$89), 0)</f>
        <v>17</v>
      </c>
    </row>
    <row r="41" spans="1:21" x14ac:dyDescent="0.25">
      <c r="A41" t="str">
        <f t="shared" si="2"/>
        <v>85+</v>
      </c>
      <c r="B41">
        <f>ROUND(TotalCalcSheet!B42*(1+TotalCalcSheet!B$44)+TotalCalcSheet!B87*(1+TotalCalcSheet!B$89), 0)</f>
        <v>12</v>
      </c>
      <c r="C41">
        <f>ROUND(TotalCalcSheet!C42*(1+TotalCalcSheet!C$44)+TotalCalcSheet!C87*(1+TotalCalcSheet!C$89), 0)</f>
        <v>21</v>
      </c>
      <c r="D41">
        <f>ROUND(TotalCalcSheet!D42*(1+TotalCalcSheet!D$44)+TotalCalcSheet!D87*(1+TotalCalcSheet!D$89), 0)</f>
        <v>33</v>
      </c>
      <c r="E41">
        <f>ROUND(TotalCalcSheet!E42*(1+TotalCalcSheet!E$44)+TotalCalcSheet!E87*(1+TotalCalcSheet!E$89), 0)</f>
        <v>27</v>
      </c>
      <c r="F41">
        <f>ROUND(TotalCalcSheet!F42*(1+TotalCalcSheet!F$44)+TotalCalcSheet!F87*(1+TotalCalcSheet!F$89), 0)</f>
        <v>19</v>
      </c>
      <c r="G41">
        <f>ROUND(TotalCalcSheet!G42*(1+TotalCalcSheet!G$44)+TotalCalcSheet!G87*(1+TotalCalcSheet!G$89), 0)</f>
        <v>26</v>
      </c>
      <c r="H41">
        <f>ROUND(TotalCalcSheet!H42*(1+TotalCalcSheet!H$44)+TotalCalcSheet!H87*(1+TotalCalcSheet!H$89), 0)</f>
        <v>13</v>
      </c>
      <c r="I41">
        <f>ROUND(TotalCalcSheet!I42*(1+TotalCalcSheet!I$44)+TotalCalcSheet!I87*(1+TotalCalcSheet!I$89), 0)</f>
        <v>16</v>
      </c>
      <c r="J41">
        <f>ROUND(TotalCalcSheet!J42*(1+TotalCalcSheet!J$44)+TotalCalcSheet!J87*(1+TotalCalcSheet!J$89), 0)</f>
        <v>11</v>
      </c>
      <c r="K41">
        <f>ROUND(TotalCalcSheet!K42*(1+TotalCalcSheet!K$44)+TotalCalcSheet!K87*(1+TotalCalcSheet!K$89), 0)</f>
        <v>14</v>
      </c>
      <c r="L41">
        <f>ROUND(TotalCalcSheet!L42*(1+TotalCalcSheet!L$44)+TotalCalcSheet!L87*(1+TotalCalcSheet!L$89), 0)</f>
        <v>6</v>
      </c>
      <c r="M41">
        <f>ROUND(TotalCalcSheet!M42*(1+TotalCalcSheet!M$44)+TotalCalcSheet!M87*(1+TotalCalcSheet!M$89), 0)</f>
        <v>11</v>
      </c>
      <c r="N41">
        <f>ROUND(TotalCalcSheet!N42*(1+TotalCalcSheet!N$44)+TotalCalcSheet!N87*(1+TotalCalcSheet!N$89), 0)</f>
        <v>18</v>
      </c>
      <c r="O41">
        <f>ROUND(TotalCalcSheet!O42*(1+TotalCalcSheet!O$44)+TotalCalcSheet!O87*(1+TotalCalcSheet!O$89), 0)</f>
        <v>14</v>
      </c>
      <c r="P41">
        <f>ROUND(TotalCalcSheet!P42*(1+TotalCalcSheet!P$44)+TotalCalcSheet!P87*(1+TotalCalcSheet!P$89), 0)</f>
        <v>14</v>
      </c>
      <c r="Q41">
        <f>ROUND(TotalCalcSheet!Q42*(1+TotalCalcSheet!Q$44)+TotalCalcSheet!Q87*(1+TotalCalcSheet!Q$89), 0)</f>
        <v>14</v>
      </c>
      <c r="R41">
        <f>ROUND(TotalCalcSheet!R42*(1+TotalCalcSheet!R$44)+TotalCalcSheet!R87*(1+TotalCalcSheet!R$89), 0)</f>
        <v>16</v>
      </c>
      <c r="S41">
        <f>ROUND(TotalCalcSheet!S42*(1+TotalCalcSheet!S$44)+TotalCalcSheet!S87*(1+TotalCalcSheet!S$89), 0)</f>
        <v>14</v>
      </c>
      <c r="T41">
        <f>ROUND(TotalCalcSheet!T42*(1+TotalCalcSheet!T$44)+TotalCalcSheet!T87*(1+TotalCalcSheet!T$89), 0)</f>
        <v>22</v>
      </c>
      <c r="U41" s="7">
        <f>ROUND(TotalCalcSheet!U42*(1+TotalCalcSheet!U$44)+TotalCalcSheet!U87*(1+TotalCalcSheet!U$89), 0)</f>
        <v>14</v>
      </c>
    </row>
    <row r="42" spans="1:21" x14ac:dyDescent="0.25">
      <c r="T42" s="7"/>
      <c r="U4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workbookViewId="0">
      <selection activeCell="U3" sqref="U3"/>
    </sheetView>
  </sheetViews>
  <sheetFormatPr defaultRowHeight="15" x14ac:dyDescent="0.25"/>
  <cols>
    <col min="1" max="1" width="25.140625" customWidth="1"/>
  </cols>
  <sheetData>
    <row r="1" spans="1:21" x14ac:dyDescent="0.25">
      <c r="A1" t="s">
        <v>22</v>
      </c>
    </row>
    <row r="2" spans="1:21" x14ac:dyDescent="0.25">
      <c r="A2" t="s">
        <v>18</v>
      </c>
      <c r="B2">
        <v>1995</v>
      </c>
      <c r="C2">
        <v>1996</v>
      </c>
      <c r="D2">
        <v>1997</v>
      </c>
      <c r="E2">
        <v>1998</v>
      </c>
      <c r="F2">
        <v>1999</v>
      </c>
      <c r="G2">
        <v>2000</v>
      </c>
      <c r="H2">
        <v>2001</v>
      </c>
      <c r="I2">
        <v>2002</v>
      </c>
      <c r="J2">
        <v>2003</v>
      </c>
      <c r="K2">
        <v>2004</v>
      </c>
      <c r="L2">
        <v>2005</v>
      </c>
      <c r="M2">
        <v>2006</v>
      </c>
      <c r="N2">
        <v>2007</v>
      </c>
      <c r="O2">
        <v>2008</v>
      </c>
      <c r="P2">
        <v>2009</v>
      </c>
      <c r="Q2">
        <v>2010</v>
      </c>
      <c r="R2">
        <v>2011</v>
      </c>
      <c r="S2">
        <v>2012</v>
      </c>
      <c r="T2">
        <v>2013</v>
      </c>
      <c r="U2" s="7">
        <v>2014</v>
      </c>
    </row>
    <row r="3" spans="1:21" x14ac:dyDescent="0.25">
      <c r="A3" t="s">
        <v>0</v>
      </c>
      <c r="B3">
        <f>'unspecified-originaldata'!B2+'unspecified-originaldata'!B44*0.66</f>
        <v>25.64</v>
      </c>
      <c r="C3">
        <f>'unspecified-originaldata'!C2+'unspecified-originaldata'!C44*0.66</f>
        <v>27.32</v>
      </c>
      <c r="D3">
        <f>'unspecified-originaldata'!D2+'unspecified-originaldata'!D44*0.66</f>
        <v>32</v>
      </c>
      <c r="E3">
        <f>'unspecified-originaldata'!E2+'unspecified-originaldata'!E44*0.66</f>
        <v>34.659999999999997</v>
      </c>
      <c r="F3">
        <f>'unspecified-originaldata'!F2+'unspecified-originaldata'!F44*0.66</f>
        <v>63.26</v>
      </c>
      <c r="G3">
        <f>'unspecified-originaldata'!G2+'unspecified-originaldata'!G44*0.66</f>
        <v>46.26</v>
      </c>
      <c r="H3">
        <f>'unspecified-originaldata'!H2+'unspecified-originaldata'!H44*0.66</f>
        <v>30</v>
      </c>
      <c r="I3">
        <f>'unspecified-originaldata'!I2+'unspecified-originaldata'!I44*0.66</f>
        <v>16.98</v>
      </c>
      <c r="J3">
        <f>'unspecified-originaldata'!J2+'unspecified-originaldata'!J44*0.66</f>
        <v>13</v>
      </c>
      <c r="K3">
        <f>'unspecified-originaldata'!K2+'unspecified-originaldata'!K44*0.66</f>
        <v>23</v>
      </c>
      <c r="L3">
        <f>'unspecified-originaldata'!L2+'unspecified-originaldata'!L44*0.66</f>
        <v>12</v>
      </c>
      <c r="M3">
        <f>'unspecified-originaldata'!M2+'unspecified-originaldata'!M44*0.66</f>
        <v>9</v>
      </c>
      <c r="N3">
        <f>'unspecified-originaldata'!N2+'unspecified-originaldata'!N44*0.66</f>
        <v>11</v>
      </c>
      <c r="O3">
        <f>'unspecified-originaldata'!O2+'unspecified-originaldata'!O44*0.66</f>
        <v>10.66</v>
      </c>
      <c r="P3">
        <f>'unspecified-originaldata'!P2+'unspecified-originaldata'!P44*0.66</f>
        <v>3</v>
      </c>
      <c r="Q3">
        <f>'unspecified-originaldata'!Q2+'unspecified-originaldata'!Q44*0.66</f>
        <v>11</v>
      </c>
      <c r="R3">
        <f>'unspecified-originaldata'!R2+'unspecified-originaldata'!R44*0.66</f>
        <v>4</v>
      </c>
      <c r="S3">
        <f>'unspecified-originaldata'!S2+'unspecified-originaldata'!S44*0.66</f>
        <v>3</v>
      </c>
      <c r="T3">
        <f>'unspecified-originaldata'!T2+'unspecified-originaldata'!T44*0.66</f>
        <v>10</v>
      </c>
      <c r="U3" s="7">
        <f>'unspecified-originaldata'!U2+'unspecified-originaldata'!U44*0.66</f>
        <v>6</v>
      </c>
    </row>
    <row r="4" spans="1:21" x14ac:dyDescent="0.25">
      <c r="A4" s="1" t="s">
        <v>19</v>
      </c>
      <c r="B4">
        <f>'unspecified-originaldata'!B3+'unspecified-originaldata'!B45*0.66</f>
        <v>12</v>
      </c>
      <c r="C4">
        <f>'unspecified-originaldata'!C3+'unspecified-originaldata'!C45*0.66</f>
        <v>12.32</v>
      </c>
      <c r="D4">
        <f>'unspecified-originaldata'!D3+'unspecified-originaldata'!D45*0.66</f>
        <v>6.66</v>
      </c>
      <c r="E4">
        <f>'unspecified-originaldata'!E3+'unspecified-originaldata'!E45*0.66</f>
        <v>6.66</v>
      </c>
      <c r="F4">
        <f>'unspecified-originaldata'!F3+'unspecified-originaldata'!F45*0.66</f>
        <v>10</v>
      </c>
      <c r="G4">
        <f>'unspecified-originaldata'!G3+'unspecified-originaldata'!G45*0.66</f>
        <v>5.66</v>
      </c>
      <c r="H4">
        <f>'unspecified-originaldata'!H3+'unspecified-originaldata'!H45*0.66</f>
        <v>5.66</v>
      </c>
      <c r="I4">
        <f>'unspecified-originaldata'!I3+'unspecified-originaldata'!I45*0.66</f>
        <v>4</v>
      </c>
      <c r="J4">
        <f>'unspecified-originaldata'!J3+'unspecified-originaldata'!J45*0.66</f>
        <v>3</v>
      </c>
      <c r="K4">
        <f>'unspecified-originaldata'!K3+'unspecified-originaldata'!K45*0.66</f>
        <v>3.66</v>
      </c>
      <c r="L4">
        <f>'unspecified-originaldata'!L3+'unspecified-originaldata'!L45*0.66</f>
        <v>3</v>
      </c>
      <c r="M4">
        <f>'unspecified-originaldata'!M3+'unspecified-originaldata'!M45*0.66</f>
        <v>6</v>
      </c>
      <c r="N4">
        <f>'unspecified-originaldata'!N3+'unspecified-originaldata'!N45*0.66</f>
        <v>5</v>
      </c>
      <c r="O4">
        <f>'unspecified-originaldata'!O3+'unspecified-originaldata'!O45*0.66</f>
        <v>5</v>
      </c>
      <c r="P4">
        <f>'unspecified-originaldata'!P3+'unspecified-originaldata'!P45*0.66</f>
        <v>5.66</v>
      </c>
      <c r="Q4">
        <f>'unspecified-originaldata'!Q3+'unspecified-originaldata'!Q45*0.66</f>
        <v>7.32</v>
      </c>
      <c r="R4">
        <f>'unspecified-originaldata'!R3+'unspecified-originaldata'!R45*0.66</f>
        <v>5</v>
      </c>
      <c r="S4">
        <f>'unspecified-originaldata'!S3+'unspecified-originaldata'!S45*0.66</f>
        <v>1</v>
      </c>
      <c r="T4">
        <f>'unspecified-originaldata'!T3+'unspecified-originaldata'!T45*0.66</f>
        <v>4</v>
      </c>
      <c r="U4" s="7">
        <f>'unspecified-originaldata'!U3+'unspecified-originaldata'!U45*0.66</f>
        <v>3</v>
      </c>
    </row>
    <row r="5" spans="1:21" x14ac:dyDescent="0.25">
      <c r="A5" s="1" t="s">
        <v>20</v>
      </c>
      <c r="B5">
        <f>'unspecified-originaldata'!B4+'unspecified-originaldata'!B46*0.66</f>
        <v>18</v>
      </c>
      <c r="C5">
        <f>'unspecified-originaldata'!C4+'unspecified-originaldata'!C46*0.66</f>
        <v>20</v>
      </c>
      <c r="D5">
        <f>'unspecified-originaldata'!D4+'unspecified-originaldata'!D46*0.66</f>
        <v>16</v>
      </c>
      <c r="E5">
        <f>'unspecified-originaldata'!E4+'unspecified-originaldata'!E46*0.66</f>
        <v>23.66</v>
      </c>
      <c r="F5">
        <f>'unspecified-originaldata'!F4+'unspecified-originaldata'!F46*0.66</f>
        <v>23.66</v>
      </c>
      <c r="G5">
        <f>'unspecified-originaldata'!G4+'unspecified-originaldata'!G46*0.66</f>
        <v>19.66</v>
      </c>
      <c r="H5">
        <f>'unspecified-originaldata'!H4+'unspecified-originaldata'!H46*0.66</f>
        <v>15</v>
      </c>
      <c r="I5">
        <f>'unspecified-originaldata'!I4+'unspecified-originaldata'!I46*0.66</f>
        <v>8</v>
      </c>
      <c r="J5">
        <f>'unspecified-originaldata'!J4+'unspecified-originaldata'!J46*0.66</f>
        <v>2</v>
      </c>
      <c r="K5">
        <f>'unspecified-originaldata'!K4+'unspecified-originaldata'!K46*0.66</f>
        <v>3</v>
      </c>
      <c r="L5">
        <f>'unspecified-originaldata'!L4+'unspecified-originaldata'!L46*0.66</f>
        <v>3</v>
      </c>
      <c r="M5">
        <f>'unspecified-originaldata'!M4+'unspecified-originaldata'!M46*0.66</f>
        <v>19</v>
      </c>
      <c r="N5">
        <f>'unspecified-originaldata'!N4+'unspecified-originaldata'!N46*0.66</f>
        <v>12</v>
      </c>
      <c r="O5">
        <f>'unspecified-originaldata'!O4+'unspecified-originaldata'!O46*0.66</f>
        <v>6</v>
      </c>
      <c r="P5">
        <f>'unspecified-originaldata'!P4+'unspecified-originaldata'!P46*0.66</f>
        <v>10</v>
      </c>
      <c r="Q5">
        <f>'unspecified-originaldata'!Q4+'unspecified-originaldata'!Q46*0.66</f>
        <v>8</v>
      </c>
      <c r="R5">
        <f>'unspecified-originaldata'!R4+'unspecified-originaldata'!R46*0.66</f>
        <v>6.66</v>
      </c>
      <c r="S5">
        <f>'unspecified-originaldata'!S4+'unspecified-originaldata'!S46*0.66</f>
        <v>6.66</v>
      </c>
      <c r="T5">
        <f>'unspecified-originaldata'!T4+'unspecified-originaldata'!T46*0.66</f>
        <v>4</v>
      </c>
      <c r="U5" s="7">
        <f>'unspecified-originaldata'!U4+'unspecified-originaldata'!U46*0.66</f>
        <v>3</v>
      </c>
    </row>
    <row r="6" spans="1:21" x14ac:dyDescent="0.25">
      <c r="A6" t="s">
        <v>1</v>
      </c>
      <c r="B6">
        <f>'unspecified-originaldata'!B5+'unspecified-originaldata'!B47*0.66</f>
        <v>177</v>
      </c>
      <c r="C6">
        <f>'unspecified-originaldata'!C5+'unspecified-originaldata'!C47*0.66</f>
        <v>240.98</v>
      </c>
      <c r="D6">
        <f>'unspecified-originaldata'!D5+'unspecified-originaldata'!D47*0.66</f>
        <v>318.98</v>
      </c>
      <c r="E6">
        <f>'unspecified-originaldata'!E5+'unspecified-originaldata'!E47*0.66</f>
        <v>429.94</v>
      </c>
      <c r="F6">
        <f>'unspecified-originaldata'!F5+'unspecified-originaldata'!F47*0.66</f>
        <v>607.29999999999995</v>
      </c>
      <c r="G6">
        <f>'unspecified-originaldata'!G5+'unspecified-originaldata'!G47*0.66</f>
        <v>570.98</v>
      </c>
      <c r="H6">
        <f>'unspecified-originaldata'!H5+'unspecified-originaldata'!H47*0.66</f>
        <v>451.98</v>
      </c>
      <c r="I6">
        <f>'unspecified-originaldata'!I5+'unspecified-originaldata'!I47*0.66</f>
        <v>307.32</v>
      </c>
      <c r="J6">
        <f>'unspecified-originaldata'!J5+'unspecified-originaldata'!J47*0.66</f>
        <v>239</v>
      </c>
      <c r="K6">
        <f>'unspecified-originaldata'!K5+'unspecified-originaldata'!K47*0.66</f>
        <v>167.66</v>
      </c>
      <c r="L6">
        <f>'unspecified-originaldata'!L5+'unspecified-originaldata'!L47*0.66</f>
        <v>155.66</v>
      </c>
      <c r="M6">
        <f>'unspecified-originaldata'!M5+'unspecified-originaldata'!M47*0.66</f>
        <v>120.32</v>
      </c>
      <c r="N6">
        <f>'unspecified-originaldata'!N5+'unspecified-originaldata'!N47*0.66</f>
        <v>92.66</v>
      </c>
      <c r="O6">
        <f>'unspecified-originaldata'!O5+'unspecified-originaldata'!O47*0.66</f>
        <v>105</v>
      </c>
      <c r="P6">
        <f>'unspecified-originaldata'!P5+'unspecified-originaldata'!P47*0.66</f>
        <v>121.66</v>
      </c>
      <c r="Q6">
        <f>'unspecified-originaldata'!Q5+'unspecified-originaldata'!Q47*0.66</f>
        <v>109.32</v>
      </c>
      <c r="R6">
        <f>'unspecified-originaldata'!R5+'unspecified-originaldata'!R47*0.66</f>
        <v>97.66</v>
      </c>
      <c r="S6">
        <f>'unspecified-originaldata'!S5+'unspecified-originaldata'!S47*0.66</f>
        <v>121</v>
      </c>
      <c r="T6">
        <f>'unspecified-originaldata'!T5+'unspecified-originaldata'!T47*0.66</f>
        <v>158.66</v>
      </c>
      <c r="U6" s="7">
        <f>'unspecified-originaldata'!U5+'unspecified-originaldata'!U47*0.66</f>
        <v>115</v>
      </c>
    </row>
    <row r="7" spans="1:21" x14ac:dyDescent="0.25">
      <c r="A7" t="s">
        <v>2</v>
      </c>
      <c r="B7">
        <f>'unspecified-originaldata'!B6+'unspecified-originaldata'!B48*0.66</f>
        <v>855.28</v>
      </c>
      <c r="C7">
        <f>'unspecified-originaldata'!C6+'unspecified-originaldata'!C48*0.66</f>
        <v>983.96</v>
      </c>
      <c r="D7">
        <f>'unspecified-originaldata'!D6+'unspecified-originaldata'!D48*0.66</f>
        <v>1031.6199999999999</v>
      </c>
      <c r="E7">
        <f>'unspecified-originaldata'!E6+'unspecified-originaldata'!E48*0.66</f>
        <v>1380.52</v>
      </c>
      <c r="F7">
        <f>'unspecified-originaldata'!F6+'unspecified-originaldata'!F48*0.66</f>
        <v>1752.1</v>
      </c>
      <c r="G7">
        <f>'unspecified-originaldata'!G6+'unspecified-originaldata'!G48*0.66</f>
        <v>1806.9</v>
      </c>
      <c r="H7">
        <f>'unspecified-originaldata'!H6+'unspecified-originaldata'!H48*0.66</f>
        <v>1545.24</v>
      </c>
      <c r="I7">
        <f>'unspecified-originaldata'!I6+'unspecified-originaldata'!I48*0.66</f>
        <v>1146.5999999999999</v>
      </c>
      <c r="J7">
        <f>'unspecified-originaldata'!J6+'unspecified-originaldata'!J48*0.66</f>
        <v>962.96</v>
      </c>
      <c r="K7">
        <f>'unspecified-originaldata'!K6+'unspecified-originaldata'!K48*0.66</f>
        <v>833.98</v>
      </c>
      <c r="L7">
        <f>'unspecified-originaldata'!L6+'unspecified-originaldata'!L48*0.66</f>
        <v>768.62</v>
      </c>
      <c r="M7">
        <f>'unspecified-originaldata'!M6+'unspecified-originaldata'!M48*0.66</f>
        <v>653.29999999999995</v>
      </c>
      <c r="N7">
        <f>'unspecified-originaldata'!N6+'unspecified-originaldata'!N48*0.66</f>
        <v>569.64</v>
      </c>
      <c r="O7">
        <f>'unspecified-originaldata'!O6+'unspecified-originaldata'!O48*0.66</f>
        <v>543.98</v>
      </c>
      <c r="P7">
        <f>'unspecified-originaldata'!P6+'unspecified-originaldata'!P48*0.66</f>
        <v>484.98</v>
      </c>
      <c r="Q7">
        <f>'unspecified-originaldata'!Q6+'unspecified-originaldata'!Q48*0.66</f>
        <v>548.55999999999995</v>
      </c>
      <c r="R7">
        <f>'unspecified-originaldata'!R6+'unspecified-originaldata'!R48*0.66</f>
        <v>463.3</v>
      </c>
      <c r="S7">
        <f>'unspecified-originaldata'!S6+'unspecified-originaldata'!S48*0.66</f>
        <v>536.32000000000005</v>
      </c>
      <c r="T7">
        <f>'unspecified-originaldata'!T6+'unspecified-originaldata'!T48*0.66</f>
        <v>613.64</v>
      </c>
      <c r="U7" s="7">
        <f>'unspecified-originaldata'!U6+'unspecified-originaldata'!U48*0.66</f>
        <v>541</v>
      </c>
    </row>
    <row r="8" spans="1:21" x14ac:dyDescent="0.25">
      <c r="A8" t="s">
        <v>3</v>
      </c>
      <c r="B8">
        <f>'unspecified-originaldata'!B7+'unspecified-originaldata'!B49*0.66</f>
        <v>1576.94</v>
      </c>
      <c r="C8">
        <f>'unspecified-originaldata'!C7+'unspecified-originaldata'!C49*0.66</f>
        <v>1668.94</v>
      </c>
      <c r="D8">
        <f>'unspecified-originaldata'!D7+'unspecified-originaldata'!D49*0.66</f>
        <v>1478.6</v>
      </c>
      <c r="E8">
        <f>'unspecified-originaldata'!E7+'unspecified-originaldata'!E49*0.66</f>
        <v>1689.58</v>
      </c>
      <c r="F8">
        <f>'unspecified-originaldata'!F7+'unspecified-originaldata'!F49*0.66</f>
        <v>2048.12</v>
      </c>
      <c r="G8">
        <f>'unspecified-originaldata'!G7+'unspecified-originaldata'!G49*0.66</f>
        <v>2010.62</v>
      </c>
      <c r="H8">
        <f>'unspecified-originaldata'!H7+'unspecified-originaldata'!H49*0.66</f>
        <v>1788.96</v>
      </c>
      <c r="I8">
        <f>'unspecified-originaldata'!I7+'unspecified-originaldata'!I49*0.66</f>
        <v>1328.64</v>
      </c>
      <c r="J8">
        <f>'unspecified-originaldata'!J7+'unspecified-originaldata'!J49*0.66</f>
        <v>1254.28</v>
      </c>
      <c r="K8">
        <f>'unspecified-originaldata'!K7+'unspecified-originaldata'!K49*0.66</f>
        <v>1103.3</v>
      </c>
      <c r="L8">
        <f>'unspecified-originaldata'!L7+'unspecified-originaldata'!L49*0.66</f>
        <v>1109.28</v>
      </c>
      <c r="M8">
        <f>'unspecified-originaldata'!M7+'unspecified-originaldata'!M49*0.66</f>
        <v>1062.6400000000001</v>
      </c>
      <c r="N8">
        <f>'unspecified-originaldata'!N7+'unspecified-originaldata'!N49*0.66</f>
        <v>1037.92</v>
      </c>
      <c r="O8">
        <f>'unspecified-originaldata'!O7+'unspecified-originaldata'!O49*0.66</f>
        <v>884.64</v>
      </c>
      <c r="P8">
        <f>'unspecified-originaldata'!P7+'unspecified-originaldata'!P49*0.66</f>
        <v>855.6</v>
      </c>
      <c r="Q8">
        <f>'unspecified-originaldata'!Q7+'unspecified-originaldata'!Q49*0.66</f>
        <v>877.74</v>
      </c>
      <c r="R8">
        <f>'unspecified-originaldata'!R7+'unspecified-originaldata'!R49*0.66</f>
        <v>741.3</v>
      </c>
      <c r="S8">
        <f>'unspecified-originaldata'!S7+'unspecified-originaldata'!S49*0.66</f>
        <v>763.28</v>
      </c>
      <c r="T8">
        <f>'unspecified-originaldata'!T7+'unspecified-originaldata'!T49*0.66</f>
        <v>777.66</v>
      </c>
      <c r="U8" s="7">
        <f>'unspecified-originaldata'!U7+'unspecified-originaldata'!U49*0.66</f>
        <v>778.32</v>
      </c>
    </row>
    <row r="9" spans="1:21" x14ac:dyDescent="0.25">
      <c r="A9" t="s">
        <v>4</v>
      </c>
      <c r="B9">
        <f>'unspecified-originaldata'!B8+'unspecified-originaldata'!B50*0.66</f>
        <v>2193.92</v>
      </c>
      <c r="C9">
        <f>'unspecified-originaldata'!C8+'unspecified-originaldata'!C50*0.66</f>
        <v>2115.92</v>
      </c>
      <c r="D9">
        <f>'unspecified-originaldata'!D8+'unspecified-originaldata'!D50*0.66</f>
        <v>1749.24</v>
      </c>
      <c r="E9">
        <f>'unspecified-originaldata'!E8+'unspecified-originaldata'!E50*0.66</f>
        <v>1845.24</v>
      </c>
      <c r="F9">
        <f>'unspecified-originaldata'!F8+'unspecified-originaldata'!F50*0.66</f>
        <v>2009.48</v>
      </c>
      <c r="G9">
        <f>'unspecified-originaldata'!G8+'unspecified-originaldata'!G50*0.66</f>
        <v>1894.62</v>
      </c>
      <c r="H9">
        <f>'unspecified-originaldata'!H8+'unspecified-originaldata'!H50*0.66</f>
        <v>1705.3</v>
      </c>
      <c r="I9">
        <f>'unspecified-originaldata'!I8+'unspecified-originaldata'!I50*0.66</f>
        <v>1510.62</v>
      </c>
      <c r="J9">
        <f>'unspecified-originaldata'!J8+'unspecified-originaldata'!J50*0.66</f>
        <v>1311.94</v>
      </c>
      <c r="K9">
        <f>'unspecified-originaldata'!K8+'unspecified-originaldata'!K50*0.66</f>
        <v>1194.28</v>
      </c>
      <c r="L9">
        <f>'unspecified-originaldata'!L8+'unspecified-originaldata'!L50*0.66</f>
        <v>1138.5999999999999</v>
      </c>
      <c r="M9">
        <f>'unspecified-originaldata'!M8+'unspecified-originaldata'!M50*0.66</f>
        <v>1076.6600000000001</v>
      </c>
      <c r="N9">
        <f>'unspecified-originaldata'!N8+'unspecified-originaldata'!N50*0.66</f>
        <v>1120.92</v>
      </c>
      <c r="O9">
        <f>'unspecified-originaldata'!O8+'unspecified-originaldata'!O50*0.66</f>
        <v>979.98</v>
      </c>
      <c r="P9">
        <f>'unspecified-originaldata'!P8+'unspecified-originaldata'!P50*0.66</f>
        <v>1048.56</v>
      </c>
      <c r="Q9">
        <f>'unspecified-originaldata'!Q8+'unspecified-originaldata'!Q50*0.66</f>
        <v>986.8</v>
      </c>
      <c r="R9">
        <f>'unspecified-originaldata'!R8+'unspecified-originaldata'!R50*0.66</f>
        <v>938.56</v>
      </c>
      <c r="S9">
        <f>'unspecified-originaldata'!S8+'unspecified-originaldata'!S50*0.66</f>
        <v>906.58</v>
      </c>
      <c r="T9">
        <f>'unspecified-originaldata'!T8+'unspecified-originaldata'!T50*0.66</f>
        <v>938.3</v>
      </c>
      <c r="U9" s="7">
        <f>'unspecified-originaldata'!U8+'unspecified-originaldata'!U50*0.66</f>
        <v>963.96</v>
      </c>
    </row>
    <row r="10" spans="1:21" x14ac:dyDescent="0.25">
      <c r="A10" t="s">
        <v>5</v>
      </c>
      <c r="B10">
        <f>'unspecified-originaldata'!B9+'unspecified-originaldata'!B51*0.66</f>
        <v>2277.2600000000002</v>
      </c>
      <c r="C10">
        <f>'unspecified-originaldata'!C9+'unspecified-originaldata'!C51*0.66</f>
        <v>2253.88</v>
      </c>
      <c r="D10">
        <f>'unspecified-originaldata'!D9+'unspecified-originaldata'!D51*0.66</f>
        <v>1932.6</v>
      </c>
      <c r="E10">
        <f>'unspecified-originaldata'!E9+'unspecified-originaldata'!E51*0.66</f>
        <v>1995.6</v>
      </c>
      <c r="F10">
        <f>'unspecified-originaldata'!F9+'unspecified-originaldata'!F51*0.66</f>
        <v>2062.48</v>
      </c>
      <c r="G10">
        <f>'unspecified-originaldata'!G9+'unspecified-originaldata'!G51*0.66</f>
        <v>1887.94</v>
      </c>
      <c r="H10">
        <f>'unspecified-originaldata'!H9+'unspecified-originaldata'!H51*0.66</f>
        <v>1689.3</v>
      </c>
      <c r="I10">
        <f>'unspecified-originaldata'!I9+'unspecified-originaldata'!I51*0.66</f>
        <v>1461.96</v>
      </c>
      <c r="J10">
        <f>'unspecified-originaldata'!J9+'unspecified-originaldata'!J51*0.66</f>
        <v>1224.28</v>
      </c>
      <c r="K10">
        <f>'unspecified-originaldata'!K9+'unspecified-originaldata'!K51*0.66</f>
        <v>1156.6400000000001</v>
      </c>
      <c r="L10">
        <f>'unspecified-originaldata'!L9+'unspecified-originaldata'!L51*0.66</f>
        <v>1134.6600000000001</v>
      </c>
      <c r="M10">
        <f>'unspecified-originaldata'!M9+'unspecified-originaldata'!M51*0.66</f>
        <v>990.62</v>
      </c>
      <c r="N10">
        <f>'unspecified-originaldata'!N9+'unspecified-originaldata'!N51*0.66</f>
        <v>1087.6199999999999</v>
      </c>
      <c r="O10">
        <f>'unspecified-originaldata'!O9+'unspecified-originaldata'!O51*0.66</f>
        <v>1006.98</v>
      </c>
      <c r="P10">
        <f>'unspecified-originaldata'!P9+'unspecified-originaldata'!P51*0.66</f>
        <v>1029.94</v>
      </c>
      <c r="Q10">
        <f>'unspecified-originaldata'!Q9+'unspecified-originaldata'!Q51*0.66</f>
        <v>1006.62</v>
      </c>
      <c r="R10">
        <f>'unspecified-originaldata'!R9+'unspecified-originaldata'!R51*0.66</f>
        <v>898.3</v>
      </c>
      <c r="S10">
        <f>'unspecified-originaldata'!S9+'unspecified-originaldata'!S51*0.66</f>
        <v>837.98</v>
      </c>
      <c r="T10">
        <f>'unspecified-originaldata'!T9+'unspecified-originaldata'!T51*0.66</f>
        <v>871.3</v>
      </c>
      <c r="U10" s="7">
        <f>'unspecified-originaldata'!U9+'unspecified-originaldata'!U51*0.66</f>
        <v>898.3</v>
      </c>
    </row>
    <row r="11" spans="1:21" x14ac:dyDescent="0.25">
      <c r="A11" t="s">
        <v>6</v>
      </c>
      <c r="B11">
        <f>'unspecified-originaldata'!B10+'unspecified-originaldata'!B52*0.66</f>
        <v>1233.96</v>
      </c>
      <c r="C11">
        <f>'unspecified-originaldata'!C10+'unspecified-originaldata'!C52*0.66</f>
        <v>1508.28</v>
      </c>
      <c r="D11">
        <f>'unspecified-originaldata'!D10+'unspecified-originaldata'!D52*0.66</f>
        <v>1463.96</v>
      </c>
      <c r="E11">
        <f>'unspecified-originaldata'!E10+'unspecified-originaldata'!E52*0.66</f>
        <v>1740.6</v>
      </c>
      <c r="F11">
        <f>'unspecified-originaldata'!F10+'unspecified-originaldata'!F52*0.66</f>
        <v>1775.3</v>
      </c>
      <c r="G11">
        <f>'unspecified-originaldata'!G10+'unspecified-originaldata'!G52*0.66</f>
        <v>1849.6</v>
      </c>
      <c r="H11">
        <f>'unspecified-originaldata'!H10+'unspecified-originaldata'!H52*0.66</f>
        <v>1698.96</v>
      </c>
      <c r="I11">
        <f>'unspecified-originaldata'!I10+'unspecified-originaldata'!I52*0.66</f>
        <v>1523.96</v>
      </c>
      <c r="J11">
        <f>'unspecified-originaldata'!J10+'unspecified-originaldata'!J52*0.66</f>
        <v>1306.3</v>
      </c>
      <c r="K11">
        <f>'unspecified-originaldata'!K10+'unspecified-originaldata'!K52*0.66</f>
        <v>1150.98</v>
      </c>
      <c r="L11">
        <f>'unspecified-originaldata'!L10+'unspecified-originaldata'!L52*0.66</f>
        <v>1052.32</v>
      </c>
      <c r="M11">
        <f>'unspecified-originaldata'!M10+'unspecified-originaldata'!M52*0.66</f>
        <v>1079.6199999999999</v>
      </c>
      <c r="N11">
        <f>'unspecified-originaldata'!N10+'unspecified-originaldata'!N52*0.66</f>
        <v>1062.3</v>
      </c>
      <c r="O11">
        <f>'unspecified-originaldata'!O10+'unspecified-originaldata'!O52*0.66</f>
        <v>949.3</v>
      </c>
      <c r="P11">
        <f>'unspecified-originaldata'!P10+'unspecified-originaldata'!P52*0.66</f>
        <v>1004.62</v>
      </c>
      <c r="Q11">
        <f>'unspecified-originaldata'!Q10+'unspecified-originaldata'!Q52*0.66</f>
        <v>914.96</v>
      </c>
      <c r="R11">
        <f>'unspecified-originaldata'!R10+'unspecified-originaldata'!R52*0.66</f>
        <v>863.66</v>
      </c>
      <c r="S11">
        <f>'unspecified-originaldata'!S10+'unspecified-originaldata'!S52*0.66</f>
        <v>820.64</v>
      </c>
      <c r="T11">
        <f>'unspecified-originaldata'!T10+'unspecified-originaldata'!T52*0.66</f>
        <v>852.98</v>
      </c>
      <c r="U11" s="7">
        <f>'unspecified-originaldata'!U10+'unspecified-originaldata'!U52*0.66</f>
        <v>884.32</v>
      </c>
    </row>
    <row r="12" spans="1:21" x14ac:dyDescent="0.25">
      <c r="A12" t="s">
        <v>7</v>
      </c>
      <c r="B12">
        <f>'unspecified-originaldata'!B11+'unspecified-originaldata'!B53*0.66</f>
        <v>407.66</v>
      </c>
      <c r="C12">
        <f>'unspecified-originaldata'!C11+'unspecified-originaldata'!C53*0.66</f>
        <v>503.32</v>
      </c>
      <c r="D12">
        <f>'unspecified-originaldata'!D11+'unspecified-originaldata'!D53*0.66</f>
        <v>636.66</v>
      </c>
      <c r="E12">
        <f>'unspecified-originaldata'!E11+'unspecified-originaldata'!E53*0.66</f>
        <v>835.28</v>
      </c>
      <c r="F12">
        <f>'unspecified-originaldata'!F11+'unspecified-originaldata'!F53*0.66</f>
        <v>957.26</v>
      </c>
      <c r="G12">
        <f>'unspecified-originaldata'!G11+'unspecified-originaldata'!G53*0.66</f>
        <v>1026.96</v>
      </c>
      <c r="H12">
        <f>'unspecified-originaldata'!H11+'unspecified-originaldata'!H53*0.66</f>
        <v>1178.6400000000001</v>
      </c>
      <c r="I12">
        <f>'unspecified-originaldata'!I11+'unspecified-originaldata'!I53*0.66</f>
        <v>1075.32</v>
      </c>
      <c r="J12">
        <f>'unspecified-originaldata'!J11+'unspecified-originaldata'!J53*0.66</f>
        <v>1071.6400000000001</v>
      </c>
      <c r="K12">
        <f>'unspecified-originaldata'!K11+'unspecified-originaldata'!K53*0.66</f>
        <v>1056</v>
      </c>
      <c r="L12">
        <f>'unspecified-originaldata'!L11+'unspecified-originaldata'!L53*0.66</f>
        <v>969</v>
      </c>
      <c r="M12">
        <f>'unspecified-originaldata'!M11+'unspecified-originaldata'!M53*0.66</f>
        <v>1104.3</v>
      </c>
      <c r="N12">
        <f>'unspecified-originaldata'!N11+'unspecified-originaldata'!N53*0.66</f>
        <v>1050.32</v>
      </c>
      <c r="O12">
        <f>'unspecified-originaldata'!O11+'unspecified-originaldata'!O53*0.66</f>
        <v>932.32</v>
      </c>
      <c r="P12">
        <f>'unspecified-originaldata'!P11+'unspecified-originaldata'!P53*0.66</f>
        <v>958.64</v>
      </c>
      <c r="Q12">
        <f>'unspecified-originaldata'!Q11+'unspecified-originaldata'!Q53*0.66</f>
        <v>901.98</v>
      </c>
      <c r="R12">
        <f>'unspecified-originaldata'!R11+'unspecified-originaldata'!R53*0.66</f>
        <v>815.32</v>
      </c>
      <c r="S12">
        <f>'unspecified-originaldata'!S11+'unspecified-originaldata'!S53*0.66</f>
        <v>709.66</v>
      </c>
      <c r="T12">
        <f>'unspecified-originaldata'!T11+'unspecified-originaldata'!T53*0.66</f>
        <v>811.66</v>
      </c>
      <c r="U12" s="7">
        <f>'unspecified-originaldata'!U11+'unspecified-originaldata'!U53*0.66</f>
        <v>792.66</v>
      </c>
    </row>
    <row r="13" spans="1:21" x14ac:dyDescent="0.25">
      <c r="A13" t="s">
        <v>8</v>
      </c>
      <c r="B13">
        <f>'unspecified-originaldata'!B12+'unspecified-originaldata'!B54*0.66</f>
        <v>166.66</v>
      </c>
      <c r="C13">
        <f>'unspecified-originaldata'!C12+'unspecified-originaldata'!C54*0.66</f>
        <v>200</v>
      </c>
      <c r="D13">
        <f>'unspecified-originaldata'!D12+'unspecified-originaldata'!D54*0.66</f>
        <v>203</v>
      </c>
      <c r="E13">
        <f>'unspecified-originaldata'!E12+'unspecified-originaldata'!E54*0.66</f>
        <v>295.98</v>
      </c>
      <c r="F13">
        <f>'unspecified-originaldata'!F12+'unspecified-originaldata'!F54*0.66</f>
        <v>313.3</v>
      </c>
      <c r="G13">
        <f>'unspecified-originaldata'!G12+'unspecified-originaldata'!G54*0.66</f>
        <v>389.32</v>
      </c>
      <c r="H13">
        <f>'unspecified-originaldata'!H12+'unspecified-originaldata'!H54*0.66</f>
        <v>464</v>
      </c>
      <c r="I13">
        <f>'unspecified-originaldata'!I12+'unspecified-originaldata'!I54*0.66</f>
        <v>456.66</v>
      </c>
      <c r="J13">
        <f>'unspecified-originaldata'!J12+'unspecified-originaldata'!J54*0.66</f>
        <v>504</v>
      </c>
      <c r="K13">
        <f>'unspecified-originaldata'!K12+'unspecified-originaldata'!K54*0.66</f>
        <v>569.66</v>
      </c>
      <c r="L13">
        <f>'unspecified-originaldata'!L12+'unspecified-originaldata'!L54*0.66</f>
        <v>565.98</v>
      </c>
      <c r="M13">
        <f>'unspecified-originaldata'!M12+'unspecified-originaldata'!M54*0.66</f>
        <v>668</v>
      </c>
      <c r="N13">
        <f>'unspecified-originaldata'!N12+'unspecified-originaldata'!N54*0.66</f>
        <v>763.3</v>
      </c>
      <c r="O13">
        <f>'unspecified-originaldata'!O12+'unspecified-originaldata'!O54*0.66</f>
        <v>795.98</v>
      </c>
      <c r="P13">
        <f>'unspecified-originaldata'!P12+'unspecified-originaldata'!P54*0.66</f>
        <v>895.66</v>
      </c>
      <c r="Q13">
        <f>'unspecified-originaldata'!Q12+'unspecified-originaldata'!Q54*0.66</f>
        <v>873.64</v>
      </c>
      <c r="R13">
        <f>'unspecified-originaldata'!R12+'unspecified-originaldata'!R54*0.66</f>
        <v>747</v>
      </c>
      <c r="S13">
        <f>'unspecified-originaldata'!S12+'unspecified-originaldata'!S54*0.66</f>
        <v>663.66</v>
      </c>
      <c r="T13">
        <f>'unspecified-originaldata'!T12+'unspecified-originaldata'!T54*0.66</f>
        <v>711</v>
      </c>
      <c r="U13" s="7">
        <f>'unspecified-originaldata'!U12+'unspecified-originaldata'!U54*0.66</f>
        <v>660</v>
      </c>
    </row>
    <row r="14" spans="1:21" x14ac:dyDescent="0.25">
      <c r="A14" t="s">
        <v>9</v>
      </c>
      <c r="B14">
        <f>'unspecified-originaldata'!B13+'unspecified-originaldata'!B55*0.66</f>
        <v>143</v>
      </c>
      <c r="C14">
        <f>'unspecified-originaldata'!C13+'unspecified-originaldata'!C55*0.66</f>
        <v>147</v>
      </c>
      <c r="D14">
        <f>'unspecified-originaldata'!D13+'unspecified-originaldata'!D55*0.66</f>
        <v>138</v>
      </c>
      <c r="E14">
        <f>'unspecified-originaldata'!E13+'unspecified-originaldata'!E55*0.66</f>
        <v>141.97999999999999</v>
      </c>
      <c r="F14">
        <f>'unspecified-originaldata'!F13+'unspecified-originaldata'!F55*0.66</f>
        <v>153.32</v>
      </c>
      <c r="G14">
        <f>'unspecified-originaldata'!G13+'unspecified-originaldata'!G55*0.66</f>
        <v>159.66</v>
      </c>
      <c r="H14">
        <f>'unspecified-originaldata'!H13+'unspecified-originaldata'!H55*0.66</f>
        <v>171.32</v>
      </c>
      <c r="I14">
        <f>'unspecified-originaldata'!I13+'unspecified-originaldata'!I55*0.66</f>
        <v>150</v>
      </c>
      <c r="J14">
        <f>'unspecified-originaldata'!J13+'unspecified-originaldata'!J55*0.66</f>
        <v>185.32</v>
      </c>
      <c r="K14">
        <f>'unspecified-originaldata'!K13+'unspecified-originaldata'!K55*0.66</f>
        <v>176</v>
      </c>
      <c r="L14">
        <f>'unspecified-originaldata'!L13+'unspecified-originaldata'!L55*0.66</f>
        <v>203.66</v>
      </c>
      <c r="M14">
        <f>'unspecified-originaldata'!M13+'unspecified-originaldata'!M55*0.66</f>
        <v>268.32</v>
      </c>
      <c r="N14">
        <f>'unspecified-originaldata'!N13+'unspecified-originaldata'!N55*0.66</f>
        <v>277</v>
      </c>
      <c r="O14">
        <f>'unspecified-originaldata'!O13+'unspecified-originaldata'!O55*0.66</f>
        <v>359.66</v>
      </c>
      <c r="P14">
        <f>'unspecified-originaldata'!P13+'unspecified-originaldata'!P55*0.66</f>
        <v>409.64</v>
      </c>
      <c r="Q14">
        <f>'unspecified-originaldata'!Q13+'unspecified-originaldata'!Q55*0.66</f>
        <v>463.32</v>
      </c>
      <c r="R14">
        <f>'unspecified-originaldata'!R13+'unspecified-originaldata'!R55*0.66</f>
        <v>474</v>
      </c>
      <c r="S14">
        <f>'unspecified-originaldata'!S13+'unspecified-originaldata'!S55*0.66</f>
        <v>513.66</v>
      </c>
      <c r="T14">
        <f>'unspecified-originaldata'!T13+'unspecified-originaldata'!T55*0.66</f>
        <v>571.66</v>
      </c>
      <c r="U14" s="7">
        <f>'unspecified-originaldata'!U13+'unspecified-originaldata'!U55*0.66</f>
        <v>645.98</v>
      </c>
    </row>
    <row r="15" spans="1:21" x14ac:dyDescent="0.25">
      <c r="A15" t="s">
        <v>10</v>
      </c>
      <c r="B15">
        <f>'unspecified-originaldata'!B14+'unspecified-originaldata'!B56*0.66</f>
        <v>128</v>
      </c>
      <c r="C15">
        <f>'unspecified-originaldata'!C14+'unspecified-originaldata'!C56*0.66</f>
        <v>135.66</v>
      </c>
      <c r="D15">
        <f>'unspecified-originaldata'!D14+'unspecified-originaldata'!D56*0.66</f>
        <v>123</v>
      </c>
      <c r="E15">
        <f>'unspecified-originaldata'!E14+'unspecified-originaldata'!E56*0.66</f>
        <v>92.66</v>
      </c>
      <c r="F15">
        <f>'unspecified-originaldata'!F14+'unspecified-originaldata'!F56*0.66</f>
        <v>90.32</v>
      </c>
      <c r="G15">
        <f>'unspecified-originaldata'!G14+'unspecified-originaldata'!G56*0.66</f>
        <v>103.66</v>
      </c>
      <c r="H15">
        <f>'unspecified-originaldata'!H14+'unspecified-originaldata'!H56*0.66</f>
        <v>109.98</v>
      </c>
      <c r="I15">
        <f>'unspecified-originaldata'!I14+'unspecified-originaldata'!I56*0.66</f>
        <v>92</v>
      </c>
      <c r="J15">
        <f>'unspecified-originaldata'!J14+'unspecified-originaldata'!J56*0.66</f>
        <v>72.66</v>
      </c>
      <c r="K15">
        <f>'unspecified-originaldata'!K14+'unspecified-originaldata'!K56*0.66</f>
        <v>67.319999999999993</v>
      </c>
      <c r="L15">
        <f>'unspecified-originaldata'!L14+'unspecified-originaldata'!L56*0.66</f>
        <v>68.319999999999993</v>
      </c>
      <c r="M15">
        <f>'unspecified-originaldata'!M14+'unspecified-originaldata'!M56*0.66</f>
        <v>94</v>
      </c>
      <c r="N15">
        <f>'unspecified-originaldata'!N14+'unspecified-originaldata'!N56*0.66</f>
        <v>112.66</v>
      </c>
      <c r="O15">
        <f>'unspecified-originaldata'!O14+'unspecified-originaldata'!O56*0.66</f>
        <v>114.66</v>
      </c>
      <c r="P15">
        <f>'unspecified-originaldata'!P14+'unspecified-originaldata'!P56*0.66</f>
        <v>128</v>
      </c>
      <c r="Q15">
        <f>'unspecified-originaldata'!Q14+'unspecified-originaldata'!Q56*0.66</f>
        <v>150.66</v>
      </c>
      <c r="R15">
        <f>'unspecified-originaldata'!R14+'unspecified-originaldata'!R56*0.66</f>
        <v>184</v>
      </c>
      <c r="S15">
        <f>'unspecified-originaldata'!S14+'unspecified-originaldata'!S56*0.66</f>
        <v>213</v>
      </c>
      <c r="T15">
        <f>'unspecified-originaldata'!T14+'unspecified-originaldata'!T56*0.66</f>
        <v>263</v>
      </c>
      <c r="U15" s="7">
        <f>'unspecified-originaldata'!U14+'unspecified-originaldata'!U56*0.66</f>
        <v>298.66000000000003</v>
      </c>
    </row>
    <row r="16" spans="1:21" x14ac:dyDescent="0.25">
      <c r="A16" t="s">
        <v>11</v>
      </c>
      <c r="B16">
        <f>'unspecified-originaldata'!B15+'unspecified-originaldata'!B57*0.66</f>
        <v>156.66</v>
      </c>
      <c r="C16">
        <f>'unspecified-originaldata'!C15+'unspecified-originaldata'!C57*0.66</f>
        <v>154</v>
      </c>
      <c r="D16">
        <f>'unspecified-originaldata'!D15+'unspecified-originaldata'!D57*0.66</f>
        <v>125</v>
      </c>
      <c r="E16">
        <f>'unspecified-originaldata'!E15+'unspecified-originaldata'!E57*0.66</f>
        <v>116</v>
      </c>
      <c r="F16">
        <f>'unspecified-originaldata'!F15+'unspecified-originaldata'!F57*0.66</f>
        <v>94</v>
      </c>
      <c r="G16">
        <f>'unspecified-originaldata'!G15+'unspecified-originaldata'!G57*0.66</f>
        <v>78.319999999999993</v>
      </c>
      <c r="H16">
        <f>'unspecified-originaldata'!H15+'unspecified-originaldata'!H57*0.66</f>
        <v>107.66</v>
      </c>
      <c r="I16">
        <f>'unspecified-originaldata'!I15+'unspecified-originaldata'!I57*0.66</f>
        <v>67.98</v>
      </c>
      <c r="J16">
        <f>'unspecified-originaldata'!J15+'unspecified-originaldata'!J57*0.66</f>
        <v>52.98</v>
      </c>
      <c r="K16">
        <f>'unspecified-originaldata'!K15+'unspecified-originaldata'!K57*0.66</f>
        <v>49.66</v>
      </c>
      <c r="L16">
        <f>'unspecified-originaldata'!L15+'unspecified-originaldata'!L57*0.66</f>
        <v>50</v>
      </c>
      <c r="M16">
        <f>'unspecified-originaldata'!M15+'unspecified-originaldata'!M57*0.66</f>
        <v>55.66</v>
      </c>
      <c r="N16">
        <f>'unspecified-originaldata'!N15+'unspecified-originaldata'!N57*0.66</f>
        <v>56</v>
      </c>
      <c r="O16">
        <f>'unspecified-originaldata'!O15+'unspecified-originaldata'!O57*0.66</f>
        <v>53</v>
      </c>
      <c r="P16">
        <f>'unspecified-originaldata'!P15+'unspecified-originaldata'!P57*0.66</f>
        <v>42.66</v>
      </c>
      <c r="Q16">
        <f>'unspecified-originaldata'!Q15+'unspecified-originaldata'!Q57*0.66</f>
        <v>62.66</v>
      </c>
      <c r="R16">
        <f>'unspecified-originaldata'!R15+'unspecified-originaldata'!R57*0.66</f>
        <v>42</v>
      </c>
      <c r="S16">
        <f>'unspecified-originaldata'!S15+'unspecified-originaldata'!S57*0.66</f>
        <v>59</v>
      </c>
      <c r="T16">
        <f>'unspecified-originaldata'!T15+'unspecified-originaldata'!T57*0.66</f>
        <v>85.66</v>
      </c>
      <c r="U16" s="7">
        <f>'unspecified-originaldata'!U15+'unspecified-originaldata'!U57*0.66</f>
        <v>83</v>
      </c>
    </row>
    <row r="17" spans="1:21" x14ac:dyDescent="0.25">
      <c r="A17" t="s">
        <v>12</v>
      </c>
      <c r="B17">
        <f>'unspecified-originaldata'!B16+'unspecified-originaldata'!B58*0.66</f>
        <v>139</v>
      </c>
      <c r="C17">
        <f>'unspecified-originaldata'!C16+'unspecified-originaldata'!C58*0.66</f>
        <v>131.66</v>
      </c>
      <c r="D17">
        <f>'unspecified-originaldata'!D16+'unspecified-originaldata'!D58*0.66</f>
        <v>128</v>
      </c>
      <c r="E17">
        <f>'unspecified-originaldata'!E16+'unspecified-originaldata'!E58*0.66</f>
        <v>114.32</v>
      </c>
      <c r="F17">
        <f>'unspecified-originaldata'!F16+'unspecified-originaldata'!F58*0.66</f>
        <v>94.66</v>
      </c>
      <c r="G17">
        <f>'unspecified-originaldata'!G16+'unspecified-originaldata'!G58*0.66</f>
        <v>74.66</v>
      </c>
      <c r="H17">
        <f>'unspecified-originaldata'!H16+'unspecified-originaldata'!H58*0.66</f>
        <v>83</v>
      </c>
      <c r="I17">
        <f>'unspecified-originaldata'!I16+'unspecified-originaldata'!I58*0.66</f>
        <v>71.64</v>
      </c>
      <c r="J17">
        <f>'unspecified-originaldata'!J16+'unspecified-originaldata'!J58*0.66</f>
        <v>40</v>
      </c>
      <c r="K17">
        <f>'unspecified-originaldata'!K16+'unspecified-originaldata'!K58*0.66</f>
        <v>63</v>
      </c>
      <c r="L17">
        <f>'unspecified-originaldata'!L16+'unspecified-originaldata'!L58*0.66</f>
        <v>43</v>
      </c>
      <c r="M17">
        <f>'unspecified-originaldata'!M16+'unspecified-originaldata'!M58*0.66</f>
        <v>46</v>
      </c>
      <c r="N17">
        <f>'unspecified-originaldata'!N16+'unspecified-originaldata'!N58*0.66</f>
        <v>47.66</v>
      </c>
      <c r="O17">
        <f>'unspecified-originaldata'!O16+'unspecified-originaldata'!O58*0.66</f>
        <v>32</v>
      </c>
      <c r="P17">
        <f>'unspecified-originaldata'!P16+'unspecified-originaldata'!P58*0.66</f>
        <v>31</v>
      </c>
      <c r="Q17">
        <f>'unspecified-originaldata'!Q16+'unspecified-originaldata'!Q58*0.66</f>
        <v>36</v>
      </c>
      <c r="R17">
        <f>'unspecified-originaldata'!R16+'unspecified-originaldata'!R58*0.66</f>
        <v>41.66</v>
      </c>
      <c r="S17">
        <f>'unspecified-originaldata'!S16+'unspecified-originaldata'!S58*0.66</f>
        <v>43</v>
      </c>
      <c r="T17">
        <f>'unspecified-originaldata'!T16+'unspecified-originaldata'!T58*0.66</f>
        <v>28.66</v>
      </c>
      <c r="U17" s="7">
        <f>'unspecified-originaldata'!U16+'unspecified-originaldata'!U58*0.66</f>
        <v>32</v>
      </c>
    </row>
    <row r="18" spans="1:21" x14ac:dyDescent="0.25">
      <c r="A18" t="s">
        <v>13</v>
      </c>
      <c r="B18">
        <f>'unspecified-originaldata'!B17+'unspecified-originaldata'!B59*0.66</f>
        <v>56</v>
      </c>
      <c r="C18">
        <f>'unspecified-originaldata'!C17+'unspecified-originaldata'!C59*0.66</f>
        <v>72.66</v>
      </c>
      <c r="D18">
        <f>'unspecified-originaldata'!D17+'unspecified-originaldata'!D59*0.66</f>
        <v>78.66</v>
      </c>
      <c r="E18">
        <f>'unspecified-originaldata'!E17+'unspecified-originaldata'!E59*0.66</f>
        <v>85.66</v>
      </c>
      <c r="F18">
        <f>'unspecified-originaldata'!F17+'unspecified-originaldata'!F59*0.66</f>
        <v>75.319999999999993</v>
      </c>
      <c r="G18">
        <f>'unspecified-originaldata'!G17+'unspecified-originaldata'!G59*0.66</f>
        <v>80.66</v>
      </c>
      <c r="H18">
        <f>'unspecified-originaldata'!H17+'unspecified-originaldata'!H59*0.66</f>
        <v>72.66</v>
      </c>
      <c r="I18">
        <f>'unspecified-originaldata'!I17+'unspecified-originaldata'!I59*0.66</f>
        <v>53</v>
      </c>
      <c r="J18">
        <f>'unspecified-originaldata'!J17+'unspecified-originaldata'!J59*0.66</f>
        <v>51</v>
      </c>
      <c r="K18">
        <f>'unspecified-originaldata'!K17+'unspecified-originaldata'!K59*0.66</f>
        <v>31</v>
      </c>
      <c r="L18">
        <f>'unspecified-originaldata'!L17+'unspecified-originaldata'!L59*0.66</f>
        <v>29</v>
      </c>
      <c r="M18">
        <f>'unspecified-originaldata'!M17+'unspecified-originaldata'!M59*0.66</f>
        <v>38</v>
      </c>
      <c r="N18">
        <f>'unspecified-originaldata'!N17+'unspecified-originaldata'!N59*0.66</f>
        <v>38</v>
      </c>
      <c r="O18">
        <f>'unspecified-originaldata'!O17+'unspecified-originaldata'!O59*0.66</f>
        <v>32.659999999999997</v>
      </c>
      <c r="P18">
        <f>'unspecified-originaldata'!P17+'unspecified-originaldata'!P59*0.66</f>
        <v>23</v>
      </c>
      <c r="Q18">
        <f>'unspecified-originaldata'!Q17+'unspecified-originaldata'!Q59*0.66</f>
        <v>24</v>
      </c>
      <c r="R18">
        <f>'unspecified-originaldata'!R17+'unspecified-originaldata'!R59*0.66</f>
        <v>20.32</v>
      </c>
      <c r="S18">
        <f>'unspecified-originaldata'!S17+'unspecified-originaldata'!S59*0.66</f>
        <v>20</v>
      </c>
      <c r="T18">
        <f>'unspecified-originaldata'!T17+'unspecified-originaldata'!T59*0.66</f>
        <v>25</v>
      </c>
      <c r="U18" s="7">
        <f>'unspecified-originaldata'!U17+'unspecified-originaldata'!U59*0.66</f>
        <v>22</v>
      </c>
    </row>
    <row r="19" spans="1:21" x14ac:dyDescent="0.25">
      <c r="A19" t="s">
        <v>14</v>
      </c>
      <c r="B19">
        <f>'unspecified-originaldata'!B18+'unspecified-originaldata'!B60*0.66</f>
        <v>19</v>
      </c>
      <c r="C19">
        <f>'unspecified-originaldata'!C18+'unspecified-originaldata'!C60*0.66</f>
        <v>21</v>
      </c>
      <c r="D19">
        <f>'unspecified-originaldata'!D18+'unspecified-originaldata'!D60*0.66</f>
        <v>35.659999999999997</v>
      </c>
      <c r="E19">
        <f>'unspecified-originaldata'!E18+'unspecified-originaldata'!E60*0.66</f>
        <v>21</v>
      </c>
      <c r="F19">
        <f>'unspecified-originaldata'!F18+'unspecified-originaldata'!F60*0.66</f>
        <v>42</v>
      </c>
      <c r="G19">
        <f>'unspecified-originaldata'!G18+'unspecified-originaldata'!G60*0.66</f>
        <v>30</v>
      </c>
      <c r="H19">
        <f>'unspecified-originaldata'!H18+'unspecified-originaldata'!H60*0.66</f>
        <v>42</v>
      </c>
      <c r="I19">
        <f>'unspecified-originaldata'!I18+'unspecified-originaldata'!I60*0.66</f>
        <v>21.66</v>
      </c>
      <c r="J19">
        <f>'unspecified-originaldata'!J18+'unspecified-originaldata'!J60*0.66</f>
        <v>28.66</v>
      </c>
      <c r="K19">
        <f>'unspecified-originaldata'!K18+'unspecified-originaldata'!K60*0.66</f>
        <v>25.66</v>
      </c>
      <c r="L19">
        <f>'unspecified-originaldata'!L18+'unspecified-originaldata'!L60*0.66</f>
        <v>17</v>
      </c>
      <c r="M19">
        <f>'unspecified-originaldata'!M18+'unspecified-originaldata'!M60*0.66</f>
        <v>24</v>
      </c>
      <c r="N19">
        <f>'unspecified-originaldata'!N18+'unspecified-originaldata'!N60*0.66</f>
        <v>21.66</v>
      </c>
      <c r="O19">
        <f>'unspecified-originaldata'!O18+'unspecified-originaldata'!O60*0.66</f>
        <v>19</v>
      </c>
      <c r="P19">
        <f>'unspecified-originaldata'!P18+'unspecified-originaldata'!P60*0.66</f>
        <v>23</v>
      </c>
      <c r="Q19">
        <f>'unspecified-originaldata'!Q18+'unspecified-originaldata'!Q60*0.66</f>
        <v>20</v>
      </c>
      <c r="R19">
        <f>'unspecified-originaldata'!R18+'unspecified-originaldata'!R60*0.66</f>
        <v>15.66</v>
      </c>
      <c r="S19">
        <f>'unspecified-originaldata'!S18+'unspecified-originaldata'!S60*0.66</f>
        <v>21</v>
      </c>
      <c r="T19">
        <f>'unspecified-originaldata'!T18+'unspecified-originaldata'!T60*0.66</f>
        <v>16</v>
      </c>
      <c r="U19" s="7">
        <f>'unspecified-originaldata'!U18+'unspecified-originaldata'!U60*0.66</f>
        <v>14</v>
      </c>
    </row>
    <row r="20" spans="1:21" x14ac:dyDescent="0.25">
      <c r="A20" t="s">
        <v>15</v>
      </c>
      <c r="B20">
        <f>'unspecified-originaldata'!B19+'unspecified-originaldata'!B61*0.66</f>
        <v>56.64</v>
      </c>
      <c r="C20">
        <f>'unspecified-originaldata'!C19+'unspecified-originaldata'!C61*0.66</f>
        <v>33.979999999999997</v>
      </c>
      <c r="D20">
        <f>'unspecified-originaldata'!D19+'unspecified-originaldata'!D61*0.66</f>
        <v>52.62</v>
      </c>
      <c r="E20">
        <f>'unspecified-originaldata'!E19+'unspecified-originaldata'!E61*0.66</f>
        <v>34.979999999999997</v>
      </c>
      <c r="F20">
        <f>'unspecified-originaldata'!F19+'unspecified-originaldata'!F61*0.66</f>
        <v>25.66</v>
      </c>
      <c r="G20">
        <f>'unspecified-originaldata'!G19+'unspecified-originaldata'!G61*0.66</f>
        <v>28.32</v>
      </c>
      <c r="H20">
        <f>'unspecified-originaldata'!H19+'unspecified-originaldata'!H61*0.66</f>
        <v>12.66</v>
      </c>
      <c r="I20">
        <f>'unspecified-originaldata'!I19+'unspecified-originaldata'!I61*0.66</f>
        <v>20.66</v>
      </c>
      <c r="J20">
        <f>'unspecified-originaldata'!J19+'unspecified-originaldata'!J61*0.66</f>
        <v>20.32</v>
      </c>
      <c r="K20">
        <f>'unspecified-originaldata'!K19+'unspecified-originaldata'!K61*0.66</f>
        <v>15.66</v>
      </c>
      <c r="L20">
        <f>'unspecified-originaldata'!L19+'unspecified-originaldata'!L61*0.66</f>
        <v>5</v>
      </c>
      <c r="M20">
        <f>'unspecified-originaldata'!M19+'unspecified-originaldata'!M61*0.66</f>
        <v>13</v>
      </c>
      <c r="N20">
        <f>'unspecified-originaldata'!N19+'unspecified-originaldata'!N61*0.66</f>
        <v>19.66</v>
      </c>
      <c r="O20">
        <f>'unspecified-originaldata'!O19+'unspecified-originaldata'!O61*0.66</f>
        <v>15.32</v>
      </c>
      <c r="P20">
        <f>'unspecified-originaldata'!P19+'unspecified-originaldata'!P61*0.66</f>
        <v>11.32</v>
      </c>
      <c r="Q20">
        <f>'unspecified-originaldata'!Q19+'unspecified-originaldata'!Q61*0.66</f>
        <v>14</v>
      </c>
      <c r="R20">
        <f>'unspecified-originaldata'!R19+'unspecified-originaldata'!R61*0.66</f>
        <v>20.66</v>
      </c>
      <c r="S20">
        <f>'unspecified-originaldata'!S19+'unspecified-originaldata'!S61*0.66</f>
        <v>6</v>
      </c>
      <c r="T20">
        <f>'unspecified-originaldata'!T19+'unspecified-originaldata'!T61*0.66</f>
        <v>8</v>
      </c>
      <c r="U20" s="7">
        <f>'unspecified-originaldata'!U19+'unspecified-originaldata'!U61*0.66</f>
        <v>12</v>
      </c>
    </row>
    <row r="21" spans="1:21" x14ac:dyDescent="0.25">
      <c r="A21" t="s">
        <v>16</v>
      </c>
      <c r="B21">
        <f>'unspecified-originaldata'!B20+'unspecified-originaldata'!B62*0.66</f>
        <v>110.28</v>
      </c>
      <c r="C21">
        <f>'unspecified-originaldata'!C20+'unspecified-originaldata'!C62*0.66</f>
        <v>126.62</v>
      </c>
      <c r="D21">
        <f>'unspecified-originaldata'!D20+'unspecified-originaldata'!D62*0.66</f>
        <v>24.58</v>
      </c>
      <c r="E21">
        <f>'unspecified-originaldata'!E20+'unspecified-originaldata'!E62*0.66</f>
        <v>49.86</v>
      </c>
      <c r="F21">
        <f>'unspecified-originaldata'!F20+'unspecified-originaldata'!F62*0.66</f>
        <v>37.92</v>
      </c>
      <c r="G21">
        <f>'unspecified-originaldata'!G20+'unspecified-originaldata'!G62*0.66</f>
        <v>26.26</v>
      </c>
      <c r="H21">
        <f>'unspecified-originaldata'!H20+'unspecified-originaldata'!H62*0.66</f>
        <v>29.64</v>
      </c>
      <c r="I21">
        <f>'unspecified-originaldata'!I20+'unspecified-originaldata'!I62*0.66</f>
        <v>22.6</v>
      </c>
      <c r="J21">
        <f>'unspecified-originaldata'!J20+'unspecified-originaldata'!J62*0.66</f>
        <v>4.32</v>
      </c>
      <c r="K21">
        <f>'unspecified-originaldata'!K20+'unspecified-originaldata'!K62*0.66</f>
        <v>6</v>
      </c>
      <c r="L21">
        <f>'unspecified-originaldata'!L20+'unspecified-originaldata'!L62*0.66</f>
        <v>0.66</v>
      </c>
      <c r="M21">
        <f>'unspecified-originaldata'!M20+'unspecified-originaldata'!M62*0.66</f>
        <v>4</v>
      </c>
      <c r="N21">
        <f>'unspecified-originaldata'!N20+'unspecified-originaldata'!N62*0.66</f>
        <v>2.98</v>
      </c>
      <c r="O21">
        <f>'unspecified-originaldata'!O20+'unspecified-originaldata'!O62*0.66</f>
        <v>0</v>
      </c>
      <c r="P21">
        <f>'unspecified-originaldata'!P20+'unspecified-originaldata'!P62*0.66</f>
        <v>1.6600000000000001</v>
      </c>
      <c r="Q21">
        <f>'unspecified-originaldata'!Q20+'unspecified-originaldata'!Q62*0.66</f>
        <v>12.64</v>
      </c>
      <c r="R21">
        <f>'unspecified-originaldata'!R20+'unspecified-originaldata'!R62*0.66</f>
        <v>5.98</v>
      </c>
      <c r="S21">
        <f>'unspecified-originaldata'!S20+'unspecified-originaldata'!S62*0.66</f>
        <v>6.66</v>
      </c>
      <c r="T21">
        <f>'unspecified-originaldata'!T20+'unspecified-originaldata'!T62*0.66</f>
        <v>11.32</v>
      </c>
      <c r="U21" s="7">
        <f>'unspecified-originaldata'!U20+'unspecified-originaldata'!U62*0.66</f>
        <v>6.66</v>
      </c>
    </row>
    <row r="22" spans="1:21" x14ac:dyDescent="0.25">
      <c r="A22" t="s">
        <v>24</v>
      </c>
      <c r="B22">
        <f>B21/SUM(B3:B20)</f>
        <v>1.1436725703180257E-2</v>
      </c>
      <c r="C22">
        <f t="shared" ref="C22:T22" si="0">C21/SUM(C3:C20)</f>
        <v>1.2376256978871809E-2</v>
      </c>
      <c r="D22">
        <f t="shared" si="0"/>
        <v>2.5737519187959278E-3</v>
      </c>
      <c r="E22">
        <f t="shared" si="0"/>
        <v>4.5809017007952726E-3</v>
      </c>
      <c r="F22">
        <f t="shared" si="0"/>
        <v>3.1088235824600708E-3</v>
      </c>
      <c r="G22">
        <f t="shared" si="0"/>
        <v>2.1767602248047883E-3</v>
      </c>
      <c r="H22">
        <f t="shared" si="0"/>
        <v>2.652985234937775E-3</v>
      </c>
      <c r="I22">
        <f t="shared" si="0"/>
        <v>2.4256735000536662E-3</v>
      </c>
      <c r="J22">
        <f t="shared" si="0"/>
        <v>5.1777825187514833E-4</v>
      </c>
      <c r="K22">
        <f t="shared" si="0"/>
        <v>7.8018740101372353E-4</v>
      </c>
      <c r="L22">
        <f t="shared" si="0"/>
        <v>9.0064273140377473E-5</v>
      </c>
      <c r="M22">
        <f t="shared" si="0"/>
        <v>5.4581875542407388E-4</v>
      </c>
      <c r="N22">
        <f t="shared" si="0"/>
        <v>4.0350316573960237E-4</v>
      </c>
      <c r="O22">
        <f t="shared" si="0"/>
        <v>0</v>
      </c>
      <c r="P22">
        <f t="shared" si="0"/>
        <v>2.342336749005918E-4</v>
      </c>
      <c r="Q22">
        <f t="shared" si="0"/>
        <v>1.8014474288043467E-3</v>
      </c>
      <c r="R22">
        <f t="shared" si="0"/>
        <v>9.374421936774387E-4</v>
      </c>
      <c r="S22">
        <f t="shared" si="0"/>
        <v>1.0663780294102579E-3</v>
      </c>
      <c r="T22">
        <f t="shared" si="0"/>
        <v>1.6767439173596319E-3</v>
      </c>
      <c r="U22" s="7">
        <f t="shared" ref="U22" si="1">U21/SUM(U3:U20)</f>
        <v>9.8619913522478243E-4</v>
      </c>
    </row>
    <row r="24" spans="1:21" x14ac:dyDescent="0.25">
      <c r="A24" t="s">
        <v>17</v>
      </c>
      <c r="B24">
        <f>B2</f>
        <v>1995</v>
      </c>
      <c r="C24">
        <f t="shared" ref="C24:T24" si="2">C2</f>
        <v>1996</v>
      </c>
      <c r="D24">
        <f t="shared" si="2"/>
        <v>1997</v>
      </c>
      <c r="E24">
        <f t="shared" si="2"/>
        <v>1998</v>
      </c>
      <c r="F24">
        <f t="shared" si="2"/>
        <v>1999</v>
      </c>
      <c r="G24">
        <f t="shared" si="2"/>
        <v>2000</v>
      </c>
      <c r="H24">
        <f t="shared" si="2"/>
        <v>2001</v>
      </c>
      <c r="I24">
        <f t="shared" si="2"/>
        <v>2002</v>
      </c>
      <c r="J24">
        <f t="shared" si="2"/>
        <v>2003</v>
      </c>
      <c r="K24">
        <f t="shared" si="2"/>
        <v>2004</v>
      </c>
      <c r="L24">
        <f t="shared" si="2"/>
        <v>2005</v>
      </c>
      <c r="M24">
        <f t="shared" si="2"/>
        <v>2006</v>
      </c>
      <c r="N24">
        <f t="shared" si="2"/>
        <v>2007</v>
      </c>
      <c r="O24">
        <f t="shared" si="2"/>
        <v>2008</v>
      </c>
      <c r="P24">
        <f t="shared" si="2"/>
        <v>2009</v>
      </c>
      <c r="Q24">
        <f t="shared" si="2"/>
        <v>2010</v>
      </c>
      <c r="R24">
        <f t="shared" si="2"/>
        <v>2011</v>
      </c>
      <c r="S24">
        <f t="shared" si="2"/>
        <v>2012</v>
      </c>
      <c r="T24">
        <f t="shared" si="2"/>
        <v>2013</v>
      </c>
      <c r="U24" s="7">
        <f t="shared" ref="U24" si="3">U2</f>
        <v>2014</v>
      </c>
    </row>
    <row r="25" spans="1:21" x14ac:dyDescent="0.25">
      <c r="A25" t="str">
        <f>A3</f>
        <v>00-04</v>
      </c>
      <c r="B25">
        <f>'unspecified-originaldata'!B23+'unspecified-originaldata'!B44*0.33</f>
        <v>26.32</v>
      </c>
      <c r="C25">
        <f>'unspecified-originaldata'!C23+'unspecified-originaldata'!C44*0.33</f>
        <v>32.659999999999997</v>
      </c>
      <c r="D25">
        <f>'unspecified-originaldata'!D23+'unspecified-originaldata'!D44*0.33</f>
        <v>40</v>
      </c>
      <c r="E25">
        <f>'unspecified-originaldata'!E23+'unspecified-originaldata'!E44*0.33</f>
        <v>31.33</v>
      </c>
      <c r="F25">
        <f>'unspecified-originaldata'!F23+'unspecified-originaldata'!F44*0.33</f>
        <v>38.630000000000003</v>
      </c>
      <c r="G25">
        <f>'unspecified-originaldata'!G23+'unspecified-originaldata'!G44*0.33</f>
        <v>33.630000000000003</v>
      </c>
      <c r="H25">
        <f>'unspecified-originaldata'!H23+'unspecified-originaldata'!H44*0.33</f>
        <v>8</v>
      </c>
      <c r="I25">
        <f>'unspecified-originaldata'!I23+'unspecified-originaldata'!I44*0.33</f>
        <v>21.99</v>
      </c>
      <c r="J25">
        <f>'unspecified-originaldata'!J23+'unspecified-originaldata'!J44*0.33</f>
        <v>13</v>
      </c>
      <c r="K25">
        <f>'unspecified-originaldata'!K23+'unspecified-originaldata'!K44*0.33</f>
        <v>12</v>
      </c>
      <c r="L25">
        <f>'unspecified-originaldata'!L23+'unspecified-originaldata'!L44*0.33</f>
        <v>3</v>
      </c>
      <c r="M25">
        <f>'unspecified-originaldata'!M23+'unspecified-originaldata'!M44*0.33</f>
        <v>7</v>
      </c>
      <c r="N25">
        <f>'unspecified-originaldata'!N23+'unspecified-originaldata'!N44*0.33</f>
        <v>9</v>
      </c>
      <c r="O25">
        <f>'unspecified-originaldata'!O23+'unspecified-originaldata'!O44*0.33</f>
        <v>9.33</v>
      </c>
      <c r="P25">
        <f>'unspecified-originaldata'!P23+'unspecified-originaldata'!P44*0.33</f>
        <v>8</v>
      </c>
      <c r="Q25">
        <f>'unspecified-originaldata'!Q23+'unspecified-originaldata'!Q44*0.33</f>
        <v>8</v>
      </c>
      <c r="R25">
        <f>'unspecified-originaldata'!R23+'unspecified-originaldata'!R44*0.33</f>
        <v>6</v>
      </c>
      <c r="S25">
        <f>'unspecified-originaldata'!S23+'unspecified-originaldata'!S44*0.33</f>
        <v>8</v>
      </c>
      <c r="T25">
        <f>'unspecified-originaldata'!T23+'unspecified-originaldata'!T44*0.33</f>
        <v>7</v>
      </c>
      <c r="U25" s="7">
        <f>'unspecified-originaldata'!U23+'unspecified-originaldata'!U44*0.33</f>
        <v>12</v>
      </c>
    </row>
    <row r="26" spans="1:21" x14ac:dyDescent="0.25">
      <c r="A26" t="str">
        <f t="shared" ref="A26:A43" si="4">A4</f>
        <v>05-09</v>
      </c>
      <c r="B26">
        <f>'unspecified-originaldata'!B24+'unspecified-originaldata'!B45*0.33</f>
        <v>5</v>
      </c>
      <c r="C26">
        <f>'unspecified-originaldata'!C24+'unspecified-originaldata'!C45*0.33</f>
        <v>11.66</v>
      </c>
      <c r="D26">
        <f>'unspecified-originaldata'!D24+'unspecified-originaldata'!D45*0.33</f>
        <v>8.33</v>
      </c>
      <c r="E26">
        <f>'unspecified-originaldata'!E24+'unspecified-originaldata'!E45*0.33</f>
        <v>7.33</v>
      </c>
      <c r="F26">
        <f>'unspecified-originaldata'!F24+'unspecified-originaldata'!F45*0.33</f>
        <v>8</v>
      </c>
      <c r="G26">
        <f>'unspecified-originaldata'!G24+'unspecified-originaldata'!G45*0.33</f>
        <v>4.33</v>
      </c>
      <c r="H26">
        <f>'unspecified-originaldata'!H24+'unspecified-originaldata'!H45*0.33</f>
        <v>2.33</v>
      </c>
      <c r="I26">
        <f>'unspecified-originaldata'!I24+'unspecified-originaldata'!I45*0.33</f>
        <v>5</v>
      </c>
      <c r="J26">
        <f>'unspecified-originaldata'!J24+'unspecified-originaldata'!J45*0.33</f>
        <v>3</v>
      </c>
      <c r="K26">
        <f>'unspecified-originaldata'!K24+'unspecified-originaldata'!K45*0.33</f>
        <v>6.33</v>
      </c>
      <c r="L26">
        <f>'unspecified-originaldata'!L24+'unspecified-originaldata'!L45*0.33</f>
        <v>7</v>
      </c>
      <c r="M26">
        <f>'unspecified-originaldata'!M24+'unspecified-originaldata'!M45*0.33</f>
        <v>3</v>
      </c>
      <c r="N26">
        <f>'unspecified-originaldata'!N24+'unspecified-originaldata'!N45*0.33</f>
        <v>5</v>
      </c>
      <c r="O26">
        <f>'unspecified-originaldata'!O24+'unspecified-originaldata'!O45*0.33</f>
        <v>3</v>
      </c>
      <c r="P26">
        <f>'unspecified-originaldata'!P24+'unspecified-originaldata'!P45*0.33</f>
        <v>7.33</v>
      </c>
      <c r="Q26">
        <f>'unspecified-originaldata'!Q24+'unspecified-originaldata'!Q45*0.33</f>
        <v>6.66</v>
      </c>
      <c r="R26">
        <f>'unspecified-originaldata'!R24+'unspecified-originaldata'!R45*0.33</f>
        <v>2</v>
      </c>
      <c r="S26">
        <f>'unspecified-originaldata'!S24+'unspecified-originaldata'!S45*0.33</f>
        <v>5</v>
      </c>
      <c r="T26">
        <f>'unspecified-originaldata'!T24+'unspecified-originaldata'!T45*0.33</f>
        <v>2</v>
      </c>
      <c r="U26" s="7">
        <f>'unspecified-originaldata'!U24+'unspecified-originaldata'!U45*0.33</f>
        <v>3</v>
      </c>
    </row>
    <row r="27" spans="1:21" x14ac:dyDescent="0.25">
      <c r="A27" t="str">
        <f t="shared" si="4"/>
        <v>10-14</v>
      </c>
      <c r="B27">
        <f>'unspecified-originaldata'!B25+'unspecified-originaldata'!B46*0.33</f>
        <v>4</v>
      </c>
      <c r="C27">
        <f>'unspecified-originaldata'!C25+'unspecified-originaldata'!C46*0.33</f>
        <v>16</v>
      </c>
      <c r="D27">
        <f>'unspecified-originaldata'!D25+'unspecified-originaldata'!D46*0.33</f>
        <v>9</v>
      </c>
      <c r="E27">
        <f>'unspecified-originaldata'!E25+'unspecified-originaldata'!E46*0.33</f>
        <v>16.329999999999998</v>
      </c>
      <c r="F27">
        <f>'unspecified-originaldata'!F25+'unspecified-originaldata'!F46*0.33</f>
        <v>15.33</v>
      </c>
      <c r="G27">
        <f>'unspecified-originaldata'!G25+'unspecified-originaldata'!G46*0.33</f>
        <v>12.33</v>
      </c>
      <c r="H27">
        <f>'unspecified-originaldata'!H25+'unspecified-originaldata'!H46*0.33</f>
        <v>16</v>
      </c>
      <c r="I27">
        <f>'unspecified-originaldata'!I25+'unspecified-originaldata'!I46*0.33</f>
        <v>10</v>
      </c>
      <c r="J27">
        <f>'unspecified-originaldata'!J25+'unspecified-originaldata'!J46*0.33</f>
        <v>7</v>
      </c>
      <c r="K27">
        <f>'unspecified-originaldata'!K25+'unspecified-originaldata'!K46*0.33</f>
        <v>6</v>
      </c>
      <c r="L27">
        <f>'unspecified-originaldata'!L25+'unspecified-originaldata'!L46*0.33</f>
        <v>10</v>
      </c>
      <c r="M27">
        <f>'unspecified-originaldata'!M25+'unspecified-originaldata'!M46*0.33</f>
        <v>12</v>
      </c>
      <c r="N27">
        <f>'unspecified-originaldata'!N25+'unspecified-originaldata'!N46*0.33</f>
        <v>8</v>
      </c>
      <c r="O27">
        <f>'unspecified-originaldata'!O25+'unspecified-originaldata'!O46*0.33</f>
        <v>6</v>
      </c>
      <c r="P27">
        <f>'unspecified-originaldata'!P25+'unspecified-originaldata'!P46*0.33</f>
        <v>11</v>
      </c>
      <c r="Q27">
        <f>'unspecified-originaldata'!Q25+'unspecified-originaldata'!Q46*0.33</f>
        <v>4</v>
      </c>
      <c r="R27">
        <f>'unspecified-originaldata'!R25+'unspecified-originaldata'!R46*0.33</f>
        <v>6.33</v>
      </c>
      <c r="S27">
        <f>'unspecified-originaldata'!S25+'unspecified-originaldata'!S46*0.33</f>
        <v>4.33</v>
      </c>
      <c r="T27">
        <f>'unspecified-originaldata'!T25+'unspecified-originaldata'!T46*0.33</f>
        <v>6</v>
      </c>
      <c r="U27" s="7">
        <f>'unspecified-originaldata'!U25+'unspecified-originaldata'!U46*0.33</f>
        <v>4</v>
      </c>
    </row>
    <row r="28" spans="1:21" x14ac:dyDescent="0.25">
      <c r="A28" t="str">
        <f t="shared" si="4"/>
        <v>15-19</v>
      </c>
      <c r="B28">
        <f>'unspecified-originaldata'!B26+'unspecified-originaldata'!B47*0.33</f>
        <v>225</v>
      </c>
      <c r="C28">
        <f>'unspecified-originaldata'!C26+'unspecified-originaldata'!C47*0.33</f>
        <v>255.99</v>
      </c>
      <c r="D28">
        <f>'unspecified-originaldata'!D26+'unspecified-originaldata'!D47*0.33</f>
        <v>351.99</v>
      </c>
      <c r="E28">
        <f>'unspecified-originaldata'!E26+'unspecified-originaldata'!E47*0.33</f>
        <v>480.97</v>
      </c>
      <c r="F28">
        <f>'unspecified-originaldata'!F26+'unspecified-originaldata'!F47*0.33</f>
        <v>553.65</v>
      </c>
      <c r="G28">
        <f>'unspecified-originaldata'!G26+'unspecified-originaldata'!G47*0.33</f>
        <v>528.99</v>
      </c>
      <c r="H28">
        <f>'unspecified-originaldata'!H26+'unspecified-originaldata'!H47*0.33</f>
        <v>514.99</v>
      </c>
      <c r="I28">
        <f>'unspecified-originaldata'!I26+'unspecified-originaldata'!I47*0.33</f>
        <v>403.66</v>
      </c>
      <c r="J28">
        <f>'unspecified-originaldata'!J26+'unspecified-originaldata'!J47*0.33</f>
        <v>283</v>
      </c>
      <c r="K28">
        <f>'unspecified-originaldata'!K26+'unspecified-originaldata'!K47*0.33</f>
        <v>223.33</v>
      </c>
      <c r="L28">
        <f>'unspecified-originaldata'!L26+'unspecified-originaldata'!L47*0.33</f>
        <v>174.33</v>
      </c>
      <c r="M28">
        <f>'unspecified-originaldata'!M26+'unspecified-originaldata'!M47*0.33</f>
        <v>176.66</v>
      </c>
      <c r="N28">
        <f>'unspecified-originaldata'!N26+'unspecified-originaldata'!N47*0.33</f>
        <v>147.33000000000001</v>
      </c>
      <c r="O28">
        <f>'unspecified-originaldata'!O26+'unspecified-originaldata'!O47*0.33</f>
        <v>152</v>
      </c>
      <c r="P28">
        <f>'unspecified-originaldata'!P26+'unspecified-originaldata'!P47*0.33</f>
        <v>140.33000000000001</v>
      </c>
      <c r="Q28">
        <f>'unspecified-originaldata'!Q26+'unspecified-originaldata'!Q47*0.33</f>
        <v>118.66</v>
      </c>
      <c r="R28">
        <f>'unspecified-originaldata'!R26+'unspecified-originaldata'!R47*0.33</f>
        <v>110.33</v>
      </c>
      <c r="S28">
        <f>'unspecified-originaldata'!S26+'unspecified-originaldata'!S47*0.33</f>
        <v>94</v>
      </c>
      <c r="T28">
        <f>'unspecified-originaldata'!T26+'unspecified-originaldata'!T47*0.33</f>
        <v>120.33</v>
      </c>
      <c r="U28" s="7">
        <f>'unspecified-originaldata'!U26+'unspecified-originaldata'!U47*0.33</f>
        <v>85</v>
      </c>
    </row>
    <row r="29" spans="1:21" x14ac:dyDescent="0.25">
      <c r="A29" t="str">
        <f t="shared" si="4"/>
        <v>20-24</v>
      </c>
      <c r="B29">
        <f>'unspecified-originaldata'!B27+'unspecified-originaldata'!B48*0.33</f>
        <v>606.64</v>
      </c>
      <c r="C29">
        <f>'unspecified-originaldata'!C27+'unspecified-originaldata'!C48*0.33</f>
        <v>639.98</v>
      </c>
      <c r="D29">
        <f>'unspecified-originaldata'!D27+'unspecified-originaldata'!D48*0.33</f>
        <v>625.30999999999995</v>
      </c>
      <c r="E29">
        <f>'unspecified-originaldata'!E27+'unspecified-originaldata'!E48*0.33</f>
        <v>780.26</v>
      </c>
      <c r="F29">
        <f>'unspecified-originaldata'!F27+'unspecified-originaldata'!F48*0.33</f>
        <v>899.55</v>
      </c>
      <c r="G29">
        <f>'unspecified-originaldata'!G27+'unspecified-originaldata'!G48*0.33</f>
        <v>1007.95</v>
      </c>
      <c r="H29">
        <f>'unspecified-originaldata'!H27+'unspecified-originaldata'!H48*0.33</f>
        <v>1002.62</v>
      </c>
      <c r="I29">
        <f>'unspecified-originaldata'!I27+'unspecified-originaldata'!I48*0.33</f>
        <v>865.3</v>
      </c>
      <c r="J29">
        <f>'unspecified-originaldata'!J27+'unspecified-originaldata'!J48*0.33</f>
        <v>702.98</v>
      </c>
      <c r="K29">
        <f>'unspecified-originaldata'!K27+'unspecified-originaldata'!K48*0.33</f>
        <v>586.99</v>
      </c>
      <c r="L29">
        <f>'unspecified-originaldata'!L27+'unspecified-originaldata'!L48*0.33</f>
        <v>565.30999999999995</v>
      </c>
      <c r="M29">
        <f>'unspecified-originaldata'!M27+'unspecified-originaldata'!M48*0.33</f>
        <v>494.65</v>
      </c>
      <c r="N29">
        <f>'unspecified-originaldata'!N27+'unspecified-originaldata'!N48*0.33</f>
        <v>441.32</v>
      </c>
      <c r="O29">
        <f>'unspecified-originaldata'!O27+'unspecified-originaldata'!O48*0.33</f>
        <v>432.99</v>
      </c>
      <c r="P29">
        <f>'unspecified-originaldata'!P27+'unspecified-originaldata'!P48*0.33</f>
        <v>420.99</v>
      </c>
      <c r="Q29">
        <f>'unspecified-originaldata'!Q27+'unspecified-originaldata'!Q48*0.33</f>
        <v>372.28</v>
      </c>
      <c r="R29">
        <f>'unspecified-originaldata'!R27+'unspecified-originaldata'!R48*0.33</f>
        <v>333.65</v>
      </c>
      <c r="S29">
        <f>'unspecified-originaldata'!S27+'unspecified-originaldata'!S48*0.33</f>
        <v>291.66000000000003</v>
      </c>
      <c r="T29">
        <f>'unspecified-originaldata'!T27+'unspecified-originaldata'!T48*0.33</f>
        <v>330.32</v>
      </c>
      <c r="U29" s="7">
        <f>'unspecified-originaldata'!U27+'unspecified-originaldata'!U48*0.33</f>
        <v>289</v>
      </c>
    </row>
    <row r="30" spans="1:21" x14ac:dyDescent="0.25">
      <c r="A30" t="str">
        <f t="shared" si="4"/>
        <v>25-29</v>
      </c>
      <c r="B30">
        <f>'unspecified-originaldata'!B28+'unspecified-originaldata'!B49*0.33</f>
        <v>1018.97</v>
      </c>
      <c r="C30">
        <f>'unspecified-originaldata'!C28+'unspecified-originaldata'!C49*0.33</f>
        <v>988.97</v>
      </c>
      <c r="D30">
        <f>'unspecified-originaldata'!D28+'unspecified-originaldata'!D49*0.33</f>
        <v>828.3</v>
      </c>
      <c r="E30">
        <f>'unspecified-originaldata'!E28+'unspecified-originaldata'!E49*0.33</f>
        <v>1053.29</v>
      </c>
      <c r="F30">
        <f>'unspecified-originaldata'!F28+'unspecified-originaldata'!F49*0.33</f>
        <v>1105.56</v>
      </c>
      <c r="G30">
        <f>'unspecified-originaldata'!G28+'unspecified-originaldata'!G49*0.33</f>
        <v>1007.31</v>
      </c>
      <c r="H30">
        <f>'unspecified-originaldata'!H28+'unspecified-originaldata'!H49*0.33</f>
        <v>1051.98</v>
      </c>
      <c r="I30">
        <f>'unspecified-originaldata'!I28+'unspecified-originaldata'!I49*0.33</f>
        <v>821.32</v>
      </c>
      <c r="J30">
        <f>'unspecified-originaldata'!J28+'unspecified-originaldata'!J49*0.33</f>
        <v>724.64</v>
      </c>
      <c r="K30">
        <f>'unspecified-originaldata'!K28+'unspecified-originaldata'!K49*0.33</f>
        <v>753.65</v>
      </c>
      <c r="L30">
        <f>'unspecified-originaldata'!L28+'unspecified-originaldata'!L49*0.33</f>
        <v>675.64</v>
      </c>
      <c r="M30">
        <f>'unspecified-originaldata'!M28+'unspecified-originaldata'!M49*0.33</f>
        <v>635.32000000000005</v>
      </c>
      <c r="N30">
        <f>'unspecified-originaldata'!N28+'unspecified-originaldata'!N49*0.33</f>
        <v>666.96</v>
      </c>
      <c r="O30">
        <f>'unspecified-originaldata'!O28+'unspecified-originaldata'!O49*0.33</f>
        <v>591.32000000000005</v>
      </c>
      <c r="P30">
        <f>'unspecified-originaldata'!P28+'unspecified-originaldata'!P49*0.33</f>
        <v>603.29999999999995</v>
      </c>
      <c r="Q30">
        <f>'unspecified-originaldata'!Q28+'unspecified-originaldata'!Q49*0.33</f>
        <v>589.87</v>
      </c>
      <c r="R30">
        <f>'unspecified-originaldata'!R28+'unspecified-originaldata'!R49*0.33</f>
        <v>472.65</v>
      </c>
      <c r="S30">
        <f>'unspecified-originaldata'!S28+'unspecified-originaldata'!S49*0.33</f>
        <v>439.64</v>
      </c>
      <c r="T30">
        <f>'unspecified-originaldata'!T28+'unspecified-originaldata'!T49*0.33</f>
        <v>379.33</v>
      </c>
      <c r="U30" s="7">
        <f>'unspecified-originaldata'!U28+'unspecified-originaldata'!U49*0.33</f>
        <v>386.66</v>
      </c>
    </row>
    <row r="31" spans="1:21" x14ac:dyDescent="0.25">
      <c r="A31" t="str">
        <f t="shared" si="4"/>
        <v>30-34</v>
      </c>
      <c r="B31">
        <f>'unspecified-originaldata'!B29+'unspecified-originaldata'!B50*0.33</f>
        <v>1242.96</v>
      </c>
      <c r="C31">
        <f>'unspecified-originaldata'!C29+'unspecified-originaldata'!C50*0.33</f>
        <v>1170.96</v>
      </c>
      <c r="D31">
        <f>'unspecified-originaldata'!D29+'unspecified-originaldata'!D50*0.33</f>
        <v>987.62</v>
      </c>
      <c r="E31">
        <f>'unspecified-originaldata'!E29+'unspecified-originaldata'!E50*0.33</f>
        <v>1083.6199999999999</v>
      </c>
      <c r="F31">
        <f>'unspecified-originaldata'!F29+'unspecified-originaldata'!F50*0.33</f>
        <v>1086.24</v>
      </c>
      <c r="G31">
        <f>'unspecified-originaldata'!G29+'unspecified-originaldata'!G50*0.33</f>
        <v>1029.31</v>
      </c>
      <c r="H31">
        <f>'unspecified-originaldata'!H29+'unspecified-originaldata'!H50*0.33</f>
        <v>961.65</v>
      </c>
      <c r="I31">
        <f>'unspecified-originaldata'!I29+'unspecified-originaldata'!I50*0.33</f>
        <v>851.31</v>
      </c>
      <c r="J31">
        <f>'unspecified-originaldata'!J29+'unspecified-originaldata'!J50*0.33</f>
        <v>790.97</v>
      </c>
      <c r="K31">
        <f>'unspecified-originaldata'!K29+'unspecified-originaldata'!K50*0.33</f>
        <v>693.64</v>
      </c>
      <c r="L31">
        <f>'unspecified-originaldata'!L29+'unspecified-originaldata'!L50*0.33</f>
        <v>657.3</v>
      </c>
      <c r="M31">
        <f>'unspecified-originaldata'!M29+'unspecified-originaldata'!M50*0.33</f>
        <v>623.33000000000004</v>
      </c>
      <c r="N31">
        <f>'unspecified-originaldata'!N29+'unspecified-originaldata'!N50*0.33</f>
        <v>662.96</v>
      </c>
      <c r="O31">
        <f>'unspecified-originaldata'!O29+'unspecified-originaldata'!O50*0.33</f>
        <v>562.99</v>
      </c>
      <c r="P31">
        <f>'unspecified-originaldata'!P29+'unspecified-originaldata'!P50*0.33</f>
        <v>552.28</v>
      </c>
      <c r="Q31">
        <f>'unspecified-originaldata'!Q29+'unspecified-originaldata'!Q50*0.33</f>
        <v>643.9</v>
      </c>
      <c r="R31">
        <f>'unspecified-originaldata'!R29+'unspecified-originaldata'!R50*0.33</f>
        <v>504.28</v>
      </c>
      <c r="S31">
        <f>'unspecified-originaldata'!S29+'unspecified-originaldata'!S50*0.33</f>
        <v>510.29</v>
      </c>
      <c r="T31">
        <f>'unspecified-originaldata'!T29+'unspecified-originaldata'!T50*0.33</f>
        <v>586.65</v>
      </c>
      <c r="U31" s="7">
        <f>'unspecified-originaldata'!U29+'unspecified-originaldata'!U50*0.33</f>
        <v>516.98</v>
      </c>
    </row>
    <row r="32" spans="1:21" x14ac:dyDescent="0.25">
      <c r="A32" t="str">
        <f t="shared" si="4"/>
        <v>35-39</v>
      </c>
      <c r="B32">
        <f>'unspecified-originaldata'!B30+'unspecified-originaldata'!B51*0.33</f>
        <v>1164.6300000000001</v>
      </c>
      <c r="C32">
        <f>'unspecified-originaldata'!C30+'unspecified-originaldata'!C51*0.33</f>
        <v>1096.94</v>
      </c>
      <c r="D32">
        <f>'unspecified-originaldata'!D30+'unspecified-originaldata'!D51*0.33</f>
        <v>1015.3</v>
      </c>
      <c r="E32">
        <f>'unspecified-originaldata'!E30+'unspecified-originaldata'!E51*0.33</f>
        <v>1132.3</v>
      </c>
      <c r="F32">
        <f>'unspecified-originaldata'!F30+'unspecified-originaldata'!F51*0.33</f>
        <v>1043.24</v>
      </c>
      <c r="G32">
        <f>'unspecified-originaldata'!G30+'unspecified-originaldata'!G51*0.33</f>
        <v>996.97</v>
      </c>
      <c r="H32">
        <f>'unspecified-originaldata'!H30+'unspecified-originaldata'!H51*0.33</f>
        <v>970.65</v>
      </c>
      <c r="I32">
        <f>'unspecified-originaldata'!I30+'unspecified-originaldata'!I51*0.33</f>
        <v>805.98</v>
      </c>
      <c r="J32">
        <f>'unspecified-originaldata'!J30+'unspecified-originaldata'!J51*0.33</f>
        <v>712.64</v>
      </c>
      <c r="K32">
        <f>'unspecified-originaldata'!K30+'unspecified-originaldata'!K51*0.33</f>
        <v>653.32000000000005</v>
      </c>
      <c r="L32">
        <f>'unspecified-originaldata'!L30+'unspecified-originaldata'!L51*0.33</f>
        <v>582.33000000000004</v>
      </c>
      <c r="M32">
        <f>'unspecified-originaldata'!M30+'unspecified-originaldata'!M51*0.33</f>
        <v>612.30999999999995</v>
      </c>
      <c r="N32">
        <f>'unspecified-originaldata'!N30+'unspecified-originaldata'!N51*0.33</f>
        <v>598.30999999999995</v>
      </c>
      <c r="O32">
        <f>'unspecified-originaldata'!O30+'unspecified-originaldata'!O51*0.33</f>
        <v>527.99</v>
      </c>
      <c r="P32">
        <f>'unspecified-originaldata'!P30+'unspecified-originaldata'!P51*0.33</f>
        <v>507.97</v>
      </c>
      <c r="Q32">
        <f>'unspecified-originaldata'!Q30+'unspecified-originaldata'!Q51*0.33</f>
        <v>540.30999999999995</v>
      </c>
      <c r="R32">
        <f>'unspecified-originaldata'!R30+'unspecified-originaldata'!R51*0.33</f>
        <v>451.65</v>
      </c>
      <c r="S32">
        <f>'unspecified-originaldata'!S30+'unspecified-originaldata'!S51*0.33</f>
        <v>427.99</v>
      </c>
      <c r="T32">
        <f>'unspecified-originaldata'!T30+'unspecified-originaldata'!T51*0.33</f>
        <v>450.65</v>
      </c>
      <c r="U32" s="7">
        <f>'unspecified-originaldata'!U30+'unspecified-originaldata'!U51*0.33</f>
        <v>451.65</v>
      </c>
    </row>
    <row r="33" spans="1:21" x14ac:dyDescent="0.25">
      <c r="A33" t="str">
        <f t="shared" si="4"/>
        <v>40-44</v>
      </c>
      <c r="B33">
        <f>'unspecified-originaldata'!B31+'unspecified-originaldata'!B52*0.33</f>
        <v>569.98</v>
      </c>
      <c r="C33">
        <f>'unspecified-originaldata'!C31+'unspecified-originaldata'!C52*0.33</f>
        <v>621.64</v>
      </c>
      <c r="D33">
        <f>'unspecified-originaldata'!D31+'unspecified-originaldata'!D52*0.33</f>
        <v>637.98</v>
      </c>
      <c r="E33">
        <f>'unspecified-originaldata'!E31+'unspecified-originaldata'!E52*0.33</f>
        <v>828.3</v>
      </c>
      <c r="F33">
        <f>'unspecified-originaldata'!F31+'unspecified-originaldata'!F52*0.33</f>
        <v>837.65</v>
      </c>
      <c r="G33">
        <f>'unspecified-originaldata'!G31+'unspecified-originaldata'!G52*0.33</f>
        <v>784.3</v>
      </c>
      <c r="H33">
        <f>'unspecified-originaldata'!H31+'unspecified-originaldata'!H52*0.33</f>
        <v>800.98</v>
      </c>
      <c r="I33">
        <f>'unspecified-originaldata'!I31+'unspecified-originaldata'!I52*0.33</f>
        <v>769.98</v>
      </c>
      <c r="J33">
        <f>'unspecified-originaldata'!J31+'unspecified-originaldata'!J52*0.33</f>
        <v>627.65</v>
      </c>
      <c r="K33">
        <f>'unspecified-originaldata'!K31+'unspecified-originaldata'!K52*0.33</f>
        <v>633.99</v>
      </c>
      <c r="L33">
        <f>'unspecified-originaldata'!L31+'unspecified-originaldata'!L52*0.33</f>
        <v>585.66</v>
      </c>
      <c r="M33">
        <f>'unspecified-originaldata'!M31+'unspecified-originaldata'!M52*0.33</f>
        <v>561.30999999999995</v>
      </c>
      <c r="N33">
        <f>'unspecified-originaldata'!N31+'unspecified-originaldata'!N52*0.33</f>
        <v>542.65</v>
      </c>
      <c r="O33">
        <f>'unspecified-originaldata'!O31+'unspecified-originaldata'!O52*0.33</f>
        <v>434.65</v>
      </c>
      <c r="P33">
        <f>'unspecified-originaldata'!P31+'unspecified-originaldata'!P52*0.33</f>
        <v>461.31</v>
      </c>
      <c r="Q33">
        <f>'unspecified-originaldata'!Q31+'unspecified-originaldata'!Q52*0.33</f>
        <v>456.98</v>
      </c>
      <c r="R33">
        <f>'unspecified-originaldata'!R31+'unspecified-originaldata'!R52*0.33</f>
        <v>401.33</v>
      </c>
      <c r="S33">
        <f>'unspecified-originaldata'!S31+'unspecified-originaldata'!S52*0.33</f>
        <v>402.32</v>
      </c>
      <c r="T33">
        <f>'unspecified-originaldata'!T31+'unspecified-originaldata'!T52*0.33</f>
        <v>379.99</v>
      </c>
      <c r="U33" s="7">
        <f>'unspecified-originaldata'!U31+'unspecified-originaldata'!U52*0.33</f>
        <v>412.66</v>
      </c>
    </row>
    <row r="34" spans="1:21" x14ac:dyDescent="0.25">
      <c r="A34" t="str">
        <f t="shared" si="4"/>
        <v>45-49</v>
      </c>
      <c r="B34">
        <f>'unspecified-originaldata'!B32+'unspecified-originaldata'!B53*0.33</f>
        <v>176.33</v>
      </c>
      <c r="C34">
        <f>'unspecified-originaldata'!C32+'unspecified-originaldata'!C53*0.33</f>
        <v>211.66</v>
      </c>
      <c r="D34">
        <f>'unspecified-originaldata'!D32+'unspecified-originaldata'!D53*0.33</f>
        <v>246.33</v>
      </c>
      <c r="E34">
        <f>'unspecified-originaldata'!E32+'unspecified-originaldata'!E53*0.33</f>
        <v>327.64</v>
      </c>
      <c r="F34">
        <f>'unspecified-originaldata'!F32+'unspecified-originaldata'!F53*0.33</f>
        <v>384.63</v>
      </c>
      <c r="G34">
        <f>'unspecified-originaldata'!G32+'unspecified-originaldata'!G53*0.33</f>
        <v>427.98</v>
      </c>
      <c r="H34">
        <f>'unspecified-originaldata'!H32+'unspecified-originaldata'!H53*0.33</f>
        <v>472.32</v>
      </c>
      <c r="I34">
        <f>'unspecified-originaldata'!I32+'unspecified-originaldata'!I53*0.33</f>
        <v>481.66</v>
      </c>
      <c r="J34">
        <f>'unspecified-originaldata'!J32+'unspecified-originaldata'!J53*0.33</f>
        <v>490.32</v>
      </c>
      <c r="K34">
        <f>'unspecified-originaldata'!K32+'unspecified-originaldata'!K53*0.33</f>
        <v>494</v>
      </c>
      <c r="L34">
        <f>'unspecified-originaldata'!L32+'unspecified-originaldata'!L53*0.33</f>
        <v>504</v>
      </c>
      <c r="M34">
        <f>'unspecified-originaldata'!M32+'unspecified-originaldata'!M53*0.33</f>
        <v>480.65</v>
      </c>
      <c r="N34">
        <f>'unspecified-originaldata'!N32+'unspecified-originaldata'!N53*0.33</f>
        <v>527.66</v>
      </c>
      <c r="O34">
        <f>'unspecified-originaldata'!O32+'unspecified-originaldata'!O53*0.33</f>
        <v>493.66</v>
      </c>
      <c r="P34">
        <f>'unspecified-originaldata'!P32+'unspecified-originaldata'!P53*0.33</f>
        <v>468.32</v>
      </c>
      <c r="Q34">
        <f>'unspecified-originaldata'!Q32+'unspecified-originaldata'!Q53*0.33</f>
        <v>459.99</v>
      </c>
      <c r="R34">
        <f>'unspecified-originaldata'!R32+'unspecified-originaldata'!R53*0.33</f>
        <v>386.66</v>
      </c>
      <c r="S34">
        <f>'unspecified-originaldata'!S32+'unspecified-originaldata'!S53*0.33</f>
        <v>351.33</v>
      </c>
      <c r="T34">
        <f>'unspecified-originaldata'!T32+'unspecified-originaldata'!T53*0.33</f>
        <v>353.33</v>
      </c>
      <c r="U34" s="7">
        <f>'unspecified-originaldata'!U32+'unspecified-originaldata'!U53*0.33</f>
        <v>392.33</v>
      </c>
    </row>
    <row r="35" spans="1:21" x14ac:dyDescent="0.25">
      <c r="A35" t="str">
        <f t="shared" si="4"/>
        <v>50-54</v>
      </c>
      <c r="B35">
        <f>'unspecified-originaldata'!B33+'unspecified-originaldata'!B54*0.33</f>
        <v>117.33</v>
      </c>
      <c r="C35">
        <f>'unspecified-originaldata'!C33+'unspecified-originaldata'!C54*0.33</f>
        <v>140</v>
      </c>
      <c r="D35">
        <f>'unspecified-originaldata'!D33+'unspecified-originaldata'!D54*0.33</f>
        <v>111</v>
      </c>
      <c r="E35">
        <f>'unspecified-originaldata'!E33+'unspecified-originaldata'!E54*0.33</f>
        <v>137.99</v>
      </c>
      <c r="F35">
        <f>'unspecified-originaldata'!F33+'unspecified-originaldata'!F54*0.33</f>
        <v>179.65</v>
      </c>
      <c r="G35">
        <f>'unspecified-originaldata'!G33+'unspecified-originaldata'!G54*0.33</f>
        <v>185.66</v>
      </c>
      <c r="H35">
        <f>'unspecified-originaldata'!H33+'unspecified-originaldata'!H54*0.33</f>
        <v>198</v>
      </c>
      <c r="I35">
        <f>'unspecified-originaldata'!I33+'unspecified-originaldata'!I54*0.33</f>
        <v>203.33</v>
      </c>
      <c r="J35">
        <f>'unspecified-originaldata'!J33+'unspecified-originaldata'!J54*0.33</f>
        <v>209</v>
      </c>
      <c r="K35">
        <f>'unspecified-originaldata'!K33+'unspecified-originaldata'!K54*0.33</f>
        <v>249.33</v>
      </c>
      <c r="L35">
        <f>'unspecified-originaldata'!L33+'unspecified-originaldata'!L54*0.33</f>
        <v>234.99</v>
      </c>
      <c r="M35">
        <f>'unspecified-originaldata'!M33+'unspecified-originaldata'!M54*0.33</f>
        <v>286</v>
      </c>
      <c r="N35">
        <f>'unspecified-originaldata'!N33+'unspecified-originaldata'!N54*0.33</f>
        <v>357.65</v>
      </c>
      <c r="O35">
        <f>'unspecified-originaldata'!O33+'unspecified-originaldata'!O54*0.33</f>
        <v>343.99</v>
      </c>
      <c r="P35">
        <f>'unspecified-originaldata'!P33+'unspecified-originaldata'!P54*0.33</f>
        <v>371.33</v>
      </c>
      <c r="Q35">
        <f>'unspecified-originaldata'!Q33+'unspecified-originaldata'!Q54*0.33</f>
        <v>413.32</v>
      </c>
      <c r="R35">
        <f>'unspecified-originaldata'!R33+'unspecified-originaldata'!R54*0.33</f>
        <v>371</v>
      </c>
      <c r="S35">
        <f>'unspecified-originaldata'!S33+'unspecified-originaldata'!S54*0.33</f>
        <v>360.33</v>
      </c>
      <c r="T35">
        <f>'unspecified-originaldata'!T33+'unspecified-originaldata'!T54*0.33</f>
        <v>367</v>
      </c>
      <c r="U35" s="7">
        <f>'unspecified-originaldata'!U33+'unspecified-originaldata'!U54*0.33</f>
        <v>379</v>
      </c>
    </row>
    <row r="36" spans="1:21" x14ac:dyDescent="0.25">
      <c r="A36" t="str">
        <f t="shared" si="4"/>
        <v>55-59</v>
      </c>
      <c r="B36">
        <f>'unspecified-originaldata'!B34+'unspecified-originaldata'!B55*0.33</f>
        <v>102</v>
      </c>
      <c r="C36">
        <f>'unspecified-originaldata'!C34+'unspecified-originaldata'!C55*0.33</f>
        <v>125</v>
      </c>
      <c r="D36">
        <f>'unspecified-originaldata'!D34+'unspecified-originaldata'!D55*0.33</f>
        <v>111</v>
      </c>
      <c r="E36">
        <f>'unspecified-originaldata'!E34+'unspecified-originaldata'!E55*0.33</f>
        <v>102.99</v>
      </c>
      <c r="F36">
        <f>'unspecified-originaldata'!F34+'unspecified-originaldata'!F55*0.33</f>
        <v>89.66</v>
      </c>
      <c r="G36">
        <f>'unspecified-originaldata'!G34+'unspecified-originaldata'!G55*0.33</f>
        <v>110.33</v>
      </c>
      <c r="H36">
        <f>'unspecified-originaldata'!H34+'unspecified-originaldata'!H55*0.33</f>
        <v>84.66</v>
      </c>
      <c r="I36">
        <f>'unspecified-originaldata'!I34+'unspecified-originaldata'!I55*0.33</f>
        <v>84</v>
      </c>
      <c r="J36">
        <f>'unspecified-originaldata'!J34+'unspecified-originaldata'!J55*0.33</f>
        <v>87.66</v>
      </c>
      <c r="K36">
        <f>'unspecified-originaldata'!K34+'unspecified-originaldata'!K55*0.33</f>
        <v>99</v>
      </c>
      <c r="L36">
        <f>'unspecified-originaldata'!L34+'unspecified-originaldata'!L55*0.33</f>
        <v>113.33</v>
      </c>
      <c r="M36">
        <f>'unspecified-originaldata'!M34+'unspecified-originaldata'!M55*0.33</f>
        <v>126.66</v>
      </c>
      <c r="N36">
        <f>'unspecified-originaldata'!N34+'unspecified-originaldata'!N55*0.33</f>
        <v>140</v>
      </c>
      <c r="O36">
        <f>'unspecified-originaldata'!O34+'unspecified-originaldata'!O55*0.33</f>
        <v>172.33</v>
      </c>
      <c r="P36">
        <f>'unspecified-originaldata'!P34+'unspecified-originaldata'!P55*0.33</f>
        <v>197.32</v>
      </c>
      <c r="Q36">
        <f>'unspecified-originaldata'!Q34+'unspecified-originaldata'!Q55*0.33</f>
        <v>211.66</v>
      </c>
      <c r="R36">
        <f>'unspecified-originaldata'!R34+'unspecified-originaldata'!R55*0.33</f>
        <v>210</v>
      </c>
      <c r="S36">
        <f>'unspecified-originaldata'!S34+'unspecified-originaldata'!S55*0.33</f>
        <v>234.33</v>
      </c>
      <c r="T36">
        <f>'unspecified-originaldata'!T34+'unspecified-originaldata'!T55*0.33</f>
        <v>283.33</v>
      </c>
      <c r="U36" s="7">
        <f>'unspecified-originaldata'!U34+'unspecified-originaldata'!U55*0.33</f>
        <v>311.99</v>
      </c>
    </row>
    <row r="37" spans="1:21" x14ac:dyDescent="0.25">
      <c r="A37" t="str">
        <f t="shared" si="4"/>
        <v>60-64</v>
      </c>
      <c r="B37">
        <f>'unspecified-originaldata'!B35+'unspecified-originaldata'!B56*0.33</f>
        <v>103</v>
      </c>
      <c r="C37">
        <f>'unspecified-originaldata'!C35+'unspecified-originaldata'!C56*0.33</f>
        <v>109.33</v>
      </c>
      <c r="D37">
        <f>'unspecified-originaldata'!D35+'unspecified-originaldata'!D56*0.33</f>
        <v>106</v>
      </c>
      <c r="E37">
        <f>'unspecified-originaldata'!E35+'unspecified-originaldata'!E56*0.33</f>
        <v>91.33</v>
      </c>
      <c r="F37">
        <f>'unspecified-originaldata'!F35+'unspecified-originaldata'!F56*0.33</f>
        <v>87.66</v>
      </c>
      <c r="G37">
        <f>'unspecified-originaldata'!G35+'unspecified-originaldata'!G56*0.33</f>
        <v>100.33</v>
      </c>
      <c r="H37">
        <f>'unspecified-originaldata'!H35+'unspecified-originaldata'!H56*0.33</f>
        <v>82.99</v>
      </c>
      <c r="I37">
        <f>'unspecified-originaldata'!I35+'unspecified-originaldata'!I56*0.33</f>
        <v>64</v>
      </c>
      <c r="J37">
        <f>'unspecified-originaldata'!J35+'unspecified-originaldata'!J56*0.33</f>
        <v>62.33</v>
      </c>
      <c r="K37">
        <f>'unspecified-originaldata'!K35+'unspecified-originaldata'!K56*0.33</f>
        <v>70.66</v>
      </c>
      <c r="L37">
        <f>'unspecified-originaldata'!L35+'unspecified-originaldata'!L56*0.33</f>
        <v>70.66</v>
      </c>
      <c r="M37">
        <f>'unspecified-originaldata'!M35+'unspecified-originaldata'!M56*0.33</f>
        <v>66</v>
      </c>
      <c r="N37">
        <f>'unspecified-originaldata'!N35+'unspecified-originaldata'!N56*0.33</f>
        <v>56.33</v>
      </c>
      <c r="O37">
        <f>'unspecified-originaldata'!O35+'unspecified-originaldata'!O56*0.33</f>
        <v>62.33</v>
      </c>
      <c r="P37">
        <f>'unspecified-originaldata'!P35+'unspecified-originaldata'!P56*0.33</f>
        <v>85</v>
      </c>
      <c r="Q37">
        <f>'unspecified-originaldata'!Q35+'unspecified-originaldata'!Q56*0.33</f>
        <v>80.33</v>
      </c>
      <c r="R37">
        <f>'unspecified-originaldata'!R35+'unspecified-originaldata'!R56*0.33</f>
        <v>99</v>
      </c>
      <c r="S37">
        <f>'unspecified-originaldata'!S35+'unspecified-originaldata'!S56*0.33</f>
        <v>96</v>
      </c>
      <c r="T37">
        <f>'unspecified-originaldata'!T35+'unspecified-originaldata'!T56*0.33</f>
        <v>117</v>
      </c>
      <c r="U37" s="7">
        <f>'unspecified-originaldata'!U35+'unspecified-originaldata'!U56*0.33</f>
        <v>146.33000000000001</v>
      </c>
    </row>
    <row r="38" spans="1:21" x14ac:dyDescent="0.25">
      <c r="A38" t="str">
        <f t="shared" si="4"/>
        <v>65-69</v>
      </c>
      <c r="B38">
        <f>'unspecified-originaldata'!B36+'unspecified-originaldata'!B57*0.33</f>
        <v>106.33</v>
      </c>
      <c r="C38">
        <f>'unspecified-originaldata'!C36+'unspecified-originaldata'!C57*0.33</f>
        <v>105</v>
      </c>
      <c r="D38">
        <f>'unspecified-originaldata'!D36+'unspecified-originaldata'!D57*0.33</f>
        <v>124</v>
      </c>
      <c r="E38">
        <f>'unspecified-originaldata'!E36+'unspecified-originaldata'!E57*0.33</f>
        <v>96</v>
      </c>
      <c r="F38">
        <f>'unspecified-originaldata'!F36+'unspecified-originaldata'!F57*0.33</f>
        <v>78</v>
      </c>
      <c r="G38">
        <f>'unspecified-originaldata'!G36+'unspecified-originaldata'!G57*0.33</f>
        <v>83.66</v>
      </c>
      <c r="H38">
        <f>'unspecified-originaldata'!H36+'unspecified-originaldata'!H57*0.33</f>
        <v>70.33</v>
      </c>
      <c r="I38">
        <f>'unspecified-originaldata'!I36+'unspecified-originaldata'!I57*0.33</f>
        <v>62.99</v>
      </c>
      <c r="J38">
        <f>'unspecified-originaldata'!J36+'unspecified-originaldata'!J57*0.33</f>
        <v>51.99</v>
      </c>
      <c r="K38">
        <f>'unspecified-originaldata'!K36+'unspecified-originaldata'!K57*0.33</f>
        <v>55.33</v>
      </c>
      <c r="L38">
        <f>'unspecified-originaldata'!L36+'unspecified-originaldata'!L57*0.33</f>
        <v>61</v>
      </c>
      <c r="M38">
        <f>'unspecified-originaldata'!M36+'unspecified-originaldata'!M57*0.33</f>
        <v>61.33</v>
      </c>
      <c r="N38">
        <f>'unspecified-originaldata'!N36+'unspecified-originaldata'!N57*0.33</f>
        <v>55</v>
      </c>
      <c r="O38">
        <f>'unspecified-originaldata'!O36+'unspecified-originaldata'!O57*0.33</f>
        <v>44</v>
      </c>
      <c r="P38">
        <f>'unspecified-originaldata'!P36+'unspecified-originaldata'!P57*0.33</f>
        <v>48.33</v>
      </c>
      <c r="Q38">
        <f>'unspecified-originaldata'!Q36+'unspecified-originaldata'!Q57*0.33</f>
        <v>44.33</v>
      </c>
      <c r="R38">
        <f>'unspecified-originaldata'!R36+'unspecified-originaldata'!R57*0.33</f>
        <v>46</v>
      </c>
      <c r="S38">
        <f>'unspecified-originaldata'!S36+'unspecified-originaldata'!S57*0.33</f>
        <v>61</v>
      </c>
      <c r="T38">
        <f>'unspecified-originaldata'!T36+'unspecified-originaldata'!T57*0.33</f>
        <v>65.33</v>
      </c>
      <c r="U38" s="7">
        <f>'unspecified-originaldata'!U36+'unspecified-originaldata'!U57*0.33</f>
        <v>59</v>
      </c>
    </row>
    <row r="39" spans="1:21" x14ac:dyDescent="0.25">
      <c r="A39" t="str">
        <f t="shared" si="4"/>
        <v>70-74</v>
      </c>
      <c r="B39">
        <f>'unspecified-originaldata'!B37+'unspecified-originaldata'!B58*0.33</f>
        <v>90</v>
      </c>
      <c r="C39">
        <f>'unspecified-originaldata'!C37+'unspecified-originaldata'!C58*0.33</f>
        <v>87.33</v>
      </c>
      <c r="D39">
        <f>'unspecified-originaldata'!D37+'unspecified-originaldata'!D58*0.33</f>
        <v>90</v>
      </c>
      <c r="E39">
        <f>'unspecified-originaldata'!E37+'unspecified-originaldata'!E58*0.33</f>
        <v>89.66</v>
      </c>
      <c r="F39">
        <f>'unspecified-originaldata'!F37+'unspecified-originaldata'!F58*0.33</f>
        <v>78.33</v>
      </c>
      <c r="G39">
        <f>'unspecified-originaldata'!G37+'unspecified-originaldata'!G58*0.33</f>
        <v>76.33</v>
      </c>
      <c r="H39">
        <f>'unspecified-originaldata'!H37+'unspecified-originaldata'!H58*0.33</f>
        <v>97</v>
      </c>
      <c r="I39">
        <f>'unspecified-originaldata'!I37+'unspecified-originaldata'!I58*0.33</f>
        <v>63.32</v>
      </c>
      <c r="J39">
        <f>'unspecified-originaldata'!J37+'unspecified-originaldata'!J58*0.33</f>
        <v>55</v>
      </c>
      <c r="K39">
        <f>'unspecified-originaldata'!K37+'unspecified-originaldata'!K58*0.33</f>
        <v>55</v>
      </c>
      <c r="L39">
        <f>'unspecified-originaldata'!L37+'unspecified-originaldata'!L58*0.33</f>
        <v>51</v>
      </c>
      <c r="M39">
        <f>'unspecified-originaldata'!M37+'unspecified-originaldata'!M58*0.33</f>
        <v>50</v>
      </c>
      <c r="N39">
        <f>'unspecified-originaldata'!N37+'unspecified-originaldata'!N58*0.33</f>
        <v>45.33</v>
      </c>
      <c r="O39">
        <f>'unspecified-originaldata'!O37+'unspecified-originaldata'!O58*0.33</f>
        <v>42</v>
      </c>
      <c r="P39">
        <f>'unspecified-originaldata'!P37+'unspecified-originaldata'!P58*0.33</f>
        <v>49</v>
      </c>
      <c r="Q39">
        <f>'unspecified-originaldata'!Q37+'unspecified-originaldata'!Q58*0.33</f>
        <v>24</v>
      </c>
      <c r="R39">
        <f>'unspecified-originaldata'!R37+'unspecified-originaldata'!R58*0.33</f>
        <v>26.33</v>
      </c>
      <c r="S39">
        <f>'unspecified-originaldata'!S37+'unspecified-originaldata'!S58*0.33</f>
        <v>41</v>
      </c>
      <c r="T39">
        <f>'unspecified-originaldata'!T37+'unspecified-originaldata'!T58*0.33</f>
        <v>28.33</v>
      </c>
      <c r="U39" s="7">
        <f>'unspecified-originaldata'!U37+'unspecified-originaldata'!U58*0.33</f>
        <v>26</v>
      </c>
    </row>
    <row r="40" spans="1:21" x14ac:dyDescent="0.25">
      <c r="A40" t="str">
        <f t="shared" si="4"/>
        <v>75-79</v>
      </c>
      <c r="B40">
        <f>'unspecified-originaldata'!B38+'unspecified-originaldata'!B59*0.33</f>
        <v>42</v>
      </c>
      <c r="C40">
        <f>'unspecified-originaldata'!C38+'unspecified-originaldata'!C59*0.33</f>
        <v>70.33</v>
      </c>
      <c r="D40">
        <f>'unspecified-originaldata'!D38+'unspecified-originaldata'!D59*0.33</f>
        <v>72.33</v>
      </c>
      <c r="E40">
        <f>'unspecified-originaldata'!E38+'unspecified-originaldata'!E59*0.33</f>
        <v>50.33</v>
      </c>
      <c r="F40">
        <f>'unspecified-originaldata'!F38+'unspecified-originaldata'!F59*0.33</f>
        <v>82.66</v>
      </c>
      <c r="G40">
        <f>'unspecified-originaldata'!G38+'unspecified-originaldata'!G59*0.33</f>
        <v>46.33</v>
      </c>
      <c r="H40">
        <f>'unspecified-originaldata'!H38+'unspecified-originaldata'!H59*0.33</f>
        <v>60.33</v>
      </c>
      <c r="I40">
        <f>'unspecified-originaldata'!I38+'unspecified-originaldata'!I59*0.33</f>
        <v>49</v>
      </c>
      <c r="J40">
        <f>'unspecified-originaldata'!J38+'unspecified-originaldata'!J59*0.33</f>
        <v>35</v>
      </c>
      <c r="K40">
        <f>'unspecified-originaldata'!K38+'unspecified-originaldata'!K59*0.33</f>
        <v>40</v>
      </c>
      <c r="L40">
        <f>'unspecified-originaldata'!L38+'unspecified-originaldata'!L59*0.33</f>
        <v>28</v>
      </c>
      <c r="M40">
        <f>'unspecified-originaldata'!M38+'unspecified-originaldata'!M59*0.33</f>
        <v>52</v>
      </c>
      <c r="N40">
        <f>'unspecified-originaldata'!N38+'unspecified-originaldata'!N59*0.33</f>
        <v>39</v>
      </c>
      <c r="O40">
        <f>'unspecified-originaldata'!O38+'unspecified-originaldata'!O59*0.33</f>
        <v>38.33</v>
      </c>
      <c r="P40">
        <f>'unspecified-originaldata'!P38+'unspecified-originaldata'!P59*0.33</f>
        <v>40</v>
      </c>
      <c r="Q40">
        <f>'unspecified-originaldata'!Q38+'unspecified-originaldata'!Q59*0.33</f>
        <v>35</v>
      </c>
      <c r="R40">
        <f>'unspecified-originaldata'!R38+'unspecified-originaldata'!R59*0.33</f>
        <v>34.659999999999997</v>
      </c>
      <c r="S40">
        <f>'unspecified-originaldata'!S38+'unspecified-originaldata'!S59*0.33</f>
        <v>27</v>
      </c>
      <c r="T40">
        <f>'unspecified-originaldata'!T38+'unspecified-originaldata'!T59*0.33</f>
        <v>15</v>
      </c>
      <c r="U40" s="7">
        <f>'unspecified-originaldata'!U38+'unspecified-originaldata'!U59*0.33</f>
        <v>23</v>
      </c>
    </row>
    <row r="41" spans="1:21" x14ac:dyDescent="0.25">
      <c r="A41" t="str">
        <f t="shared" si="4"/>
        <v>80-84</v>
      </c>
      <c r="B41">
        <f>'unspecified-originaldata'!B39+'unspecified-originaldata'!B60*0.33</f>
        <v>26</v>
      </c>
      <c r="C41">
        <f>'unspecified-originaldata'!C39+'unspecified-originaldata'!C60*0.33</f>
        <v>24</v>
      </c>
      <c r="D41">
        <f>'unspecified-originaldata'!D39+'unspecified-originaldata'!D60*0.33</f>
        <v>30.33</v>
      </c>
      <c r="E41">
        <f>'unspecified-originaldata'!E39+'unspecified-originaldata'!E60*0.33</f>
        <v>32</v>
      </c>
      <c r="F41">
        <f>'unspecified-originaldata'!F39+'unspecified-originaldata'!F60*0.33</f>
        <v>24</v>
      </c>
      <c r="G41">
        <f>'unspecified-originaldata'!G39+'unspecified-originaldata'!G60*0.33</f>
        <v>38</v>
      </c>
      <c r="H41">
        <f>'unspecified-originaldata'!H39+'unspecified-originaldata'!H60*0.33</f>
        <v>38</v>
      </c>
      <c r="I41">
        <f>'unspecified-originaldata'!I39+'unspecified-originaldata'!I60*0.33</f>
        <v>30.33</v>
      </c>
      <c r="J41">
        <f>'unspecified-originaldata'!J39+'unspecified-originaldata'!J60*0.33</f>
        <v>22.33</v>
      </c>
      <c r="K41">
        <f>'unspecified-originaldata'!K39+'unspecified-originaldata'!K60*0.33</f>
        <v>17.329999999999998</v>
      </c>
      <c r="L41">
        <f>'unspecified-originaldata'!L39+'unspecified-originaldata'!L60*0.33</f>
        <v>21</v>
      </c>
      <c r="M41">
        <f>'unspecified-originaldata'!M39+'unspecified-originaldata'!M60*0.33</f>
        <v>25</v>
      </c>
      <c r="N41">
        <f>'unspecified-originaldata'!N39+'unspecified-originaldata'!N60*0.33</f>
        <v>16.329999999999998</v>
      </c>
      <c r="O41">
        <f>'unspecified-originaldata'!O39+'unspecified-originaldata'!O60*0.33</f>
        <v>25</v>
      </c>
      <c r="P41">
        <f>'unspecified-originaldata'!P39+'unspecified-originaldata'!P60*0.33</f>
        <v>24</v>
      </c>
      <c r="Q41">
        <f>'unspecified-originaldata'!Q39+'unspecified-originaldata'!Q60*0.33</f>
        <v>26</v>
      </c>
      <c r="R41">
        <f>'unspecified-originaldata'!R39+'unspecified-originaldata'!R60*0.33</f>
        <v>11.33</v>
      </c>
      <c r="S41">
        <f>'unspecified-originaldata'!S39+'unspecified-originaldata'!S60*0.33</f>
        <v>18</v>
      </c>
      <c r="T41">
        <f>'unspecified-originaldata'!T39+'unspecified-originaldata'!T60*0.33</f>
        <v>26</v>
      </c>
      <c r="U41" s="7">
        <f>'unspecified-originaldata'!U39+'unspecified-originaldata'!U60*0.33</f>
        <v>17</v>
      </c>
    </row>
    <row r="42" spans="1:21" x14ac:dyDescent="0.25">
      <c r="A42" t="str">
        <f t="shared" si="4"/>
        <v>85+</v>
      </c>
      <c r="B42">
        <f>'unspecified-originaldata'!B40+'unspecified-originaldata'!B61*0.33</f>
        <v>12.32</v>
      </c>
      <c r="C42">
        <f>'unspecified-originaldata'!C40+'unspecified-originaldata'!C61*0.33</f>
        <v>20.99</v>
      </c>
      <c r="D42">
        <f>'unspecified-originaldata'!D40+'unspecified-originaldata'!D61*0.33</f>
        <v>33.31</v>
      </c>
      <c r="E42">
        <f>'unspecified-originaldata'!E40+'unspecified-originaldata'!E61*0.33</f>
        <v>26.99</v>
      </c>
      <c r="F42">
        <f>'unspecified-originaldata'!F40+'unspecified-originaldata'!F61*0.33</f>
        <v>19.329999999999998</v>
      </c>
      <c r="G42">
        <f>'unspecified-originaldata'!G40+'unspecified-originaldata'!G61*0.33</f>
        <v>25.66</v>
      </c>
      <c r="H42">
        <f>'unspecified-originaldata'!H40+'unspecified-originaldata'!H61*0.33</f>
        <v>13.33</v>
      </c>
      <c r="I42">
        <f>'unspecified-originaldata'!I40+'unspecified-originaldata'!I61*0.33</f>
        <v>16.329999999999998</v>
      </c>
      <c r="J42">
        <f>'unspecified-originaldata'!J40+'unspecified-originaldata'!J61*0.33</f>
        <v>10.66</v>
      </c>
      <c r="K42">
        <f>'unspecified-originaldata'!K40+'unspecified-originaldata'!K61*0.33</f>
        <v>14.33</v>
      </c>
      <c r="L42">
        <f>'unspecified-originaldata'!L40+'unspecified-originaldata'!L61*0.33</f>
        <v>6</v>
      </c>
      <c r="M42">
        <f>'unspecified-originaldata'!M40+'unspecified-originaldata'!M61*0.33</f>
        <v>11</v>
      </c>
      <c r="N42">
        <f>'unspecified-originaldata'!N40+'unspecified-originaldata'!N61*0.33</f>
        <v>16.329999999999998</v>
      </c>
      <c r="O42">
        <f>'unspecified-originaldata'!O40+'unspecified-originaldata'!O61*0.33</f>
        <v>12.66</v>
      </c>
      <c r="P42">
        <f>'unspecified-originaldata'!P40+'unspecified-originaldata'!P61*0.33</f>
        <v>13.66</v>
      </c>
      <c r="Q42">
        <f>'unspecified-originaldata'!Q40+'unspecified-originaldata'!Q61*0.33</f>
        <v>14</v>
      </c>
      <c r="R42">
        <f>'unspecified-originaldata'!R40+'unspecified-originaldata'!R61*0.33</f>
        <v>16.329999999999998</v>
      </c>
      <c r="S42">
        <f>'unspecified-originaldata'!S40+'unspecified-originaldata'!S61*0.33</f>
        <v>14</v>
      </c>
      <c r="T42">
        <f>'unspecified-originaldata'!T40+'unspecified-originaldata'!T61*0.33</f>
        <v>22</v>
      </c>
      <c r="U42" s="7">
        <f>'unspecified-originaldata'!U40+'unspecified-originaldata'!U61*0.33</f>
        <v>14</v>
      </c>
    </row>
    <row r="43" spans="1:21" x14ac:dyDescent="0.25">
      <c r="A43" t="str">
        <f t="shared" si="4"/>
        <v>Unknown</v>
      </c>
      <c r="B43">
        <f>'unspecified-originaldata'!B41+'unspecified-originaldata'!B62*0.33</f>
        <v>58.64</v>
      </c>
      <c r="C43">
        <f>'unspecified-originaldata'!C41+'unspecified-originaldata'!C62*0.33</f>
        <v>70.31</v>
      </c>
      <c r="D43">
        <f>'unspecified-originaldata'!D41+'unspecified-originaldata'!D62*0.33</f>
        <v>15.29</v>
      </c>
      <c r="E43">
        <f>'unspecified-originaldata'!E41+'unspecified-originaldata'!E62*0.33</f>
        <v>23.93</v>
      </c>
      <c r="F43">
        <f>'unspecified-originaldata'!F41+'unspecified-originaldata'!F62*0.33</f>
        <v>13.96</v>
      </c>
      <c r="G43">
        <f>'unspecified-originaldata'!G41+'unspecified-originaldata'!G62*0.33</f>
        <v>22.63</v>
      </c>
      <c r="H43">
        <f>'unspecified-originaldata'!H41+'unspecified-originaldata'!H62*0.33</f>
        <v>13.32</v>
      </c>
      <c r="I43">
        <f>'unspecified-originaldata'!I41+'unspecified-originaldata'!I62*0.33</f>
        <v>12.3</v>
      </c>
      <c r="J43">
        <f>'unspecified-originaldata'!J41+'unspecified-originaldata'!J62*0.33</f>
        <v>2.66</v>
      </c>
      <c r="K43">
        <f>'unspecified-originaldata'!K41+'unspecified-originaldata'!K62*0.33</f>
        <v>2</v>
      </c>
      <c r="L43">
        <f>'unspecified-originaldata'!L41+'unspecified-originaldata'!L62*0.33</f>
        <v>2.33</v>
      </c>
      <c r="M43">
        <f>'unspecified-originaldata'!M41+'unspecified-originaldata'!M62*0.33</f>
        <v>3</v>
      </c>
      <c r="N43">
        <f>'unspecified-originaldata'!N41+'unspecified-originaldata'!N62*0.33</f>
        <v>1.99</v>
      </c>
      <c r="O43">
        <f>'unspecified-originaldata'!O41+'unspecified-originaldata'!O62*0.33</f>
        <v>0</v>
      </c>
      <c r="P43">
        <f>'unspecified-originaldata'!P41+'unspecified-originaldata'!P62*0.33</f>
        <v>0.33</v>
      </c>
      <c r="Q43">
        <f>'unspecified-originaldata'!Q41+'unspecified-originaldata'!Q62*0.33</f>
        <v>3.3200000000000003</v>
      </c>
      <c r="R43">
        <f>'unspecified-originaldata'!R41+'unspecified-originaldata'!R62*0.33</f>
        <v>3.99</v>
      </c>
      <c r="S43">
        <f>'unspecified-originaldata'!S41+'unspecified-originaldata'!S62*0.33</f>
        <v>0.33</v>
      </c>
      <c r="T43">
        <f>'unspecified-originaldata'!T41+'unspecified-originaldata'!T62*0.33</f>
        <v>3.66</v>
      </c>
      <c r="U43" s="7">
        <f>'unspecified-originaldata'!U41+'unspecified-originaldata'!U62*0.33</f>
        <v>2.33</v>
      </c>
    </row>
    <row r="44" spans="1:21" x14ac:dyDescent="0.25">
      <c r="A44" t="s">
        <v>24</v>
      </c>
      <c r="B44">
        <f>B43/SUM(B25:B42)</f>
        <v>1.0399357311205734E-2</v>
      </c>
      <c r="C44">
        <f t="shared" ref="C44" si="5">C43/SUM(C25:C42)</f>
        <v>1.2273847679298379E-2</v>
      </c>
      <c r="D44">
        <f t="shared" ref="D44" si="6">D43/SUM(D25:D42)</f>
        <v>2.8168079983346014E-3</v>
      </c>
      <c r="E44">
        <f t="shared" ref="E44" si="7">E43/SUM(E25:E42)</f>
        <v>3.7574623233144807E-3</v>
      </c>
      <c r="F44">
        <f t="shared" ref="F44" si="8">F43/SUM(F25:F42)</f>
        <v>2.1113862097441385E-3</v>
      </c>
      <c r="G44">
        <f t="shared" ref="G44" si="9">G43/SUM(G25:G42)</f>
        <v>3.4818598639874449E-3</v>
      </c>
      <c r="H44">
        <f t="shared" ref="H44" si="10">H43/SUM(H25:H42)</f>
        <v>2.0663464760415505E-3</v>
      </c>
      <c r="I44">
        <f t="shared" ref="I44" si="11">I43/SUM(I25:I42)</f>
        <v>2.1927087975755419E-3</v>
      </c>
      <c r="J44">
        <f t="shared" ref="J44" si="12">J43/SUM(J25:J42)</f>
        <v>5.4405962566243359E-4</v>
      </c>
      <c r="K44">
        <f t="shared" ref="K44" si="13">K43/SUM(K25:K42)</f>
        <v>4.2879532098545744E-4</v>
      </c>
      <c r="L44">
        <f t="shared" ref="L44" si="14">L43/SUM(L25:L42)</f>
        <v>5.3556446886025919E-4</v>
      </c>
      <c r="M44">
        <f t="shared" ref="M44" si="15">M43/SUM(M25:M42)</f>
        <v>7.0024415179425884E-4</v>
      </c>
      <c r="N44">
        <f t="shared" ref="N44" si="16">N43/SUM(N25:N42)</f>
        <v>4.590372673672944E-4</v>
      </c>
      <c r="O44">
        <f t="shared" ref="O44" si="17">O43/SUM(O25:O42)</f>
        <v>0</v>
      </c>
      <c r="P44">
        <f t="shared" ref="P44" si="18">P43/SUM(P25:P42)</f>
        <v>8.2305142574953802E-5</v>
      </c>
      <c r="Q44">
        <f t="shared" ref="Q44" si="19">Q43/SUM(Q25:Q42)</f>
        <v>8.1989682141807589E-4</v>
      </c>
      <c r="R44">
        <f t="shared" ref="R44" si="20">R43/SUM(R25:R42)</f>
        <v>1.1434204606351002E-3</v>
      </c>
      <c r="S44">
        <f t="shared" ref="S44" si="21">S43/SUM(S25:S42)</f>
        <v>9.745379804029272E-5</v>
      </c>
      <c r="T44">
        <f t="shared" ref="T44:U44" si="22">T43/SUM(T25:T42)</f>
        <v>1.0340180642390785E-3</v>
      </c>
      <c r="U44" s="7">
        <f t="shared" si="22"/>
        <v>6.6013145965548511E-4</v>
      </c>
    </row>
    <row r="46" spans="1:21" x14ac:dyDescent="0.25">
      <c r="A46" t="s">
        <v>23</v>
      </c>
    </row>
    <row r="47" spans="1:21" x14ac:dyDescent="0.25">
      <c r="A47" t="s">
        <v>18</v>
      </c>
      <c r="B47">
        <v>1995</v>
      </c>
      <c r="C47">
        <v>1996</v>
      </c>
      <c r="D47">
        <v>1997</v>
      </c>
      <c r="E47">
        <v>1998</v>
      </c>
      <c r="F47">
        <v>1999</v>
      </c>
      <c r="G47">
        <v>2000</v>
      </c>
      <c r="H47">
        <v>2001</v>
      </c>
      <c r="I47">
        <v>2002</v>
      </c>
      <c r="J47">
        <v>2003</v>
      </c>
      <c r="K47">
        <v>2004</v>
      </c>
      <c r="L47">
        <v>2005</v>
      </c>
      <c r="M47">
        <v>2006</v>
      </c>
      <c r="N47">
        <v>2007</v>
      </c>
      <c r="O47">
        <v>2008</v>
      </c>
      <c r="P47">
        <v>2009</v>
      </c>
      <c r="Q47">
        <v>2010</v>
      </c>
      <c r="R47">
        <v>2011</v>
      </c>
      <c r="S47">
        <v>2012</v>
      </c>
      <c r="T47">
        <v>2013</v>
      </c>
      <c r="U47" s="7">
        <v>2013</v>
      </c>
    </row>
    <row r="48" spans="1:21" x14ac:dyDescent="0.25">
      <c r="A48" t="s">
        <v>0</v>
      </c>
      <c r="B48">
        <f>'newlyacquired-originaldata'!B2+'newlyacquired-originaldata'!B44*0.66</f>
        <v>2</v>
      </c>
      <c r="C48">
        <f>'newlyacquired-originaldata'!C2+'newlyacquired-originaldata'!C44*0.66</f>
        <v>1</v>
      </c>
      <c r="D48">
        <f>'newlyacquired-originaldata'!D2+'newlyacquired-originaldata'!D44*0.66</f>
        <v>3.66</v>
      </c>
      <c r="E48">
        <f>'newlyacquired-originaldata'!E2+'newlyacquired-originaldata'!E44*0.66</f>
        <v>1</v>
      </c>
      <c r="F48">
        <f>'newlyacquired-originaldata'!F2+'newlyacquired-originaldata'!F44*0.66</f>
        <v>3</v>
      </c>
      <c r="G48">
        <f>'newlyacquired-originaldata'!G2+'newlyacquired-originaldata'!G44*0.66</f>
        <v>1</v>
      </c>
      <c r="H48">
        <f>'newlyacquired-originaldata'!H2+'newlyacquired-originaldata'!H44*0.66</f>
        <v>2</v>
      </c>
      <c r="I48">
        <f>'newlyacquired-originaldata'!I2+'newlyacquired-originaldata'!I44*0.66</f>
        <v>2</v>
      </c>
      <c r="J48">
        <f>'newlyacquired-originaldata'!J2+'newlyacquired-originaldata'!J44*0.66</f>
        <v>1</v>
      </c>
      <c r="K48">
        <f>'newlyacquired-originaldata'!K2+'newlyacquired-originaldata'!K44*0.66</f>
        <v>3</v>
      </c>
      <c r="L48">
        <f>'newlyacquired-originaldata'!L2+'newlyacquired-originaldata'!L44*0.66</f>
        <v>1</v>
      </c>
      <c r="M48">
        <f>'newlyacquired-originaldata'!M2+'newlyacquired-originaldata'!M44*0.66</f>
        <v>4</v>
      </c>
      <c r="N48">
        <f>'newlyacquired-originaldata'!N2+'newlyacquired-originaldata'!N44*0.66</f>
        <v>2</v>
      </c>
      <c r="O48">
        <f>'newlyacquired-originaldata'!O2+'newlyacquired-originaldata'!O44*0.66</f>
        <v>0</v>
      </c>
      <c r="P48">
        <f>'newlyacquired-originaldata'!P2+'newlyacquired-originaldata'!P44*0.66</f>
        <v>1</v>
      </c>
      <c r="Q48">
        <f>'newlyacquired-originaldata'!Q2+'newlyacquired-originaldata'!Q44*0.66</f>
        <v>1</v>
      </c>
      <c r="R48">
        <f>'newlyacquired-originaldata'!R2+'newlyacquired-originaldata'!R44*0.66</f>
        <v>1</v>
      </c>
      <c r="S48">
        <f>'newlyacquired-originaldata'!S2+'newlyacquired-originaldata'!S44*0.66</f>
        <v>3</v>
      </c>
      <c r="T48">
        <f>'newlyacquired-originaldata'!T2+'newlyacquired-originaldata'!T44*0.66</f>
        <v>3</v>
      </c>
      <c r="U48" s="7">
        <f>'newlyacquired-originaldata'!U2+'newlyacquired-originaldata'!U44*0.66</f>
        <v>2</v>
      </c>
    </row>
    <row r="49" spans="1:21" x14ac:dyDescent="0.25">
      <c r="A49" s="1" t="s">
        <v>19</v>
      </c>
      <c r="B49">
        <f>'newlyacquired-originaldata'!B3+'newlyacquired-originaldata'!B45*0.66</f>
        <v>0</v>
      </c>
      <c r="C49">
        <f>'newlyacquired-originaldata'!C3+'newlyacquired-originaldata'!C45*0.66</f>
        <v>0</v>
      </c>
      <c r="D49">
        <f>'newlyacquired-originaldata'!D3+'newlyacquired-originaldata'!D45*0.66</f>
        <v>0</v>
      </c>
      <c r="E49">
        <f>'newlyacquired-originaldata'!E3+'newlyacquired-originaldata'!E45*0.66</f>
        <v>0</v>
      </c>
      <c r="F49">
        <f>'newlyacquired-originaldata'!F3+'newlyacquired-originaldata'!F45*0.66</f>
        <v>0</v>
      </c>
      <c r="G49">
        <f>'newlyacquired-originaldata'!G3+'newlyacquired-originaldata'!G45*0.66</f>
        <v>0</v>
      </c>
      <c r="H49">
        <f>'newlyacquired-originaldata'!H3+'newlyacquired-originaldata'!H45*0.66</f>
        <v>1</v>
      </c>
      <c r="I49">
        <f>'newlyacquired-originaldata'!I3+'newlyacquired-originaldata'!I45*0.66</f>
        <v>0</v>
      </c>
      <c r="J49">
        <f>'newlyacquired-originaldata'!J3+'newlyacquired-originaldata'!J45*0.66</f>
        <v>0</v>
      </c>
      <c r="K49">
        <f>'newlyacquired-originaldata'!K3+'newlyacquired-originaldata'!K45*0.66</f>
        <v>0</v>
      </c>
      <c r="L49">
        <f>'newlyacquired-originaldata'!L3+'newlyacquired-originaldata'!L45*0.66</f>
        <v>0</v>
      </c>
      <c r="M49">
        <f>'newlyacquired-originaldata'!M3+'newlyacquired-originaldata'!M45*0.66</f>
        <v>0</v>
      </c>
      <c r="N49">
        <f>'newlyacquired-originaldata'!N3+'newlyacquired-originaldata'!N45*0.66</f>
        <v>0</v>
      </c>
      <c r="O49">
        <f>'newlyacquired-originaldata'!O3+'newlyacquired-originaldata'!O45*0.66</f>
        <v>0</v>
      </c>
      <c r="P49">
        <f>'newlyacquired-originaldata'!P3+'newlyacquired-originaldata'!P45*0.66</f>
        <v>0</v>
      </c>
      <c r="Q49">
        <f>'newlyacquired-originaldata'!Q3+'newlyacquired-originaldata'!Q45*0.66</f>
        <v>0</v>
      </c>
      <c r="R49">
        <f>'newlyacquired-originaldata'!R3+'newlyacquired-originaldata'!R45*0.66</f>
        <v>0</v>
      </c>
      <c r="S49">
        <f>'newlyacquired-originaldata'!S3+'newlyacquired-originaldata'!S45*0.66</f>
        <v>0</v>
      </c>
      <c r="T49">
        <f>'newlyacquired-originaldata'!T3+'newlyacquired-originaldata'!T45*0.66</f>
        <v>0</v>
      </c>
      <c r="U49" s="7">
        <f>'newlyacquired-originaldata'!U3+'newlyacquired-originaldata'!U45*0.66</f>
        <v>0</v>
      </c>
    </row>
    <row r="50" spans="1:21" x14ac:dyDescent="0.25">
      <c r="A50" s="1" t="s">
        <v>20</v>
      </c>
      <c r="B50">
        <f>'newlyacquired-originaldata'!B4+'newlyacquired-originaldata'!B46*0.66</f>
        <v>0</v>
      </c>
      <c r="C50">
        <f>'newlyacquired-originaldata'!C4+'newlyacquired-originaldata'!C46*0.66</f>
        <v>0</v>
      </c>
      <c r="D50">
        <f>'newlyacquired-originaldata'!D4+'newlyacquired-originaldata'!D46*0.66</f>
        <v>0</v>
      </c>
      <c r="E50">
        <f>'newlyacquired-originaldata'!E4+'newlyacquired-originaldata'!E46*0.66</f>
        <v>0</v>
      </c>
      <c r="F50">
        <f>'newlyacquired-originaldata'!F4+'newlyacquired-originaldata'!F46*0.66</f>
        <v>2</v>
      </c>
      <c r="G50">
        <f>'newlyacquired-originaldata'!G4+'newlyacquired-originaldata'!G46*0.66</f>
        <v>1</v>
      </c>
      <c r="H50">
        <f>'newlyacquired-originaldata'!H4+'newlyacquired-originaldata'!H46*0.66</f>
        <v>1</v>
      </c>
      <c r="I50">
        <f>'newlyacquired-originaldata'!I4+'newlyacquired-originaldata'!I46*0.66</f>
        <v>0</v>
      </c>
      <c r="J50">
        <f>'newlyacquired-originaldata'!J4+'newlyacquired-originaldata'!J46*0.66</f>
        <v>2</v>
      </c>
      <c r="K50">
        <f>'newlyacquired-originaldata'!K4+'newlyacquired-originaldata'!K46*0.66</f>
        <v>0</v>
      </c>
      <c r="L50">
        <f>'newlyacquired-originaldata'!L4+'newlyacquired-originaldata'!L46*0.66</f>
        <v>1</v>
      </c>
      <c r="M50">
        <f>'newlyacquired-originaldata'!M4+'newlyacquired-originaldata'!M46*0.66</f>
        <v>0</v>
      </c>
      <c r="N50">
        <f>'newlyacquired-originaldata'!N4+'newlyacquired-originaldata'!N46*0.66</f>
        <v>0</v>
      </c>
      <c r="O50">
        <f>'newlyacquired-originaldata'!O4+'newlyacquired-originaldata'!O46*0.66</f>
        <v>0</v>
      </c>
      <c r="P50">
        <f>'newlyacquired-originaldata'!P4+'newlyacquired-originaldata'!P46*0.66</f>
        <v>0</v>
      </c>
      <c r="Q50">
        <f>'newlyacquired-originaldata'!Q4+'newlyacquired-originaldata'!Q46*0.66</f>
        <v>1</v>
      </c>
      <c r="R50">
        <f>'newlyacquired-originaldata'!R4+'newlyacquired-originaldata'!R46*0.66</f>
        <v>0</v>
      </c>
      <c r="S50">
        <f>'newlyacquired-originaldata'!S4+'newlyacquired-originaldata'!S46*0.66</f>
        <v>0</v>
      </c>
      <c r="T50">
        <f>'newlyacquired-originaldata'!T4+'newlyacquired-originaldata'!T46*0.66</f>
        <v>0</v>
      </c>
      <c r="U50" s="7">
        <f>'newlyacquired-originaldata'!U4+'newlyacquired-originaldata'!U46*0.66</f>
        <v>0</v>
      </c>
    </row>
    <row r="51" spans="1:21" x14ac:dyDescent="0.25">
      <c r="A51" t="s">
        <v>1</v>
      </c>
      <c r="B51">
        <f>'newlyacquired-originaldata'!B5+'newlyacquired-originaldata'!B47*0.66</f>
        <v>5</v>
      </c>
      <c r="C51">
        <f>'newlyacquired-originaldata'!C5+'newlyacquired-originaldata'!C47*0.66</f>
        <v>4</v>
      </c>
      <c r="D51">
        <f>'newlyacquired-originaldata'!D5+'newlyacquired-originaldata'!D47*0.66</f>
        <v>4</v>
      </c>
      <c r="E51">
        <f>'newlyacquired-originaldata'!E5+'newlyacquired-originaldata'!E47*0.66</f>
        <v>30</v>
      </c>
      <c r="F51">
        <f>'newlyacquired-originaldata'!F5+'newlyacquired-originaldata'!F47*0.66</f>
        <v>35</v>
      </c>
      <c r="G51">
        <f>'newlyacquired-originaldata'!G5+'newlyacquired-originaldata'!G47*0.66</f>
        <v>30</v>
      </c>
      <c r="H51">
        <f>'newlyacquired-originaldata'!H5+'newlyacquired-originaldata'!H47*0.66</f>
        <v>32</v>
      </c>
      <c r="I51">
        <f>'newlyacquired-originaldata'!I5+'newlyacquired-originaldata'!I47*0.66</f>
        <v>17</v>
      </c>
      <c r="J51">
        <f>'newlyacquired-originaldata'!J5+'newlyacquired-originaldata'!J47*0.66</f>
        <v>21</v>
      </c>
      <c r="K51">
        <f>'newlyacquired-originaldata'!K5+'newlyacquired-originaldata'!K47*0.66</f>
        <v>22</v>
      </c>
      <c r="L51">
        <f>'newlyacquired-originaldata'!L5+'newlyacquired-originaldata'!L47*0.66</f>
        <v>20</v>
      </c>
      <c r="M51">
        <f>'newlyacquired-originaldata'!M5+'newlyacquired-originaldata'!M47*0.66</f>
        <v>22</v>
      </c>
      <c r="N51">
        <f>'newlyacquired-originaldata'!N5+'newlyacquired-originaldata'!N47*0.66</f>
        <v>21</v>
      </c>
      <c r="O51">
        <f>'newlyacquired-originaldata'!O5+'newlyacquired-originaldata'!O47*0.66</f>
        <v>22</v>
      </c>
      <c r="P51">
        <f>'newlyacquired-originaldata'!P5+'newlyacquired-originaldata'!P47*0.66</f>
        <v>18</v>
      </c>
      <c r="Q51">
        <f>'newlyacquired-originaldata'!Q5+'newlyacquired-originaldata'!Q47*0.66</f>
        <v>8</v>
      </c>
      <c r="R51">
        <f>'newlyacquired-originaldata'!R5+'newlyacquired-originaldata'!R47*0.66</f>
        <v>15</v>
      </c>
      <c r="S51">
        <f>'newlyacquired-originaldata'!S5+'newlyacquired-originaldata'!S47*0.66</f>
        <v>20</v>
      </c>
      <c r="T51">
        <f>'newlyacquired-originaldata'!T5+'newlyacquired-originaldata'!T47*0.66</f>
        <v>27</v>
      </c>
      <c r="U51" s="7">
        <f>'newlyacquired-originaldata'!U5+'newlyacquired-originaldata'!U47*0.66</f>
        <v>16</v>
      </c>
    </row>
    <row r="52" spans="1:21" x14ac:dyDescent="0.25">
      <c r="A52" t="s">
        <v>2</v>
      </c>
      <c r="B52">
        <f>'newlyacquired-originaldata'!B6+'newlyacquired-originaldata'!B48*0.66</f>
        <v>32</v>
      </c>
      <c r="C52">
        <f>'newlyacquired-originaldata'!C6+'newlyacquired-originaldata'!C48*0.66</f>
        <v>15.66</v>
      </c>
      <c r="D52">
        <f>'newlyacquired-originaldata'!D6+'newlyacquired-originaldata'!D48*0.66</f>
        <v>37</v>
      </c>
      <c r="E52">
        <f>'newlyacquired-originaldata'!E6+'newlyacquired-originaldata'!E48*0.66</f>
        <v>56</v>
      </c>
      <c r="F52">
        <f>'newlyacquired-originaldata'!F6+'newlyacquired-originaldata'!F48*0.66</f>
        <v>62</v>
      </c>
      <c r="G52">
        <f>'newlyacquired-originaldata'!G6+'newlyacquired-originaldata'!G48*0.66</f>
        <v>56</v>
      </c>
      <c r="H52">
        <f>'newlyacquired-originaldata'!H6+'newlyacquired-originaldata'!H48*0.66</f>
        <v>74</v>
      </c>
      <c r="I52">
        <f>'newlyacquired-originaldata'!I6+'newlyacquired-originaldata'!I48*0.66</f>
        <v>33.659999999999997</v>
      </c>
      <c r="J52">
        <f>'newlyacquired-originaldata'!J6+'newlyacquired-originaldata'!J48*0.66</f>
        <v>47</v>
      </c>
      <c r="K52">
        <f>'newlyacquired-originaldata'!K6+'newlyacquired-originaldata'!K48*0.66</f>
        <v>44</v>
      </c>
      <c r="L52">
        <f>'newlyacquired-originaldata'!L6+'newlyacquired-originaldata'!L48*0.66</f>
        <v>50</v>
      </c>
      <c r="M52">
        <f>'newlyacquired-originaldata'!M6+'newlyacquired-originaldata'!M48*0.66</f>
        <v>59</v>
      </c>
      <c r="N52">
        <f>'newlyacquired-originaldata'!N6+'newlyacquired-originaldata'!N48*0.66</f>
        <v>54</v>
      </c>
      <c r="O52">
        <f>'newlyacquired-originaldata'!O6+'newlyacquired-originaldata'!O48*0.66</f>
        <v>55</v>
      </c>
      <c r="P52">
        <f>'newlyacquired-originaldata'!P6+'newlyacquired-originaldata'!P48*0.66</f>
        <v>77</v>
      </c>
      <c r="Q52">
        <f>'newlyacquired-originaldata'!Q6+'newlyacquired-originaldata'!Q48*0.66</f>
        <v>59</v>
      </c>
      <c r="R52">
        <f>'newlyacquired-originaldata'!R6+'newlyacquired-originaldata'!R48*0.66</f>
        <v>66</v>
      </c>
      <c r="S52">
        <f>'newlyacquired-originaldata'!S6+'newlyacquired-originaldata'!S48*0.66</f>
        <v>91</v>
      </c>
      <c r="T52">
        <f>'newlyacquired-originaldata'!T6+'newlyacquired-originaldata'!T48*0.66</f>
        <v>62.66</v>
      </c>
      <c r="U52" s="7">
        <f>'newlyacquired-originaldata'!U6+'newlyacquired-originaldata'!U48*0.66</f>
        <v>78</v>
      </c>
    </row>
    <row r="53" spans="1:21" x14ac:dyDescent="0.25">
      <c r="A53" t="s">
        <v>3</v>
      </c>
      <c r="B53">
        <f>'newlyacquired-originaldata'!B7+'newlyacquired-originaldata'!B49*0.66</f>
        <v>14</v>
      </c>
      <c r="C53">
        <f>'newlyacquired-originaldata'!C7+'newlyacquired-originaldata'!C49*0.66</f>
        <v>13</v>
      </c>
      <c r="D53">
        <f>'newlyacquired-originaldata'!D7+'newlyacquired-originaldata'!D49*0.66</f>
        <v>29</v>
      </c>
      <c r="E53">
        <f>'newlyacquired-originaldata'!E7+'newlyacquired-originaldata'!E49*0.66</f>
        <v>56</v>
      </c>
      <c r="F53">
        <f>'newlyacquired-originaldata'!F7+'newlyacquired-originaldata'!F49*0.66</f>
        <v>45</v>
      </c>
      <c r="G53">
        <f>'newlyacquired-originaldata'!G7+'newlyacquired-originaldata'!G49*0.66</f>
        <v>56</v>
      </c>
      <c r="H53">
        <f>'newlyacquired-originaldata'!H7+'newlyacquired-originaldata'!H49*0.66</f>
        <v>58</v>
      </c>
      <c r="I53">
        <f>'newlyacquired-originaldata'!I7+'newlyacquired-originaldata'!I49*0.66</f>
        <v>37</v>
      </c>
      <c r="J53">
        <f>'newlyacquired-originaldata'!J7+'newlyacquired-originaldata'!J49*0.66</f>
        <v>44</v>
      </c>
      <c r="K53">
        <f>'newlyacquired-originaldata'!K7+'newlyacquired-originaldata'!K49*0.66</f>
        <v>32</v>
      </c>
      <c r="L53">
        <f>'newlyacquired-originaldata'!L7+'newlyacquired-originaldata'!L49*0.66</f>
        <v>55</v>
      </c>
      <c r="M53">
        <f>'newlyacquired-originaldata'!M7+'newlyacquired-originaldata'!M49*0.66</f>
        <v>69</v>
      </c>
      <c r="N53">
        <f>'newlyacquired-originaldata'!N7+'newlyacquired-originaldata'!N49*0.66</f>
        <v>60</v>
      </c>
      <c r="O53">
        <f>'newlyacquired-originaldata'!O7+'newlyacquired-originaldata'!O49*0.66</f>
        <v>63</v>
      </c>
      <c r="P53">
        <f>'newlyacquired-originaldata'!P7+'newlyacquired-originaldata'!P49*0.66</f>
        <v>52</v>
      </c>
      <c r="Q53">
        <f>'newlyacquired-originaldata'!Q7+'newlyacquired-originaldata'!Q49*0.66</f>
        <v>47</v>
      </c>
      <c r="R53">
        <f>'newlyacquired-originaldata'!R7+'newlyacquired-originaldata'!R49*0.66</f>
        <v>84</v>
      </c>
      <c r="S53">
        <f>'newlyacquired-originaldata'!S7+'newlyacquired-originaldata'!S49*0.66</f>
        <v>70</v>
      </c>
      <c r="T53">
        <f>'newlyacquired-originaldata'!T7+'newlyacquired-originaldata'!T49*0.66</f>
        <v>63</v>
      </c>
      <c r="U53" s="7">
        <f>'newlyacquired-originaldata'!U7+'newlyacquired-originaldata'!U49*0.66</f>
        <v>60</v>
      </c>
    </row>
    <row r="54" spans="1:21" x14ac:dyDescent="0.25">
      <c r="A54" t="s">
        <v>4</v>
      </c>
      <c r="B54">
        <f>'newlyacquired-originaldata'!B8+'newlyacquired-originaldata'!B50*0.66</f>
        <v>8</v>
      </c>
      <c r="C54">
        <f>'newlyacquired-originaldata'!C8+'newlyacquired-originaldata'!C50*0.66</f>
        <v>17</v>
      </c>
      <c r="D54">
        <f>'newlyacquired-originaldata'!D8+'newlyacquired-originaldata'!D50*0.66</f>
        <v>17</v>
      </c>
      <c r="E54">
        <f>'newlyacquired-originaldata'!E8+'newlyacquired-originaldata'!E50*0.66</f>
        <v>28</v>
      </c>
      <c r="F54">
        <f>'newlyacquired-originaldata'!F8+'newlyacquired-originaldata'!F50*0.66</f>
        <v>27</v>
      </c>
      <c r="G54">
        <f>'newlyacquired-originaldata'!G8+'newlyacquired-originaldata'!G50*0.66</f>
        <v>41</v>
      </c>
      <c r="H54">
        <f>'newlyacquired-originaldata'!H8+'newlyacquired-originaldata'!H50*0.66</f>
        <v>37</v>
      </c>
      <c r="I54">
        <f>'newlyacquired-originaldata'!I8+'newlyacquired-originaldata'!I50*0.66</f>
        <v>30</v>
      </c>
      <c r="J54">
        <f>'newlyacquired-originaldata'!J8+'newlyacquired-originaldata'!J50*0.66</f>
        <v>34</v>
      </c>
      <c r="K54">
        <f>'newlyacquired-originaldata'!K8+'newlyacquired-originaldata'!K50*0.66</f>
        <v>35</v>
      </c>
      <c r="L54">
        <f>'newlyacquired-originaldata'!L8+'newlyacquired-originaldata'!L50*0.66</f>
        <v>31</v>
      </c>
      <c r="M54">
        <f>'newlyacquired-originaldata'!M8+'newlyacquired-originaldata'!M50*0.66</f>
        <v>58</v>
      </c>
      <c r="N54">
        <f>'newlyacquired-originaldata'!N8+'newlyacquired-originaldata'!N50*0.66</f>
        <v>46</v>
      </c>
      <c r="O54">
        <f>'newlyacquired-originaldata'!O8+'newlyacquired-originaldata'!O50*0.66</f>
        <v>28</v>
      </c>
      <c r="P54">
        <f>'newlyacquired-originaldata'!P8+'newlyacquired-originaldata'!P50*0.66</f>
        <v>45</v>
      </c>
      <c r="Q54">
        <f>'newlyacquired-originaldata'!Q8+'newlyacquired-originaldata'!Q50*0.66</f>
        <v>31</v>
      </c>
      <c r="R54">
        <f>'newlyacquired-originaldata'!R8+'newlyacquired-originaldata'!R50*0.66</f>
        <v>38</v>
      </c>
      <c r="S54">
        <f>'newlyacquired-originaldata'!S8+'newlyacquired-originaldata'!S50*0.66</f>
        <v>42</v>
      </c>
      <c r="T54">
        <f>'newlyacquired-originaldata'!T8+'newlyacquired-originaldata'!T50*0.66</f>
        <v>45</v>
      </c>
      <c r="U54" s="7">
        <f>'newlyacquired-originaldata'!U8+'newlyacquired-originaldata'!U50*0.66</f>
        <v>45</v>
      </c>
    </row>
    <row r="55" spans="1:21" x14ac:dyDescent="0.25">
      <c r="A55" t="s">
        <v>5</v>
      </c>
      <c r="B55">
        <f>'newlyacquired-originaldata'!B9+'newlyacquired-originaldata'!B51*0.66</f>
        <v>12</v>
      </c>
      <c r="C55">
        <f>'newlyacquired-originaldata'!C9+'newlyacquired-originaldata'!C51*0.66</f>
        <v>13</v>
      </c>
      <c r="D55">
        <f>'newlyacquired-originaldata'!D9+'newlyacquired-originaldata'!D51*0.66</f>
        <v>6</v>
      </c>
      <c r="E55">
        <f>'newlyacquired-originaldata'!E9+'newlyacquired-originaldata'!E51*0.66</f>
        <v>14</v>
      </c>
      <c r="F55">
        <f>'newlyacquired-originaldata'!F9+'newlyacquired-originaldata'!F51*0.66</f>
        <v>18.66</v>
      </c>
      <c r="G55">
        <f>'newlyacquired-originaldata'!G9+'newlyacquired-originaldata'!G51*0.66</f>
        <v>27</v>
      </c>
      <c r="H55">
        <f>'newlyacquired-originaldata'!H9+'newlyacquired-originaldata'!H51*0.66</f>
        <v>31</v>
      </c>
      <c r="I55">
        <f>'newlyacquired-originaldata'!I9+'newlyacquired-originaldata'!I51*0.66</f>
        <v>24</v>
      </c>
      <c r="J55">
        <f>'newlyacquired-originaldata'!J9+'newlyacquired-originaldata'!J51*0.66</f>
        <v>13</v>
      </c>
      <c r="K55">
        <f>'newlyacquired-originaldata'!K9+'newlyacquired-originaldata'!K51*0.66</f>
        <v>16</v>
      </c>
      <c r="L55">
        <f>'newlyacquired-originaldata'!L9+'newlyacquired-originaldata'!L51*0.66</f>
        <v>33</v>
      </c>
      <c r="M55">
        <f>'newlyacquired-originaldata'!M9+'newlyacquired-originaldata'!M51*0.66</f>
        <v>32</v>
      </c>
      <c r="N55">
        <f>'newlyacquired-originaldata'!N9+'newlyacquired-originaldata'!N51*0.66</f>
        <v>22</v>
      </c>
      <c r="O55">
        <f>'newlyacquired-originaldata'!O9+'newlyacquired-originaldata'!O51*0.66</f>
        <v>23</v>
      </c>
      <c r="P55">
        <f>'newlyacquired-originaldata'!P9+'newlyacquired-originaldata'!P51*0.66</f>
        <v>27</v>
      </c>
      <c r="Q55">
        <f>'newlyacquired-originaldata'!Q9+'newlyacquired-originaldata'!Q51*0.66</f>
        <v>29</v>
      </c>
      <c r="R55">
        <f>'newlyacquired-originaldata'!R9+'newlyacquired-originaldata'!R51*0.66</f>
        <v>28</v>
      </c>
      <c r="S55">
        <f>'newlyacquired-originaldata'!S9+'newlyacquired-originaldata'!S51*0.66</f>
        <v>27</v>
      </c>
      <c r="T55">
        <f>'newlyacquired-originaldata'!T9+'newlyacquired-originaldata'!T51*0.66</f>
        <v>22</v>
      </c>
      <c r="U55" s="7">
        <f>'newlyacquired-originaldata'!U9+'newlyacquired-originaldata'!U51*0.66</f>
        <v>24</v>
      </c>
    </row>
    <row r="56" spans="1:21" x14ac:dyDescent="0.25">
      <c r="A56" t="s">
        <v>6</v>
      </c>
      <c r="B56">
        <f>'newlyacquired-originaldata'!B10+'newlyacquired-originaldata'!B52*0.66</f>
        <v>4</v>
      </c>
      <c r="C56">
        <f>'newlyacquired-originaldata'!C10+'newlyacquired-originaldata'!C52*0.66</f>
        <v>0</v>
      </c>
      <c r="D56">
        <f>'newlyacquired-originaldata'!D10+'newlyacquired-originaldata'!D52*0.66</f>
        <v>1</v>
      </c>
      <c r="E56">
        <f>'newlyacquired-originaldata'!E10+'newlyacquired-originaldata'!E52*0.66</f>
        <v>8</v>
      </c>
      <c r="F56">
        <f>'newlyacquired-originaldata'!F10+'newlyacquired-originaldata'!F52*0.66</f>
        <v>12</v>
      </c>
      <c r="G56">
        <f>'newlyacquired-originaldata'!G10+'newlyacquired-originaldata'!G52*0.66</f>
        <v>19</v>
      </c>
      <c r="H56">
        <f>'newlyacquired-originaldata'!H10+'newlyacquired-originaldata'!H52*0.66</f>
        <v>14</v>
      </c>
      <c r="I56">
        <f>'newlyacquired-originaldata'!I10+'newlyacquired-originaldata'!I52*0.66</f>
        <v>11</v>
      </c>
      <c r="J56">
        <f>'newlyacquired-originaldata'!J10+'newlyacquired-originaldata'!J52*0.66</f>
        <v>13</v>
      </c>
      <c r="K56">
        <f>'newlyacquired-originaldata'!K10+'newlyacquired-originaldata'!K52*0.66</f>
        <v>10</v>
      </c>
      <c r="L56">
        <f>'newlyacquired-originaldata'!L10+'newlyacquired-originaldata'!L52*0.66</f>
        <v>16</v>
      </c>
      <c r="M56">
        <f>'newlyacquired-originaldata'!M10+'newlyacquired-originaldata'!M52*0.66</f>
        <v>12</v>
      </c>
      <c r="N56">
        <f>'newlyacquired-originaldata'!N10+'newlyacquired-originaldata'!N52*0.66</f>
        <v>8</v>
      </c>
      <c r="O56">
        <f>'newlyacquired-originaldata'!O10+'newlyacquired-originaldata'!O52*0.66</f>
        <v>12</v>
      </c>
      <c r="P56">
        <f>'newlyacquired-originaldata'!P10+'newlyacquired-originaldata'!P52*0.66</f>
        <v>8</v>
      </c>
      <c r="Q56">
        <f>'newlyacquired-originaldata'!Q10+'newlyacquired-originaldata'!Q52*0.66</f>
        <v>17</v>
      </c>
      <c r="R56">
        <f>'newlyacquired-originaldata'!R10+'newlyacquired-originaldata'!R52*0.66</f>
        <v>25</v>
      </c>
      <c r="S56">
        <f>'newlyacquired-originaldata'!S10+'newlyacquired-originaldata'!S52*0.66</f>
        <v>28</v>
      </c>
      <c r="T56">
        <f>'newlyacquired-originaldata'!T10+'newlyacquired-originaldata'!T52*0.66</f>
        <v>25</v>
      </c>
      <c r="U56" s="7">
        <f>'newlyacquired-originaldata'!U10+'newlyacquired-originaldata'!U52*0.66</f>
        <v>21</v>
      </c>
    </row>
    <row r="57" spans="1:21" x14ac:dyDescent="0.25">
      <c r="A57" t="s">
        <v>7</v>
      </c>
      <c r="B57">
        <f>'newlyacquired-originaldata'!B11+'newlyacquired-originaldata'!B53*0.66</f>
        <v>2</v>
      </c>
      <c r="C57">
        <f>'newlyacquired-originaldata'!C11+'newlyacquired-originaldata'!C53*0.66</f>
        <v>1</v>
      </c>
      <c r="D57">
        <f>'newlyacquired-originaldata'!D11+'newlyacquired-originaldata'!D53*0.66</f>
        <v>2</v>
      </c>
      <c r="E57">
        <f>'newlyacquired-originaldata'!E11+'newlyacquired-originaldata'!E53*0.66</f>
        <v>5</v>
      </c>
      <c r="F57">
        <f>'newlyacquired-originaldata'!F11+'newlyacquired-originaldata'!F53*0.66</f>
        <v>2</v>
      </c>
      <c r="G57">
        <f>'newlyacquired-originaldata'!G11+'newlyacquired-originaldata'!G53*0.66</f>
        <v>6</v>
      </c>
      <c r="H57">
        <f>'newlyacquired-originaldata'!H11+'newlyacquired-originaldata'!H53*0.66</f>
        <v>13</v>
      </c>
      <c r="I57">
        <f>'newlyacquired-originaldata'!I11+'newlyacquired-originaldata'!I53*0.66</f>
        <v>9</v>
      </c>
      <c r="J57">
        <f>'newlyacquired-originaldata'!J11+'newlyacquired-originaldata'!J53*0.66</f>
        <v>8</v>
      </c>
      <c r="K57">
        <f>'newlyacquired-originaldata'!K11+'newlyacquired-originaldata'!K53*0.66</f>
        <v>10</v>
      </c>
      <c r="L57">
        <f>'newlyacquired-originaldata'!L11+'newlyacquired-originaldata'!L53*0.66</f>
        <v>8</v>
      </c>
      <c r="M57">
        <f>'newlyacquired-originaldata'!M11+'newlyacquired-originaldata'!M53*0.66</f>
        <v>14</v>
      </c>
      <c r="N57">
        <f>'newlyacquired-originaldata'!N11+'newlyacquired-originaldata'!N53*0.66</f>
        <v>16</v>
      </c>
      <c r="O57">
        <f>'newlyacquired-originaldata'!O11+'newlyacquired-originaldata'!O53*0.66</f>
        <v>10</v>
      </c>
      <c r="P57">
        <f>'newlyacquired-originaldata'!P11+'newlyacquired-originaldata'!P53*0.66</f>
        <v>10</v>
      </c>
      <c r="Q57">
        <f>'newlyacquired-originaldata'!Q11+'newlyacquired-originaldata'!Q53*0.66</f>
        <v>17</v>
      </c>
      <c r="R57">
        <f>'newlyacquired-originaldata'!R11+'newlyacquired-originaldata'!R53*0.66</f>
        <v>15</v>
      </c>
      <c r="S57">
        <f>'newlyacquired-originaldata'!S11+'newlyacquired-originaldata'!S53*0.66</f>
        <v>18</v>
      </c>
      <c r="T57">
        <f>'newlyacquired-originaldata'!T11+'newlyacquired-originaldata'!T53*0.66</f>
        <v>16</v>
      </c>
      <c r="U57" s="7">
        <f>'newlyacquired-originaldata'!U11+'newlyacquired-originaldata'!U53*0.66</f>
        <v>17</v>
      </c>
    </row>
    <row r="58" spans="1:21" x14ac:dyDescent="0.25">
      <c r="A58" t="s">
        <v>8</v>
      </c>
      <c r="B58">
        <f>'newlyacquired-originaldata'!B12+'newlyacquired-originaldata'!B54*0.66</f>
        <v>0</v>
      </c>
      <c r="C58">
        <f>'newlyacquired-originaldata'!C12+'newlyacquired-originaldata'!C54*0.66</f>
        <v>0</v>
      </c>
      <c r="D58">
        <f>'newlyacquired-originaldata'!D12+'newlyacquired-originaldata'!D54*0.66</f>
        <v>0</v>
      </c>
      <c r="E58">
        <f>'newlyacquired-originaldata'!E12+'newlyacquired-originaldata'!E54*0.66</f>
        <v>0</v>
      </c>
      <c r="F58">
        <f>'newlyacquired-originaldata'!F12+'newlyacquired-originaldata'!F54*0.66</f>
        <v>1</v>
      </c>
      <c r="G58">
        <f>'newlyacquired-originaldata'!G12+'newlyacquired-originaldata'!G54*0.66</f>
        <v>3</v>
      </c>
      <c r="H58">
        <f>'newlyacquired-originaldata'!H12+'newlyacquired-originaldata'!H54*0.66</f>
        <v>3</v>
      </c>
      <c r="I58">
        <f>'newlyacquired-originaldata'!I12+'newlyacquired-originaldata'!I54*0.66</f>
        <v>2</v>
      </c>
      <c r="J58">
        <f>'newlyacquired-originaldata'!J12+'newlyacquired-originaldata'!J54*0.66</f>
        <v>4</v>
      </c>
      <c r="K58">
        <f>'newlyacquired-originaldata'!K12+'newlyacquired-originaldata'!K54*0.66</f>
        <v>3</v>
      </c>
      <c r="L58">
        <f>'newlyacquired-originaldata'!L12+'newlyacquired-originaldata'!L54*0.66</f>
        <v>4</v>
      </c>
      <c r="M58">
        <f>'newlyacquired-originaldata'!M12+'newlyacquired-originaldata'!M54*0.66</f>
        <v>4</v>
      </c>
      <c r="N58">
        <f>'newlyacquired-originaldata'!N12+'newlyacquired-originaldata'!N54*0.66</f>
        <v>1</v>
      </c>
      <c r="O58">
        <f>'newlyacquired-originaldata'!O12+'newlyacquired-originaldata'!O54*0.66</f>
        <v>2</v>
      </c>
      <c r="P58">
        <f>'newlyacquired-originaldata'!P12+'newlyacquired-originaldata'!P54*0.66</f>
        <v>2</v>
      </c>
      <c r="Q58">
        <f>'newlyacquired-originaldata'!Q12+'newlyacquired-originaldata'!Q54*0.66</f>
        <v>5</v>
      </c>
      <c r="R58">
        <f>'newlyacquired-originaldata'!R12+'newlyacquired-originaldata'!R54*0.66</f>
        <v>8</v>
      </c>
      <c r="S58">
        <f>'newlyacquired-originaldata'!S12+'newlyacquired-originaldata'!S54*0.66</f>
        <v>11</v>
      </c>
      <c r="T58">
        <f>'newlyacquired-originaldata'!T12+'newlyacquired-originaldata'!T54*0.66</f>
        <v>4</v>
      </c>
      <c r="U58" s="7">
        <f>'newlyacquired-originaldata'!U12+'newlyacquired-originaldata'!U54*0.66</f>
        <v>6</v>
      </c>
    </row>
    <row r="59" spans="1:21" x14ac:dyDescent="0.25">
      <c r="A59" t="s">
        <v>9</v>
      </c>
      <c r="B59">
        <f>'newlyacquired-originaldata'!B13+'newlyacquired-originaldata'!B55*0.66</f>
        <v>0</v>
      </c>
      <c r="C59">
        <f>'newlyacquired-originaldata'!C13+'newlyacquired-originaldata'!C55*0.66</f>
        <v>0</v>
      </c>
      <c r="D59">
        <f>'newlyacquired-originaldata'!D13+'newlyacquired-originaldata'!D55*0.66</f>
        <v>0</v>
      </c>
      <c r="E59">
        <f>'newlyacquired-originaldata'!E13+'newlyacquired-originaldata'!E55*0.66</f>
        <v>0</v>
      </c>
      <c r="F59">
        <f>'newlyacquired-originaldata'!F13+'newlyacquired-originaldata'!F55*0.66</f>
        <v>2</v>
      </c>
      <c r="G59">
        <f>'newlyacquired-originaldata'!G13+'newlyacquired-originaldata'!G55*0.66</f>
        <v>0</v>
      </c>
      <c r="H59">
        <f>'newlyacquired-originaldata'!H13+'newlyacquired-originaldata'!H55*0.66</f>
        <v>1</v>
      </c>
      <c r="I59">
        <f>'newlyacquired-originaldata'!I13+'newlyacquired-originaldata'!I55*0.66</f>
        <v>2</v>
      </c>
      <c r="J59">
        <f>'newlyacquired-originaldata'!J13+'newlyacquired-originaldata'!J55*0.66</f>
        <v>2</v>
      </c>
      <c r="K59">
        <f>'newlyacquired-originaldata'!K13+'newlyacquired-originaldata'!K55*0.66</f>
        <v>0</v>
      </c>
      <c r="L59">
        <f>'newlyacquired-originaldata'!L13+'newlyacquired-originaldata'!L55*0.66</f>
        <v>0</v>
      </c>
      <c r="M59">
        <f>'newlyacquired-originaldata'!M13+'newlyacquired-originaldata'!M55*0.66</f>
        <v>1</v>
      </c>
      <c r="N59">
        <f>'newlyacquired-originaldata'!N13+'newlyacquired-originaldata'!N55*0.66</f>
        <v>3</v>
      </c>
      <c r="O59">
        <f>'newlyacquired-originaldata'!O13+'newlyacquired-originaldata'!O55*0.66</f>
        <v>1</v>
      </c>
      <c r="P59">
        <f>'newlyacquired-originaldata'!P13+'newlyacquired-originaldata'!P55*0.66</f>
        <v>4</v>
      </c>
      <c r="Q59">
        <f>'newlyacquired-originaldata'!Q13+'newlyacquired-originaldata'!Q55*0.66</f>
        <v>8</v>
      </c>
      <c r="R59">
        <f>'newlyacquired-originaldata'!R13+'newlyacquired-originaldata'!R55*0.66</f>
        <v>3</v>
      </c>
      <c r="S59">
        <f>'newlyacquired-originaldata'!S13+'newlyacquired-originaldata'!S55*0.66</f>
        <v>6</v>
      </c>
      <c r="T59">
        <f>'newlyacquired-originaldata'!T13+'newlyacquired-originaldata'!T55*0.66</f>
        <v>7</v>
      </c>
      <c r="U59" s="7">
        <f>'newlyacquired-originaldata'!U13+'newlyacquired-originaldata'!U55*0.66</f>
        <v>7</v>
      </c>
    </row>
    <row r="60" spans="1:21" x14ac:dyDescent="0.25">
      <c r="A60" t="s">
        <v>10</v>
      </c>
      <c r="B60">
        <f>'newlyacquired-originaldata'!B14+'newlyacquired-originaldata'!B56*0.66</f>
        <v>0</v>
      </c>
      <c r="C60">
        <f>'newlyacquired-originaldata'!C14+'newlyacquired-originaldata'!C56*0.66</f>
        <v>0</v>
      </c>
      <c r="D60">
        <f>'newlyacquired-originaldata'!D14+'newlyacquired-originaldata'!D56*0.66</f>
        <v>0</v>
      </c>
      <c r="E60">
        <f>'newlyacquired-originaldata'!E14+'newlyacquired-originaldata'!E56*0.66</f>
        <v>0</v>
      </c>
      <c r="F60">
        <f>'newlyacquired-originaldata'!F14+'newlyacquired-originaldata'!F56*0.66</f>
        <v>0</v>
      </c>
      <c r="G60">
        <f>'newlyacquired-originaldata'!G14+'newlyacquired-originaldata'!G56*0.66</f>
        <v>0</v>
      </c>
      <c r="H60">
        <f>'newlyacquired-originaldata'!H14+'newlyacquired-originaldata'!H56*0.66</f>
        <v>3</v>
      </c>
      <c r="I60">
        <f>'newlyacquired-originaldata'!I14+'newlyacquired-originaldata'!I56*0.66</f>
        <v>0</v>
      </c>
      <c r="J60">
        <f>'newlyacquired-originaldata'!J14+'newlyacquired-originaldata'!J56*0.66</f>
        <v>0</v>
      </c>
      <c r="K60">
        <f>'newlyacquired-originaldata'!K14+'newlyacquired-originaldata'!K56*0.66</f>
        <v>0</v>
      </c>
      <c r="L60">
        <f>'newlyacquired-originaldata'!L14+'newlyacquired-originaldata'!L56*0.66</f>
        <v>1</v>
      </c>
      <c r="M60">
        <f>'newlyacquired-originaldata'!M14+'newlyacquired-originaldata'!M56*0.66</f>
        <v>2</v>
      </c>
      <c r="N60">
        <f>'newlyacquired-originaldata'!N14+'newlyacquired-originaldata'!N56*0.66</f>
        <v>0</v>
      </c>
      <c r="O60">
        <f>'newlyacquired-originaldata'!O14+'newlyacquired-originaldata'!O56*0.66</f>
        <v>2</v>
      </c>
      <c r="P60">
        <f>'newlyacquired-originaldata'!P14+'newlyacquired-originaldata'!P56*0.66</f>
        <v>0</v>
      </c>
      <c r="Q60">
        <f>'newlyacquired-originaldata'!Q14+'newlyacquired-originaldata'!Q56*0.66</f>
        <v>0</v>
      </c>
      <c r="R60">
        <f>'newlyacquired-originaldata'!R14+'newlyacquired-originaldata'!R56*0.66</f>
        <v>1</v>
      </c>
      <c r="S60">
        <f>'newlyacquired-originaldata'!S14+'newlyacquired-originaldata'!S56*0.66</f>
        <v>2</v>
      </c>
      <c r="T60">
        <f>'newlyacquired-originaldata'!T14+'newlyacquired-originaldata'!T56*0.66</f>
        <v>2</v>
      </c>
      <c r="U60" s="7">
        <f>'newlyacquired-originaldata'!U14+'newlyacquired-originaldata'!U56*0.66</f>
        <v>3</v>
      </c>
    </row>
    <row r="61" spans="1:21" x14ac:dyDescent="0.25">
      <c r="A61" t="s">
        <v>11</v>
      </c>
      <c r="B61">
        <f>'newlyacquired-originaldata'!B15+'newlyacquired-originaldata'!B57*0.66</f>
        <v>0</v>
      </c>
      <c r="C61">
        <f>'newlyacquired-originaldata'!C15+'newlyacquired-originaldata'!C57*0.66</f>
        <v>0</v>
      </c>
      <c r="D61">
        <f>'newlyacquired-originaldata'!D15+'newlyacquired-originaldata'!D57*0.66</f>
        <v>0</v>
      </c>
      <c r="E61">
        <f>'newlyacquired-originaldata'!E15+'newlyacquired-originaldata'!E57*0.66</f>
        <v>0</v>
      </c>
      <c r="F61">
        <f>'newlyacquired-originaldata'!F15+'newlyacquired-originaldata'!F57*0.66</f>
        <v>0</v>
      </c>
      <c r="G61">
        <f>'newlyacquired-originaldata'!G15+'newlyacquired-originaldata'!G57*0.66</f>
        <v>1</v>
      </c>
      <c r="H61">
        <f>'newlyacquired-originaldata'!H15+'newlyacquired-originaldata'!H57*0.66</f>
        <v>0</v>
      </c>
      <c r="I61">
        <f>'newlyacquired-originaldata'!I15+'newlyacquired-originaldata'!I57*0.66</f>
        <v>1</v>
      </c>
      <c r="J61">
        <f>'newlyacquired-originaldata'!J15+'newlyacquired-originaldata'!J57*0.66</f>
        <v>0</v>
      </c>
      <c r="K61">
        <f>'newlyacquired-originaldata'!K15+'newlyacquired-originaldata'!K57*0.66</f>
        <v>0</v>
      </c>
      <c r="L61">
        <f>'newlyacquired-originaldata'!L15+'newlyacquired-originaldata'!L57*0.66</f>
        <v>0</v>
      </c>
      <c r="M61">
        <f>'newlyacquired-originaldata'!M15+'newlyacquired-originaldata'!M57*0.66</f>
        <v>1</v>
      </c>
      <c r="N61">
        <f>'newlyacquired-originaldata'!N15+'newlyacquired-originaldata'!N57*0.66</f>
        <v>0</v>
      </c>
      <c r="O61">
        <f>'newlyacquired-originaldata'!O15+'newlyacquired-originaldata'!O57*0.66</f>
        <v>1</v>
      </c>
      <c r="P61">
        <f>'newlyacquired-originaldata'!P15+'newlyacquired-originaldata'!P57*0.66</f>
        <v>0</v>
      </c>
      <c r="Q61">
        <f>'newlyacquired-originaldata'!Q15+'newlyacquired-originaldata'!Q57*0.66</f>
        <v>0</v>
      </c>
      <c r="R61">
        <f>'newlyacquired-originaldata'!R15+'newlyacquired-originaldata'!R57*0.66</f>
        <v>0</v>
      </c>
      <c r="S61">
        <f>'newlyacquired-originaldata'!S15+'newlyacquired-originaldata'!S57*0.66</f>
        <v>0</v>
      </c>
      <c r="T61">
        <f>'newlyacquired-originaldata'!T15+'newlyacquired-originaldata'!T57*0.66</f>
        <v>3</v>
      </c>
      <c r="U61" s="7">
        <f>'newlyacquired-originaldata'!U15+'newlyacquired-originaldata'!U57*0.66</f>
        <v>3</v>
      </c>
    </row>
    <row r="62" spans="1:21" x14ac:dyDescent="0.25">
      <c r="A62" t="s">
        <v>12</v>
      </c>
      <c r="B62">
        <f>'newlyacquired-originaldata'!B16+'newlyacquired-originaldata'!B58*0.66</f>
        <v>0</v>
      </c>
      <c r="C62">
        <f>'newlyacquired-originaldata'!C16+'newlyacquired-originaldata'!C58*0.66</f>
        <v>0</v>
      </c>
      <c r="D62">
        <f>'newlyacquired-originaldata'!D16+'newlyacquired-originaldata'!D58*0.66</f>
        <v>0</v>
      </c>
      <c r="E62">
        <f>'newlyacquired-originaldata'!E16+'newlyacquired-originaldata'!E58*0.66</f>
        <v>1</v>
      </c>
      <c r="F62">
        <f>'newlyacquired-originaldata'!F16+'newlyacquired-originaldata'!F58*0.66</f>
        <v>0</v>
      </c>
      <c r="G62">
        <f>'newlyacquired-originaldata'!G16+'newlyacquired-originaldata'!G58*0.66</f>
        <v>0</v>
      </c>
      <c r="H62">
        <f>'newlyacquired-originaldata'!H16+'newlyacquired-originaldata'!H58*0.66</f>
        <v>2</v>
      </c>
      <c r="I62">
        <f>'newlyacquired-originaldata'!I16+'newlyacquired-originaldata'!I58*0.66</f>
        <v>0</v>
      </c>
      <c r="J62">
        <f>'newlyacquired-originaldata'!J16+'newlyacquired-originaldata'!J58*0.66</f>
        <v>0</v>
      </c>
      <c r="K62">
        <f>'newlyacquired-originaldata'!K16+'newlyacquired-originaldata'!K58*0.66</f>
        <v>1</v>
      </c>
      <c r="L62">
        <f>'newlyacquired-originaldata'!L16+'newlyacquired-originaldata'!L58*0.66</f>
        <v>0</v>
      </c>
      <c r="M62">
        <f>'newlyacquired-originaldata'!M16+'newlyacquired-originaldata'!M58*0.66</f>
        <v>0</v>
      </c>
      <c r="N62">
        <f>'newlyacquired-originaldata'!N16+'newlyacquired-originaldata'!N58*0.66</f>
        <v>0</v>
      </c>
      <c r="O62">
        <f>'newlyacquired-originaldata'!O16+'newlyacquired-originaldata'!O58*0.66</f>
        <v>0</v>
      </c>
      <c r="P62">
        <f>'newlyacquired-originaldata'!P16+'newlyacquired-originaldata'!P58*0.66</f>
        <v>0</v>
      </c>
      <c r="Q62">
        <f>'newlyacquired-originaldata'!Q16+'newlyacquired-originaldata'!Q58*0.66</f>
        <v>0</v>
      </c>
      <c r="R62">
        <f>'newlyacquired-originaldata'!R16+'newlyacquired-originaldata'!R58*0.66</f>
        <v>0</v>
      </c>
      <c r="S62">
        <f>'newlyacquired-originaldata'!S16+'newlyacquired-originaldata'!S58*0.66</f>
        <v>0</v>
      </c>
      <c r="T62">
        <f>'newlyacquired-originaldata'!T16+'newlyacquired-originaldata'!T58*0.66</f>
        <v>1</v>
      </c>
      <c r="U62" s="7">
        <f>'newlyacquired-originaldata'!U16+'newlyacquired-originaldata'!U58*0.66</f>
        <v>0</v>
      </c>
    </row>
    <row r="63" spans="1:21" x14ac:dyDescent="0.25">
      <c r="A63" t="s">
        <v>13</v>
      </c>
      <c r="B63">
        <f>'newlyacquired-originaldata'!B17+'newlyacquired-originaldata'!B59*0.66</f>
        <v>0</v>
      </c>
      <c r="C63">
        <f>'newlyacquired-originaldata'!C17+'newlyacquired-originaldata'!C59*0.66</f>
        <v>0</v>
      </c>
      <c r="D63">
        <f>'newlyacquired-originaldata'!D17+'newlyacquired-originaldata'!D59*0.66</f>
        <v>0</v>
      </c>
      <c r="E63">
        <f>'newlyacquired-originaldata'!E17+'newlyacquired-originaldata'!E59*0.66</f>
        <v>2</v>
      </c>
      <c r="F63">
        <f>'newlyacquired-originaldata'!F17+'newlyacquired-originaldata'!F59*0.66</f>
        <v>1</v>
      </c>
      <c r="G63">
        <f>'newlyacquired-originaldata'!G17+'newlyacquired-originaldata'!G59*0.66</f>
        <v>1</v>
      </c>
      <c r="H63">
        <f>'newlyacquired-originaldata'!H17+'newlyacquired-originaldata'!H59*0.66</f>
        <v>0</v>
      </c>
      <c r="I63">
        <f>'newlyacquired-originaldata'!I17+'newlyacquired-originaldata'!I59*0.66</f>
        <v>0</v>
      </c>
      <c r="J63">
        <f>'newlyacquired-originaldata'!J17+'newlyacquired-originaldata'!J59*0.66</f>
        <v>1</v>
      </c>
      <c r="K63">
        <f>'newlyacquired-originaldata'!K17+'newlyacquired-originaldata'!K59*0.66</f>
        <v>0</v>
      </c>
      <c r="L63">
        <f>'newlyacquired-originaldata'!L17+'newlyacquired-originaldata'!L59*0.66</f>
        <v>1</v>
      </c>
      <c r="M63">
        <f>'newlyacquired-originaldata'!M17+'newlyacquired-originaldata'!M59*0.66</f>
        <v>0</v>
      </c>
      <c r="N63">
        <f>'newlyacquired-originaldata'!N17+'newlyacquired-originaldata'!N59*0.66</f>
        <v>0</v>
      </c>
      <c r="O63">
        <f>'newlyacquired-originaldata'!O17+'newlyacquired-originaldata'!O59*0.66</f>
        <v>0</v>
      </c>
      <c r="P63">
        <f>'newlyacquired-originaldata'!P17+'newlyacquired-originaldata'!P59*0.66</f>
        <v>0</v>
      </c>
      <c r="Q63">
        <f>'newlyacquired-originaldata'!Q17+'newlyacquired-originaldata'!Q59*0.66</f>
        <v>0</v>
      </c>
      <c r="R63">
        <f>'newlyacquired-originaldata'!R17+'newlyacquired-originaldata'!R59*0.66</f>
        <v>0</v>
      </c>
      <c r="S63">
        <f>'newlyacquired-originaldata'!S17+'newlyacquired-originaldata'!S59*0.66</f>
        <v>0</v>
      </c>
      <c r="T63">
        <f>'newlyacquired-originaldata'!T17+'newlyacquired-originaldata'!T59*0.66</f>
        <v>0</v>
      </c>
      <c r="U63" s="7">
        <f>'newlyacquired-originaldata'!U17+'newlyacquired-originaldata'!U59*0.66</f>
        <v>0</v>
      </c>
    </row>
    <row r="64" spans="1:21" x14ac:dyDescent="0.25">
      <c r="A64" t="s">
        <v>14</v>
      </c>
      <c r="B64">
        <f>'newlyacquired-originaldata'!B18+'newlyacquired-originaldata'!B60*0.66</f>
        <v>0</v>
      </c>
      <c r="C64">
        <f>'newlyacquired-originaldata'!C18+'newlyacquired-originaldata'!C60*0.66</f>
        <v>0</v>
      </c>
      <c r="D64">
        <f>'newlyacquired-originaldata'!D18+'newlyacquired-originaldata'!D60*0.66</f>
        <v>0</v>
      </c>
      <c r="E64">
        <f>'newlyacquired-originaldata'!E18+'newlyacquired-originaldata'!E60*0.66</f>
        <v>0</v>
      </c>
      <c r="F64">
        <f>'newlyacquired-originaldata'!F18+'newlyacquired-originaldata'!F60*0.66</f>
        <v>4</v>
      </c>
      <c r="G64">
        <f>'newlyacquired-originaldata'!G18+'newlyacquired-originaldata'!G60*0.66</f>
        <v>2</v>
      </c>
      <c r="H64">
        <f>'newlyacquired-originaldata'!H18+'newlyacquired-originaldata'!H60*0.66</f>
        <v>0</v>
      </c>
      <c r="I64">
        <f>'newlyacquired-originaldata'!I18+'newlyacquired-originaldata'!I60*0.66</f>
        <v>1</v>
      </c>
      <c r="J64">
        <f>'newlyacquired-originaldata'!J18+'newlyacquired-originaldata'!J60*0.66</f>
        <v>0</v>
      </c>
      <c r="K64">
        <f>'newlyacquired-originaldata'!K18+'newlyacquired-originaldata'!K60*0.66</f>
        <v>0</v>
      </c>
      <c r="L64">
        <f>'newlyacquired-originaldata'!L18+'newlyacquired-originaldata'!L60*0.66</f>
        <v>0</v>
      </c>
      <c r="M64">
        <f>'newlyacquired-originaldata'!M18+'newlyacquired-originaldata'!M60*0.66</f>
        <v>0</v>
      </c>
      <c r="N64">
        <f>'newlyacquired-originaldata'!N18+'newlyacquired-originaldata'!N60*0.66</f>
        <v>0</v>
      </c>
      <c r="O64">
        <f>'newlyacquired-originaldata'!O18+'newlyacquired-originaldata'!O60*0.66</f>
        <v>0</v>
      </c>
      <c r="P64">
        <f>'newlyacquired-originaldata'!P18+'newlyacquired-originaldata'!P60*0.66</f>
        <v>0</v>
      </c>
      <c r="Q64">
        <f>'newlyacquired-originaldata'!Q18+'newlyacquired-originaldata'!Q60*0.66</f>
        <v>0</v>
      </c>
      <c r="R64">
        <f>'newlyacquired-originaldata'!R18+'newlyacquired-originaldata'!R60*0.66</f>
        <v>0</v>
      </c>
      <c r="S64">
        <f>'newlyacquired-originaldata'!S18+'newlyacquired-originaldata'!S60*0.66</f>
        <v>0</v>
      </c>
      <c r="T64">
        <f>'newlyacquired-originaldata'!T18+'newlyacquired-originaldata'!T60*0.66</f>
        <v>0</v>
      </c>
      <c r="U64" s="7">
        <f>'newlyacquired-originaldata'!U18+'newlyacquired-originaldata'!U60*0.66</f>
        <v>0</v>
      </c>
    </row>
    <row r="65" spans="1:21" x14ac:dyDescent="0.25">
      <c r="A65" t="s">
        <v>15</v>
      </c>
      <c r="B65">
        <f>'newlyacquired-originaldata'!B19+'newlyacquired-originaldata'!B61*0.66</f>
        <v>0</v>
      </c>
      <c r="C65">
        <f>'newlyacquired-originaldata'!C19+'newlyacquired-originaldata'!C61*0.66</f>
        <v>0</v>
      </c>
      <c r="D65">
        <f>'newlyacquired-originaldata'!D19+'newlyacquired-originaldata'!D61*0.66</f>
        <v>0</v>
      </c>
      <c r="E65">
        <f>'newlyacquired-originaldata'!E19+'newlyacquired-originaldata'!E61*0.66</f>
        <v>0</v>
      </c>
      <c r="F65">
        <f>'newlyacquired-originaldata'!F19+'newlyacquired-originaldata'!F61*0.66</f>
        <v>0</v>
      </c>
      <c r="G65">
        <f>'newlyacquired-originaldata'!G19+'newlyacquired-originaldata'!G61*0.66</f>
        <v>0</v>
      </c>
      <c r="H65">
        <f>'newlyacquired-originaldata'!H19+'newlyacquired-originaldata'!H61*0.66</f>
        <v>0</v>
      </c>
      <c r="I65">
        <f>'newlyacquired-originaldata'!I19+'newlyacquired-originaldata'!I61*0.66</f>
        <v>0</v>
      </c>
      <c r="J65">
        <f>'newlyacquired-originaldata'!J19+'newlyacquired-originaldata'!J61*0.66</f>
        <v>0</v>
      </c>
      <c r="K65">
        <f>'newlyacquired-originaldata'!K19+'newlyacquired-originaldata'!K61*0.66</f>
        <v>0</v>
      </c>
      <c r="L65">
        <f>'newlyacquired-originaldata'!L19+'newlyacquired-originaldata'!L61*0.66</f>
        <v>0</v>
      </c>
      <c r="M65">
        <f>'newlyacquired-originaldata'!M19+'newlyacquired-originaldata'!M61*0.66</f>
        <v>0</v>
      </c>
      <c r="N65">
        <f>'newlyacquired-originaldata'!N19+'newlyacquired-originaldata'!N61*0.66</f>
        <v>0</v>
      </c>
      <c r="O65">
        <f>'newlyacquired-originaldata'!O19+'newlyacquired-originaldata'!O61*0.66</f>
        <v>0</v>
      </c>
      <c r="P65">
        <f>'newlyacquired-originaldata'!P19+'newlyacquired-originaldata'!P61*0.66</f>
        <v>0</v>
      </c>
      <c r="Q65">
        <f>'newlyacquired-originaldata'!Q19+'newlyacquired-originaldata'!Q61*0.66</f>
        <v>0</v>
      </c>
      <c r="R65">
        <f>'newlyacquired-originaldata'!R19+'newlyacquired-originaldata'!R61*0.66</f>
        <v>0</v>
      </c>
      <c r="S65">
        <f>'newlyacquired-originaldata'!S19+'newlyacquired-originaldata'!S61*0.66</f>
        <v>0</v>
      </c>
      <c r="T65">
        <f>'newlyacquired-originaldata'!T19+'newlyacquired-originaldata'!T61*0.66</f>
        <v>0</v>
      </c>
      <c r="U65" s="7">
        <f>'newlyacquired-originaldata'!U19+'newlyacquired-originaldata'!U61*0.66</f>
        <v>0</v>
      </c>
    </row>
    <row r="66" spans="1:21" x14ac:dyDescent="0.25">
      <c r="A66" t="s">
        <v>16</v>
      </c>
      <c r="B66">
        <f>'unspecified-originaldata'!B62+'unspecified-originaldata'!B104*0.66</f>
        <v>8</v>
      </c>
      <c r="C66">
        <f>'unspecified-originaldata'!C62+'unspecified-originaldata'!C104*0.66</f>
        <v>7</v>
      </c>
      <c r="D66">
        <f>'unspecified-originaldata'!D62+'unspecified-originaldata'!D104*0.66</f>
        <v>13</v>
      </c>
      <c r="E66">
        <f>'unspecified-originaldata'!E62+'unspecified-originaldata'!E104*0.66</f>
        <v>21</v>
      </c>
      <c r="F66">
        <f>'unspecified-originaldata'!F62+'unspecified-originaldata'!F104*0.66</f>
        <v>12</v>
      </c>
      <c r="G66">
        <f>'unspecified-originaldata'!G62+'unspecified-originaldata'!G104*0.66</f>
        <v>11</v>
      </c>
      <c r="H66">
        <f>'unspecified-originaldata'!H62+'unspecified-originaldata'!H104*0.66</f>
        <v>4</v>
      </c>
      <c r="I66">
        <f>'unspecified-originaldata'!I62+'unspecified-originaldata'!I104*0.66</f>
        <v>10</v>
      </c>
      <c r="J66">
        <f>'unspecified-originaldata'!J62+'unspecified-originaldata'!J104*0.66</f>
        <v>2</v>
      </c>
      <c r="K66">
        <f>'unspecified-originaldata'!K62+'unspecified-originaldata'!K104*0.66</f>
        <v>0</v>
      </c>
      <c r="L66">
        <f>'unspecified-originaldata'!L62+'unspecified-originaldata'!L104*0.66</f>
        <v>1</v>
      </c>
      <c r="M66">
        <f>'unspecified-originaldata'!M62+'unspecified-originaldata'!M104*0.66</f>
        <v>0</v>
      </c>
      <c r="N66">
        <f>'unspecified-originaldata'!N62+'unspecified-originaldata'!N104*0.66</f>
        <v>3</v>
      </c>
      <c r="O66">
        <f>'unspecified-originaldata'!O62+'unspecified-originaldata'!O104*0.66</f>
        <v>0</v>
      </c>
      <c r="P66">
        <f>'unspecified-originaldata'!P62+'unspecified-originaldata'!P104*0.66</f>
        <v>1</v>
      </c>
      <c r="Q66">
        <f>'unspecified-originaldata'!Q62+'unspecified-originaldata'!Q104*0.66</f>
        <v>4</v>
      </c>
      <c r="R66">
        <f>'unspecified-originaldata'!R62+'unspecified-originaldata'!R104*0.66</f>
        <v>3</v>
      </c>
      <c r="S66">
        <f>'unspecified-originaldata'!S62+'unspecified-originaldata'!S104*0.66</f>
        <v>1</v>
      </c>
      <c r="T66">
        <f>'unspecified-originaldata'!T62+'unspecified-originaldata'!T104*0.66</f>
        <v>2</v>
      </c>
      <c r="U66" s="7">
        <f>'unspecified-originaldata'!U62+'unspecified-originaldata'!U104*0.66</f>
        <v>1</v>
      </c>
    </row>
    <row r="67" spans="1:21" x14ac:dyDescent="0.25">
      <c r="A67" t="s">
        <v>24</v>
      </c>
      <c r="B67">
        <f>B66/SUM(B48:B65)</f>
        <v>0.10126582278481013</v>
      </c>
      <c r="C67">
        <f t="shared" ref="C67" si="23">C66/SUM(C48:C65)</f>
        <v>0.10825858335910919</v>
      </c>
      <c r="D67">
        <f t="shared" ref="D67" si="24">D66/SUM(D48:D65)</f>
        <v>0.13044350792695164</v>
      </c>
      <c r="E67">
        <f t="shared" ref="E67" si="25">E66/SUM(E48:E65)</f>
        <v>0.1044776119402985</v>
      </c>
      <c r="F67">
        <f t="shared" ref="F67" si="26">F66/SUM(F48:F65)</f>
        <v>5.5902357216062612E-2</v>
      </c>
      <c r="G67">
        <f t="shared" ref="G67" si="27">G66/SUM(G48:G65)</f>
        <v>4.5081967213114756E-2</v>
      </c>
      <c r="H67">
        <f t="shared" ref="H67" si="28">H66/SUM(H48:H65)</f>
        <v>1.4705882352941176E-2</v>
      </c>
      <c r="I67">
        <f t="shared" ref="I67" si="29">I66/SUM(I48:I65)</f>
        <v>5.8941412236237181E-2</v>
      </c>
      <c r="J67">
        <f t="shared" ref="J67" si="30">J66/SUM(J48:J65)</f>
        <v>1.0526315789473684E-2</v>
      </c>
      <c r="K67">
        <f t="shared" ref="K67" si="31">K66/SUM(K48:K65)</f>
        <v>0</v>
      </c>
      <c r="L67">
        <f t="shared" ref="L67" si="32">L66/SUM(L48:L65)</f>
        <v>4.5248868778280547E-3</v>
      </c>
      <c r="M67">
        <f t="shared" ref="M67" si="33">M66/SUM(M48:M65)</f>
        <v>0</v>
      </c>
      <c r="N67">
        <f t="shared" ref="N67" si="34">N66/SUM(N48:N65)</f>
        <v>1.2875536480686695E-2</v>
      </c>
      <c r="O67">
        <f t="shared" ref="O67" si="35">O66/SUM(O48:O65)</f>
        <v>0</v>
      </c>
      <c r="P67">
        <f t="shared" ref="P67" si="36">P66/SUM(P48:P65)</f>
        <v>4.0983606557377051E-3</v>
      </c>
      <c r="Q67">
        <f t="shared" ref="Q67" si="37">Q66/SUM(Q48:Q65)</f>
        <v>1.7937219730941704E-2</v>
      </c>
      <c r="R67">
        <f t="shared" ref="R67" si="38">R66/SUM(R48:R65)</f>
        <v>1.0563380281690141E-2</v>
      </c>
      <c r="S67">
        <f t="shared" ref="S67" si="39">S66/SUM(S48:S65)</f>
        <v>3.1446540880503146E-3</v>
      </c>
      <c r="T67">
        <f t="shared" ref="T67:U67" si="40">T66/SUM(T48:T65)</f>
        <v>7.1260600014252124E-3</v>
      </c>
      <c r="U67" s="7">
        <f t="shared" si="40"/>
        <v>3.5460992907801418E-3</v>
      </c>
    </row>
    <row r="69" spans="1:21" x14ac:dyDescent="0.25">
      <c r="A69" t="s">
        <v>17</v>
      </c>
      <c r="B69">
        <f>B47</f>
        <v>1995</v>
      </c>
      <c r="C69">
        <f t="shared" ref="C69:T69" si="41">C47</f>
        <v>1996</v>
      </c>
      <c r="D69">
        <f t="shared" si="41"/>
        <v>1997</v>
      </c>
      <c r="E69">
        <f t="shared" si="41"/>
        <v>1998</v>
      </c>
      <c r="F69">
        <f t="shared" si="41"/>
        <v>1999</v>
      </c>
      <c r="G69">
        <f t="shared" si="41"/>
        <v>2000</v>
      </c>
      <c r="H69">
        <f t="shared" si="41"/>
        <v>2001</v>
      </c>
      <c r="I69">
        <f t="shared" si="41"/>
        <v>2002</v>
      </c>
      <c r="J69">
        <f t="shared" si="41"/>
        <v>2003</v>
      </c>
      <c r="K69">
        <f t="shared" si="41"/>
        <v>2004</v>
      </c>
      <c r="L69">
        <f t="shared" si="41"/>
        <v>2005</v>
      </c>
      <c r="M69">
        <f t="shared" si="41"/>
        <v>2006</v>
      </c>
      <c r="N69">
        <f t="shared" si="41"/>
        <v>2007</v>
      </c>
      <c r="O69">
        <f t="shared" si="41"/>
        <v>2008</v>
      </c>
      <c r="P69">
        <f t="shared" si="41"/>
        <v>2009</v>
      </c>
      <c r="Q69">
        <f t="shared" si="41"/>
        <v>2010</v>
      </c>
      <c r="R69">
        <f t="shared" si="41"/>
        <v>2011</v>
      </c>
      <c r="S69">
        <f t="shared" si="41"/>
        <v>2012</v>
      </c>
      <c r="T69">
        <f t="shared" si="41"/>
        <v>2013</v>
      </c>
      <c r="U69" s="7">
        <f t="shared" ref="U69" si="42">U47</f>
        <v>2013</v>
      </c>
    </row>
    <row r="70" spans="1:21" x14ac:dyDescent="0.25">
      <c r="A70" t="str">
        <f>A48</f>
        <v>00-04</v>
      </c>
      <c r="B70">
        <f>'newlyacquired-originaldata'!B23+'newlyacquired-originaldata'!B44*0.33</f>
        <v>2</v>
      </c>
      <c r="C70">
        <f>'newlyacquired-originaldata'!C23+'newlyacquired-originaldata'!C44*0.33</f>
        <v>1</v>
      </c>
      <c r="D70">
        <f>'newlyacquired-originaldata'!D23+'newlyacquired-originaldata'!D44*0.33</f>
        <v>0.33</v>
      </c>
      <c r="E70">
        <f>'newlyacquired-originaldata'!E23+'newlyacquired-originaldata'!E44*0.33</f>
        <v>1</v>
      </c>
      <c r="F70">
        <f>'newlyacquired-originaldata'!F23+'newlyacquired-originaldata'!F44*0.33</f>
        <v>2</v>
      </c>
      <c r="G70">
        <f>'newlyacquired-originaldata'!G23+'newlyacquired-originaldata'!G44*0.33</f>
        <v>2</v>
      </c>
      <c r="H70">
        <f>'newlyacquired-originaldata'!H23+'newlyacquired-originaldata'!H44*0.33</f>
        <v>1</v>
      </c>
      <c r="I70">
        <f>'newlyacquired-originaldata'!I23+'newlyacquired-originaldata'!I44*0.33</f>
        <v>2</v>
      </c>
      <c r="J70">
        <f>'newlyacquired-originaldata'!J23+'newlyacquired-originaldata'!J44*0.33</f>
        <v>0</v>
      </c>
      <c r="K70">
        <f>'newlyacquired-originaldata'!K23+'newlyacquired-originaldata'!K44*0.33</f>
        <v>2</v>
      </c>
      <c r="L70">
        <f>'newlyacquired-originaldata'!L23+'newlyacquired-originaldata'!L44*0.33</f>
        <v>3</v>
      </c>
      <c r="M70">
        <f>'newlyacquired-originaldata'!M23+'newlyacquired-originaldata'!M44*0.33</f>
        <v>2</v>
      </c>
      <c r="N70">
        <f>'newlyacquired-originaldata'!N23+'newlyacquired-originaldata'!N44*0.33</f>
        <v>2</v>
      </c>
      <c r="O70">
        <f>'newlyacquired-originaldata'!O23+'newlyacquired-originaldata'!O44*0.33</f>
        <v>1</v>
      </c>
      <c r="P70">
        <f>'newlyacquired-originaldata'!P23+'newlyacquired-originaldata'!P44*0.33</f>
        <v>5</v>
      </c>
      <c r="Q70">
        <f>'newlyacquired-originaldata'!Q23+'newlyacquired-originaldata'!Q44*0.33</f>
        <v>3</v>
      </c>
      <c r="R70">
        <f>'newlyacquired-originaldata'!R23+'newlyacquired-originaldata'!R44*0.33</f>
        <v>0</v>
      </c>
      <c r="S70">
        <f>'newlyacquired-originaldata'!S23+'newlyacquired-originaldata'!S44*0.33</f>
        <v>1</v>
      </c>
      <c r="T70">
        <f>'newlyacquired-originaldata'!T23+'newlyacquired-originaldata'!T44*0.33</f>
        <v>1</v>
      </c>
      <c r="U70" s="7">
        <f>'newlyacquired-originaldata'!U23+'newlyacquired-originaldata'!U44*0.33</f>
        <v>4</v>
      </c>
    </row>
    <row r="71" spans="1:21" x14ac:dyDescent="0.25">
      <c r="A71" t="str">
        <f t="shared" ref="A71:A88" si="43">A49</f>
        <v>05-09</v>
      </c>
      <c r="B71">
        <f>'newlyacquired-originaldata'!B24+'newlyacquired-originaldata'!B45*0.33</f>
        <v>0</v>
      </c>
      <c r="C71">
        <f>'newlyacquired-originaldata'!C24+'newlyacquired-originaldata'!C45*0.33</f>
        <v>0</v>
      </c>
      <c r="D71">
        <f>'newlyacquired-originaldata'!D24+'newlyacquired-originaldata'!D45*0.33</f>
        <v>0</v>
      </c>
      <c r="E71">
        <f>'newlyacquired-originaldata'!E24+'newlyacquired-originaldata'!E45*0.33</f>
        <v>0</v>
      </c>
      <c r="F71">
        <f>'newlyacquired-originaldata'!F24+'newlyacquired-originaldata'!F45*0.33</f>
        <v>0</v>
      </c>
      <c r="G71">
        <f>'newlyacquired-originaldata'!G24+'newlyacquired-originaldata'!G45*0.33</f>
        <v>0</v>
      </c>
      <c r="H71">
        <f>'newlyacquired-originaldata'!H24+'newlyacquired-originaldata'!H45*0.33</f>
        <v>0</v>
      </c>
      <c r="I71">
        <f>'newlyacquired-originaldata'!I24+'newlyacquired-originaldata'!I45*0.33</f>
        <v>1</v>
      </c>
      <c r="J71">
        <f>'newlyacquired-originaldata'!J24+'newlyacquired-originaldata'!J45*0.33</f>
        <v>0</v>
      </c>
      <c r="K71">
        <f>'newlyacquired-originaldata'!K24+'newlyacquired-originaldata'!K45*0.33</f>
        <v>0</v>
      </c>
      <c r="L71">
        <f>'newlyacquired-originaldata'!L24+'newlyacquired-originaldata'!L45*0.33</f>
        <v>0</v>
      </c>
      <c r="M71">
        <f>'newlyacquired-originaldata'!M24+'newlyacquired-originaldata'!M45*0.33</f>
        <v>0</v>
      </c>
      <c r="N71">
        <f>'newlyacquired-originaldata'!N24+'newlyacquired-originaldata'!N45*0.33</f>
        <v>0</v>
      </c>
      <c r="O71">
        <f>'newlyacquired-originaldata'!O24+'newlyacquired-originaldata'!O45*0.33</f>
        <v>0</v>
      </c>
      <c r="P71">
        <f>'newlyacquired-originaldata'!P24+'newlyacquired-originaldata'!P45*0.33</f>
        <v>0</v>
      </c>
      <c r="Q71">
        <f>'newlyacquired-originaldata'!Q24+'newlyacquired-originaldata'!Q45*0.33</f>
        <v>0</v>
      </c>
      <c r="R71">
        <f>'newlyacquired-originaldata'!R24+'newlyacquired-originaldata'!R45*0.33</f>
        <v>0</v>
      </c>
      <c r="S71">
        <f>'newlyacquired-originaldata'!S24+'newlyacquired-originaldata'!S45*0.33</f>
        <v>0</v>
      </c>
      <c r="T71">
        <f>'newlyacquired-originaldata'!T24+'newlyacquired-originaldata'!T45*0.33</f>
        <v>0</v>
      </c>
      <c r="U71" s="7">
        <f>'newlyacquired-originaldata'!U24+'newlyacquired-originaldata'!U45*0.33</f>
        <v>0</v>
      </c>
    </row>
    <row r="72" spans="1:21" x14ac:dyDescent="0.25">
      <c r="A72" t="str">
        <f t="shared" si="43"/>
        <v>10-14</v>
      </c>
      <c r="B72">
        <f>'newlyacquired-originaldata'!B25+'newlyacquired-originaldata'!B46*0.33</f>
        <v>0</v>
      </c>
      <c r="C72">
        <f>'newlyacquired-originaldata'!C25+'newlyacquired-originaldata'!C46*0.33</f>
        <v>0</v>
      </c>
      <c r="D72">
        <f>'newlyacquired-originaldata'!D25+'newlyacquired-originaldata'!D46*0.33</f>
        <v>2</v>
      </c>
      <c r="E72">
        <f>'newlyacquired-originaldata'!E25+'newlyacquired-originaldata'!E46*0.33</f>
        <v>0</v>
      </c>
      <c r="F72">
        <f>'newlyacquired-originaldata'!F25+'newlyacquired-originaldata'!F46*0.33</f>
        <v>2</v>
      </c>
      <c r="G72">
        <f>'newlyacquired-originaldata'!G25+'newlyacquired-originaldata'!G46*0.33</f>
        <v>2</v>
      </c>
      <c r="H72">
        <f>'newlyacquired-originaldata'!H25+'newlyacquired-originaldata'!H46*0.33</f>
        <v>1</v>
      </c>
      <c r="I72">
        <f>'newlyacquired-originaldata'!I25+'newlyacquired-originaldata'!I46*0.33</f>
        <v>1</v>
      </c>
      <c r="J72">
        <f>'newlyacquired-originaldata'!J25+'newlyacquired-originaldata'!J46*0.33</f>
        <v>1</v>
      </c>
      <c r="K72">
        <f>'newlyacquired-originaldata'!K25+'newlyacquired-originaldata'!K46*0.33</f>
        <v>1</v>
      </c>
      <c r="L72">
        <f>'newlyacquired-originaldata'!L25+'newlyacquired-originaldata'!L46*0.33</f>
        <v>1</v>
      </c>
      <c r="M72">
        <f>'newlyacquired-originaldata'!M25+'newlyacquired-originaldata'!M46*0.33</f>
        <v>0</v>
      </c>
      <c r="N72">
        <f>'newlyacquired-originaldata'!N25+'newlyacquired-originaldata'!N46*0.33</f>
        <v>2</v>
      </c>
      <c r="O72">
        <f>'newlyacquired-originaldata'!O25+'newlyacquired-originaldata'!O46*0.33</f>
        <v>0</v>
      </c>
      <c r="P72">
        <f>'newlyacquired-originaldata'!P25+'newlyacquired-originaldata'!P46*0.33</f>
        <v>2</v>
      </c>
      <c r="Q72">
        <f>'newlyacquired-originaldata'!Q25+'newlyacquired-originaldata'!Q46*0.33</f>
        <v>0</v>
      </c>
      <c r="R72">
        <f>'newlyacquired-originaldata'!R25+'newlyacquired-originaldata'!R46*0.33</f>
        <v>2</v>
      </c>
      <c r="S72">
        <f>'newlyacquired-originaldata'!S25+'newlyacquired-originaldata'!S46*0.33</f>
        <v>1</v>
      </c>
      <c r="T72">
        <f>'newlyacquired-originaldata'!T25+'newlyacquired-originaldata'!T46*0.33</f>
        <v>0</v>
      </c>
      <c r="U72" s="7">
        <f>'newlyacquired-originaldata'!U25+'newlyacquired-originaldata'!U46*0.33</f>
        <v>1</v>
      </c>
    </row>
    <row r="73" spans="1:21" x14ac:dyDescent="0.25">
      <c r="A73" t="str">
        <f t="shared" si="43"/>
        <v>15-19</v>
      </c>
      <c r="B73">
        <f>'newlyacquired-originaldata'!B26+'newlyacquired-originaldata'!B47*0.33</f>
        <v>5</v>
      </c>
      <c r="C73">
        <f>'newlyacquired-originaldata'!C26+'newlyacquired-originaldata'!C47*0.33</f>
        <v>5</v>
      </c>
      <c r="D73">
        <f>'newlyacquired-originaldata'!D26+'newlyacquired-originaldata'!D47*0.33</f>
        <v>10</v>
      </c>
      <c r="E73">
        <f>'newlyacquired-originaldata'!E26+'newlyacquired-originaldata'!E47*0.33</f>
        <v>23</v>
      </c>
      <c r="F73">
        <f>'newlyacquired-originaldata'!F26+'newlyacquired-originaldata'!F47*0.33</f>
        <v>40</v>
      </c>
      <c r="G73">
        <f>'newlyacquired-originaldata'!G26+'newlyacquired-originaldata'!G47*0.33</f>
        <v>37</v>
      </c>
      <c r="H73">
        <f>'newlyacquired-originaldata'!H26+'newlyacquired-originaldata'!H47*0.33</f>
        <v>50</v>
      </c>
      <c r="I73">
        <f>'newlyacquired-originaldata'!I26+'newlyacquired-originaldata'!I47*0.33</f>
        <v>26</v>
      </c>
      <c r="J73">
        <f>'newlyacquired-originaldata'!J26+'newlyacquired-originaldata'!J47*0.33</f>
        <v>31</v>
      </c>
      <c r="K73">
        <f>'newlyacquired-originaldata'!K26+'newlyacquired-originaldata'!K47*0.33</f>
        <v>36</v>
      </c>
      <c r="L73">
        <f>'newlyacquired-originaldata'!L26+'newlyacquired-originaldata'!L47*0.33</f>
        <v>34</v>
      </c>
      <c r="M73">
        <f>'newlyacquired-originaldata'!M26+'newlyacquired-originaldata'!M47*0.33</f>
        <v>23</v>
      </c>
      <c r="N73">
        <f>'newlyacquired-originaldata'!N26+'newlyacquired-originaldata'!N47*0.33</f>
        <v>23</v>
      </c>
      <c r="O73">
        <f>'newlyacquired-originaldata'!O26+'newlyacquired-originaldata'!O47*0.33</f>
        <v>18</v>
      </c>
      <c r="P73">
        <f>'newlyacquired-originaldata'!P26+'newlyacquired-originaldata'!P47*0.33</f>
        <v>11</v>
      </c>
      <c r="Q73">
        <f>'newlyacquired-originaldata'!Q26+'newlyacquired-originaldata'!Q47*0.33</f>
        <v>20</v>
      </c>
      <c r="R73">
        <f>'newlyacquired-originaldata'!R26+'newlyacquired-originaldata'!R47*0.33</f>
        <v>24</v>
      </c>
      <c r="S73">
        <f>'newlyacquired-originaldata'!S26+'newlyacquired-originaldata'!S47*0.33</f>
        <v>18</v>
      </c>
      <c r="T73">
        <f>'newlyacquired-originaldata'!T26+'newlyacquired-originaldata'!T47*0.33</f>
        <v>15</v>
      </c>
      <c r="U73" s="7">
        <f>'newlyacquired-originaldata'!U26+'newlyacquired-originaldata'!U47*0.33</f>
        <v>11</v>
      </c>
    </row>
    <row r="74" spans="1:21" x14ac:dyDescent="0.25">
      <c r="A74" t="str">
        <f t="shared" si="43"/>
        <v>20-24</v>
      </c>
      <c r="B74">
        <f>'newlyacquired-originaldata'!B27+'newlyacquired-originaldata'!B48*0.33</f>
        <v>10</v>
      </c>
      <c r="C74">
        <f>'newlyacquired-originaldata'!C27+'newlyacquired-originaldata'!C48*0.33</f>
        <v>11.33</v>
      </c>
      <c r="D74">
        <f>'newlyacquired-originaldata'!D27+'newlyacquired-originaldata'!D48*0.33</f>
        <v>13</v>
      </c>
      <c r="E74">
        <f>'newlyacquired-originaldata'!E27+'newlyacquired-originaldata'!E48*0.33</f>
        <v>32</v>
      </c>
      <c r="F74">
        <f>'newlyacquired-originaldata'!F27+'newlyacquired-originaldata'!F48*0.33</f>
        <v>27</v>
      </c>
      <c r="G74">
        <f>'newlyacquired-originaldata'!G27+'newlyacquired-originaldata'!G48*0.33</f>
        <v>53</v>
      </c>
      <c r="H74">
        <f>'newlyacquired-originaldata'!H27+'newlyacquired-originaldata'!H48*0.33</f>
        <v>64</v>
      </c>
      <c r="I74">
        <f>'newlyacquired-originaldata'!I27+'newlyacquired-originaldata'!I48*0.33</f>
        <v>34.33</v>
      </c>
      <c r="J74">
        <f>'newlyacquired-originaldata'!J27+'newlyacquired-originaldata'!J48*0.33</f>
        <v>38</v>
      </c>
      <c r="K74">
        <f>'newlyacquired-originaldata'!K27+'newlyacquired-originaldata'!K48*0.33</f>
        <v>32</v>
      </c>
      <c r="L74">
        <f>'newlyacquired-originaldata'!L27+'newlyacquired-originaldata'!L48*0.33</f>
        <v>37</v>
      </c>
      <c r="M74">
        <f>'newlyacquired-originaldata'!M27+'newlyacquired-originaldata'!M48*0.33</f>
        <v>38</v>
      </c>
      <c r="N74">
        <f>'newlyacquired-originaldata'!N27+'newlyacquired-originaldata'!N48*0.33</f>
        <v>29</v>
      </c>
      <c r="O74">
        <f>'newlyacquired-originaldata'!O27+'newlyacquired-originaldata'!O48*0.33</f>
        <v>31</v>
      </c>
      <c r="P74">
        <f>'newlyacquired-originaldata'!P27+'newlyacquired-originaldata'!P48*0.33</f>
        <v>43</v>
      </c>
      <c r="Q74">
        <f>'newlyacquired-originaldata'!Q27+'newlyacquired-originaldata'!Q48*0.33</f>
        <v>47</v>
      </c>
      <c r="R74">
        <f>'newlyacquired-originaldata'!R27+'newlyacquired-originaldata'!R48*0.33</f>
        <v>32</v>
      </c>
      <c r="S74">
        <f>'newlyacquired-originaldata'!S27+'newlyacquired-originaldata'!S48*0.33</f>
        <v>35</v>
      </c>
      <c r="T74">
        <f>'newlyacquired-originaldata'!T27+'newlyacquired-originaldata'!T48*0.33</f>
        <v>31.33</v>
      </c>
      <c r="U74" s="7">
        <f>'newlyacquired-originaldata'!U27+'newlyacquired-originaldata'!U48*0.33</f>
        <v>28</v>
      </c>
    </row>
    <row r="75" spans="1:21" x14ac:dyDescent="0.25">
      <c r="A75" t="str">
        <f t="shared" si="43"/>
        <v>25-29</v>
      </c>
      <c r="B75">
        <f>'newlyacquired-originaldata'!B28+'newlyacquired-originaldata'!B49*0.33</f>
        <v>7</v>
      </c>
      <c r="C75">
        <f>'newlyacquired-originaldata'!C28+'newlyacquired-originaldata'!C49*0.33</f>
        <v>9</v>
      </c>
      <c r="D75">
        <f>'newlyacquired-originaldata'!D28+'newlyacquired-originaldata'!D49*0.33</f>
        <v>12</v>
      </c>
      <c r="E75">
        <f>'newlyacquired-originaldata'!E28+'newlyacquired-originaldata'!E49*0.33</f>
        <v>36</v>
      </c>
      <c r="F75">
        <f>'newlyacquired-originaldata'!F28+'newlyacquired-originaldata'!F49*0.33</f>
        <v>20</v>
      </c>
      <c r="G75">
        <f>'newlyacquired-originaldata'!G28+'newlyacquired-originaldata'!G49*0.33</f>
        <v>37</v>
      </c>
      <c r="H75">
        <f>'newlyacquired-originaldata'!H28+'newlyacquired-originaldata'!H49*0.33</f>
        <v>43</v>
      </c>
      <c r="I75">
        <f>'newlyacquired-originaldata'!I28+'newlyacquired-originaldata'!I49*0.33</f>
        <v>25</v>
      </c>
      <c r="J75">
        <f>'newlyacquired-originaldata'!J28+'newlyacquired-originaldata'!J49*0.33</f>
        <v>25</v>
      </c>
      <c r="K75">
        <f>'newlyacquired-originaldata'!K28+'newlyacquired-originaldata'!K49*0.33</f>
        <v>28</v>
      </c>
      <c r="L75">
        <f>'newlyacquired-originaldata'!L28+'newlyacquired-originaldata'!L49*0.33</f>
        <v>39</v>
      </c>
      <c r="M75">
        <f>'newlyacquired-originaldata'!M28+'newlyacquired-originaldata'!M49*0.33</f>
        <v>34</v>
      </c>
      <c r="N75">
        <f>'newlyacquired-originaldata'!N28+'newlyacquired-originaldata'!N49*0.33</f>
        <v>27</v>
      </c>
      <c r="O75">
        <f>'newlyacquired-originaldata'!O28+'newlyacquired-originaldata'!O49*0.33</f>
        <v>36</v>
      </c>
      <c r="P75">
        <f>'newlyacquired-originaldata'!P28+'newlyacquired-originaldata'!P49*0.33</f>
        <v>41</v>
      </c>
      <c r="Q75">
        <f>'newlyacquired-originaldata'!Q28+'newlyacquired-originaldata'!Q49*0.33</f>
        <v>38</v>
      </c>
      <c r="R75">
        <f>'newlyacquired-originaldata'!R28+'newlyacquired-originaldata'!R49*0.33</f>
        <v>26</v>
      </c>
      <c r="S75">
        <f>'newlyacquired-originaldata'!S28+'newlyacquired-originaldata'!S49*0.33</f>
        <v>45</v>
      </c>
      <c r="T75">
        <f>'newlyacquired-originaldata'!T28+'newlyacquired-originaldata'!T49*0.33</f>
        <v>33</v>
      </c>
      <c r="U75" s="7">
        <f>'newlyacquired-originaldata'!U28+'newlyacquired-originaldata'!U49*0.33</f>
        <v>24</v>
      </c>
    </row>
    <row r="76" spans="1:21" x14ac:dyDescent="0.25">
      <c r="A76" t="str">
        <f t="shared" si="43"/>
        <v>30-34</v>
      </c>
      <c r="B76">
        <f>'newlyacquired-originaldata'!B29+'newlyacquired-originaldata'!B50*0.33</f>
        <v>14</v>
      </c>
      <c r="C76">
        <f>'newlyacquired-originaldata'!C29+'newlyacquired-originaldata'!C50*0.33</f>
        <v>5</v>
      </c>
      <c r="D76">
        <f>'newlyacquired-originaldata'!D29+'newlyacquired-originaldata'!D50*0.33</f>
        <v>6</v>
      </c>
      <c r="E76">
        <f>'newlyacquired-originaldata'!E29+'newlyacquired-originaldata'!E50*0.33</f>
        <v>9</v>
      </c>
      <c r="F76">
        <f>'newlyacquired-originaldata'!F29+'newlyacquired-originaldata'!F50*0.33</f>
        <v>11</v>
      </c>
      <c r="G76">
        <f>'newlyacquired-originaldata'!G29+'newlyacquired-originaldata'!G50*0.33</f>
        <v>22</v>
      </c>
      <c r="H76">
        <f>'newlyacquired-originaldata'!H29+'newlyacquired-originaldata'!H50*0.33</f>
        <v>35</v>
      </c>
      <c r="I76">
        <f>'newlyacquired-originaldata'!I29+'newlyacquired-originaldata'!I50*0.33</f>
        <v>14</v>
      </c>
      <c r="J76">
        <f>'newlyacquired-originaldata'!J29+'newlyacquired-originaldata'!J50*0.33</f>
        <v>19</v>
      </c>
      <c r="K76">
        <f>'newlyacquired-originaldata'!K29+'newlyacquired-originaldata'!K50*0.33</f>
        <v>16</v>
      </c>
      <c r="L76">
        <f>'newlyacquired-originaldata'!L29+'newlyacquired-originaldata'!L50*0.33</f>
        <v>21</v>
      </c>
      <c r="M76">
        <f>'newlyacquired-originaldata'!M29+'newlyacquired-originaldata'!M50*0.33</f>
        <v>20</v>
      </c>
      <c r="N76">
        <f>'newlyacquired-originaldata'!N29+'newlyacquired-originaldata'!N50*0.33</f>
        <v>17</v>
      </c>
      <c r="O76">
        <f>'newlyacquired-originaldata'!O29+'newlyacquired-originaldata'!O50*0.33</f>
        <v>22</v>
      </c>
      <c r="P76">
        <f>'newlyacquired-originaldata'!P29+'newlyacquired-originaldata'!P50*0.33</f>
        <v>27</v>
      </c>
      <c r="Q76">
        <f>'newlyacquired-originaldata'!Q29+'newlyacquired-originaldata'!Q50*0.33</f>
        <v>29</v>
      </c>
      <c r="R76">
        <f>'newlyacquired-originaldata'!R29+'newlyacquired-originaldata'!R50*0.33</f>
        <v>13</v>
      </c>
      <c r="S76">
        <f>'newlyacquired-originaldata'!S29+'newlyacquired-originaldata'!S50*0.33</f>
        <v>23</v>
      </c>
      <c r="T76">
        <f>'newlyacquired-originaldata'!T29+'newlyacquired-originaldata'!T50*0.33</f>
        <v>23</v>
      </c>
      <c r="U76" s="7">
        <f>'newlyacquired-originaldata'!U29+'newlyacquired-originaldata'!U50*0.33</f>
        <v>20</v>
      </c>
    </row>
    <row r="77" spans="1:21" x14ac:dyDescent="0.25">
      <c r="A77" t="str">
        <f t="shared" si="43"/>
        <v>35-39</v>
      </c>
      <c r="B77">
        <f>'newlyacquired-originaldata'!B30+'newlyacquired-originaldata'!B51*0.33</f>
        <v>1</v>
      </c>
      <c r="C77">
        <f>'newlyacquired-originaldata'!C30+'newlyacquired-originaldata'!C51*0.33</f>
        <v>2</v>
      </c>
      <c r="D77">
        <f>'newlyacquired-originaldata'!D30+'newlyacquired-originaldata'!D51*0.33</f>
        <v>2</v>
      </c>
      <c r="E77">
        <f>'newlyacquired-originaldata'!E30+'newlyacquired-originaldata'!E51*0.33</f>
        <v>9</v>
      </c>
      <c r="F77">
        <f>'newlyacquired-originaldata'!F30+'newlyacquired-originaldata'!F51*0.33</f>
        <v>5.33</v>
      </c>
      <c r="G77">
        <f>'newlyacquired-originaldata'!G30+'newlyacquired-originaldata'!G51*0.33</f>
        <v>12</v>
      </c>
      <c r="H77">
        <f>'newlyacquired-originaldata'!H30+'newlyacquired-originaldata'!H51*0.33</f>
        <v>21</v>
      </c>
      <c r="I77">
        <f>'newlyacquired-originaldata'!I30+'newlyacquired-originaldata'!I51*0.33</f>
        <v>16</v>
      </c>
      <c r="J77">
        <f>'newlyacquired-originaldata'!J30+'newlyacquired-originaldata'!J51*0.33</f>
        <v>17</v>
      </c>
      <c r="K77">
        <f>'newlyacquired-originaldata'!K30+'newlyacquired-originaldata'!K51*0.33</f>
        <v>13</v>
      </c>
      <c r="L77">
        <f>'newlyacquired-originaldata'!L30+'newlyacquired-originaldata'!L51*0.33</f>
        <v>18</v>
      </c>
      <c r="M77">
        <f>'newlyacquired-originaldata'!M30+'newlyacquired-originaldata'!M51*0.33</f>
        <v>23</v>
      </c>
      <c r="N77">
        <f>'newlyacquired-originaldata'!N30+'newlyacquired-originaldata'!N51*0.33</f>
        <v>18</v>
      </c>
      <c r="O77">
        <f>'newlyacquired-originaldata'!O30+'newlyacquired-originaldata'!O51*0.33</f>
        <v>20</v>
      </c>
      <c r="P77">
        <f>'newlyacquired-originaldata'!P30+'newlyacquired-originaldata'!P51*0.33</f>
        <v>9</v>
      </c>
      <c r="Q77">
        <f>'newlyacquired-originaldata'!Q30+'newlyacquired-originaldata'!Q51*0.33</f>
        <v>20</v>
      </c>
      <c r="R77">
        <f>'newlyacquired-originaldata'!R30+'newlyacquired-originaldata'!R51*0.33</f>
        <v>9</v>
      </c>
      <c r="S77">
        <f>'newlyacquired-originaldata'!S30+'newlyacquired-originaldata'!S51*0.33</f>
        <v>18</v>
      </c>
      <c r="T77">
        <f>'newlyacquired-originaldata'!T30+'newlyacquired-originaldata'!T51*0.33</f>
        <v>7</v>
      </c>
      <c r="U77" s="7">
        <f>'newlyacquired-originaldata'!U30+'newlyacquired-originaldata'!U51*0.33</f>
        <v>13</v>
      </c>
    </row>
    <row r="78" spans="1:21" x14ac:dyDescent="0.25">
      <c r="A78" t="str">
        <f t="shared" si="43"/>
        <v>40-44</v>
      </c>
      <c r="B78">
        <f>'newlyacquired-originaldata'!B31+'newlyacquired-originaldata'!B52*0.33</f>
        <v>0</v>
      </c>
      <c r="C78">
        <f>'newlyacquired-originaldata'!C31+'newlyacquired-originaldata'!C52*0.33</f>
        <v>2</v>
      </c>
      <c r="D78">
        <f>'newlyacquired-originaldata'!D31+'newlyacquired-originaldata'!D52*0.33</f>
        <v>0</v>
      </c>
      <c r="E78">
        <f>'newlyacquired-originaldata'!E31+'newlyacquired-originaldata'!E52*0.33</f>
        <v>6</v>
      </c>
      <c r="F78">
        <f>'newlyacquired-originaldata'!F31+'newlyacquired-originaldata'!F52*0.33</f>
        <v>5</v>
      </c>
      <c r="G78">
        <f>'newlyacquired-originaldata'!G31+'newlyacquired-originaldata'!G52*0.33</f>
        <v>9</v>
      </c>
      <c r="H78">
        <f>'newlyacquired-originaldata'!H31+'newlyacquired-originaldata'!H52*0.33</f>
        <v>8</v>
      </c>
      <c r="I78">
        <f>'newlyacquired-originaldata'!I31+'newlyacquired-originaldata'!I52*0.33</f>
        <v>4</v>
      </c>
      <c r="J78">
        <f>'newlyacquired-originaldata'!J31+'newlyacquired-originaldata'!J52*0.33</f>
        <v>10</v>
      </c>
      <c r="K78">
        <f>'newlyacquired-originaldata'!K31+'newlyacquired-originaldata'!K52*0.33</f>
        <v>5</v>
      </c>
      <c r="L78">
        <f>'newlyacquired-originaldata'!L31+'newlyacquired-originaldata'!L52*0.33</f>
        <v>3</v>
      </c>
      <c r="M78">
        <f>'newlyacquired-originaldata'!M31+'newlyacquired-originaldata'!M52*0.33</f>
        <v>8</v>
      </c>
      <c r="N78">
        <f>'newlyacquired-originaldata'!N31+'newlyacquired-originaldata'!N52*0.33</f>
        <v>12</v>
      </c>
      <c r="O78">
        <f>'newlyacquired-originaldata'!O31+'newlyacquired-originaldata'!O52*0.33</f>
        <v>7</v>
      </c>
      <c r="P78">
        <f>'newlyacquired-originaldata'!P31+'newlyacquired-originaldata'!P52*0.33</f>
        <v>7</v>
      </c>
      <c r="Q78">
        <f>'newlyacquired-originaldata'!Q31+'newlyacquired-originaldata'!Q52*0.33</f>
        <v>12</v>
      </c>
      <c r="R78">
        <f>'newlyacquired-originaldata'!R31+'newlyacquired-originaldata'!R52*0.33</f>
        <v>7</v>
      </c>
      <c r="S78">
        <f>'newlyacquired-originaldata'!S31+'newlyacquired-originaldata'!S52*0.33</f>
        <v>16</v>
      </c>
      <c r="T78">
        <f>'newlyacquired-originaldata'!T31+'newlyacquired-originaldata'!T52*0.33</f>
        <v>9</v>
      </c>
      <c r="U78" s="7">
        <f>'newlyacquired-originaldata'!U31+'newlyacquired-originaldata'!U52*0.33</f>
        <v>10</v>
      </c>
    </row>
    <row r="79" spans="1:21" x14ac:dyDescent="0.25">
      <c r="A79" t="str">
        <f t="shared" si="43"/>
        <v>45-49</v>
      </c>
      <c r="B79">
        <f>'newlyacquired-originaldata'!B32+'newlyacquired-originaldata'!B53*0.33</f>
        <v>1</v>
      </c>
      <c r="C79">
        <f>'newlyacquired-originaldata'!C32+'newlyacquired-originaldata'!C53*0.33</f>
        <v>0</v>
      </c>
      <c r="D79">
        <f>'newlyacquired-originaldata'!D32+'newlyacquired-originaldata'!D53*0.33</f>
        <v>1</v>
      </c>
      <c r="E79">
        <f>'newlyacquired-originaldata'!E32+'newlyacquired-originaldata'!E53*0.33</f>
        <v>2</v>
      </c>
      <c r="F79">
        <f>'newlyacquired-originaldata'!F32+'newlyacquired-originaldata'!F53*0.33</f>
        <v>3</v>
      </c>
      <c r="G79">
        <f>'newlyacquired-originaldata'!G32+'newlyacquired-originaldata'!G53*0.33</f>
        <v>2</v>
      </c>
      <c r="H79">
        <f>'newlyacquired-originaldata'!H32+'newlyacquired-originaldata'!H53*0.33</f>
        <v>6</v>
      </c>
      <c r="I79">
        <f>'newlyacquired-originaldata'!I32+'newlyacquired-originaldata'!I53*0.33</f>
        <v>5</v>
      </c>
      <c r="J79">
        <f>'newlyacquired-originaldata'!J32+'newlyacquired-originaldata'!J53*0.33</f>
        <v>4</v>
      </c>
      <c r="K79">
        <f>'newlyacquired-originaldata'!K32+'newlyacquired-originaldata'!K53*0.33</f>
        <v>6</v>
      </c>
      <c r="L79">
        <f>'newlyacquired-originaldata'!L32+'newlyacquired-originaldata'!L53*0.33</f>
        <v>6</v>
      </c>
      <c r="M79">
        <f>'newlyacquired-originaldata'!M32+'newlyacquired-originaldata'!M53*0.33</f>
        <v>7</v>
      </c>
      <c r="N79">
        <f>'newlyacquired-originaldata'!N32+'newlyacquired-originaldata'!N53*0.33</f>
        <v>2</v>
      </c>
      <c r="O79">
        <f>'newlyacquired-originaldata'!O32+'newlyacquired-originaldata'!O53*0.33</f>
        <v>4</v>
      </c>
      <c r="P79">
        <f>'newlyacquired-originaldata'!P32+'newlyacquired-originaldata'!P53*0.33</f>
        <v>6</v>
      </c>
      <c r="Q79">
        <f>'newlyacquired-originaldata'!Q32+'newlyacquired-originaldata'!Q53*0.33</f>
        <v>3</v>
      </c>
      <c r="R79">
        <f>'newlyacquired-originaldata'!R32+'newlyacquired-originaldata'!R53*0.33</f>
        <v>8</v>
      </c>
      <c r="S79">
        <f>'newlyacquired-originaldata'!S32+'newlyacquired-originaldata'!S53*0.33</f>
        <v>4</v>
      </c>
      <c r="T79">
        <f>'newlyacquired-originaldata'!T32+'newlyacquired-originaldata'!T53*0.33</f>
        <v>8</v>
      </c>
      <c r="U79" s="7">
        <f>'newlyacquired-originaldata'!U32+'newlyacquired-originaldata'!U53*0.33</f>
        <v>6</v>
      </c>
    </row>
    <row r="80" spans="1:21" x14ac:dyDescent="0.25">
      <c r="A80" t="str">
        <f t="shared" si="43"/>
        <v>50-54</v>
      </c>
      <c r="B80">
        <f>'newlyacquired-originaldata'!B33+'newlyacquired-originaldata'!B54*0.33</f>
        <v>0</v>
      </c>
      <c r="C80">
        <f>'newlyacquired-originaldata'!C33+'newlyacquired-originaldata'!C54*0.33</f>
        <v>0</v>
      </c>
      <c r="D80">
        <f>'newlyacquired-originaldata'!D33+'newlyacquired-originaldata'!D54*0.33</f>
        <v>0</v>
      </c>
      <c r="E80">
        <f>'newlyacquired-originaldata'!E33+'newlyacquired-originaldata'!E54*0.33</f>
        <v>0</v>
      </c>
      <c r="F80">
        <f>'newlyacquired-originaldata'!F33+'newlyacquired-originaldata'!F54*0.33</f>
        <v>0</v>
      </c>
      <c r="G80">
        <f>'newlyacquired-originaldata'!G33+'newlyacquired-originaldata'!G54*0.33</f>
        <v>1</v>
      </c>
      <c r="H80">
        <f>'newlyacquired-originaldata'!H33+'newlyacquired-originaldata'!H54*0.33</f>
        <v>1</v>
      </c>
      <c r="I80">
        <f>'newlyacquired-originaldata'!I33+'newlyacquired-originaldata'!I54*0.33</f>
        <v>2</v>
      </c>
      <c r="J80">
        <f>'newlyacquired-originaldata'!J33+'newlyacquired-originaldata'!J54*0.33</f>
        <v>0</v>
      </c>
      <c r="K80">
        <f>'newlyacquired-originaldata'!K33+'newlyacquired-originaldata'!K54*0.33</f>
        <v>2</v>
      </c>
      <c r="L80">
        <f>'newlyacquired-originaldata'!L33+'newlyacquired-originaldata'!L54*0.33</f>
        <v>2</v>
      </c>
      <c r="M80">
        <f>'newlyacquired-originaldata'!M33+'newlyacquired-originaldata'!M54*0.33</f>
        <v>1</v>
      </c>
      <c r="N80">
        <f>'newlyacquired-originaldata'!N33+'newlyacquired-originaldata'!N54*0.33</f>
        <v>2</v>
      </c>
      <c r="O80">
        <f>'newlyacquired-originaldata'!O33+'newlyacquired-originaldata'!O54*0.33</f>
        <v>2</v>
      </c>
      <c r="P80">
        <f>'newlyacquired-originaldata'!P33+'newlyacquired-originaldata'!P54*0.33</f>
        <v>3</v>
      </c>
      <c r="Q80">
        <f>'newlyacquired-originaldata'!Q33+'newlyacquired-originaldata'!Q54*0.33</f>
        <v>2</v>
      </c>
      <c r="R80">
        <f>'newlyacquired-originaldata'!R33+'newlyacquired-originaldata'!R54*0.33</f>
        <v>5</v>
      </c>
      <c r="S80">
        <f>'newlyacquired-originaldata'!S33+'newlyacquired-originaldata'!S54*0.33</f>
        <v>3</v>
      </c>
      <c r="T80">
        <f>'newlyacquired-originaldata'!T33+'newlyacquired-originaldata'!T54*0.33</f>
        <v>1</v>
      </c>
      <c r="U80" s="7">
        <f>'newlyacquired-originaldata'!U33+'newlyacquired-originaldata'!U54*0.33</f>
        <v>1</v>
      </c>
    </row>
    <row r="81" spans="1:21" x14ac:dyDescent="0.25">
      <c r="A81" t="str">
        <f t="shared" si="43"/>
        <v>55-59</v>
      </c>
      <c r="B81">
        <f>'newlyacquired-originaldata'!B34+'newlyacquired-originaldata'!B55*0.33</f>
        <v>0</v>
      </c>
      <c r="C81">
        <f>'newlyacquired-originaldata'!C34+'newlyacquired-originaldata'!C55*0.33</f>
        <v>0</v>
      </c>
      <c r="D81">
        <f>'newlyacquired-originaldata'!D34+'newlyacquired-originaldata'!D55*0.33</f>
        <v>1</v>
      </c>
      <c r="E81">
        <f>'newlyacquired-originaldata'!E34+'newlyacquired-originaldata'!E55*0.33</f>
        <v>1</v>
      </c>
      <c r="F81">
        <f>'newlyacquired-originaldata'!F34+'newlyacquired-originaldata'!F55*0.33</f>
        <v>1</v>
      </c>
      <c r="G81">
        <f>'newlyacquired-originaldata'!G34+'newlyacquired-originaldata'!G55*0.33</f>
        <v>0</v>
      </c>
      <c r="H81">
        <f>'newlyacquired-originaldata'!H34+'newlyacquired-originaldata'!H55*0.33</f>
        <v>0</v>
      </c>
      <c r="I81">
        <f>'newlyacquired-originaldata'!I34+'newlyacquired-originaldata'!I55*0.33</f>
        <v>0</v>
      </c>
      <c r="J81">
        <f>'newlyacquired-originaldata'!J34+'newlyacquired-originaldata'!J55*0.33</f>
        <v>2</v>
      </c>
      <c r="K81">
        <f>'newlyacquired-originaldata'!K34+'newlyacquired-originaldata'!K55*0.33</f>
        <v>0</v>
      </c>
      <c r="L81">
        <f>'newlyacquired-originaldata'!L34+'newlyacquired-originaldata'!L55*0.33</f>
        <v>0</v>
      </c>
      <c r="M81">
        <f>'newlyacquired-originaldata'!M34+'newlyacquired-originaldata'!M55*0.33</f>
        <v>0</v>
      </c>
      <c r="N81">
        <f>'newlyacquired-originaldata'!N34+'newlyacquired-originaldata'!N55*0.33</f>
        <v>1</v>
      </c>
      <c r="O81">
        <f>'newlyacquired-originaldata'!O34+'newlyacquired-originaldata'!O55*0.33</f>
        <v>2</v>
      </c>
      <c r="P81">
        <f>'newlyacquired-originaldata'!P34+'newlyacquired-originaldata'!P55*0.33</f>
        <v>1</v>
      </c>
      <c r="Q81">
        <f>'newlyacquired-originaldata'!Q34+'newlyacquired-originaldata'!Q55*0.33</f>
        <v>1</v>
      </c>
      <c r="R81">
        <f>'newlyacquired-originaldata'!R34+'newlyacquired-originaldata'!R55*0.33</f>
        <v>1</v>
      </c>
      <c r="S81">
        <f>'newlyacquired-originaldata'!S34+'newlyacquired-originaldata'!S55*0.33</f>
        <v>1</v>
      </c>
      <c r="T81">
        <f>'newlyacquired-originaldata'!T34+'newlyacquired-originaldata'!T55*0.33</f>
        <v>2</v>
      </c>
      <c r="U81" s="7">
        <f>'newlyacquired-originaldata'!U34+'newlyacquired-originaldata'!U55*0.33</f>
        <v>0</v>
      </c>
    </row>
    <row r="82" spans="1:21" x14ac:dyDescent="0.25">
      <c r="A82" t="str">
        <f t="shared" si="43"/>
        <v>60-64</v>
      </c>
      <c r="B82">
        <f>'newlyacquired-originaldata'!B35+'newlyacquired-originaldata'!B56*0.33</f>
        <v>0</v>
      </c>
      <c r="C82">
        <f>'newlyacquired-originaldata'!C35+'newlyacquired-originaldata'!C56*0.33</f>
        <v>0</v>
      </c>
      <c r="D82">
        <f>'newlyacquired-originaldata'!D35+'newlyacquired-originaldata'!D56*0.33</f>
        <v>1</v>
      </c>
      <c r="E82">
        <f>'newlyacquired-originaldata'!E35+'newlyacquired-originaldata'!E56*0.33</f>
        <v>1</v>
      </c>
      <c r="F82">
        <f>'newlyacquired-originaldata'!F35+'newlyacquired-originaldata'!F56*0.33</f>
        <v>0</v>
      </c>
      <c r="G82">
        <f>'newlyacquired-originaldata'!G35+'newlyacquired-originaldata'!G56*0.33</f>
        <v>0</v>
      </c>
      <c r="H82">
        <f>'newlyacquired-originaldata'!H35+'newlyacquired-originaldata'!H56*0.33</f>
        <v>1</v>
      </c>
      <c r="I82">
        <f>'newlyacquired-originaldata'!I35+'newlyacquired-originaldata'!I56*0.33</f>
        <v>0</v>
      </c>
      <c r="J82">
        <f>'newlyacquired-originaldata'!J35+'newlyacquired-originaldata'!J56*0.33</f>
        <v>1</v>
      </c>
      <c r="K82">
        <f>'newlyacquired-originaldata'!K35+'newlyacquired-originaldata'!K56*0.33</f>
        <v>0</v>
      </c>
      <c r="L82">
        <f>'newlyacquired-originaldata'!L35+'newlyacquired-originaldata'!L56*0.33</f>
        <v>0</v>
      </c>
      <c r="M82">
        <f>'newlyacquired-originaldata'!M35+'newlyacquired-originaldata'!M56*0.33</f>
        <v>1</v>
      </c>
      <c r="N82">
        <f>'newlyacquired-originaldata'!N35+'newlyacquired-originaldata'!N56*0.33</f>
        <v>3</v>
      </c>
      <c r="O82">
        <f>'newlyacquired-originaldata'!O35+'newlyacquired-originaldata'!O56*0.33</f>
        <v>1</v>
      </c>
      <c r="P82">
        <f>'newlyacquired-originaldata'!P35+'newlyacquired-originaldata'!P56*0.33</f>
        <v>0</v>
      </c>
      <c r="Q82">
        <f>'newlyacquired-originaldata'!Q35+'newlyacquired-originaldata'!Q56*0.33</f>
        <v>0</v>
      </c>
      <c r="R82">
        <f>'newlyacquired-originaldata'!R35+'newlyacquired-originaldata'!R56*0.33</f>
        <v>0</v>
      </c>
      <c r="S82">
        <f>'newlyacquired-originaldata'!S35+'newlyacquired-originaldata'!S56*0.33</f>
        <v>1</v>
      </c>
      <c r="T82">
        <f>'newlyacquired-originaldata'!T35+'newlyacquired-originaldata'!T56*0.33</f>
        <v>0</v>
      </c>
      <c r="U82" s="7">
        <f>'newlyacquired-originaldata'!U35+'newlyacquired-originaldata'!U56*0.33</f>
        <v>0</v>
      </c>
    </row>
    <row r="83" spans="1:21" x14ac:dyDescent="0.25">
      <c r="A83" t="str">
        <f t="shared" si="43"/>
        <v>65-69</v>
      </c>
      <c r="B83">
        <f>'newlyacquired-originaldata'!B36+'newlyacquired-originaldata'!B57*0.33</f>
        <v>0</v>
      </c>
      <c r="C83">
        <f>'newlyacquired-originaldata'!C36+'newlyacquired-originaldata'!C57*0.33</f>
        <v>0</v>
      </c>
      <c r="D83">
        <f>'newlyacquired-originaldata'!D36+'newlyacquired-originaldata'!D57*0.33</f>
        <v>0</v>
      </c>
      <c r="E83">
        <f>'newlyacquired-originaldata'!E36+'newlyacquired-originaldata'!E57*0.33</f>
        <v>2</v>
      </c>
      <c r="F83">
        <f>'newlyacquired-originaldata'!F36+'newlyacquired-originaldata'!F57*0.33</f>
        <v>1</v>
      </c>
      <c r="G83">
        <f>'newlyacquired-originaldata'!G36+'newlyacquired-originaldata'!G57*0.33</f>
        <v>0</v>
      </c>
      <c r="H83">
        <f>'newlyacquired-originaldata'!H36+'newlyacquired-originaldata'!H57*0.33</f>
        <v>1</v>
      </c>
      <c r="I83">
        <f>'newlyacquired-originaldata'!I36+'newlyacquired-originaldata'!I57*0.33</f>
        <v>0</v>
      </c>
      <c r="J83">
        <f>'newlyacquired-originaldata'!J36+'newlyacquired-originaldata'!J57*0.33</f>
        <v>0</v>
      </c>
      <c r="K83">
        <f>'newlyacquired-originaldata'!K36+'newlyacquired-originaldata'!K57*0.33</f>
        <v>0</v>
      </c>
      <c r="L83">
        <f>'newlyacquired-originaldata'!L36+'newlyacquired-originaldata'!L57*0.33</f>
        <v>0</v>
      </c>
      <c r="M83">
        <f>'newlyacquired-originaldata'!M36+'newlyacquired-originaldata'!M57*0.33</f>
        <v>2</v>
      </c>
      <c r="N83">
        <f>'newlyacquired-originaldata'!N36+'newlyacquired-originaldata'!N57*0.33</f>
        <v>0</v>
      </c>
      <c r="O83">
        <f>'newlyacquired-originaldata'!O36+'newlyacquired-originaldata'!O57*0.33</f>
        <v>0</v>
      </c>
      <c r="P83">
        <f>'newlyacquired-originaldata'!P36+'newlyacquired-originaldata'!P57*0.33</f>
        <v>0</v>
      </c>
      <c r="Q83">
        <f>'newlyacquired-originaldata'!Q36+'newlyacquired-originaldata'!Q57*0.33</f>
        <v>0</v>
      </c>
      <c r="R83">
        <f>'newlyacquired-originaldata'!R36+'newlyacquired-originaldata'!R57*0.33</f>
        <v>1</v>
      </c>
      <c r="S83">
        <f>'newlyacquired-originaldata'!S36+'newlyacquired-originaldata'!S57*0.33</f>
        <v>0</v>
      </c>
      <c r="T83">
        <f>'newlyacquired-originaldata'!T36+'newlyacquired-originaldata'!T57*0.33</f>
        <v>0</v>
      </c>
      <c r="U83" s="7">
        <f>'newlyacquired-originaldata'!U36+'newlyacquired-originaldata'!U57*0.33</f>
        <v>0</v>
      </c>
    </row>
    <row r="84" spans="1:21" x14ac:dyDescent="0.25">
      <c r="A84" t="str">
        <f t="shared" si="43"/>
        <v>70-74</v>
      </c>
      <c r="B84">
        <f>'newlyacquired-originaldata'!B37+'newlyacquired-originaldata'!B58*0.33</f>
        <v>0</v>
      </c>
      <c r="C84">
        <f>'newlyacquired-originaldata'!C37+'newlyacquired-originaldata'!C58*0.33</f>
        <v>0</v>
      </c>
      <c r="D84">
        <f>'newlyacquired-originaldata'!D37+'newlyacquired-originaldata'!D58*0.33</f>
        <v>0</v>
      </c>
      <c r="E84">
        <f>'newlyacquired-originaldata'!E37+'newlyacquired-originaldata'!E58*0.33</f>
        <v>0</v>
      </c>
      <c r="F84">
        <f>'newlyacquired-originaldata'!F37+'newlyacquired-originaldata'!F58*0.33</f>
        <v>1</v>
      </c>
      <c r="G84">
        <f>'newlyacquired-originaldata'!G37+'newlyacquired-originaldata'!G58*0.33</f>
        <v>0</v>
      </c>
      <c r="H84">
        <f>'newlyacquired-originaldata'!H37+'newlyacquired-originaldata'!H58*0.33</f>
        <v>1</v>
      </c>
      <c r="I84">
        <f>'newlyacquired-originaldata'!I37+'newlyacquired-originaldata'!I58*0.33</f>
        <v>0</v>
      </c>
      <c r="J84">
        <f>'newlyacquired-originaldata'!J37+'newlyacquired-originaldata'!J58*0.33</f>
        <v>0</v>
      </c>
      <c r="K84">
        <f>'newlyacquired-originaldata'!K37+'newlyacquired-originaldata'!K58*0.33</f>
        <v>0</v>
      </c>
      <c r="L84">
        <f>'newlyacquired-originaldata'!L37+'newlyacquired-originaldata'!L58*0.33</f>
        <v>0</v>
      </c>
      <c r="M84">
        <f>'newlyacquired-originaldata'!M37+'newlyacquired-originaldata'!M58*0.33</f>
        <v>0</v>
      </c>
      <c r="N84">
        <f>'newlyacquired-originaldata'!N37+'newlyacquired-originaldata'!N58*0.33</f>
        <v>1</v>
      </c>
      <c r="O84">
        <f>'newlyacquired-originaldata'!O37+'newlyacquired-originaldata'!O58*0.33</f>
        <v>0</v>
      </c>
      <c r="P84">
        <f>'newlyacquired-originaldata'!P37+'newlyacquired-originaldata'!P58*0.33</f>
        <v>0</v>
      </c>
      <c r="Q84">
        <f>'newlyacquired-originaldata'!Q37+'newlyacquired-originaldata'!Q58*0.33</f>
        <v>1</v>
      </c>
      <c r="R84">
        <f>'newlyacquired-originaldata'!R37+'newlyacquired-originaldata'!R58*0.33</f>
        <v>0</v>
      </c>
      <c r="S84">
        <f>'newlyacquired-originaldata'!S37+'newlyacquired-originaldata'!S58*0.33</f>
        <v>1</v>
      </c>
      <c r="T84">
        <f>'newlyacquired-originaldata'!T37+'newlyacquired-originaldata'!T58*0.33</f>
        <v>0</v>
      </c>
      <c r="U84" s="7">
        <f>'newlyacquired-originaldata'!U37+'newlyacquired-originaldata'!U58*0.33</f>
        <v>0</v>
      </c>
    </row>
    <row r="85" spans="1:21" x14ac:dyDescent="0.25">
      <c r="A85" t="str">
        <f t="shared" si="43"/>
        <v>75-79</v>
      </c>
      <c r="B85">
        <f>'newlyacquired-originaldata'!B38+'newlyacquired-originaldata'!B59*0.33</f>
        <v>1</v>
      </c>
      <c r="C85">
        <f>'newlyacquired-originaldata'!C38+'newlyacquired-originaldata'!C59*0.33</f>
        <v>0</v>
      </c>
      <c r="D85">
        <f>'newlyacquired-originaldata'!D38+'newlyacquired-originaldata'!D59*0.33</f>
        <v>0</v>
      </c>
      <c r="E85">
        <f>'newlyacquired-originaldata'!E38+'newlyacquired-originaldata'!E59*0.33</f>
        <v>1</v>
      </c>
      <c r="F85">
        <f>'newlyacquired-originaldata'!F38+'newlyacquired-originaldata'!F59*0.33</f>
        <v>5</v>
      </c>
      <c r="G85">
        <f>'newlyacquired-originaldata'!G38+'newlyacquired-originaldata'!G59*0.33</f>
        <v>1</v>
      </c>
      <c r="H85">
        <f>'newlyacquired-originaldata'!H38+'newlyacquired-originaldata'!H59*0.33</f>
        <v>0</v>
      </c>
      <c r="I85">
        <f>'newlyacquired-originaldata'!I38+'newlyacquired-originaldata'!I59*0.33</f>
        <v>1</v>
      </c>
      <c r="J85">
        <f>'newlyacquired-originaldata'!J38+'newlyacquired-originaldata'!J59*0.33</f>
        <v>0</v>
      </c>
      <c r="K85">
        <f>'newlyacquired-originaldata'!K38+'newlyacquired-originaldata'!K59*0.33</f>
        <v>0</v>
      </c>
      <c r="L85">
        <f>'newlyacquired-originaldata'!L38+'newlyacquired-originaldata'!L59*0.33</f>
        <v>0</v>
      </c>
      <c r="M85">
        <f>'newlyacquired-originaldata'!M38+'newlyacquired-originaldata'!M59*0.33</f>
        <v>0</v>
      </c>
      <c r="N85">
        <f>'newlyacquired-originaldata'!N38+'newlyacquired-originaldata'!N59*0.33</f>
        <v>0</v>
      </c>
      <c r="O85">
        <f>'newlyacquired-originaldata'!O38+'newlyacquired-originaldata'!O59*0.33</f>
        <v>0</v>
      </c>
      <c r="P85">
        <f>'newlyacquired-originaldata'!P38+'newlyacquired-originaldata'!P59*0.33</f>
        <v>0</v>
      </c>
      <c r="Q85">
        <f>'newlyacquired-originaldata'!Q38+'newlyacquired-originaldata'!Q59*0.33</f>
        <v>0</v>
      </c>
      <c r="R85">
        <f>'newlyacquired-originaldata'!R38+'newlyacquired-originaldata'!R59*0.33</f>
        <v>0</v>
      </c>
      <c r="S85">
        <f>'newlyacquired-originaldata'!S38+'newlyacquired-originaldata'!S59*0.33</f>
        <v>0</v>
      </c>
      <c r="T85">
        <f>'newlyacquired-originaldata'!T38+'newlyacquired-originaldata'!T59*0.33</f>
        <v>0</v>
      </c>
      <c r="U85" s="7">
        <f>'newlyacquired-originaldata'!U38+'newlyacquired-originaldata'!U59*0.33</f>
        <v>0</v>
      </c>
    </row>
    <row r="86" spans="1:21" x14ac:dyDescent="0.25">
      <c r="A86" t="str">
        <f t="shared" si="43"/>
        <v>80-84</v>
      </c>
      <c r="B86">
        <f>'newlyacquired-originaldata'!B39+'newlyacquired-originaldata'!B60*0.33</f>
        <v>0</v>
      </c>
      <c r="C86">
        <f>'newlyacquired-originaldata'!C39+'newlyacquired-originaldata'!C60*0.33</f>
        <v>0</v>
      </c>
      <c r="D86">
        <f>'newlyacquired-originaldata'!D39+'newlyacquired-originaldata'!D60*0.33</f>
        <v>1</v>
      </c>
      <c r="E86">
        <f>'newlyacquired-originaldata'!E39+'newlyacquired-originaldata'!E60*0.33</f>
        <v>0</v>
      </c>
      <c r="F86">
        <f>'newlyacquired-originaldata'!F39+'newlyacquired-originaldata'!F60*0.33</f>
        <v>3</v>
      </c>
      <c r="G86">
        <f>'newlyacquired-originaldata'!G39+'newlyacquired-originaldata'!G60*0.33</f>
        <v>1</v>
      </c>
      <c r="H86">
        <f>'newlyacquired-originaldata'!H39+'newlyacquired-originaldata'!H60*0.33</f>
        <v>2</v>
      </c>
      <c r="I86">
        <f>'newlyacquired-originaldata'!I39+'newlyacquired-originaldata'!I60*0.33</f>
        <v>1</v>
      </c>
      <c r="J86">
        <f>'newlyacquired-originaldata'!J39+'newlyacquired-originaldata'!J60*0.33</f>
        <v>0</v>
      </c>
      <c r="K86">
        <f>'newlyacquired-originaldata'!K39+'newlyacquired-originaldata'!K60*0.33</f>
        <v>0</v>
      </c>
      <c r="L86">
        <f>'newlyacquired-originaldata'!L39+'newlyacquired-originaldata'!L60*0.33</f>
        <v>0</v>
      </c>
      <c r="M86">
        <f>'newlyacquired-originaldata'!M39+'newlyacquired-originaldata'!M60*0.33</f>
        <v>0</v>
      </c>
      <c r="N86">
        <f>'newlyacquired-originaldata'!N39+'newlyacquired-originaldata'!N60*0.33</f>
        <v>0</v>
      </c>
      <c r="O86">
        <f>'newlyacquired-originaldata'!O39+'newlyacquired-originaldata'!O60*0.33</f>
        <v>0</v>
      </c>
      <c r="P86">
        <f>'newlyacquired-originaldata'!P39+'newlyacquired-originaldata'!P60*0.33</f>
        <v>0</v>
      </c>
      <c r="Q86">
        <f>'newlyacquired-originaldata'!Q39+'newlyacquired-originaldata'!Q60*0.33</f>
        <v>1</v>
      </c>
      <c r="R86">
        <f>'newlyacquired-originaldata'!R39+'newlyacquired-originaldata'!R60*0.33</f>
        <v>0</v>
      </c>
      <c r="S86">
        <f>'newlyacquired-originaldata'!S39+'newlyacquired-originaldata'!S60*0.33</f>
        <v>0</v>
      </c>
      <c r="T86">
        <f>'newlyacquired-originaldata'!T39+'newlyacquired-originaldata'!T60*0.33</f>
        <v>0</v>
      </c>
      <c r="U86" s="7">
        <f>'newlyacquired-originaldata'!U39+'newlyacquired-originaldata'!U60*0.33</f>
        <v>0</v>
      </c>
    </row>
    <row r="87" spans="1:21" x14ac:dyDescent="0.25">
      <c r="A87" t="str">
        <f t="shared" si="43"/>
        <v>85+</v>
      </c>
      <c r="B87">
        <f>'newlyacquired-originaldata'!B40+'newlyacquired-originaldata'!B61*0.33</f>
        <v>0</v>
      </c>
      <c r="C87">
        <f>'newlyacquired-originaldata'!C40+'newlyacquired-originaldata'!C61*0.33</f>
        <v>0</v>
      </c>
      <c r="D87">
        <f>'newlyacquired-originaldata'!D40+'newlyacquired-originaldata'!D61*0.33</f>
        <v>0</v>
      </c>
      <c r="E87">
        <f>'newlyacquired-originaldata'!E40+'newlyacquired-originaldata'!E61*0.33</f>
        <v>0</v>
      </c>
      <c r="F87">
        <f>'newlyacquired-originaldata'!F40+'newlyacquired-originaldata'!F61*0.33</f>
        <v>0</v>
      </c>
      <c r="G87">
        <f>'newlyacquired-originaldata'!G40+'newlyacquired-originaldata'!G61*0.33</f>
        <v>0</v>
      </c>
      <c r="H87">
        <f>'newlyacquired-originaldata'!H40+'newlyacquired-originaldata'!H61*0.33</f>
        <v>0</v>
      </c>
      <c r="I87">
        <f>'newlyacquired-originaldata'!I40+'newlyacquired-originaldata'!I61*0.33</f>
        <v>0</v>
      </c>
      <c r="J87">
        <f>'newlyacquired-originaldata'!J40+'newlyacquired-originaldata'!J61*0.33</f>
        <v>0</v>
      </c>
      <c r="K87">
        <f>'newlyacquired-originaldata'!K40+'newlyacquired-originaldata'!K61*0.33</f>
        <v>0</v>
      </c>
      <c r="L87">
        <f>'newlyacquired-originaldata'!L40+'newlyacquired-originaldata'!L61*0.33</f>
        <v>0</v>
      </c>
      <c r="M87">
        <f>'newlyacquired-originaldata'!M40+'newlyacquired-originaldata'!M61*0.33</f>
        <v>0</v>
      </c>
      <c r="N87">
        <f>'newlyacquired-originaldata'!N40+'newlyacquired-originaldata'!N61*0.33</f>
        <v>2</v>
      </c>
      <c r="O87">
        <f>'newlyacquired-originaldata'!O40+'newlyacquired-originaldata'!O61*0.33</f>
        <v>1</v>
      </c>
      <c r="P87">
        <f>'newlyacquired-originaldata'!P40+'newlyacquired-originaldata'!P61*0.33</f>
        <v>0</v>
      </c>
      <c r="Q87">
        <f>'newlyacquired-originaldata'!Q40+'newlyacquired-originaldata'!Q61*0.33</f>
        <v>0</v>
      </c>
      <c r="R87">
        <f>'newlyacquired-originaldata'!R40+'newlyacquired-originaldata'!R61*0.33</f>
        <v>0</v>
      </c>
      <c r="S87">
        <f>'newlyacquired-originaldata'!S40+'newlyacquired-originaldata'!S61*0.33</f>
        <v>0</v>
      </c>
      <c r="T87">
        <f>'newlyacquired-originaldata'!T40+'newlyacquired-originaldata'!T61*0.33</f>
        <v>0</v>
      </c>
      <c r="U87" s="7">
        <f>'newlyacquired-originaldata'!U40+'newlyacquired-originaldata'!U61*0.33</f>
        <v>0</v>
      </c>
    </row>
    <row r="88" spans="1:21" x14ac:dyDescent="0.25">
      <c r="A88" t="str">
        <f t="shared" si="43"/>
        <v>Unknown</v>
      </c>
      <c r="B88">
        <f>'newlyacquired-originaldata'!B41+'newlyacquired-originaldata'!B62*0.33</f>
        <v>1</v>
      </c>
      <c r="C88">
        <f>'newlyacquired-originaldata'!C41+'newlyacquired-originaldata'!C62*0.33</f>
        <v>0</v>
      </c>
      <c r="D88">
        <f>'newlyacquired-originaldata'!D41+'newlyacquired-originaldata'!D62*0.33</f>
        <v>0</v>
      </c>
      <c r="E88">
        <f>'newlyacquired-originaldata'!E41+'newlyacquired-originaldata'!E62*0.33</f>
        <v>0</v>
      </c>
      <c r="F88">
        <f>'newlyacquired-originaldata'!F41+'newlyacquired-originaldata'!F62*0.33</f>
        <v>0</v>
      </c>
      <c r="G88">
        <f>'newlyacquired-originaldata'!G41+'newlyacquired-originaldata'!G62*0.33</f>
        <v>0</v>
      </c>
      <c r="H88">
        <f>'newlyacquired-originaldata'!H41+'newlyacquired-originaldata'!H62*0.33</f>
        <v>0</v>
      </c>
      <c r="I88">
        <f>'newlyacquired-originaldata'!I41+'newlyacquired-originaldata'!I62*0.33</f>
        <v>0</v>
      </c>
      <c r="J88">
        <f>'newlyacquired-originaldata'!J41+'newlyacquired-originaldata'!J62*0.33</f>
        <v>0</v>
      </c>
      <c r="K88">
        <f>'newlyacquired-originaldata'!K41+'newlyacquired-originaldata'!K62*0.33</f>
        <v>0</v>
      </c>
      <c r="L88">
        <f>'newlyacquired-originaldata'!L41+'newlyacquired-originaldata'!L62*0.33</f>
        <v>0.33</v>
      </c>
      <c r="M88">
        <f>'newlyacquired-originaldata'!M41+'newlyacquired-originaldata'!M62*0.33</f>
        <v>0</v>
      </c>
      <c r="N88">
        <f>'newlyacquired-originaldata'!N41+'newlyacquired-originaldata'!N62*0.33</f>
        <v>0</v>
      </c>
      <c r="O88">
        <f>'newlyacquired-originaldata'!O41+'newlyacquired-originaldata'!O62*0.33</f>
        <v>0</v>
      </c>
      <c r="P88">
        <f>'newlyacquired-originaldata'!P41+'newlyacquired-originaldata'!P62*0.33</f>
        <v>0</v>
      </c>
      <c r="Q88">
        <f>'newlyacquired-originaldata'!Q41+'newlyacquired-originaldata'!Q62*0.33</f>
        <v>0</v>
      </c>
      <c r="R88">
        <f>'newlyacquired-originaldata'!R41+'newlyacquired-originaldata'!R62*0.33</f>
        <v>0</v>
      </c>
      <c r="S88">
        <f>'newlyacquired-originaldata'!S41+'newlyacquired-originaldata'!S62*0.33</f>
        <v>0.99</v>
      </c>
      <c r="T88">
        <f>'newlyacquired-originaldata'!T41+'newlyacquired-originaldata'!T62*0.33</f>
        <v>0.33</v>
      </c>
      <c r="U88" s="7">
        <f>'newlyacquired-originaldata'!U41+'newlyacquired-originaldata'!U62*0.33</f>
        <v>0</v>
      </c>
    </row>
    <row r="89" spans="1:21" x14ac:dyDescent="0.25">
      <c r="A89" t="s">
        <v>24</v>
      </c>
      <c r="B89">
        <f>B88/SUM(B70:B87)</f>
        <v>2.4390243902439025E-2</v>
      </c>
      <c r="C89">
        <f t="shared" ref="C89" si="44">C88/SUM(C70:C87)</f>
        <v>0</v>
      </c>
      <c r="D89">
        <f t="shared" ref="D89" si="45">D88/SUM(D70:D87)</f>
        <v>0</v>
      </c>
      <c r="E89">
        <f t="shared" ref="E89" si="46">E88/SUM(E70:E87)</f>
        <v>0</v>
      </c>
      <c r="F89">
        <f t="shared" ref="F89" si="47">F88/SUM(F70:F87)</f>
        <v>0</v>
      </c>
      <c r="G89">
        <f t="shared" ref="G89" si="48">G88/SUM(G70:G87)</f>
        <v>0</v>
      </c>
      <c r="H89">
        <f t="shared" ref="H89" si="49">H88/SUM(H70:H87)</f>
        <v>0</v>
      </c>
      <c r="I89">
        <f t="shared" ref="I89" si="50">I88/SUM(I70:I87)</f>
        <v>0</v>
      </c>
      <c r="J89">
        <f t="shared" ref="J89" si="51">J88/SUM(J70:J87)</f>
        <v>0</v>
      </c>
      <c r="K89">
        <f t="shared" ref="K89" si="52">K88/SUM(K70:K87)</f>
        <v>0</v>
      </c>
      <c r="L89">
        <f t="shared" ref="L89" si="53">L88/SUM(L70:L87)</f>
        <v>2.0121951219512196E-3</v>
      </c>
      <c r="M89">
        <f t="shared" ref="M89" si="54">M88/SUM(M70:M87)</f>
        <v>0</v>
      </c>
      <c r="N89">
        <f t="shared" ref="N89" si="55">N88/SUM(N70:N87)</f>
        <v>0</v>
      </c>
      <c r="O89">
        <f t="shared" ref="O89" si="56">O88/SUM(O70:O87)</f>
        <v>0</v>
      </c>
      <c r="P89">
        <f t="shared" ref="P89" si="57">P88/SUM(P70:P87)</f>
        <v>0</v>
      </c>
      <c r="Q89">
        <f t="shared" ref="Q89" si="58">Q88/SUM(Q70:Q87)</f>
        <v>0</v>
      </c>
      <c r="R89">
        <f t="shared" ref="R89" si="59">R88/SUM(R70:R87)</f>
        <v>0</v>
      </c>
      <c r="S89">
        <f t="shared" ref="S89" si="60">S88/SUM(S70:S87)</f>
        <v>5.9281437125748501E-3</v>
      </c>
      <c r="T89">
        <f t="shared" ref="T89:U89" si="61">T88/SUM(T70:T87)</f>
        <v>2.5320340673674522E-3</v>
      </c>
      <c r="U89" s="7">
        <f t="shared" si="6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topLeftCell="A28" workbookViewId="0">
      <selection activeCell="U44" sqref="U44:U62"/>
    </sheetView>
  </sheetViews>
  <sheetFormatPr defaultRowHeight="15" x14ac:dyDescent="0.25"/>
  <sheetData>
    <row r="1" spans="1:21" x14ac:dyDescent="0.25">
      <c r="A1" t="s">
        <v>18</v>
      </c>
      <c r="B1">
        <v>1995</v>
      </c>
      <c r="C1">
        <v>1996</v>
      </c>
      <c r="D1">
        <v>1997</v>
      </c>
      <c r="E1">
        <v>1998</v>
      </c>
      <c r="F1">
        <v>1999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</row>
    <row r="2" spans="1:21" x14ac:dyDescent="0.25">
      <c r="A2" t="s">
        <v>0</v>
      </c>
      <c r="B2">
        <v>23</v>
      </c>
      <c r="C2">
        <v>26</v>
      </c>
      <c r="D2">
        <v>32</v>
      </c>
      <c r="E2">
        <v>34</v>
      </c>
      <c r="F2">
        <v>56</v>
      </c>
      <c r="G2">
        <v>39</v>
      </c>
      <c r="H2">
        <v>30</v>
      </c>
      <c r="I2">
        <v>15</v>
      </c>
      <c r="J2">
        <v>13</v>
      </c>
      <c r="K2">
        <v>23</v>
      </c>
      <c r="L2">
        <v>12</v>
      </c>
      <c r="M2">
        <v>9</v>
      </c>
      <c r="N2">
        <v>11</v>
      </c>
      <c r="O2">
        <v>10</v>
      </c>
      <c r="P2">
        <v>3</v>
      </c>
      <c r="Q2">
        <v>11</v>
      </c>
      <c r="R2">
        <v>4</v>
      </c>
      <c r="S2">
        <v>3</v>
      </c>
      <c r="T2">
        <v>10</v>
      </c>
      <c r="U2">
        <v>6</v>
      </c>
    </row>
    <row r="3" spans="1:21" x14ac:dyDescent="0.25">
      <c r="A3" s="1" t="s">
        <v>19</v>
      </c>
      <c r="B3">
        <v>12</v>
      </c>
      <c r="C3">
        <v>11</v>
      </c>
      <c r="D3">
        <v>6</v>
      </c>
      <c r="E3">
        <v>6</v>
      </c>
      <c r="F3">
        <v>10</v>
      </c>
      <c r="G3">
        <v>5</v>
      </c>
      <c r="H3">
        <v>5</v>
      </c>
      <c r="I3">
        <v>4</v>
      </c>
      <c r="J3">
        <v>3</v>
      </c>
      <c r="K3">
        <v>3</v>
      </c>
      <c r="L3">
        <v>3</v>
      </c>
      <c r="M3">
        <v>6</v>
      </c>
      <c r="N3">
        <v>5</v>
      </c>
      <c r="O3">
        <v>5</v>
      </c>
      <c r="P3">
        <v>5</v>
      </c>
      <c r="Q3">
        <v>6</v>
      </c>
      <c r="R3">
        <v>5</v>
      </c>
      <c r="S3">
        <v>1</v>
      </c>
      <c r="T3">
        <v>4</v>
      </c>
      <c r="U3">
        <v>3</v>
      </c>
    </row>
    <row r="4" spans="1:21" x14ac:dyDescent="0.25">
      <c r="A4" s="1" t="s">
        <v>20</v>
      </c>
      <c r="B4">
        <v>18</v>
      </c>
      <c r="C4">
        <v>20</v>
      </c>
      <c r="D4">
        <v>16</v>
      </c>
      <c r="E4">
        <v>23</v>
      </c>
      <c r="F4">
        <v>23</v>
      </c>
      <c r="G4">
        <v>19</v>
      </c>
      <c r="H4">
        <v>15</v>
      </c>
      <c r="I4">
        <v>8</v>
      </c>
      <c r="J4">
        <v>2</v>
      </c>
      <c r="K4">
        <v>3</v>
      </c>
      <c r="L4">
        <v>3</v>
      </c>
      <c r="M4">
        <v>19</v>
      </c>
      <c r="N4">
        <v>12</v>
      </c>
      <c r="O4">
        <v>6</v>
      </c>
      <c r="P4">
        <v>10</v>
      </c>
      <c r="Q4">
        <v>8</v>
      </c>
      <c r="R4">
        <v>6</v>
      </c>
      <c r="S4">
        <v>6</v>
      </c>
      <c r="T4">
        <v>4</v>
      </c>
      <c r="U4">
        <v>3</v>
      </c>
    </row>
    <row r="5" spans="1:21" x14ac:dyDescent="0.25">
      <c r="A5" t="s">
        <v>1</v>
      </c>
      <c r="B5">
        <v>177</v>
      </c>
      <c r="C5">
        <v>239</v>
      </c>
      <c r="D5">
        <v>317</v>
      </c>
      <c r="E5">
        <v>424</v>
      </c>
      <c r="F5">
        <v>604</v>
      </c>
      <c r="G5">
        <v>569</v>
      </c>
      <c r="H5">
        <v>450</v>
      </c>
      <c r="I5">
        <v>306</v>
      </c>
      <c r="J5">
        <v>239</v>
      </c>
      <c r="K5">
        <v>167</v>
      </c>
      <c r="L5">
        <v>155</v>
      </c>
      <c r="M5">
        <v>119</v>
      </c>
      <c r="N5">
        <v>92</v>
      </c>
      <c r="O5">
        <v>105</v>
      </c>
      <c r="P5">
        <v>121</v>
      </c>
      <c r="Q5">
        <v>108</v>
      </c>
      <c r="R5">
        <v>97</v>
      </c>
      <c r="S5">
        <v>121</v>
      </c>
      <c r="T5">
        <v>158</v>
      </c>
      <c r="U5">
        <v>115</v>
      </c>
    </row>
    <row r="6" spans="1:21" x14ac:dyDescent="0.25">
      <c r="A6" t="s">
        <v>2</v>
      </c>
      <c r="B6">
        <v>850</v>
      </c>
      <c r="C6">
        <v>980</v>
      </c>
      <c r="D6">
        <v>1027</v>
      </c>
      <c r="E6">
        <v>1366</v>
      </c>
      <c r="F6">
        <v>1729</v>
      </c>
      <c r="G6">
        <v>1797</v>
      </c>
      <c r="H6">
        <v>1536</v>
      </c>
      <c r="I6">
        <v>1140</v>
      </c>
      <c r="J6">
        <v>959</v>
      </c>
      <c r="K6">
        <v>832</v>
      </c>
      <c r="L6">
        <v>764</v>
      </c>
      <c r="M6">
        <v>650</v>
      </c>
      <c r="N6">
        <v>567</v>
      </c>
      <c r="O6">
        <v>542</v>
      </c>
      <c r="P6">
        <v>483</v>
      </c>
      <c r="Q6">
        <v>538</v>
      </c>
      <c r="R6">
        <v>460</v>
      </c>
      <c r="S6">
        <v>535</v>
      </c>
      <c r="T6">
        <v>611</v>
      </c>
      <c r="U6">
        <v>541</v>
      </c>
    </row>
    <row r="7" spans="1:21" x14ac:dyDescent="0.25">
      <c r="A7" t="s">
        <v>3</v>
      </c>
      <c r="B7">
        <v>1571</v>
      </c>
      <c r="C7">
        <v>1663</v>
      </c>
      <c r="D7">
        <v>1472</v>
      </c>
      <c r="E7">
        <v>1681</v>
      </c>
      <c r="F7">
        <v>2027</v>
      </c>
      <c r="G7">
        <v>2006</v>
      </c>
      <c r="H7">
        <v>1785</v>
      </c>
      <c r="I7">
        <v>1326</v>
      </c>
      <c r="J7">
        <v>1249</v>
      </c>
      <c r="K7">
        <v>1100</v>
      </c>
      <c r="L7">
        <v>1104</v>
      </c>
      <c r="M7">
        <v>1060</v>
      </c>
      <c r="N7">
        <v>1030</v>
      </c>
      <c r="O7">
        <v>882</v>
      </c>
      <c r="P7">
        <v>849</v>
      </c>
      <c r="Q7">
        <v>852</v>
      </c>
      <c r="R7">
        <v>738</v>
      </c>
      <c r="S7">
        <v>758</v>
      </c>
      <c r="T7">
        <v>777</v>
      </c>
      <c r="U7">
        <v>777</v>
      </c>
    </row>
    <row r="8" spans="1:21" x14ac:dyDescent="0.25">
      <c r="A8" t="s">
        <v>4</v>
      </c>
      <c r="B8">
        <v>2186</v>
      </c>
      <c r="C8">
        <v>2108</v>
      </c>
      <c r="D8">
        <v>1740</v>
      </c>
      <c r="E8">
        <v>1836</v>
      </c>
      <c r="F8">
        <v>1991</v>
      </c>
      <c r="G8">
        <v>1890</v>
      </c>
      <c r="H8">
        <v>1702</v>
      </c>
      <c r="I8">
        <v>1506</v>
      </c>
      <c r="J8">
        <v>1306</v>
      </c>
      <c r="K8">
        <v>1189</v>
      </c>
      <c r="L8">
        <v>1132</v>
      </c>
      <c r="M8">
        <v>1076</v>
      </c>
      <c r="N8">
        <v>1113</v>
      </c>
      <c r="O8">
        <v>978</v>
      </c>
      <c r="P8">
        <v>1038</v>
      </c>
      <c r="Q8">
        <v>967</v>
      </c>
      <c r="R8">
        <v>928</v>
      </c>
      <c r="S8">
        <v>898</v>
      </c>
      <c r="T8">
        <v>935</v>
      </c>
      <c r="U8">
        <v>960</v>
      </c>
    </row>
    <row r="9" spans="1:21" x14ac:dyDescent="0.25">
      <c r="A9" t="s">
        <v>5</v>
      </c>
      <c r="B9">
        <v>2270</v>
      </c>
      <c r="C9">
        <v>2242</v>
      </c>
      <c r="D9">
        <v>1926</v>
      </c>
      <c r="E9">
        <v>1989</v>
      </c>
      <c r="F9">
        <v>2044</v>
      </c>
      <c r="G9">
        <v>1882</v>
      </c>
      <c r="H9">
        <v>1686</v>
      </c>
      <c r="I9">
        <v>1458</v>
      </c>
      <c r="J9">
        <v>1219</v>
      </c>
      <c r="K9">
        <v>1154</v>
      </c>
      <c r="L9">
        <v>1134</v>
      </c>
      <c r="M9">
        <v>986</v>
      </c>
      <c r="N9">
        <v>1083</v>
      </c>
      <c r="O9">
        <v>1005</v>
      </c>
      <c r="P9">
        <v>1024</v>
      </c>
      <c r="Q9">
        <v>1002</v>
      </c>
      <c r="R9">
        <v>895</v>
      </c>
      <c r="S9">
        <v>836</v>
      </c>
      <c r="T9">
        <v>868</v>
      </c>
      <c r="U9">
        <v>895</v>
      </c>
    </row>
    <row r="10" spans="1:21" x14ac:dyDescent="0.25">
      <c r="A10" t="s">
        <v>6</v>
      </c>
      <c r="B10">
        <v>1230</v>
      </c>
      <c r="C10">
        <v>1503</v>
      </c>
      <c r="D10">
        <v>1460</v>
      </c>
      <c r="E10">
        <v>1734</v>
      </c>
      <c r="F10">
        <v>1772</v>
      </c>
      <c r="G10">
        <v>1843</v>
      </c>
      <c r="H10">
        <v>1695</v>
      </c>
      <c r="I10">
        <v>1520</v>
      </c>
      <c r="J10">
        <v>1303</v>
      </c>
      <c r="K10">
        <v>1149</v>
      </c>
      <c r="L10">
        <v>1051</v>
      </c>
      <c r="M10">
        <v>1075</v>
      </c>
      <c r="N10">
        <v>1059</v>
      </c>
      <c r="O10">
        <v>946</v>
      </c>
      <c r="P10">
        <v>1000</v>
      </c>
      <c r="Q10">
        <v>911</v>
      </c>
      <c r="R10">
        <v>863</v>
      </c>
      <c r="S10">
        <v>818</v>
      </c>
      <c r="T10">
        <v>851</v>
      </c>
      <c r="U10">
        <v>883</v>
      </c>
    </row>
    <row r="11" spans="1:21" x14ac:dyDescent="0.25">
      <c r="A11" t="s">
        <v>7</v>
      </c>
      <c r="B11">
        <v>407</v>
      </c>
      <c r="C11">
        <v>502</v>
      </c>
      <c r="D11">
        <v>636</v>
      </c>
      <c r="E11">
        <v>830</v>
      </c>
      <c r="F11">
        <v>950</v>
      </c>
      <c r="G11">
        <v>1023</v>
      </c>
      <c r="H11">
        <v>1176</v>
      </c>
      <c r="I11">
        <v>1074</v>
      </c>
      <c r="J11">
        <v>1069</v>
      </c>
      <c r="K11">
        <v>1056</v>
      </c>
      <c r="L11">
        <v>969</v>
      </c>
      <c r="M11">
        <v>1101</v>
      </c>
      <c r="N11">
        <v>1049</v>
      </c>
      <c r="O11">
        <v>931</v>
      </c>
      <c r="P11">
        <v>956</v>
      </c>
      <c r="Q11">
        <v>900</v>
      </c>
      <c r="R11">
        <v>814</v>
      </c>
      <c r="S11">
        <v>709</v>
      </c>
      <c r="T11">
        <v>811</v>
      </c>
      <c r="U11">
        <v>792</v>
      </c>
    </row>
    <row r="12" spans="1:21" x14ac:dyDescent="0.25">
      <c r="A12" t="s">
        <v>8</v>
      </c>
      <c r="B12">
        <v>166</v>
      </c>
      <c r="C12">
        <v>200</v>
      </c>
      <c r="D12">
        <v>203</v>
      </c>
      <c r="E12">
        <v>294</v>
      </c>
      <c r="F12">
        <v>310</v>
      </c>
      <c r="G12">
        <v>388</v>
      </c>
      <c r="H12">
        <v>464</v>
      </c>
      <c r="I12">
        <v>456</v>
      </c>
      <c r="J12">
        <v>504</v>
      </c>
      <c r="K12">
        <v>569</v>
      </c>
      <c r="L12">
        <v>564</v>
      </c>
      <c r="M12">
        <v>668</v>
      </c>
      <c r="N12">
        <v>760</v>
      </c>
      <c r="O12">
        <v>794</v>
      </c>
      <c r="P12">
        <v>895</v>
      </c>
      <c r="Q12">
        <v>871</v>
      </c>
      <c r="R12">
        <v>747</v>
      </c>
      <c r="S12">
        <v>663</v>
      </c>
      <c r="T12">
        <v>711</v>
      </c>
      <c r="U12">
        <v>660</v>
      </c>
    </row>
    <row r="13" spans="1:21" x14ac:dyDescent="0.25">
      <c r="A13" t="s">
        <v>9</v>
      </c>
      <c r="B13">
        <v>143</v>
      </c>
      <c r="C13">
        <v>147</v>
      </c>
      <c r="D13">
        <v>138</v>
      </c>
      <c r="E13">
        <v>140</v>
      </c>
      <c r="F13">
        <v>152</v>
      </c>
      <c r="G13">
        <v>159</v>
      </c>
      <c r="H13">
        <v>170</v>
      </c>
      <c r="I13">
        <v>150</v>
      </c>
      <c r="J13">
        <v>184</v>
      </c>
      <c r="K13">
        <v>176</v>
      </c>
      <c r="L13">
        <v>203</v>
      </c>
      <c r="M13">
        <v>267</v>
      </c>
      <c r="N13">
        <v>277</v>
      </c>
      <c r="O13">
        <v>359</v>
      </c>
      <c r="P13">
        <v>407</v>
      </c>
      <c r="Q13">
        <v>462</v>
      </c>
      <c r="R13">
        <v>474</v>
      </c>
      <c r="S13">
        <v>513</v>
      </c>
      <c r="T13">
        <v>571</v>
      </c>
      <c r="U13">
        <v>644</v>
      </c>
    </row>
    <row r="14" spans="1:21" x14ac:dyDescent="0.25">
      <c r="A14" t="s">
        <v>10</v>
      </c>
      <c r="B14">
        <v>128</v>
      </c>
      <c r="C14">
        <v>135</v>
      </c>
      <c r="D14">
        <v>123</v>
      </c>
      <c r="E14">
        <v>92</v>
      </c>
      <c r="F14">
        <v>89</v>
      </c>
      <c r="G14">
        <v>103</v>
      </c>
      <c r="H14">
        <v>108</v>
      </c>
      <c r="I14">
        <v>92</v>
      </c>
      <c r="J14">
        <v>72</v>
      </c>
      <c r="K14">
        <v>66</v>
      </c>
      <c r="L14">
        <v>67</v>
      </c>
      <c r="M14">
        <v>94</v>
      </c>
      <c r="N14">
        <v>112</v>
      </c>
      <c r="O14">
        <v>114</v>
      </c>
      <c r="P14">
        <v>128</v>
      </c>
      <c r="Q14">
        <v>150</v>
      </c>
      <c r="R14">
        <v>184</v>
      </c>
      <c r="S14">
        <v>213</v>
      </c>
      <c r="T14">
        <v>263</v>
      </c>
      <c r="U14">
        <v>298</v>
      </c>
    </row>
    <row r="15" spans="1:21" x14ac:dyDescent="0.25">
      <c r="A15" t="s">
        <v>11</v>
      </c>
      <c r="B15">
        <v>156</v>
      </c>
      <c r="C15">
        <v>154</v>
      </c>
      <c r="D15">
        <v>125</v>
      </c>
      <c r="E15">
        <v>116</v>
      </c>
      <c r="F15">
        <v>94</v>
      </c>
      <c r="G15">
        <v>77</v>
      </c>
      <c r="H15">
        <v>107</v>
      </c>
      <c r="I15">
        <v>66</v>
      </c>
      <c r="J15">
        <v>51</v>
      </c>
      <c r="K15">
        <v>49</v>
      </c>
      <c r="L15">
        <v>50</v>
      </c>
      <c r="M15">
        <v>55</v>
      </c>
      <c r="N15">
        <v>56</v>
      </c>
      <c r="O15">
        <v>53</v>
      </c>
      <c r="P15">
        <v>42</v>
      </c>
      <c r="Q15">
        <v>62</v>
      </c>
      <c r="R15">
        <v>42</v>
      </c>
      <c r="S15">
        <v>59</v>
      </c>
      <c r="T15">
        <v>85</v>
      </c>
      <c r="U15">
        <v>83</v>
      </c>
    </row>
    <row r="16" spans="1:21" x14ac:dyDescent="0.25">
      <c r="A16" t="s">
        <v>12</v>
      </c>
      <c r="B16">
        <v>139</v>
      </c>
      <c r="C16">
        <v>131</v>
      </c>
      <c r="D16">
        <v>128</v>
      </c>
      <c r="E16">
        <v>113</v>
      </c>
      <c r="F16">
        <v>94</v>
      </c>
      <c r="G16">
        <v>74</v>
      </c>
      <c r="H16">
        <v>83</v>
      </c>
      <c r="I16">
        <v>69</v>
      </c>
      <c r="J16">
        <v>40</v>
      </c>
      <c r="K16">
        <v>63</v>
      </c>
      <c r="L16">
        <v>43</v>
      </c>
      <c r="M16">
        <v>46</v>
      </c>
      <c r="N16">
        <v>47</v>
      </c>
      <c r="O16">
        <v>32</v>
      </c>
      <c r="P16">
        <v>31</v>
      </c>
      <c r="Q16">
        <v>36</v>
      </c>
      <c r="R16">
        <v>41</v>
      </c>
      <c r="S16">
        <v>43</v>
      </c>
      <c r="T16">
        <v>28</v>
      </c>
      <c r="U16">
        <v>32</v>
      </c>
    </row>
    <row r="17" spans="1:21" x14ac:dyDescent="0.25">
      <c r="A17" t="s">
        <v>13</v>
      </c>
      <c r="B17">
        <v>56</v>
      </c>
      <c r="C17">
        <v>72</v>
      </c>
      <c r="D17">
        <v>78</v>
      </c>
      <c r="E17">
        <v>85</v>
      </c>
      <c r="F17">
        <v>74</v>
      </c>
      <c r="G17">
        <v>80</v>
      </c>
      <c r="H17">
        <v>72</v>
      </c>
      <c r="I17">
        <v>53</v>
      </c>
      <c r="J17">
        <v>51</v>
      </c>
      <c r="K17">
        <v>31</v>
      </c>
      <c r="L17">
        <v>29</v>
      </c>
      <c r="M17">
        <v>38</v>
      </c>
      <c r="N17">
        <v>38</v>
      </c>
      <c r="O17">
        <v>32</v>
      </c>
      <c r="P17">
        <v>23</v>
      </c>
      <c r="Q17">
        <v>24</v>
      </c>
      <c r="R17">
        <v>19</v>
      </c>
      <c r="S17">
        <v>20</v>
      </c>
      <c r="T17">
        <v>25</v>
      </c>
      <c r="U17">
        <v>22</v>
      </c>
    </row>
    <row r="18" spans="1:21" x14ac:dyDescent="0.25">
      <c r="A18" t="s">
        <v>14</v>
      </c>
      <c r="B18">
        <v>19</v>
      </c>
      <c r="C18">
        <v>21</v>
      </c>
      <c r="D18">
        <v>35</v>
      </c>
      <c r="E18">
        <v>21</v>
      </c>
      <c r="F18">
        <v>42</v>
      </c>
      <c r="G18">
        <v>30</v>
      </c>
      <c r="H18">
        <v>42</v>
      </c>
      <c r="I18">
        <v>21</v>
      </c>
      <c r="J18">
        <v>28</v>
      </c>
      <c r="K18">
        <v>25</v>
      </c>
      <c r="L18">
        <v>17</v>
      </c>
      <c r="M18">
        <v>24</v>
      </c>
      <c r="N18">
        <v>21</v>
      </c>
      <c r="O18">
        <v>19</v>
      </c>
      <c r="P18">
        <v>23</v>
      </c>
      <c r="Q18">
        <v>20</v>
      </c>
      <c r="R18">
        <v>15</v>
      </c>
      <c r="S18">
        <v>21</v>
      </c>
      <c r="T18">
        <v>16</v>
      </c>
      <c r="U18">
        <v>14</v>
      </c>
    </row>
    <row r="19" spans="1:21" x14ac:dyDescent="0.25">
      <c r="A19" t="s">
        <v>15</v>
      </c>
      <c r="B19">
        <v>54</v>
      </c>
      <c r="C19">
        <v>32</v>
      </c>
      <c r="D19">
        <v>48</v>
      </c>
      <c r="E19">
        <v>33</v>
      </c>
      <c r="F19">
        <v>25</v>
      </c>
      <c r="G19">
        <v>27</v>
      </c>
      <c r="H19">
        <v>12</v>
      </c>
      <c r="I19">
        <v>20</v>
      </c>
      <c r="J19">
        <v>19</v>
      </c>
      <c r="K19">
        <v>15</v>
      </c>
      <c r="L19">
        <v>5</v>
      </c>
      <c r="M19">
        <v>13</v>
      </c>
      <c r="N19">
        <v>19</v>
      </c>
      <c r="O19">
        <v>14</v>
      </c>
      <c r="P19">
        <v>10</v>
      </c>
      <c r="Q19">
        <v>14</v>
      </c>
      <c r="R19">
        <v>20</v>
      </c>
      <c r="S19">
        <v>6</v>
      </c>
      <c r="T19">
        <v>8</v>
      </c>
      <c r="U19">
        <v>12</v>
      </c>
    </row>
    <row r="20" spans="1:21" x14ac:dyDescent="0.25">
      <c r="A20" t="s">
        <v>16</v>
      </c>
      <c r="B20">
        <v>105</v>
      </c>
      <c r="C20">
        <v>122</v>
      </c>
      <c r="D20">
        <v>16</v>
      </c>
      <c r="E20">
        <v>36</v>
      </c>
      <c r="F20">
        <v>30</v>
      </c>
      <c r="G20">
        <v>19</v>
      </c>
      <c r="H20">
        <v>27</v>
      </c>
      <c r="I20">
        <v>16</v>
      </c>
      <c r="J20">
        <v>3</v>
      </c>
      <c r="K20">
        <v>6</v>
      </c>
      <c r="L20">
        <v>0</v>
      </c>
      <c r="M20">
        <v>4</v>
      </c>
      <c r="N20">
        <v>1</v>
      </c>
      <c r="O20">
        <v>0</v>
      </c>
      <c r="P20">
        <v>1</v>
      </c>
      <c r="Q20">
        <v>10</v>
      </c>
      <c r="R20">
        <v>4</v>
      </c>
      <c r="S20">
        <v>6</v>
      </c>
      <c r="T20">
        <v>10</v>
      </c>
      <c r="U20">
        <v>6</v>
      </c>
    </row>
    <row r="22" spans="1:21" x14ac:dyDescent="0.25">
      <c r="A22" t="s">
        <v>17</v>
      </c>
      <c r="B22">
        <f>B1</f>
        <v>1995</v>
      </c>
      <c r="C22">
        <f t="shared" ref="C22:U22" si="0">C1</f>
        <v>1996</v>
      </c>
      <c r="D22">
        <f t="shared" si="0"/>
        <v>1997</v>
      </c>
      <c r="E22">
        <f t="shared" si="0"/>
        <v>1998</v>
      </c>
      <c r="F22">
        <f t="shared" si="0"/>
        <v>1999</v>
      </c>
      <c r="G22">
        <f t="shared" si="0"/>
        <v>2000</v>
      </c>
      <c r="H22">
        <f t="shared" si="0"/>
        <v>2001</v>
      </c>
      <c r="I22">
        <f t="shared" si="0"/>
        <v>2002</v>
      </c>
      <c r="J22">
        <f t="shared" si="0"/>
        <v>2003</v>
      </c>
      <c r="K22">
        <f t="shared" si="0"/>
        <v>2004</v>
      </c>
      <c r="L22">
        <f t="shared" si="0"/>
        <v>2005</v>
      </c>
      <c r="M22">
        <f t="shared" si="0"/>
        <v>2006</v>
      </c>
      <c r="N22">
        <f t="shared" si="0"/>
        <v>2007</v>
      </c>
      <c r="O22">
        <f t="shared" si="0"/>
        <v>2008</v>
      </c>
      <c r="P22">
        <f t="shared" si="0"/>
        <v>2009</v>
      </c>
      <c r="Q22">
        <f t="shared" si="0"/>
        <v>2010</v>
      </c>
      <c r="R22">
        <f t="shared" si="0"/>
        <v>2011</v>
      </c>
      <c r="S22">
        <f t="shared" si="0"/>
        <v>2012</v>
      </c>
      <c r="T22">
        <f t="shared" si="0"/>
        <v>2013</v>
      </c>
      <c r="U22" s="5">
        <f t="shared" si="0"/>
        <v>2014</v>
      </c>
    </row>
    <row r="23" spans="1:21" x14ac:dyDescent="0.25">
      <c r="A23" t="str">
        <f>A2</f>
        <v>00-04</v>
      </c>
      <c r="B23">
        <v>25</v>
      </c>
      <c r="C23">
        <v>32</v>
      </c>
      <c r="D23">
        <v>40</v>
      </c>
      <c r="E23">
        <v>31</v>
      </c>
      <c r="F23">
        <v>35</v>
      </c>
      <c r="G23">
        <v>30</v>
      </c>
      <c r="H23">
        <v>8</v>
      </c>
      <c r="I23">
        <v>21</v>
      </c>
      <c r="J23">
        <v>13</v>
      </c>
      <c r="K23">
        <v>12</v>
      </c>
      <c r="L23">
        <v>3</v>
      </c>
      <c r="M23">
        <v>7</v>
      </c>
      <c r="N23">
        <v>9</v>
      </c>
      <c r="O23">
        <v>9</v>
      </c>
      <c r="P23">
        <v>8</v>
      </c>
      <c r="Q23">
        <v>8</v>
      </c>
      <c r="R23">
        <v>6</v>
      </c>
      <c r="S23">
        <v>8</v>
      </c>
      <c r="T23">
        <v>7</v>
      </c>
      <c r="U23">
        <v>12</v>
      </c>
    </row>
    <row r="24" spans="1:21" x14ac:dyDescent="0.25">
      <c r="A24" t="str">
        <f t="shared" ref="A24:A41" si="1">A3</f>
        <v>05-09</v>
      </c>
      <c r="B24">
        <v>5</v>
      </c>
      <c r="C24">
        <v>11</v>
      </c>
      <c r="D24">
        <v>8</v>
      </c>
      <c r="E24">
        <v>7</v>
      </c>
      <c r="F24">
        <v>8</v>
      </c>
      <c r="G24">
        <v>4</v>
      </c>
      <c r="H24">
        <v>2</v>
      </c>
      <c r="I24">
        <v>5</v>
      </c>
      <c r="J24">
        <v>3</v>
      </c>
      <c r="K24">
        <v>6</v>
      </c>
      <c r="L24">
        <v>7</v>
      </c>
      <c r="M24">
        <v>3</v>
      </c>
      <c r="N24">
        <v>5</v>
      </c>
      <c r="O24">
        <v>3</v>
      </c>
      <c r="P24">
        <v>7</v>
      </c>
      <c r="Q24">
        <v>6</v>
      </c>
      <c r="R24">
        <v>2</v>
      </c>
      <c r="S24">
        <v>5</v>
      </c>
      <c r="T24">
        <v>2</v>
      </c>
      <c r="U24">
        <v>3</v>
      </c>
    </row>
    <row r="25" spans="1:21" x14ac:dyDescent="0.25">
      <c r="A25" t="str">
        <f t="shared" si="1"/>
        <v>10-14</v>
      </c>
      <c r="B25">
        <v>4</v>
      </c>
      <c r="C25">
        <v>16</v>
      </c>
      <c r="D25">
        <v>9</v>
      </c>
      <c r="E25">
        <v>16</v>
      </c>
      <c r="F25">
        <v>15</v>
      </c>
      <c r="G25">
        <v>12</v>
      </c>
      <c r="H25">
        <v>16</v>
      </c>
      <c r="I25">
        <v>10</v>
      </c>
      <c r="J25">
        <v>7</v>
      </c>
      <c r="K25">
        <v>6</v>
      </c>
      <c r="L25">
        <v>10</v>
      </c>
      <c r="M25">
        <v>12</v>
      </c>
      <c r="N25">
        <v>8</v>
      </c>
      <c r="O25">
        <v>6</v>
      </c>
      <c r="P25">
        <v>11</v>
      </c>
      <c r="Q25">
        <v>4</v>
      </c>
      <c r="R25">
        <v>6</v>
      </c>
      <c r="S25">
        <v>4</v>
      </c>
      <c r="T25">
        <v>6</v>
      </c>
      <c r="U25">
        <v>4</v>
      </c>
    </row>
    <row r="26" spans="1:21" x14ac:dyDescent="0.25">
      <c r="A26" t="str">
        <f t="shared" si="1"/>
        <v>15-19</v>
      </c>
      <c r="B26">
        <v>225</v>
      </c>
      <c r="C26">
        <v>255</v>
      </c>
      <c r="D26">
        <v>351</v>
      </c>
      <c r="E26">
        <v>478</v>
      </c>
      <c r="F26">
        <v>552</v>
      </c>
      <c r="G26">
        <v>528</v>
      </c>
      <c r="H26">
        <v>514</v>
      </c>
      <c r="I26">
        <v>403</v>
      </c>
      <c r="J26">
        <v>283</v>
      </c>
      <c r="K26">
        <v>223</v>
      </c>
      <c r="L26">
        <v>174</v>
      </c>
      <c r="M26">
        <v>176</v>
      </c>
      <c r="N26">
        <v>147</v>
      </c>
      <c r="O26">
        <v>152</v>
      </c>
      <c r="P26">
        <v>140</v>
      </c>
      <c r="Q26">
        <v>118</v>
      </c>
      <c r="R26">
        <v>110</v>
      </c>
      <c r="S26">
        <v>94</v>
      </c>
      <c r="T26">
        <v>120</v>
      </c>
      <c r="U26">
        <v>85</v>
      </c>
    </row>
    <row r="27" spans="1:21" x14ac:dyDescent="0.25">
      <c r="A27" t="str">
        <f t="shared" si="1"/>
        <v>20-24</v>
      </c>
      <c r="B27">
        <v>604</v>
      </c>
      <c r="C27">
        <v>638</v>
      </c>
      <c r="D27">
        <v>623</v>
      </c>
      <c r="E27">
        <v>773</v>
      </c>
      <c r="F27">
        <v>888</v>
      </c>
      <c r="G27">
        <v>1003</v>
      </c>
      <c r="H27">
        <v>998</v>
      </c>
      <c r="I27">
        <v>862</v>
      </c>
      <c r="J27">
        <v>701</v>
      </c>
      <c r="K27">
        <v>586</v>
      </c>
      <c r="L27">
        <v>563</v>
      </c>
      <c r="M27">
        <v>493</v>
      </c>
      <c r="N27">
        <v>440</v>
      </c>
      <c r="O27">
        <v>432</v>
      </c>
      <c r="P27">
        <v>420</v>
      </c>
      <c r="Q27">
        <v>367</v>
      </c>
      <c r="R27">
        <v>332</v>
      </c>
      <c r="S27">
        <v>291</v>
      </c>
      <c r="T27">
        <v>329</v>
      </c>
      <c r="U27">
        <v>289</v>
      </c>
    </row>
    <row r="28" spans="1:21" x14ac:dyDescent="0.25">
      <c r="A28" t="str">
        <f t="shared" si="1"/>
        <v>25-29</v>
      </c>
      <c r="B28">
        <v>1016</v>
      </c>
      <c r="C28">
        <v>986</v>
      </c>
      <c r="D28">
        <v>825</v>
      </c>
      <c r="E28">
        <v>1049</v>
      </c>
      <c r="F28">
        <v>1095</v>
      </c>
      <c r="G28">
        <v>1005</v>
      </c>
      <c r="H28">
        <v>1050</v>
      </c>
      <c r="I28">
        <v>820</v>
      </c>
      <c r="J28">
        <v>722</v>
      </c>
      <c r="K28">
        <v>752</v>
      </c>
      <c r="L28">
        <v>673</v>
      </c>
      <c r="M28">
        <v>634</v>
      </c>
      <c r="N28">
        <v>663</v>
      </c>
      <c r="O28">
        <v>590</v>
      </c>
      <c r="P28">
        <v>600</v>
      </c>
      <c r="Q28">
        <v>577</v>
      </c>
      <c r="R28">
        <v>471</v>
      </c>
      <c r="S28">
        <v>437</v>
      </c>
      <c r="T28">
        <v>379</v>
      </c>
      <c r="U28">
        <v>386</v>
      </c>
    </row>
    <row r="29" spans="1:21" x14ac:dyDescent="0.25">
      <c r="A29" t="str">
        <f t="shared" si="1"/>
        <v>30-34</v>
      </c>
      <c r="B29">
        <v>1239</v>
      </c>
      <c r="C29">
        <v>1167</v>
      </c>
      <c r="D29">
        <v>983</v>
      </c>
      <c r="E29">
        <v>1079</v>
      </c>
      <c r="F29">
        <v>1077</v>
      </c>
      <c r="G29">
        <v>1027</v>
      </c>
      <c r="H29">
        <v>960</v>
      </c>
      <c r="I29">
        <v>849</v>
      </c>
      <c r="J29">
        <v>788</v>
      </c>
      <c r="K29">
        <v>691</v>
      </c>
      <c r="L29">
        <v>654</v>
      </c>
      <c r="M29">
        <v>623</v>
      </c>
      <c r="N29">
        <v>659</v>
      </c>
      <c r="O29">
        <v>562</v>
      </c>
      <c r="P29">
        <v>547</v>
      </c>
      <c r="Q29">
        <v>634</v>
      </c>
      <c r="R29">
        <v>499</v>
      </c>
      <c r="S29">
        <v>506</v>
      </c>
      <c r="T29">
        <v>585</v>
      </c>
      <c r="U29">
        <v>515</v>
      </c>
    </row>
    <row r="30" spans="1:21" x14ac:dyDescent="0.25">
      <c r="A30" t="str">
        <f t="shared" si="1"/>
        <v>35-39</v>
      </c>
      <c r="B30">
        <v>1161</v>
      </c>
      <c r="C30">
        <v>1091</v>
      </c>
      <c r="D30">
        <v>1012</v>
      </c>
      <c r="E30">
        <v>1129</v>
      </c>
      <c r="F30">
        <v>1034</v>
      </c>
      <c r="G30">
        <v>994</v>
      </c>
      <c r="H30">
        <v>969</v>
      </c>
      <c r="I30">
        <v>804</v>
      </c>
      <c r="J30">
        <v>710</v>
      </c>
      <c r="K30">
        <v>652</v>
      </c>
      <c r="L30">
        <v>582</v>
      </c>
      <c r="M30">
        <v>610</v>
      </c>
      <c r="N30">
        <v>596</v>
      </c>
      <c r="O30">
        <v>527</v>
      </c>
      <c r="P30">
        <v>505</v>
      </c>
      <c r="Q30">
        <v>538</v>
      </c>
      <c r="R30">
        <v>450</v>
      </c>
      <c r="S30">
        <v>427</v>
      </c>
      <c r="T30">
        <v>449</v>
      </c>
      <c r="U30">
        <v>450</v>
      </c>
    </row>
    <row r="31" spans="1:21" x14ac:dyDescent="0.25">
      <c r="A31" t="str">
        <f t="shared" si="1"/>
        <v>40-44</v>
      </c>
      <c r="B31">
        <v>568</v>
      </c>
      <c r="C31">
        <v>619</v>
      </c>
      <c r="D31">
        <v>636</v>
      </c>
      <c r="E31">
        <v>825</v>
      </c>
      <c r="F31">
        <v>836</v>
      </c>
      <c r="G31">
        <v>781</v>
      </c>
      <c r="H31">
        <v>799</v>
      </c>
      <c r="I31">
        <v>768</v>
      </c>
      <c r="J31">
        <v>626</v>
      </c>
      <c r="K31">
        <v>633</v>
      </c>
      <c r="L31">
        <v>585</v>
      </c>
      <c r="M31">
        <v>559</v>
      </c>
      <c r="N31">
        <v>541</v>
      </c>
      <c r="O31">
        <v>433</v>
      </c>
      <c r="P31">
        <v>459</v>
      </c>
      <c r="Q31">
        <v>455</v>
      </c>
      <c r="R31">
        <v>401</v>
      </c>
      <c r="S31">
        <v>401</v>
      </c>
      <c r="T31">
        <v>379</v>
      </c>
      <c r="U31">
        <v>412</v>
      </c>
    </row>
    <row r="32" spans="1:21" x14ac:dyDescent="0.25">
      <c r="A32" t="str">
        <f t="shared" si="1"/>
        <v>45-49</v>
      </c>
      <c r="B32">
        <v>176</v>
      </c>
      <c r="C32">
        <v>211</v>
      </c>
      <c r="D32">
        <v>246</v>
      </c>
      <c r="E32">
        <v>325</v>
      </c>
      <c r="F32">
        <v>381</v>
      </c>
      <c r="G32">
        <v>426</v>
      </c>
      <c r="H32">
        <v>471</v>
      </c>
      <c r="I32">
        <v>481</v>
      </c>
      <c r="J32">
        <v>489</v>
      </c>
      <c r="K32">
        <v>494</v>
      </c>
      <c r="L32">
        <v>504</v>
      </c>
      <c r="M32">
        <v>479</v>
      </c>
      <c r="N32">
        <v>527</v>
      </c>
      <c r="O32">
        <v>493</v>
      </c>
      <c r="P32">
        <v>467</v>
      </c>
      <c r="Q32">
        <v>459</v>
      </c>
      <c r="R32">
        <v>386</v>
      </c>
      <c r="S32">
        <v>351</v>
      </c>
      <c r="T32">
        <v>353</v>
      </c>
      <c r="U32">
        <v>392</v>
      </c>
    </row>
    <row r="33" spans="1:21" x14ac:dyDescent="0.25">
      <c r="A33" t="str">
        <f t="shared" si="1"/>
        <v>50-54</v>
      </c>
      <c r="B33">
        <v>117</v>
      </c>
      <c r="C33">
        <v>140</v>
      </c>
      <c r="D33">
        <v>111</v>
      </c>
      <c r="E33">
        <v>137</v>
      </c>
      <c r="F33">
        <v>178</v>
      </c>
      <c r="G33">
        <v>185</v>
      </c>
      <c r="H33">
        <v>198</v>
      </c>
      <c r="I33">
        <v>203</v>
      </c>
      <c r="J33">
        <v>209</v>
      </c>
      <c r="K33">
        <v>249</v>
      </c>
      <c r="L33">
        <v>234</v>
      </c>
      <c r="M33">
        <v>286</v>
      </c>
      <c r="N33">
        <v>356</v>
      </c>
      <c r="O33">
        <v>343</v>
      </c>
      <c r="P33">
        <v>371</v>
      </c>
      <c r="Q33">
        <v>412</v>
      </c>
      <c r="R33">
        <v>371</v>
      </c>
      <c r="S33">
        <v>360</v>
      </c>
      <c r="T33">
        <v>367</v>
      </c>
      <c r="U33">
        <v>379</v>
      </c>
    </row>
    <row r="34" spans="1:21" x14ac:dyDescent="0.25">
      <c r="A34" t="str">
        <f t="shared" si="1"/>
        <v>55-59</v>
      </c>
      <c r="B34">
        <v>102</v>
      </c>
      <c r="C34">
        <v>125</v>
      </c>
      <c r="D34">
        <v>111</v>
      </c>
      <c r="E34">
        <v>102</v>
      </c>
      <c r="F34">
        <v>89</v>
      </c>
      <c r="G34">
        <v>110</v>
      </c>
      <c r="H34">
        <v>84</v>
      </c>
      <c r="I34">
        <v>84</v>
      </c>
      <c r="J34">
        <v>87</v>
      </c>
      <c r="K34">
        <v>99</v>
      </c>
      <c r="L34">
        <v>113</v>
      </c>
      <c r="M34">
        <v>126</v>
      </c>
      <c r="N34">
        <v>140</v>
      </c>
      <c r="O34">
        <v>172</v>
      </c>
      <c r="P34">
        <v>196</v>
      </c>
      <c r="Q34">
        <v>211</v>
      </c>
      <c r="R34">
        <v>210</v>
      </c>
      <c r="S34">
        <v>234</v>
      </c>
      <c r="T34">
        <v>283</v>
      </c>
      <c r="U34">
        <v>311</v>
      </c>
    </row>
    <row r="35" spans="1:21" x14ac:dyDescent="0.25">
      <c r="A35" t="str">
        <f t="shared" si="1"/>
        <v>60-64</v>
      </c>
      <c r="B35">
        <v>103</v>
      </c>
      <c r="C35">
        <v>109</v>
      </c>
      <c r="D35">
        <v>106</v>
      </c>
      <c r="E35">
        <v>91</v>
      </c>
      <c r="F35">
        <v>87</v>
      </c>
      <c r="G35">
        <v>100</v>
      </c>
      <c r="H35">
        <v>82</v>
      </c>
      <c r="I35">
        <v>64</v>
      </c>
      <c r="J35">
        <v>62</v>
      </c>
      <c r="K35">
        <v>70</v>
      </c>
      <c r="L35">
        <v>70</v>
      </c>
      <c r="M35">
        <v>66</v>
      </c>
      <c r="N35">
        <v>56</v>
      </c>
      <c r="O35">
        <v>62</v>
      </c>
      <c r="P35">
        <v>85</v>
      </c>
      <c r="Q35">
        <v>80</v>
      </c>
      <c r="R35">
        <v>99</v>
      </c>
      <c r="S35">
        <v>96</v>
      </c>
      <c r="T35">
        <v>117</v>
      </c>
      <c r="U35">
        <v>146</v>
      </c>
    </row>
    <row r="36" spans="1:21" x14ac:dyDescent="0.25">
      <c r="A36" t="str">
        <f t="shared" si="1"/>
        <v>65-69</v>
      </c>
      <c r="B36">
        <v>106</v>
      </c>
      <c r="C36">
        <v>105</v>
      </c>
      <c r="D36">
        <v>124</v>
      </c>
      <c r="E36">
        <v>96</v>
      </c>
      <c r="F36">
        <v>78</v>
      </c>
      <c r="G36">
        <v>83</v>
      </c>
      <c r="H36">
        <v>70</v>
      </c>
      <c r="I36">
        <v>62</v>
      </c>
      <c r="J36">
        <v>51</v>
      </c>
      <c r="K36">
        <v>55</v>
      </c>
      <c r="L36">
        <v>61</v>
      </c>
      <c r="M36">
        <v>61</v>
      </c>
      <c r="N36">
        <v>55</v>
      </c>
      <c r="O36">
        <v>44</v>
      </c>
      <c r="P36">
        <v>48</v>
      </c>
      <c r="Q36">
        <v>44</v>
      </c>
      <c r="R36">
        <v>46</v>
      </c>
      <c r="S36">
        <v>61</v>
      </c>
      <c r="T36">
        <v>65</v>
      </c>
      <c r="U36">
        <v>59</v>
      </c>
    </row>
    <row r="37" spans="1:21" x14ac:dyDescent="0.25">
      <c r="A37" t="str">
        <f t="shared" si="1"/>
        <v>70-74</v>
      </c>
      <c r="B37">
        <v>90</v>
      </c>
      <c r="C37">
        <v>87</v>
      </c>
      <c r="D37">
        <v>90</v>
      </c>
      <c r="E37">
        <v>89</v>
      </c>
      <c r="F37">
        <v>78</v>
      </c>
      <c r="G37">
        <v>76</v>
      </c>
      <c r="H37">
        <v>97</v>
      </c>
      <c r="I37">
        <v>62</v>
      </c>
      <c r="J37">
        <v>55</v>
      </c>
      <c r="K37">
        <v>55</v>
      </c>
      <c r="L37">
        <v>51</v>
      </c>
      <c r="M37">
        <v>50</v>
      </c>
      <c r="N37">
        <v>45</v>
      </c>
      <c r="O37">
        <v>42</v>
      </c>
      <c r="P37">
        <v>49</v>
      </c>
      <c r="Q37">
        <v>24</v>
      </c>
      <c r="R37">
        <v>26</v>
      </c>
      <c r="S37">
        <v>41</v>
      </c>
      <c r="T37">
        <v>28</v>
      </c>
      <c r="U37">
        <v>26</v>
      </c>
    </row>
    <row r="38" spans="1:21" x14ac:dyDescent="0.25">
      <c r="A38" t="str">
        <f t="shared" si="1"/>
        <v>75-79</v>
      </c>
      <c r="B38">
        <v>42</v>
      </c>
      <c r="C38">
        <v>70</v>
      </c>
      <c r="D38">
        <v>72</v>
      </c>
      <c r="E38">
        <v>50</v>
      </c>
      <c r="F38">
        <v>82</v>
      </c>
      <c r="G38">
        <v>46</v>
      </c>
      <c r="H38">
        <v>60</v>
      </c>
      <c r="I38">
        <v>49</v>
      </c>
      <c r="J38">
        <v>35</v>
      </c>
      <c r="K38">
        <v>40</v>
      </c>
      <c r="L38">
        <v>28</v>
      </c>
      <c r="M38">
        <v>52</v>
      </c>
      <c r="N38">
        <v>39</v>
      </c>
      <c r="O38">
        <v>38</v>
      </c>
      <c r="P38">
        <v>40</v>
      </c>
      <c r="Q38">
        <v>35</v>
      </c>
      <c r="R38">
        <v>34</v>
      </c>
      <c r="S38">
        <v>27</v>
      </c>
      <c r="T38">
        <v>15</v>
      </c>
      <c r="U38">
        <v>23</v>
      </c>
    </row>
    <row r="39" spans="1:21" x14ac:dyDescent="0.25">
      <c r="A39" t="str">
        <f t="shared" si="1"/>
        <v>80-84</v>
      </c>
      <c r="B39">
        <v>26</v>
      </c>
      <c r="C39">
        <v>24</v>
      </c>
      <c r="D39">
        <v>30</v>
      </c>
      <c r="E39">
        <v>32</v>
      </c>
      <c r="F39">
        <v>24</v>
      </c>
      <c r="G39">
        <v>38</v>
      </c>
      <c r="H39">
        <v>38</v>
      </c>
      <c r="I39">
        <v>30</v>
      </c>
      <c r="J39">
        <v>22</v>
      </c>
      <c r="K39">
        <v>17</v>
      </c>
      <c r="L39">
        <v>21</v>
      </c>
      <c r="M39">
        <v>25</v>
      </c>
      <c r="N39">
        <v>16</v>
      </c>
      <c r="O39">
        <v>25</v>
      </c>
      <c r="P39">
        <v>24</v>
      </c>
      <c r="Q39">
        <v>26</v>
      </c>
      <c r="R39">
        <v>11</v>
      </c>
      <c r="S39">
        <v>18</v>
      </c>
      <c r="T39">
        <v>26</v>
      </c>
      <c r="U39">
        <v>17</v>
      </c>
    </row>
    <row r="40" spans="1:21" x14ac:dyDescent="0.25">
      <c r="A40" t="str">
        <f t="shared" si="1"/>
        <v>85+</v>
      </c>
      <c r="B40">
        <v>11</v>
      </c>
      <c r="C40">
        <v>20</v>
      </c>
      <c r="D40">
        <v>31</v>
      </c>
      <c r="E40">
        <v>26</v>
      </c>
      <c r="F40">
        <v>19</v>
      </c>
      <c r="G40">
        <v>25</v>
      </c>
      <c r="H40">
        <v>13</v>
      </c>
      <c r="I40">
        <v>16</v>
      </c>
      <c r="J40">
        <v>10</v>
      </c>
      <c r="K40">
        <v>14</v>
      </c>
      <c r="L40">
        <v>6</v>
      </c>
      <c r="M40">
        <v>11</v>
      </c>
      <c r="N40">
        <v>16</v>
      </c>
      <c r="O40">
        <v>12</v>
      </c>
      <c r="P40">
        <v>13</v>
      </c>
      <c r="Q40">
        <v>14</v>
      </c>
      <c r="R40">
        <v>16</v>
      </c>
      <c r="S40">
        <v>14</v>
      </c>
      <c r="T40">
        <v>22</v>
      </c>
      <c r="U40">
        <v>14</v>
      </c>
    </row>
    <row r="41" spans="1:21" x14ac:dyDescent="0.25">
      <c r="A41" t="str">
        <f t="shared" si="1"/>
        <v>Unknown</v>
      </c>
      <c r="B41">
        <v>56</v>
      </c>
      <c r="C41">
        <v>68</v>
      </c>
      <c r="D41">
        <v>11</v>
      </c>
      <c r="E41">
        <v>17</v>
      </c>
      <c r="F41">
        <v>10</v>
      </c>
      <c r="G41">
        <v>19</v>
      </c>
      <c r="H41">
        <v>12</v>
      </c>
      <c r="I41">
        <v>9</v>
      </c>
      <c r="J41">
        <v>2</v>
      </c>
      <c r="K41">
        <v>2</v>
      </c>
      <c r="L41">
        <v>2</v>
      </c>
      <c r="M41">
        <v>3</v>
      </c>
      <c r="N41">
        <v>1</v>
      </c>
      <c r="O41">
        <v>0</v>
      </c>
      <c r="P41">
        <v>0</v>
      </c>
      <c r="Q41">
        <v>2</v>
      </c>
      <c r="R41">
        <v>3</v>
      </c>
      <c r="S41">
        <v>0</v>
      </c>
      <c r="T41">
        <v>3</v>
      </c>
      <c r="U41">
        <v>2</v>
      </c>
    </row>
    <row r="43" spans="1:21" x14ac:dyDescent="0.25">
      <c r="A43" t="s">
        <v>16</v>
      </c>
      <c r="B43">
        <f>B22</f>
        <v>1995</v>
      </c>
      <c r="C43">
        <f t="shared" ref="C43:U43" si="2">C22</f>
        <v>1996</v>
      </c>
      <c r="D43">
        <f t="shared" si="2"/>
        <v>1997</v>
      </c>
      <c r="E43">
        <f t="shared" si="2"/>
        <v>1998</v>
      </c>
      <c r="F43">
        <f t="shared" si="2"/>
        <v>1999</v>
      </c>
      <c r="G43">
        <f t="shared" si="2"/>
        <v>2000</v>
      </c>
      <c r="H43">
        <f t="shared" si="2"/>
        <v>2001</v>
      </c>
      <c r="I43">
        <f t="shared" si="2"/>
        <v>2002</v>
      </c>
      <c r="J43">
        <f t="shared" si="2"/>
        <v>2003</v>
      </c>
      <c r="K43">
        <f t="shared" si="2"/>
        <v>2004</v>
      </c>
      <c r="L43">
        <f t="shared" si="2"/>
        <v>2005</v>
      </c>
      <c r="M43">
        <f t="shared" si="2"/>
        <v>2006</v>
      </c>
      <c r="N43">
        <f t="shared" si="2"/>
        <v>2007</v>
      </c>
      <c r="O43">
        <f t="shared" si="2"/>
        <v>2008</v>
      </c>
      <c r="P43">
        <f t="shared" si="2"/>
        <v>2009</v>
      </c>
      <c r="Q43">
        <f t="shared" si="2"/>
        <v>2010</v>
      </c>
      <c r="R43">
        <f t="shared" si="2"/>
        <v>2011</v>
      </c>
      <c r="S43">
        <f t="shared" si="2"/>
        <v>2012</v>
      </c>
      <c r="T43">
        <f t="shared" si="2"/>
        <v>2013</v>
      </c>
      <c r="U43" s="6">
        <f t="shared" si="2"/>
        <v>2014</v>
      </c>
    </row>
    <row r="44" spans="1:21" x14ac:dyDescent="0.25">
      <c r="A44" t="str">
        <f>A23</f>
        <v>00-04</v>
      </c>
      <c r="B44">
        <v>4</v>
      </c>
      <c r="C44">
        <v>2</v>
      </c>
      <c r="D44">
        <v>0</v>
      </c>
      <c r="E44">
        <v>1</v>
      </c>
      <c r="F44">
        <v>11</v>
      </c>
      <c r="G44">
        <v>11</v>
      </c>
      <c r="H44">
        <v>0</v>
      </c>
      <c r="I44">
        <v>3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25">
      <c r="A45" t="str">
        <f t="shared" ref="A45:A62" si="3">A24</f>
        <v>05-09</v>
      </c>
      <c r="B45">
        <v>0</v>
      </c>
      <c r="C45">
        <v>2</v>
      </c>
      <c r="D45">
        <v>1</v>
      </c>
      <c r="E45">
        <v>1</v>
      </c>
      <c r="F45">
        <v>0</v>
      </c>
      <c r="G45">
        <v>1</v>
      </c>
      <c r="H45">
        <v>1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1</v>
      </c>
      <c r="Q45">
        <v>2</v>
      </c>
      <c r="R45">
        <v>0</v>
      </c>
      <c r="S45">
        <v>0</v>
      </c>
      <c r="T45">
        <v>0</v>
      </c>
      <c r="U45">
        <v>0</v>
      </c>
    </row>
    <row r="46" spans="1:21" x14ac:dyDescent="0.25">
      <c r="A46" t="str">
        <f t="shared" si="3"/>
        <v>10-14</v>
      </c>
      <c r="B46">
        <v>0</v>
      </c>
      <c r="C46">
        <v>0</v>
      </c>
      <c r="D46">
        <v>0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1</v>
      </c>
      <c r="T46">
        <v>0</v>
      </c>
      <c r="U46">
        <v>0</v>
      </c>
    </row>
    <row r="47" spans="1:21" x14ac:dyDescent="0.25">
      <c r="A47" t="str">
        <f t="shared" si="3"/>
        <v>15-19</v>
      </c>
      <c r="B47">
        <v>0</v>
      </c>
      <c r="C47">
        <v>3</v>
      </c>
      <c r="D47">
        <v>3</v>
      </c>
      <c r="E47">
        <v>9</v>
      </c>
      <c r="F47">
        <v>5</v>
      </c>
      <c r="G47">
        <v>3</v>
      </c>
      <c r="H47">
        <v>3</v>
      </c>
      <c r="I47">
        <v>2</v>
      </c>
      <c r="J47">
        <v>0</v>
      </c>
      <c r="K47">
        <v>1</v>
      </c>
      <c r="L47">
        <v>1</v>
      </c>
      <c r="M47">
        <v>2</v>
      </c>
      <c r="N47">
        <v>1</v>
      </c>
      <c r="O47">
        <v>0</v>
      </c>
      <c r="P47">
        <v>1</v>
      </c>
      <c r="Q47">
        <v>2</v>
      </c>
      <c r="R47">
        <v>1</v>
      </c>
      <c r="S47">
        <v>0</v>
      </c>
      <c r="T47">
        <v>1</v>
      </c>
      <c r="U47">
        <v>0</v>
      </c>
    </row>
    <row r="48" spans="1:21" x14ac:dyDescent="0.25">
      <c r="A48" t="str">
        <f t="shared" si="3"/>
        <v>20-24</v>
      </c>
      <c r="B48">
        <v>8</v>
      </c>
      <c r="C48">
        <v>6</v>
      </c>
      <c r="D48">
        <v>7</v>
      </c>
      <c r="E48">
        <v>22</v>
      </c>
      <c r="F48">
        <v>35</v>
      </c>
      <c r="G48">
        <v>15</v>
      </c>
      <c r="H48">
        <v>14</v>
      </c>
      <c r="I48">
        <v>10</v>
      </c>
      <c r="J48">
        <v>6</v>
      </c>
      <c r="K48">
        <v>3</v>
      </c>
      <c r="L48">
        <v>7</v>
      </c>
      <c r="M48">
        <v>5</v>
      </c>
      <c r="N48">
        <v>4</v>
      </c>
      <c r="O48">
        <v>3</v>
      </c>
      <c r="P48">
        <v>3</v>
      </c>
      <c r="Q48">
        <v>16</v>
      </c>
      <c r="R48">
        <v>5</v>
      </c>
      <c r="S48">
        <v>2</v>
      </c>
      <c r="T48">
        <v>4</v>
      </c>
      <c r="U48">
        <v>0</v>
      </c>
    </row>
    <row r="49" spans="1:21" x14ac:dyDescent="0.25">
      <c r="A49" t="str">
        <f t="shared" si="3"/>
        <v>25-29</v>
      </c>
      <c r="B49">
        <v>9</v>
      </c>
      <c r="C49">
        <v>9</v>
      </c>
      <c r="D49">
        <v>10</v>
      </c>
      <c r="E49">
        <v>13</v>
      </c>
      <c r="F49">
        <v>32</v>
      </c>
      <c r="G49">
        <v>7</v>
      </c>
      <c r="H49">
        <v>6</v>
      </c>
      <c r="I49">
        <v>4</v>
      </c>
      <c r="J49">
        <v>8</v>
      </c>
      <c r="K49">
        <v>5</v>
      </c>
      <c r="L49">
        <v>8</v>
      </c>
      <c r="M49">
        <v>4</v>
      </c>
      <c r="N49">
        <v>12</v>
      </c>
      <c r="O49">
        <v>4</v>
      </c>
      <c r="P49">
        <v>10</v>
      </c>
      <c r="Q49">
        <v>39</v>
      </c>
      <c r="R49">
        <v>5</v>
      </c>
      <c r="S49">
        <v>8</v>
      </c>
      <c r="T49">
        <v>1</v>
      </c>
      <c r="U49">
        <v>2</v>
      </c>
    </row>
    <row r="50" spans="1:21" x14ac:dyDescent="0.25">
      <c r="A50" t="str">
        <f t="shared" si="3"/>
        <v>30-34</v>
      </c>
      <c r="B50">
        <v>12</v>
      </c>
      <c r="C50">
        <v>12</v>
      </c>
      <c r="D50">
        <v>14</v>
      </c>
      <c r="E50">
        <v>14</v>
      </c>
      <c r="F50">
        <v>28</v>
      </c>
      <c r="G50">
        <v>7</v>
      </c>
      <c r="H50">
        <v>5</v>
      </c>
      <c r="I50">
        <v>7</v>
      </c>
      <c r="J50">
        <v>9</v>
      </c>
      <c r="K50">
        <v>8</v>
      </c>
      <c r="L50">
        <v>10</v>
      </c>
      <c r="M50">
        <v>1</v>
      </c>
      <c r="N50">
        <v>12</v>
      </c>
      <c r="O50">
        <v>3</v>
      </c>
      <c r="P50">
        <v>16</v>
      </c>
      <c r="Q50">
        <v>30</v>
      </c>
      <c r="R50">
        <v>16</v>
      </c>
      <c r="S50">
        <v>13</v>
      </c>
      <c r="T50">
        <v>5</v>
      </c>
      <c r="U50">
        <v>6</v>
      </c>
    </row>
    <row r="51" spans="1:21" x14ac:dyDescent="0.25">
      <c r="A51" t="str">
        <f t="shared" si="3"/>
        <v>35-39</v>
      </c>
      <c r="B51">
        <v>11</v>
      </c>
      <c r="C51">
        <v>18</v>
      </c>
      <c r="D51">
        <v>10</v>
      </c>
      <c r="E51">
        <v>10</v>
      </c>
      <c r="F51">
        <v>28</v>
      </c>
      <c r="G51">
        <v>9</v>
      </c>
      <c r="H51">
        <v>5</v>
      </c>
      <c r="I51">
        <v>6</v>
      </c>
      <c r="J51">
        <v>8</v>
      </c>
      <c r="K51">
        <v>4</v>
      </c>
      <c r="L51">
        <v>1</v>
      </c>
      <c r="M51">
        <v>7</v>
      </c>
      <c r="N51">
        <v>7</v>
      </c>
      <c r="O51">
        <v>3</v>
      </c>
      <c r="P51">
        <v>9</v>
      </c>
      <c r="Q51">
        <v>7</v>
      </c>
      <c r="R51">
        <v>5</v>
      </c>
      <c r="S51">
        <v>3</v>
      </c>
      <c r="T51">
        <v>5</v>
      </c>
      <c r="U51">
        <v>5</v>
      </c>
    </row>
    <row r="52" spans="1:21" x14ac:dyDescent="0.25">
      <c r="A52" t="str">
        <f t="shared" si="3"/>
        <v>40-44</v>
      </c>
      <c r="B52">
        <v>6</v>
      </c>
      <c r="C52">
        <v>8</v>
      </c>
      <c r="D52">
        <v>6</v>
      </c>
      <c r="E52">
        <v>10</v>
      </c>
      <c r="F52">
        <v>5</v>
      </c>
      <c r="G52">
        <v>10</v>
      </c>
      <c r="H52">
        <v>6</v>
      </c>
      <c r="I52">
        <v>6</v>
      </c>
      <c r="J52">
        <v>5</v>
      </c>
      <c r="K52">
        <v>3</v>
      </c>
      <c r="L52">
        <v>2</v>
      </c>
      <c r="M52">
        <v>7</v>
      </c>
      <c r="N52">
        <v>5</v>
      </c>
      <c r="O52">
        <v>5</v>
      </c>
      <c r="P52">
        <v>7</v>
      </c>
      <c r="Q52">
        <v>6</v>
      </c>
      <c r="R52">
        <v>1</v>
      </c>
      <c r="S52">
        <v>4</v>
      </c>
      <c r="T52">
        <v>3</v>
      </c>
      <c r="U52">
        <v>2</v>
      </c>
    </row>
    <row r="53" spans="1:21" x14ac:dyDescent="0.25">
      <c r="A53" t="str">
        <f t="shared" si="3"/>
        <v>45-49</v>
      </c>
      <c r="B53">
        <v>1</v>
      </c>
      <c r="C53">
        <v>2</v>
      </c>
      <c r="D53">
        <v>1</v>
      </c>
      <c r="E53">
        <v>8</v>
      </c>
      <c r="F53">
        <v>11</v>
      </c>
      <c r="G53">
        <v>6</v>
      </c>
      <c r="H53">
        <v>4</v>
      </c>
      <c r="I53">
        <v>2</v>
      </c>
      <c r="J53">
        <v>4</v>
      </c>
      <c r="K53">
        <v>0</v>
      </c>
      <c r="L53">
        <v>0</v>
      </c>
      <c r="M53">
        <v>5</v>
      </c>
      <c r="N53">
        <v>2</v>
      </c>
      <c r="O53">
        <v>2</v>
      </c>
      <c r="P53">
        <v>4</v>
      </c>
      <c r="Q53">
        <v>3</v>
      </c>
      <c r="R53">
        <v>2</v>
      </c>
      <c r="S53">
        <v>1</v>
      </c>
      <c r="T53">
        <v>1</v>
      </c>
      <c r="U53">
        <v>1</v>
      </c>
    </row>
    <row r="54" spans="1:21" x14ac:dyDescent="0.25">
      <c r="A54" t="str">
        <f t="shared" si="3"/>
        <v>50-54</v>
      </c>
      <c r="B54">
        <v>1</v>
      </c>
      <c r="C54">
        <v>0</v>
      </c>
      <c r="D54">
        <v>0</v>
      </c>
      <c r="E54">
        <v>3</v>
      </c>
      <c r="F54">
        <v>5</v>
      </c>
      <c r="G54">
        <v>2</v>
      </c>
      <c r="H54">
        <v>0</v>
      </c>
      <c r="I54">
        <v>1</v>
      </c>
      <c r="J54">
        <v>0</v>
      </c>
      <c r="K54">
        <v>1</v>
      </c>
      <c r="L54">
        <v>3</v>
      </c>
      <c r="M54">
        <v>0</v>
      </c>
      <c r="N54">
        <v>5</v>
      </c>
      <c r="O54">
        <v>3</v>
      </c>
      <c r="P54">
        <v>1</v>
      </c>
      <c r="Q54">
        <v>4</v>
      </c>
      <c r="R54">
        <v>0</v>
      </c>
      <c r="S54">
        <v>1</v>
      </c>
      <c r="T54">
        <v>0</v>
      </c>
      <c r="U54">
        <v>0</v>
      </c>
    </row>
    <row r="55" spans="1:21" x14ac:dyDescent="0.25">
      <c r="A55" t="str">
        <f t="shared" si="3"/>
        <v>55-59</v>
      </c>
      <c r="B55">
        <v>0</v>
      </c>
      <c r="C55">
        <v>0</v>
      </c>
      <c r="D55">
        <v>0</v>
      </c>
      <c r="E55">
        <v>3</v>
      </c>
      <c r="F55">
        <v>2</v>
      </c>
      <c r="G55">
        <v>1</v>
      </c>
      <c r="H55">
        <v>2</v>
      </c>
      <c r="I55">
        <v>0</v>
      </c>
      <c r="J55">
        <v>2</v>
      </c>
      <c r="K55">
        <v>0</v>
      </c>
      <c r="L55">
        <v>1</v>
      </c>
      <c r="M55">
        <v>2</v>
      </c>
      <c r="N55">
        <v>0</v>
      </c>
      <c r="O55">
        <v>1</v>
      </c>
      <c r="P55">
        <v>4</v>
      </c>
      <c r="Q55">
        <v>2</v>
      </c>
      <c r="R55">
        <v>0</v>
      </c>
      <c r="S55">
        <v>1</v>
      </c>
      <c r="T55">
        <v>1</v>
      </c>
      <c r="U55">
        <v>3</v>
      </c>
    </row>
    <row r="56" spans="1:21" x14ac:dyDescent="0.25">
      <c r="A56" t="str">
        <f t="shared" si="3"/>
        <v>60-64</v>
      </c>
      <c r="B56">
        <v>0</v>
      </c>
      <c r="C56">
        <v>1</v>
      </c>
      <c r="D56">
        <v>0</v>
      </c>
      <c r="E56">
        <v>1</v>
      </c>
      <c r="F56">
        <v>2</v>
      </c>
      <c r="G56">
        <v>1</v>
      </c>
      <c r="H56">
        <v>3</v>
      </c>
      <c r="I56">
        <v>0</v>
      </c>
      <c r="J56">
        <v>1</v>
      </c>
      <c r="K56">
        <v>2</v>
      </c>
      <c r="L56">
        <v>2</v>
      </c>
      <c r="M56">
        <v>0</v>
      </c>
      <c r="N56">
        <v>1</v>
      </c>
      <c r="O56">
        <v>1</v>
      </c>
      <c r="P56">
        <v>0</v>
      </c>
      <c r="Q56">
        <v>1</v>
      </c>
      <c r="R56">
        <v>0</v>
      </c>
      <c r="S56">
        <v>0</v>
      </c>
      <c r="T56">
        <v>0</v>
      </c>
      <c r="U56">
        <v>1</v>
      </c>
    </row>
    <row r="57" spans="1:21" x14ac:dyDescent="0.25">
      <c r="A57" t="str">
        <f t="shared" si="3"/>
        <v>65-69</v>
      </c>
      <c r="B57">
        <v>1</v>
      </c>
      <c r="C57">
        <v>0</v>
      </c>
      <c r="D57">
        <v>0</v>
      </c>
      <c r="E57">
        <v>0</v>
      </c>
      <c r="F57">
        <v>0</v>
      </c>
      <c r="G57">
        <v>2</v>
      </c>
      <c r="H57">
        <v>1</v>
      </c>
      <c r="I57">
        <v>3</v>
      </c>
      <c r="J57">
        <v>3</v>
      </c>
      <c r="K57">
        <v>1</v>
      </c>
      <c r="L57">
        <v>0</v>
      </c>
      <c r="M57">
        <v>1</v>
      </c>
      <c r="N57">
        <v>0</v>
      </c>
      <c r="O57">
        <v>0</v>
      </c>
      <c r="P57">
        <v>1</v>
      </c>
      <c r="Q57">
        <v>1</v>
      </c>
      <c r="R57">
        <v>0</v>
      </c>
      <c r="S57">
        <v>0</v>
      </c>
      <c r="T57">
        <v>1</v>
      </c>
      <c r="U57">
        <v>0</v>
      </c>
    </row>
    <row r="58" spans="1:21" x14ac:dyDescent="0.25">
      <c r="A58" t="str">
        <f t="shared" si="3"/>
        <v>70-74</v>
      </c>
      <c r="B58">
        <v>0</v>
      </c>
      <c r="C58">
        <v>1</v>
      </c>
      <c r="D58">
        <v>0</v>
      </c>
      <c r="E58">
        <v>2</v>
      </c>
      <c r="F58">
        <v>1</v>
      </c>
      <c r="G58">
        <v>1</v>
      </c>
      <c r="H58">
        <v>0</v>
      </c>
      <c r="I58">
        <v>4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1</v>
      </c>
      <c r="S58">
        <v>0</v>
      </c>
      <c r="T58">
        <v>1</v>
      </c>
      <c r="U58">
        <v>0</v>
      </c>
    </row>
    <row r="59" spans="1:21" x14ac:dyDescent="0.25">
      <c r="A59" t="str">
        <f t="shared" si="3"/>
        <v>75-79</v>
      </c>
      <c r="B59">
        <v>0</v>
      </c>
      <c r="C59">
        <v>1</v>
      </c>
      <c r="D59">
        <v>1</v>
      </c>
      <c r="E59">
        <v>1</v>
      </c>
      <c r="F59">
        <v>2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2</v>
      </c>
      <c r="S59">
        <v>0</v>
      </c>
      <c r="T59">
        <v>0</v>
      </c>
      <c r="U59">
        <v>0</v>
      </c>
    </row>
    <row r="60" spans="1:21" x14ac:dyDescent="0.25">
      <c r="A60" t="str">
        <f t="shared" si="3"/>
        <v>80-84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1</v>
      </c>
      <c r="J60">
        <v>1</v>
      </c>
      <c r="K60">
        <v>1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</row>
    <row r="61" spans="1:21" x14ac:dyDescent="0.25">
      <c r="A61" t="str">
        <f t="shared" si="3"/>
        <v>85+</v>
      </c>
      <c r="B61">
        <v>4</v>
      </c>
      <c r="C61">
        <v>3</v>
      </c>
      <c r="D61">
        <v>7</v>
      </c>
      <c r="E61">
        <v>3</v>
      </c>
      <c r="F61">
        <v>1</v>
      </c>
      <c r="G61">
        <v>2</v>
      </c>
      <c r="H61">
        <v>1</v>
      </c>
      <c r="I61">
        <v>1</v>
      </c>
      <c r="J61">
        <v>2</v>
      </c>
      <c r="K61">
        <v>1</v>
      </c>
      <c r="L61">
        <v>0</v>
      </c>
      <c r="M61">
        <v>0</v>
      </c>
      <c r="N61">
        <v>1</v>
      </c>
      <c r="O61">
        <v>2</v>
      </c>
      <c r="P61">
        <v>2</v>
      </c>
      <c r="Q61">
        <v>0</v>
      </c>
      <c r="R61">
        <v>1</v>
      </c>
      <c r="S61">
        <v>0</v>
      </c>
      <c r="T61">
        <v>0</v>
      </c>
      <c r="U61">
        <v>0</v>
      </c>
    </row>
    <row r="62" spans="1:21" x14ac:dyDescent="0.25">
      <c r="A62" t="str">
        <f t="shared" si="3"/>
        <v>Unknown</v>
      </c>
      <c r="B62">
        <v>8</v>
      </c>
      <c r="C62">
        <v>7</v>
      </c>
      <c r="D62">
        <v>13</v>
      </c>
      <c r="E62">
        <v>21</v>
      </c>
      <c r="F62">
        <v>12</v>
      </c>
      <c r="G62">
        <v>11</v>
      </c>
      <c r="H62">
        <v>4</v>
      </c>
      <c r="I62">
        <v>10</v>
      </c>
      <c r="J62">
        <v>2</v>
      </c>
      <c r="K62">
        <v>0</v>
      </c>
      <c r="L62">
        <v>1</v>
      </c>
      <c r="M62">
        <v>0</v>
      </c>
      <c r="N62">
        <v>3</v>
      </c>
      <c r="O62">
        <v>0</v>
      </c>
      <c r="P62">
        <v>1</v>
      </c>
      <c r="Q62">
        <v>4</v>
      </c>
      <c r="R62">
        <v>3</v>
      </c>
      <c r="S62">
        <v>1</v>
      </c>
      <c r="T62">
        <v>2</v>
      </c>
      <c r="U6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workbookViewId="0">
      <selection activeCell="U44" sqref="U44:U62"/>
    </sheetView>
  </sheetViews>
  <sheetFormatPr defaultRowHeight="15" x14ac:dyDescent="0.25"/>
  <sheetData>
    <row r="1" spans="1:21" x14ac:dyDescent="0.25">
      <c r="A1" t="s">
        <v>18</v>
      </c>
      <c r="B1">
        <v>1995</v>
      </c>
      <c r="C1">
        <v>1996</v>
      </c>
      <c r="D1">
        <v>1997</v>
      </c>
      <c r="E1">
        <v>1998</v>
      </c>
      <c r="F1">
        <v>1999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</row>
    <row r="2" spans="1:21" x14ac:dyDescent="0.25">
      <c r="A2" t="s">
        <v>0</v>
      </c>
      <c r="B2">
        <v>2</v>
      </c>
      <c r="C2">
        <v>1</v>
      </c>
      <c r="D2">
        <v>3</v>
      </c>
      <c r="E2">
        <v>1</v>
      </c>
      <c r="F2">
        <v>3</v>
      </c>
      <c r="G2">
        <v>1</v>
      </c>
      <c r="H2">
        <v>2</v>
      </c>
      <c r="I2">
        <v>2</v>
      </c>
      <c r="J2">
        <v>1</v>
      </c>
      <c r="K2">
        <v>3</v>
      </c>
      <c r="L2">
        <v>1</v>
      </c>
      <c r="M2">
        <v>4</v>
      </c>
      <c r="N2">
        <v>2</v>
      </c>
      <c r="O2">
        <v>0</v>
      </c>
      <c r="P2">
        <v>1</v>
      </c>
      <c r="Q2">
        <v>1</v>
      </c>
      <c r="R2">
        <v>1</v>
      </c>
      <c r="S2">
        <v>3</v>
      </c>
      <c r="T2">
        <v>3</v>
      </c>
      <c r="U2">
        <v>2</v>
      </c>
    </row>
    <row r="3" spans="1:21" x14ac:dyDescent="0.25">
      <c r="A3" s="1" t="s">
        <v>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s="1" t="s">
        <v>20</v>
      </c>
      <c r="B4">
        <v>0</v>
      </c>
      <c r="C4">
        <v>0</v>
      </c>
      <c r="D4">
        <v>0</v>
      </c>
      <c r="E4">
        <v>0</v>
      </c>
      <c r="F4">
        <v>2</v>
      </c>
      <c r="G4">
        <v>1</v>
      </c>
      <c r="H4">
        <v>1</v>
      </c>
      <c r="I4">
        <v>0</v>
      </c>
      <c r="J4">
        <v>2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</row>
    <row r="5" spans="1:21" x14ac:dyDescent="0.25">
      <c r="A5" t="s">
        <v>1</v>
      </c>
      <c r="B5">
        <v>5</v>
      </c>
      <c r="C5">
        <v>4</v>
      </c>
      <c r="D5">
        <v>4</v>
      </c>
      <c r="E5">
        <v>30</v>
      </c>
      <c r="F5">
        <v>35</v>
      </c>
      <c r="G5">
        <v>30</v>
      </c>
      <c r="H5">
        <v>32</v>
      </c>
      <c r="I5">
        <v>17</v>
      </c>
      <c r="J5">
        <v>21</v>
      </c>
      <c r="K5">
        <v>22</v>
      </c>
      <c r="L5">
        <v>20</v>
      </c>
      <c r="M5">
        <v>22</v>
      </c>
      <c r="N5">
        <v>21</v>
      </c>
      <c r="O5">
        <v>22</v>
      </c>
      <c r="P5">
        <v>18</v>
      </c>
      <c r="Q5">
        <v>8</v>
      </c>
      <c r="R5">
        <v>15</v>
      </c>
      <c r="S5">
        <v>20</v>
      </c>
      <c r="T5">
        <v>27</v>
      </c>
      <c r="U5">
        <v>16</v>
      </c>
    </row>
    <row r="6" spans="1:21" x14ac:dyDescent="0.25">
      <c r="A6" t="s">
        <v>2</v>
      </c>
      <c r="B6">
        <v>32</v>
      </c>
      <c r="C6">
        <v>15</v>
      </c>
      <c r="D6">
        <v>37</v>
      </c>
      <c r="E6">
        <v>56</v>
      </c>
      <c r="F6">
        <v>62</v>
      </c>
      <c r="G6">
        <v>56</v>
      </c>
      <c r="H6">
        <v>74</v>
      </c>
      <c r="I6">
        <v>33</v>
      </c>
      <c r="J6">
        <v>47</v>
      </c>
      <c r="K6">
        <v>44</v>
      </c>
      <c r="L6">
        <v>50</v>
      </c>
      <c r="M6">
        <v>59</v>
      </c>
      <c r="N6">
        <v>54</v>
      </c>
      <c r="O6">
        <v>55</v>
      </c>
      <c r="P6">
        <v>77</v>
      </c>
      <c r="Q6">
        <v>59</v>
      </c>
      <c r="R6">
        <v>66</v>
      </c>
      <c r="S6">
        <v>91</v>
      </c>
      <c r="T6">
        <v>62</v>
      </c>
      <c r="U6">
        <v>78</v>
      </c>
    </row>
    <row r="7" spans="1:21" x14ac:dyDescent="0.25">
      <c r="A7" t="s">
        <v>3</v>
      </c>
      <c r="B7">
        <v>14</v>
      </c>
      <c r="C7">
        <v>13</v>
      </c>
      <c r="D7">
        <v>29</v>
      </c>
      <c r="E7">
        <v>56</v>
      </c>
      <c r="F7">
        <v>45</v>
      </c>
      <c r="G7">
        <v>56</v>
      </c>
      <c r="H7">
        <v>58</v>
      </c>
      <c r="I7">
        <v>37</v>
      </c>
      <c r="J7">
        <v>44</v>
      </c>
      <c r="K7">
        <v>32</v>
      </c>
      <c r="L7">
        <v>55</v>
      </c>
      <c r="M7">
        <v>69</v>
      </c>
      <c r="N7">
        <v>60</v>
      </c>
      <c r="O7">
        <v>63</v>
      </c>
      <c r="P7">
        <v>52</v>
      </c>
      <c r="Q7">
        <v>47</v>
      </c>
      <c r="R7">
        <v>84</v>
      </c>
      <c r="S7">
        <v>70</v>
      </c>
      <c r="T7">
        <v>63</v>
      </c>
      <c r="U7">
        <v>60</v>
      </c>
    </row>
    <row r="8" spans="1:21" x14ac:dyDescent="0.25">
      <c r="A8" t="s">
        <v>4</v>
      </c>
      <c r="B8">
        <v>8</v>
      </c>
      <c r="C8">
        <v>17</v>
      </c>
      <c r="D8">
        <v>17</v>
      </c>
      <c r="E8">
        <v>28</v>
      </c>
      <c r="F8">
        <v>27</v>
      </c>
      <c r="G8">
        <v>41</v>
      </c>
      <c r="H8">
        <v>37</v>
      </c>
      <c r="I8">
        <v>30</v>
      </c>
      <c r="J8">
        <v>34</v>
      </c>
      <c r="K8">
        <v>35</v>
      </c>
      <c r="L8">
        <v>31</v>
      </c>
      <c r="M8">
        <v>58</v>
      </c>
      <c r="N8">
        <v>46</v>
      </c>
      <c r="O8">
        <v>28</v>
      </c>
      <c r="P8">
        <v>45</v>
      </c>
      <c r="Q8">
        <v>31</v>
      </c>
      <c r="R8">
        <v>38</v>
      </c>
      <c r="S8">
        <v>42</v>
      </c>
      <c r="T8">
        <v>45</v>
      </c>
      <c r="U8">
        <v>45</v>
      </c>
    </row>
    <row r="9" spans="1:21" x14ac:dyDescent="0.25">
      <c r="A9" t="s">
        <v>5</v>
      </c>
      <c r="B9">
        <v>12</v>
      </c>
      <c r="C9">
        <v>13</v>
      </c>
      <c r="D9">
        <v>6</v>
      </c>
      <c r="E9">
        <v>14</v>
      </c>
      <c r="F9">
        <v>18</v>
      </c>
      <c r="G9">
        <v>27</v>
      </c>
      <c r="H9">
        <v>31</v>
      </c>
      <c r="I9">
        <v>24</v>
      </c>
      <c r="J9">
        <v>13</v>
      </c>
      <c r="K9">
        <v>16</v>
      </c>
      <c r="L9">
        <v>33</v>
      </c>
      <c r="M9">
        <v>32</v>
      </c>
      <c r="N9">
        <v>22</v>
      </c>
      <c r="O9">
        <v>23</v>
      </c>
      <c r="P9">
        <v>27</v>
      </c>
      <c r="Q9">
        <v>29</v>
      </c>
      <c r="R9">
        <v>28</v>
      </c>
      <c r="S9">
        <v>27</v>
      </c>
      <c r="T9">
        <v>22</v>
      </c>
      <c r="U9">
        <v>24</v>
      </c>
    </row>
    <row r="10" spans="1:21" x14ac:dyDescent="0.25">
      <c r="A10" t="s">
        <v>6</v>
      </c>
      <c r="B10">
        <v>4</v>
      </c>
      <c r="C10">
        <v>0</v>
      </c>
      <c r="D10">
        <v>1</v>
      </c>
      <c r="E10">
        <v>8</v>
      </c>
      <c r="F10">
        <v>12</v>
      </c>
      <c r="G10">
        <v>19</v>
      </c>
      <c r="H10">
        <v>14</v>
      </c>
      <c r="I10">
        <v>11</v>
      </c>
      <c r="J10">
        <v>13</v>
      </c>
      <c r="K10">
        <v>10</v>
      </c>
      <c r="L10">
        <v>16</v>
      </c>
      <c r="M10">
        <v>12</v>
      </c>
      <c r="N10">
        <v>8</v>
      </c>
      <c r="O10">
        <v>12</v>
      </c>
      <c r="P10">
        <v>8</v>
      </c>
      <c r="Q10">
        <v>17</v>
      </c>
      <c r="R10">
        <v>25</v>
      </c>
      <c r="S10">
        <v>28</v>
      </c>
      <c r="T10">
        <v>25</v>
      </c>
      <c r="U10">
        <v>21</v>
      </c>
    </row>
    <row r="11" spans="1:21" x14ac:dyDescent="0.25">
      <c r="A11" t="s">
        <v>7</v>
      </c>
      <c r="B11">
        <v>2</v>
      </c>
      <c r="C11">
        <v>1</v>
      </c>
      <c r="D11">
        <v>2</v>
      </c>
      <c r="E11">
        <v>5</v>
      </c>
      <c r="F11">
        <v>2</v>
      </c>
      <c r="G11">
        <v>6</v>
      </c>
      <c r="H11">
        <v>13</v>
      </c>
      <c r="I11">
        <v>9</v>
      </c>
      <c r="J11">
        <v>8</v>
      </c>
      <c r="K11">
        <v>10</v>
      </c>
      <c r="L11">
        <v>8</v>
      </c>
      <c r="M11">
        <v>14</v>
      </c>
      <c r="N11">
        <v>16</v>
      </c>
      <c r="O11">
        <v>10</v>
      </c>
      <c r="P11">
        <v>10</v>
      </c>
      <c r="Q11">
        <v>17</v>
      </c>
      <c r="R11">
        <v>15</v>
      </c>
      <c r="S11">
        <v>18</v>
      </c>
      <c r="T11">
        <v>16</v>
      </c>
      <c r="U11">
        <v>17</v>
      </c>
    </row>
    <row r="12" spans="1:2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1</v>
      </c>
      <c r="G12">
        <v>3</v>
      </c>
      <c r="H12">
        <v>3</v>
      </c>
      <c r="I12">
        <v>2</v>
      </c>
      <c r="J12">
        <v>4</v>
      </c>
      <c r="K12">
        <v>3</v>
      </c>
      <c r="L12">
        <v>4</v>
      </c>
      <c r="M12">
        <v>4</v>
      </c>
      <c r="N12">
        <v>1</v>
      </c>
      <c r="O12">
        <v>2</v>
      </c>
      <c r="P12">
        <v>2</v>
      </c>
      <c r="Q12">
        <v>5</v>
      </c>
      <c r="R12">
        <v>8</v>
      </c>
      <c r="S12">
        <v>11</v>
      </c>
      <c r="T12">
        <v>4</v>
      </c>
      <c r="U12">
        <v>6</v>
      </c>
    </row>
    <row r="13" spans="1:2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2</v>
      </c>
      <c r="G13">
        <v>0</v>
      </c>
      <c r="H13">
        <v>1</v>
      </c>
      <c r="I13">
        <v>2</v>
      </c>
      <c r="J13">
        <v>2</v>
      </c>
      <c r="K13">
        <v>0</v>
      </c>
      <c r="L13">
        <v>0</v>
      </c>
      <c r="M13">
        <v>1</v>
      </c>
      <c r="N13">
        <v>3</v>
      </c>
      <c r="O13">
        <v>1</v>
      </c>
      <c r="P13">
        <v>4</v>
      </c>
      <c r="Q13">
        <v>8</v>
      </c>
      <c r="R13">
        <v>3</v>
      </c>
      <c r="S13">
        <v>6</v>
      </c>
      <c r="T13">
        <v>7</v>
      </c>
      <c r="U13">
        <v>7</v>
      </c>
    </row>
    <row r="14" spans="1:21" x14ac:dyDescent="0.25">
      <c r="A14" t="s">
        <v>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3</v>
      </c>
      <c r="I14">
        <v>0</v>
      </c>
      <c r="J14">
        <v>0</v>
      </c>
      <c r="K14">
        <v>0</v>
      </c>
      <c r="L14">
        <v>1</v>
      </c>
      <c r="M14">
        <v>2</v>
      </c>
      <c r="N14">
        <v>0</v>
      </c>
      <c r="O14">
        <v>2</v>
      </c>
      <c r="P14">
        <v>0</v>
      </c>
      <c r="Q14">
        <v>0</v>
      </c>
      <c r="R14">
        <v>1</v>
      </c>
      <c r="S14">
        <v>2</v>
      </c>
      <c r="T14">
        <v>2</v>
      </c>
      <c r="U14">
        <v>3</v>
      </c>
    </row>
    <row r="15" spans="1:21" x14ac:dyDescent="0.25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3</v>
      </c>
      <c r="U15">
        <v>3</v>
      </c>
    </row>
    <row r="16" spans="1:21" x14ac:dyDescent="0.25">
      <c r="A16" t="s">
        <v>12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2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</row>
    <row r="17" spans="1:21" x14ac:dyDescent="0.25">
      <c r="A17" t="s">
        <v>13</v>
      </c>
      <c r="B17">
        <v>0</v>
      </c>
      <c r="C17">
        <v>0</v>
      </c>
      <c r="D17">
        <v>0</v>
      </c>
      <c r="E17">
        <v>2</v>
      </c>
      <c r="F17">
        <v>1</v>
      </c>
      <c r="G17">
        <v>1</v>
      </c>
      <c r="H17">
        <v>0</v>
      </c>
      <c r="I17">
        <v>0</v>
      </c>
      <c r="J17">
        <v>1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t="s">
        <v>14</v>
      </c>
      <c r="B18">
        <v>0</v>
      </c>
      <c r="C18">
        <v>0</v>
      </c>
      <c r="D18">
        <v>0</v>
      </c>
      <c r="E18">
        <v>0</v>
      </c>
      <c r="F18">
        <v>4</v>
      </c>
      <c r="G18">
        <v>2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t="s">
        <v>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 t="s">
        <v>16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2" spans="1:21" x14ac:dyDescent="0.25">
      <c r="A22" t="s">
        <v>17</v>
      </c>
      <c r="B22">
        <f>B1</f>
        <v>1995</v>
      </c>
      <c r="C22">
        <f t="shared" ref="C22:U22" si="0">C1</f>
        <v>1996</v>
      </c>
      <c r="D22">
        <f t="shared" si="0"/>
        <v>1997</v>
      </c>
      <c r="E22">
        <f t="shared" si="0"/>
        <v>1998</v>
      </c>
      <c r="F22">
        <f t="shared" si="0"/>
        <v>1999</v>
      </c>
      <c r="G22">
        <f t="shared" si="0"/>
        <v>2000</v>
      </c>
      <c r="H22">
        <f t="shared" si="0"/>
        <v>2001</v>
      </c>
      <c r="I22">
        <f t="shared" si="0"/>
        <v>2002</v>
      </c>
      <c r="J22">
        <f t="shared" si="0"/>
        <v>2003</v>
      </c>
      <c r="K22">
        <f t="shared" si="0"/>
        <v>2004</v>
      </c>
      <c r="L22">
        <f t="shared" si="0"/>
        <v>2005</v>
      </c>
      <c r="M22">
        <f t="shared" si="0"/>
        <v>2006</v>
      </c>
      <c r="N22">
        <f t="shared" si="0"/>
        <v>2007</v>
      </c>
      <c r="O22">
        <f t="shared" si="0"/>
        <v>2008</v>
      </c>
      <c r="P22">
        <f t="shared" si="0"/>
        <v>2009</v>
      </c>
      <c r="Q22">
        <f t="shared" si="0"/>
        <v>2010</v>
      </c>
      <c r="R22">
        <f t="shared" si="0"/>
        <v>2011</v>
      </c>
      <c r="S22">
        <f t="shared" si="0"/>
        <v>2012</v>
      </c>
      <c r="T22">
        <f t="shared" si="0"/>
        <v>2013</v>
      </c>
      <c r="U22" s="3">
        <f t="shared" si="0"/>
        <v>2014</v>
      </c>
    </row>
    <row r="23" spans="1:21" x14ac:dyDescent="0.25">
      <c r="A23" t="str">
        <f>A2</f>
        <v>00-04</v>
      </c>
      <c r="B23">
        <v>2</v>
      </c>
      <c r="C23">
        <v>1</v>
      </c>
      <c r="D23">
        <v>0</v>
      </c>
      <c r="E23">
        <v>1</v>
      </c>
      <c r="F23">
        <v>2</v>
      </c>
      <c r="G23">
        <v>2</v>
      </c>
      <c r="H23">
        <v>1</v>
      </c>
      <c r="I23">
        <v>2</v>
      </c>
      <c r="J23">
        <v>0</v>
      </c>
      <c r="K23">
        <v>2</v>
      </c>
      <c r="L23">
        <v>3</v>
      </c>
      <c r="M23">
        <v>2</v>
      </c>
      <c r="N23">
        <v>2</v>
      </c>
      <c r="O23">
        <v>1</v>
      </c>
      <c r="P23">
        <v>5</v>
      </c>
      <c r="Q23">
        <v>3</v>
      </c>
      <c r="R23">
        <v>0</v>
      </c>
      <c r="S23">
        <v>1</v>
      </c>
      <c r="T23">
        <v>1</v>
      </c>
      <c r="U23">
        <v>4</v>
      </c>
    </row>
    <row r="24" spans="1:21" x14ac:dyDescent="0.25">
      <c r="A24" t="str">
        <f t="shared" ref="A24:A41" si="1">A3</f>
        <v>05-09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t="str">
        <f t="shared" si="1"/>
        <v>10-14</v>
      </c>
      <c r="B25">
        <v>0</v>
      </c>
      <c r="C25">
        <v>0</v>
      </c>
      <c r="D25">
        <v>2</v>
      </c>
      <c r="E25">
        <v>0</v>
      </c>
      <c r="F25">
        <v>2</v>
      </c>
      <c r="G25">
        <v>2</v>
      </c>
      <c r="H25">
        <v>1</v>
      </c>
      <c r="I25">
        <v>1</v>
      </c>
      <c r="J25">
        <v>1</v>
      </c>
      <c r="K25">
        <v>1</v>
      </c>
      <c r="L25">
        <v>1</v>
      </c>
      <c r="M25">
        <v>0</v>
      </c>
      <c r="N25">
        <v>2</v>
      </c>
      <c r="O25">
        <v>0</v>
      </c>
      <c r="P25">
        <v>2</v>
      </c>
      <c r="Q25">
        <v>0</v>
      </c>
      <c r="R25">
        <v>2</v>
      </c>
      <c r="S25">
        <v>1</v>
      </c>
      <c r="T25">
        <v>0</v>
      </c>
      <c r="U25">
        <v>1</v>
      </c>
    </row>
    <row r="26" spans="1:21" x14ac:dyDescent="0.25">
      <c r="A26" t="str">
        <f t="shared" si="1"/>
        <v>15-19</v>
      </c>
      <c r="B26">
        <v>5</v>
      </c>
      <c r="C26">
        <v>5</v>
      </c>
      <c r="D26">
        <v>10</v>
      </c>
      <c r="E26">
        <v>23</v>
      </c>
      <c r="F26">
        <v>40</v>
      </c>
      <c r="G26">
        <v>37</v>
      </c>
      <c r="H26">
        <v>50</v>
      </c>
      <c r="I26">
        <v>26</v>
      </c>
      <c r="J26">
        <v>31</v>
      </c>
      <c r="K26">
        <v>36</v>
      </c>
      <c r="L26">
        <v>34</v>
      </c>
      <c r="M26">
        <v>23</v>
      </c>
      <c r="N26">
        <v>23</v>
      </c>
      <c r="O26">
        <v>18</v>
      </c>
      <c r="P26">
        <v>11</v>
      </c>
      <c r="Q26">
        <v>20</v>
      </c>
      <c r="R26">
        <v>24</v>
      </c>
      <c r="S26">
        <v>18</v>
      </c>
      <c r="T26">
        <v>15</v>
      </c>
      <c r="U26">
        <v>11</v>
      </c>
    </row>
    <row r="27" spans="1:21" x14ac:dyDescent="0.25">
      <c r="A27" t="str">
        <f t="shared" si="1"/>
        <v>20-24</v>
      </c>
      <c r="B27">
        <v>10</v>
      </c>
      <c r="C27">
        <v>11</v>
      </c>
      <c r="D27">
        <v>13</v>
      </c>
      <c r="E27">
        <v>32</v>
      </c>
      <c r="F27">
        <v>27</v>
      </c>
      <c r="G27">
        <v>53</v>
      </c>
      <c r="H27">
        <v>64</v>
      </c>
      <c r="I27">
        <v>34</v>
      </c>
      <c r="J27">
        <v>38</v>
      </c>
      <c r="K27">
        <v>32</v>
      </c>
      <c r="L27">
        <v>37</v>
      </c>
      <c r="M27">
        <v>38</v>
      </c>
      <c r="N27">
        <v>29</v>
      </c>
      <c r="O27">
        <v>31</v>
      </c>
      <c r="P27">
        <v>43</v>
      </c>
      <c r="Q27">
        <v>47</v>
      </c>
      <c r="R27">
        <v>32</v>
      </c>
      <c r="S27">
        <v>35</v>
      </c>
      <c r="T27">
        <v>31</v>
      </c>
      <c r="U27">
        <v>28</v>
      </c>
    </row>
    <row r="28" spans="1:21" x14ac:dyDescent="0.25">
      <c r="A28" t="str">
        <f t="shared" si="1"/>
        <v>25-29</v>
      </c>
      <c r="B28">
        <v>7</v>
      </c>
      <c r="C28">
        <v>9</v>
      </c>
      <c r="D28">
        <v>12</v>
      </c>
      <c r="E28">
        <v>36</v>
      </c>
      <c r="F28">
        <v>20</v>
      </c>
      <c r="G28">
        <v>37</v>
      </c>
      <c r="H28">
        <v>43</v>
      </c>
      <c r="I28">
        <v>25</v>
      </c>
      <c r="J28">
        <v>25</v>
      </c>
      <c r="K28">
        <v>28</v>
      </c>
      <c r="L28">
        <v>39</v>
      </c>
      <c r="M28">
        <v>34</v>
      </c>
      <c r="N28">
        <v>27</v>
      </c>
      <c r="O28">
        <v>36</v>
      </c>
      <c r="P28">
        <v>41</v>
      </c>
      <c r="Q28">
        <v>38</v>
      </c>
      <c r="R28">
        <v>26</v>
      </c>
      <c r="S28">
        <v>45</v>
      </c>
      <c r="T28">
        <v>33</v>
      </c>
      <c r="U28">
        <v>24</v>
      </c>
    </row>
    <row r="29" spans="1:21" x14ac:dyDescent="0.25">
      <c r="A29" t="str">
        <f t="shared" si="1"/>
        <v>30-34</v>
      </c>
      <c r="B29">
        <v>14</v>
      </c>
      <c r="C29">
        <v>5</v>
      </c>
      <c r="D29">
        <v>6</v>
      </c>
      <c r="E29">
        <v>9</v>
      </c>
      <c r="F29">
        <v>11</v>
      </c>
      <c r="G29">
        <v>22</v>
      </c>
      <c r="H29">
        <v>35</v>
      </c>
      <c r="I29">
        <v>14</v>
      </c>
      <c r="J29">
        <v>19</v>
      </c>
      <c r="K29">
        <v>16</v>
      </c>
      <c r="L29">
        <v>21</v>
      </c>
      <c r="M29">
        <v>20</v>
      </c>
      <c r="N29">
        <v>17</v>
      </c>
      <c r="O29">
        <v>22</v>
      </c>
      <c r="P29">
        <v>27</v>
      </c>
      <c r="Q29">
        <v>29</v>
      </c>
      <c r="R29">
        <v>13</v>
      </c>
      <c r="S29">
        <v>23</v>
      </c>
      <c r="T29">
        <v>23</v>
      </c>
      <c r="U29">
        <v>20</v>
      </c>
    </row>
    <row r="30" spans="1:21" x14ac:dyDescent="0.25">
      <c r="A30" t="str">
        <f t="shared" si="1"/>
        <v>35-39</v>
      </c>
      <c r="B30">
        <v>1</v>
      </c>
      <c r="C30">
        <v>2</v>
      </c>
      <c r="D30">
        <v>2</v>
      </c>
      <c r="E30">
        <v>9</v>
      </c>
      <c r="F30">
        <v>5</v>
      </c>
      <c r="G30">
        <v>12</v>
      </c>
      <c r="H30">
        <v>21</v>
      </c>
      <c r="I30">
        <v>16</v>
      </c>
      <c r="J30">
        <v>17</v>
      </c>
      <c r="K30">
        <v>13</v>
      </c>
      <c r="L30">
        <v>18</v>
      </c>
      <c r="M30">
        <v>23</v>
      </c>
      <c r="N30">
        <v>18</v>
      </c>
      <c r="O30">
        <v>20</v>
      </c>
      <c r="P30">
        <v>9</v>
      </c>
      <c r="Q30">
        <v>20</v>
      </c>
      <c r="R30">
        <v>9</v>
      </c>
      <c r="S30">
        <v>18</v>
      </c>
      <c r="T30">
        <v>7</v>
      </c>
      <c r="U30">
        <v>13</v>
      </c>
    </row>
    <row r="31" spans="1:21" x14ac:dyDescent="0.25">
      <c r="A31" t="str">
        <f t="shared" si="1"/>
        <v>40-44</v>
      </c>
      <c r="B31">
        <v>0</v>
      </c>
      <c r="C31">
        <v>2</v>
      </c>
      <c r="D31">
        <v>0</v>
      </c>
      <c r="E31">
        <v>6</v>
      </c>
      <c r="F31">
        <v>5</v>
      </c>
      <c r="G31">
        <v>9</v>
      </c>
      <c r="H31">
        <v>8</v>
      </c>
      <c r="I31">
        <v>4</v>
      </c>
      <c r="J31">
        <v>10</v>
      </c>
      <c r="K31">
        <v>5</v>
      </c>
      <c r="L31">
        <v>3</v>
      </c>
      <c r="M31">
        <v>8</v>
      </c>
      <c r="N31">
        <v>12</v>
      </c>
      <c r="O31">
        <v>7</v>
      </c>
      <c r="P31">
        <v>7</v>
      </c>
      <c r="Q31">
        <v>12</v>
      </c>
      <c r="R31">
        <v>7</v>
      </c>
      <c r="S31">
        <v>16</v>
      </c>
      <c r="T31">
        <v>9</v>
      </c>
      <c r="U31">
        <v>10</v>
      </c>
    </row>
    <row r="32" spans="1:21" x14ac:dyDescent="0.25">
      <c r="A32" t="str">
        <f t="shared" si="1"/>
        <v>45-49</v>
      </c>
      <c r="B32">
        <v>1</v>
      </c>
      <c r="C32">
        <v>0</v>
      </c>
      <c r="D32">
        <v>1</v>
      </c>
      <c r="E32">
        <v>2</v>
      </c>
      <c r="F32">
        <v>3</v>
      </c>
      <c r="G32">
        <v>2</v>
      </c>
      <c r="H32">
        <v>6</v>
      </c>
      <c r="I32">
        <v>5</v>
      </c>
      <c r="J32">
        <v>4</v>
      </c>
      <c r="K32">
        <v>6</v>
      </c>
      <c r="L32">
        <v>6</v>
      </c>
      <c r="M32">
        <v>7</v>
      </c>
      <c r="N32">
        <v>2</v>
      </c>
      <c r="O32">
        <v>4</v>
      </c>
      <c r="P32">
        <v>6</v>
      </c>
      <c r="Q32">
        <v>3</v>
      </c>
      <c r="R32">
        <v>8</v>
      </c>
      <c r="S32">
        <v>4</v>
      </c>
      <c r="T32">
        <v>8</v>
      </c>
      <c r="U32">
        <v>6</v>
      </c>
    </row>
    <row r="33" spans="1:21" x14ac:dyDescent="0.25">
      <c r="A33" t="str">
        <f t="shared" si="1"/>
        <v>50-54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2</v>
      </c>
      <c r="J33">
        <v>0</v>
      </c>
      <c r="K33">
        <v>2</v>
      </c>
      <c r="L33">
        <v>2</v>
      </c>
      <c r="M33">
        <v>1</v>
      </c>
      <c r="N33">
        <v>2</v>
      </c>
      <c r="O33">
        <v>2</v>
      </c>
      <c r="P33">
        <v>3</v>
      </c>
      <c r="Q33">
        <v>2</v>
      </c>
      <c r="R33">
        <v>5</v>
      </c>
      <c r="S33">
        <v>3</v>
      </c>
      <c r="T33">
        <v>1</v>
      </c>
      <c r="U33">
        <v>1</v>
      </c>
    </row>
    <row r="34" spans="1:21" x14ac:dyDescent="0.25">
      <c r="A34" t="str">
        <f t="shared" si="1"/>
        <v>55-59</v>
      </c>
      <c r="B34">
        <v>0</v>
      </c>
      <c r="C34">
        <v>0</v>
      </c>
      <c r="D34">
        <v>1</v>
      </c>
      <c r="E34">
        <v>1</v>
      </c>
      <c r="F34">
        <v>1</v>
      </c>
      <c r="G34">
        <v>0</v>
      </c>
      <c r="H34">
        <v>0</v>
      </c>
      <c r="I34">
        <v>0</v>
      </c>
      <c r="J34">
        <v>2</v>
      </c>
      <c r="K34">
        <v>0</v>
      </c>
      <c r="L34">
        <v>0</v>
      </c>
      <c r="M34">
        <v>0</v>
      </c>
      <c r="N34">
        <v>1</v>
      </c>
      <c r="O34">
        <v>2</v>
      </c>
      <c r="P34">
        <v>1</v>
      </c>
      <c r="Q34">
        <v>1</v>
      </c>
      <c r="R34">
        <v>1</v>
      </c>
      <c r="S34">
        <v>1</v>
      </c>
      <c r="T34">
        <v>2</v>
      </c>
      <c r="U34">
        <v>0</v>
      </c>
    </row>
    <row r="35" spans="1:21" x14ac:dyDescent="0.25">
      <c r="A35" t="str">
        <f t="shared" si="1"/>
        <v>60-64</v>
      </c>
      <c r="B35">
        <v>0</v>
      </c>
      <c r="C35">
        <v>0</v>
      </c>
      <c r="D35">
        <v>1</v>
      </c>
      <c r="E35">
        <v>1</v>
      </c>
      <c r="F35">
        <v>0</v>
      </c>
      <c r="G35">
        <v>0</v>
      </c>
      <c r="H35">
        <v>1</v>
      </c>
      <c r="I35">
        <v>0</v>
      </c>
      <c r="J35">
        <v>1</v>
      </c>
      <c r="K35">
        <v>0</v>
      </c>
      <c r="L35">
        <v>0</v>
      </c>
      <c r="M35">
        <v>1</v>
      </c>
      <c r="N35">
        <v>3</v>
      </c>
      <c r="O35">
        <v>1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</row>
    <row r="36" spans="1:21" x14ac:dyDescent="0.25">
      <c r="A36" t="str">
        <f t="shared" si="1"/>
        <v>65-69</v>
      </c>
      <c r="B36">
        <v>0</v>
      </c>
      <c r="C36">
        <v>0</v>
      </c>
      <c r="D36">
        <v>0</v>
      </c>
      <c r="E36">
        <v>2</v>
      </c>
      <c r="F36">
        <v>1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2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</row>
    <row r="37" spans="1:21" x14ac:dyDescent="0.25">
      <c r="A37" t="str">
        <f t="shared" si="1"/>
        <v>70-74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1</v>
      </c>
      <c r="R37">
        <v>0</v>
      </c>
      <c r="S37">
        <v>1</v>
      </c>
      <c r="T37">
        <v>0</v>
      </c>
      <c r="U37">
        <v>0</v>
      </c>
    </row>
    <row r="38" spans="1:21" x14ac:dyDescent="0.25">
      <c r="A38" t="str">
        <f t="shared" si="1"/>
        <v>75-79</v>
      </c>
      <c r="B38">
        <v>1</v>
      </c>
      <c r="C38">
        <v>0</v>
      </c>
      <c r="D38">
        <v>0</v>
      </c>
      <c r="E38">
        <v>1</v>
      </c>
      <c r="F38">
        <v>5</v>
      </c>
      <c r="G38">
        <v>1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25">
      <c r="A39" t="str">
        <f t="shared" si="1"/>
        <v>80-84</v>
      </c>
      <c r="B39">
        <v>0</v>
      </c>
      <c r="C39">
        <v>0</v>
      </c>
      <c r="D39">
        <v>1</v>
      </c>
      <c r="E39">
        <v>0</v>
      </c>
      <c r="F39">
        <v>3</v>
      </c>
      <c r="G39">
        <v>1</v>
      </c>
      <c r="H39">
        <v>2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</row>
    <row r="40" spans="1:21" x14ac:dyDescent="0.25">
      <c r="A40" t="str">
        <f t="shared" si="1"/>
        <v>85+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25">
      <c r="A41" t="str">
        <f t="shared" si="1"/>
        <v>Unknown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3" spans="1:21" x14ac:dyDescent="0.25">
      <c r="A43" t="s">
        <v>16</v>
      </c>
      <c r="B43">
        <f>B22</f>
        <v>1995</v>
      </c>
      <c r="C43">
        <f t="shared" ref="C43:U43" si="2">C22</f>
        <v>1996</v>
      </c>
      <c r="D43">
        <f t="shared" si="2"/>
        <v>1997</v>
      </c>
      <c r="E43">
        <f t="shared" si="2"/>
        <v>1998</v>
      </c>
      <c r="F43">
        <f t="shared" si="2"/>
        <v>1999</v>
      </c>
      <c r="G43">
        <f t="shared" si="2"/>
        <v>2000</v>
      </c>
      <c r="H43">
        <f t="shared" si="2"/>
        <v>2001</v>
      </c>
      <c r="I43">
        <f t="shared" si="2"/>
        <v>2002</v>
      </c>
      <c r="J43">
        <f t="shared" si="2"/>
        <v>2003</v>
      </c>
      <c r="K43">
        <f t="shared" si="2"/>
        <v>2004</v>
      </c>
      <c r="L43">
        <f t="shared" si="2"/>
        <v>2005</v>
      </c>
      <c r="M43">
        <f t="shared" si="2"/>
        <v>2006</v>
      </c>
      <c r="N43">
        <f t="shared" si="2"/>
        <v>2007</v>
      </c>
      <c r="O43">
        <f t="shared" si="2"/>
        <v>2008</v>
      </c>
      <c r="P43">
        <f t="shared" si="2"/>
        <v>2009</v>
      </c>
      <c r="Q43">
        <f t="shared" si="2"/>
        <v>2010</v>
      </c>
      <c r="R43">
        <f t="shared" si="2"/>
        <v>2011</v>
      </c>
      <c r="S43">
        <f t="shared" si="2"/>
        <v>2012</v>
      </c>
      <c r="T43">
        <f t="shared" si="2"/>
        <v>2013</v>
      </c>
      <c r="U43" s="4">
        <f t="shared" si="2"/>
        <v>2014</v>
      </c>
    </row>
    <row r="44" spans="1:21" x14ac:dyDescent="0.25">
      <c r="A44" t="str">
        <f>A23</f>
        <v>00-04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25">
      <c r="A45" t="str">
        <f t="shared" ref="A45:A62" si="3">A24</f>
        <v>05-09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25">
      <c r="A46" t="str">
        <f t="shared" si="3"/>
        <v>10-14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25">
      <c r="A47" t="str">
        <f t="shared" si="3"/>
        <v>15-19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25">
      <c r="A48" t="str">
        <f t="shared" si="3"/>
        <v>20-24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</row>
    <row r="49" spans="1:21" x14ac:dyDescent="0.25">
      <c r="A49" t="str">
        <f t="shared" si="3"/>
        <v>25-29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25">
      <c r="A50" t="str">
        <f t="shared" si="3"/>
        <v>30-34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25">
      <c r="A51" t="str">
        <f t="shared" si="3"/>
        <v>35-39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25">
      <c r="A52" t="str">
        <f t="shared" si="3"/>
        <v>40-44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25">
      <c r="A53" t="str">
        <f t="shared" si="3"/>
        <v>45-49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25">
      <c r="A54" t="str">
        <f t="shared" si="3"/>
        <v>50-54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25">
      <c r="A55" t="str">
        <f t="shared" si="3"/>
        <v>55-59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25">
      <c r="A56" t="str">
        <f t="shared" si="3"/>
        <v>60-64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 x14ac:dyDescent="0.25">
      <c r="A57" t="str">
        <f t="shared" si="3"/>
        <v>65-69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25">
      <c r="A58" t="str">
        <f t="shared" si="3"/>
        <v>70-74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25">
      <c r="A59" t="str">
        <f t="shared" si="3"/>
        <v>75-79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25">
      <c r="A60" t="str">
        <f t="shared" si="3"/>
        <v>80-84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25">
      <c r="A61" t="str">
        <f t="shared" si="3"/>
        <v>85+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25">
      <c r="A62" t="str">
        <f t="shared" si="3"/>
        <v>Unknown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</v>
      </c>
      <c r="T62">
        <v>1</v>
      </c>
      <c r="U6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Introduction</vt:lpstr>
      <vt:lpstr>Total Notifications</vt:lpstr>
      <vt:lpstr>TotalCalcSheet</vt:lpstr>
      <vt:lpstr>unspecified-originaldata</vt:lpstr>
      <vt:lpstr>newlyacquired-originaldata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Jansson</dc:creator>
  <cp:lastModifiedBy>James Jansson</cp:lastModifiedBy>
  <dcterms:created xsi:type="dcterms:W3CDTF">2014-08-13T13:52:50Z</dcterms:created>
  <dcterms:modified xsi:type="dcterms:W3CDTF">2015-04-08T07:23:58Z</dcterms:modified>
</cp:coreProperties>
</file>