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sJz/Desktop/"/>
    </mc:Choice>
  </mc:AlternateContent>
  <bookViews>
    <workbookView xWindow="0" yWindow="0" windowWidth="25600" windowHeight="16000" activeTab="1"/>
  </bookViews>
  <sheets>
    <sheet name="Knn" sheetId="1" r:id="rId1"/>
    <sheet name="kkn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2" l="1"/>
  <c r="O12" i="2"/>
  <c r="K14" i="2"/>
  <c r="K16" i="2"/>
  <c r="R22" i="1"/>
  <c r="S22" i="1"/>
  <c r="T22" i="1"/>
  <c r="U22" i="1"/>
  <c r="R23" i="1"/>
  <c r="S23" i="1"/>
  <c r="T23" i="1"/>
  <c r="U23" i="1"/>
  <c r="R24" i="1"/>
  <c r="S24" i="1"/>
  <c r="T24" i="1"/>
  <c r="U24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J22" i="1"/>
  <c r="J23" i="1"/>
  <c r="J24" i="1"/>
  <c r="J25" i="1"/>
  <c r="J26" i="1"/>
  <c r="J27" i="1"/>
  <c r="J28" i="1"/>
  <c r="J29" i="1"/>
  <c r="J30" i="1"/>
  <c r="K12" i="2"/>
  <c r="K13" i="2"/>
  <c r="K23" i="2"/>
  <c r="K15" i="2"/>
  <c r="M16" i="2"/>
  <c r="K17" i="2"/>
  <c r="K18" i="2"/>
  <c r="K19" i="2"/>
  <c r="K20" i="2"/>
  <c r="K11" i="2"/>
  <c r="S21" i="1"/>
  <c r="T21" i="1"/>
  <c r="U21" i="1"/>
  <c r="R21" i="1"/>
  <c r="H21" i="1"/>
  <c r="I21" i="1"/>
  <c r="J21" i="1"/>
  <c r="G21" i="1"/>
  <c r="M21" i="1"/>
  <c r="P21" i="1"/>
  <c r="N21" i="1"/>
  <c r="O21" i="1"/>
  <c r="K24" i="2"/>
  <c r="M14" i="2"/>
</calcChain>
</file>

<file path=xl/sharedStrings.xml><?xml version="1.0" encoding="utf-8"?>
<sst xmlns="http://schemas.openxmlformats.org/spreadsheetml/2006/main" count="63" uniqueCount="20">
  <si>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</si>
  <si>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</si>
  <si>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</si>
  <si>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</si>
  <si>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</si>
  <si>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</si>
  <si>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</si>
  <si>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</si>
  <si>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Min</t>
  </si>
  <si>
    <t>Max</t>
  </si>
  <si>
    <t xml:space="preserve"> </t>
  </si>
  <si>
    <t>Versicolor</t>
  </si>
  <si>
    <t>Virginica</t>
  </si>
  <si>
    <t>?</t>
  </si>
  <si>
    <t>Weighted</t>
  </si>
  <si>
    <t xml:space="preserve">Estimate the missing value for petal width using  </t>
  </si>
  <si>
    <t xml:space="preserve"> Use k-nearest neighbors, Euclidian distance, K = 2 and method = ”unweighted vote” and" weighted vote".  DO NOT normalize the data.</t>
  </si>
  <si>
    <t>Use k-nearest neighbors, Euclidian distance,  K = 1 and method = ”unweighted vote” to classify the test data.  Make sure you normalize the data</t>
  </si>
  <si>
    <t>Predicion</t>
  </si>
  <si>
    <t>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</si>
</sst>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Border="1"/>
    <xf numFmtId="0" fontId="2" fillId="0" borderId="0" xfId="0" applyFont="1"/>
    <xf numFmtId="0" fontId="5" fillId="0" borderId="0" xfId="0" applyFont="1"/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W40"/>
  <sheetViews>
    <sheetView topLeftCell="B10" workbookViewId="0">
      <selection activeCell="S33" sqref="S33"/>
    </sheetView>
  </sheetViews>
  <sheetFormatPr baseColWidth="10" defaultColWidth="8.83203125" defaultRowHeight="15" x14ac:dyDescent="0.2"/>
  <cols>
    <col min="10" max="10" width="12.33203125" customWidth="1"/>
    <col min="11" max="11" width="11.5" customWidth="1"/>
    <col min="22" max="22" width="11.5" bestFit="1" customWidth="1"/>
  </cols>
  <sheetData>
    <row r="1" spans="5:22" ht="19" x14ac:dyDescent="0.25">
      <c r="E1" s="10" t="s">
        <v>17</v>
      </c>
    </row>
    <row r="3" spans="5:22" ht="16" thickBot="1" x14ac:dyDescent="0.25"/>
    <row r="4" spans="5:22" ht="20" thickBot="1" x14ac:dyDescent="0.25"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R4" s="1" t="s">
        <v>0</v>
      </c>
      <c r="S4" s="2" t="s">
        <v>1</v>
      </c>
      <c r="T4" s="2" t="s">
        <v>2</v>
      </c>
      <c r="U4" s="2" t="s">
        <v>3</v>
      </c>
      <c r="V4" s="2" t="s">
        <v>4</v>
      </c>
    </row>
    <row r="5" spans="5:22" ht="20" thickBot="1" x14ac:dyDescent="0.25">
      <c r="F5" s="8">
        <v>1</v>
      </c>
      <c r="G5" s="3">
        <v>5.4</v>
      </c>
      <c r="H5" s="4">
        <v>3.7</v>
      </c>
      <c r="I5" s="4">
        <v>1.5</v>
      </c>
      <c r="J5" s="4">
        <v>0.2</v>
      </c>
      <c r="K5" s="4" t="s">
        <v>5</v>
      </c>
      <c r="R5" s="3">
        <v>5.9</v>
      </c>
      <c r="S5" s="4">
        <v>3.2</v>
      </c>
      <c r="T5" s="4">
        <v>4.8</v>
      </c>
      <c r="U5" s="4">
        <v>1.8</v>
      </c>
      <c r="V5" s="19" t="s">
        <v>6</v>
      </c>
    </row>
    <row r="6" spans="5:22" ht="20" thickBot="1" x14ac:dyDescent="0.25">
      <c r="F6" s="8">
        <v>2</v>
      </c>
      <c r="G6" s="3">
        <v>5</v>
      </c>
      <c r="H6" s="4">
        <v>3</v>
      </c>
      <c r="I6" s="4">
        <v>1.6</v>
      </c>
      <c r="J6" s="4">
        <v>0.2</v>
      </c>
      <c r="K6" s="4" t="s">
        <v>5</v>
      </c>
      <c r="R6" s="3">
        <v>5.5</v>
      </c>
      <c r="S6" s="4">
        <v>2.4</v>
      </c>
      <c r="T6" s="4">
        <v>3.8</v>
      </c>
      <c r="U6" s="4">
        <v>1.1000000000000001</v>
      </c>
      <c r="V6" s="19" t="s">
        <v>6</v>
      </c>
    </row>
    <row r="7" spans="5:22" ht="20" thickBot="1" x14ac:dyDescent="0.25">
      <c r="F7" s="8">
        <v>3</v>
      </c>
      <c r="G7" s="3">
        <v>5</v>
      </c>
      <c r="H7" s="4">
        <v>3.5</v>
      </c>
      <c r="I7" s="4">
        <v>1.3</v>
      </c>
      <c r="J7" s="4">
        <v>0.3</v>
      </c>
      <c r="K7" s="4" t="s">
        <v>5</v>
      </c>
      <c r="R7" s="3">
        <v>6.3</v>
      </c>
      <c r="S7" s="4">
        <v>3.3</v>
      </c>
      <c r="T7" s="4">
        <v>6</v>
      </c>
      <c r="U7" s="4">
        <v>2.5</v>
      </c>
      <c r="V7" s="19" t="s">
        <v>7</v>
      </c>
    </row>
    <row r="8" spans="5:22" ht="20" thickBot="1" x14ac:dyDescent="0.25">
      <c r="F8" s="8">
        <v>4</v>
      </c>
      <c r="G8" s="3">
        <v>5.7</v>
      </c>
      <c r="H8" s="4">
        <v>2.8</v>
      </c>
      <c r="I8" s="4">
        <v>4.5</v>
      </c>
      <c r="J8" s="4">
        <v>1.3</v>
      </c>
      <c r="K8" s="4" t="s">
        <v>6</v>
      </c>
      <c r="R8" s="3">
        <v>4.8</v>
      </c>
      <c r="S8" s="4">
        <v>3</v>
      </c>
      <c r="T8" s="4">
        <v>1.4</v>
      </c>
      <c r="U8" s="4">
        <v>0.3</v>
      </c>
      <c r="V8" s="19" t="s">
        <v>7</v>
      </c>
    </row>
    <row r="9" spans="5:22" ht="20" thickBot="1" x14ac:dyDescent="0.25">
      <c r="F9" s="8">
        <v>5</v>
      </c>
      <c r="G9" s="3">
        <v>5.9</v>
      </c>
      <c r="H9" s="4">
        <v>3.2</v>
      </c>
      <c r="I9" s="4">
        <v>4.8</v>
      </c>
      <c r="J9" s="4">
        <v>1.8</v>
      </c>
      <c r="K9" s="4" t="s">
        <v>6</v>
      </c>
    </row>
    <row r="10" spans="5:22" ht="20" thickBot="1" x14ac:dyDescent="0.25">
      <c r="F10" s="8">
        <v>6</v>
      </c>
      <c r="G10" s="3">
        <v>6</v>
      </c>
      <c r="H10" s="4">
        <v>3.4</v>
      </c>
      <c r="I10" s="4">
        <v>4.5</v>
      </c>
      <c r="J10" s="4">
        <v>1.6</v>
      </c>
      <c r="K10" s="4" t="s">
        <v>6</v>
      </c>
    </row>
    <row r="11" spans="5:22" ht="20" thickBot="1" x14ac:dyDescent="0.25">
      <c r="F11" s="8">
        <v>7</v>
      </c>
      <c r="G11" s="3">
        <v>6.3</v>
      </c>
      <c r="H11" s="4">
        <v>3.3</v>
      </c>
      <c r="I11" s="4">
        <v>6</v>
      </c>
      <c r="J11" s="4">
        <v>2.5</v>
      </c>
      <c r="K11" s="4" t="s">
        <v>7</v>
      </c>
    </row>
    <row r="12" spans="5:22" ht="20" thickBot="1" x14ac:dyDescent="0.25">
      <c r="F12" s="8">
        <v>8</v>
      </c>
      <c r="G12" s="3">
        <v>6.4</v>
      </c>
      <c r="H12" s="4">
        <v>3.2</v>
      </c>
      <c r="I12" s="4">
        <v>5.3</v>
      </c>
      <c r="J12" s="4">
        <v>2.2999999999999998</v>
      </c>
      <c r="K12" s="4" t="s">
        <v>7</v>
      </c>
      <c r="N12" t="s">
        <v>10</v>
      </c>
    </row>
    <row r="13" spans="5:22" ht="20" thickBot="1" x14ac:dyDescent="0.25">
      <c r="F13" s="8">
        <v>9</v>
      </c>
      <c r="G13" s="3">
        <v>7.4</v>
      </c>
      <c r="H13" s="4">
        <v>2.8</v>
      </c>
      <c r="I13" s="4">
        <v>6.1</v>
      </c>
      <c r="J13" s="4">
        <v>1.9</v>
      </c>
      <c r="K13" s="4" t="s">
        <v>7</v>
      </c>
    </row>
    <row r="14" spans="5:22" ht="20" thickBot="1" x14ac:dyDescent="0.25">
      <c r="F14" s="8">
        <v>10</v>
      </c>
      <c r="G14" s="3">
        <v>6.7</v>
      </c>
      <c r="H14" s="4">
        <v>3</v>
      </c>
      <c r="I14" s="4">
        <v>5.2</v>
      </c>
      <c r="J14" s="4">
        <v>2.2999999999999998</v>
      </c>
      <c r="K14" s="4" t="s">
        <v>7</v>
      </c>
    </row>
    <row r="15" spans="5:22" ht="16" thickBot="1" x14ac:dyDescent="0.25"/>
    <row r="16" spans="5:22" ht="20" thickBot="1" x14ac:dyDescent="0.25">
      <c r="F16" s="5"/>
      <c r="G16" s="6"/>
      <c r="H16" s="6"/>
      <c r="I16" s="6"/>
      <c r="J16" s="6"/>
    </row>
    <row r="17" spans="6:23" ht="20" thickBot="1" x14ac:dyDescent="0.25">
      <c r="F17" s="3" t="s">
        <v>8</v>
      </c>
      <c r="G17" s="7">
        <v>4.3</v>
      </c>
      <c r="H17" s="7">
        <v>2</v>
      </c>
      <c r="I17" s="7">
        <v>1</v>
      </c>
      <c r="J17" s="7">
        <v>0.1</v>
      </c>
    </row>
    <row r="18" spans="6:23" ht="20" thickBot="1" x14ac:dyDescent="0.25">
      <c r="F18" s="3" t="s">
        <v>9</v>
      </c>
      <c r="G18" s="7">
        <v>7.9</v>
      </c>
      <c r="H18" s="7">
        <v>4.4000000000000004</v>
      </c>
      <c r="I18" s="7">
        <v>6.9</v>
      </c>
      <c r="J18" s="7">
        <v>2.5</v>
      </c>
    </row>
    <row r="20" spans="6:23" ht="19" x14ac:dyDescent="0.2">
      <c r="G20" s="14" t="s">
        <v>0</v>
      </c>
      <c r="H20" s="14" t="s">
        <v>1</v>
      </c>
      <c r="I20" s="14" t="s">
        <v>2</v>
      </c>
      <c r="J20" s="14" t="s">
        <v>3</v>
      </c>
      <c r="K20" s="14" t="s">
        <v>4</v>
      </c>
      <c r="R20" s="15"/>
      <c r="S20" s="15"/>
      <c r="T20" s="15"/>
      <c r="U20" s="15"/>
      <c r="V20" s="14" t="s">
        <v>4</v>
      </c>
      <c r="W20" t="s">
        <v>18</v>
      </c>
    </row>
    <row r="21" spans="6:23" ht="19" x14ac:dyDescent="0.2">
      <c r="F21" s="8">
        <v>1</v>
      </c>
      <c r="G21" s="15">
        <f>(G5-G$17)/(G$18-G$17)</f>
        <v>0.30555555555555564</v>
      </c>
      <c r="H21" s="15">
        <f>(H5-H$17)/(H$18-H$17)</f>
        <v>0.70833333333333326</v>
      </c>
      <c r="I21" s="15">
        <f>(I5-I$17)/(I$18-I$17)</f>
        <v>8.4745762711864403E-2</v>
      </c>
      <c r="J21" s="15">
        <f>(J5-J$17)/(J$18-J$17)</f>
        <v>4.1666666666666671E-2</v>
      </c>
      <c r="K21" s="14" t="s">
        <v>5</v>
      </c>
      <c r="M21">
        <f>(G21-$R$21)^2+(H21-$S$21)^2+(I21-$T$21)^2+(J21-$U$21)^2</f>
        <v>0.81997848328314915</v>
      </c>
      <c r="N21">
        <f>(G21-$R$22)^2+(H21-$S$22)^2+(I21-$T$22)^2+(J21-$U$22)^2</f>
        <v>0.58676720805359595</v>
      </c>
      <c r="O21">
        <f>(G21-$R$23)^2+(H21-$S$23)^2+(I21-$T$23)^2+(J21-$U$23)^2</f>
        <v>1.5904099436624213</v>
      </c>
      <c r="P21">
        <f>(G21-$R$24)^2+(H21-$S$24)^2+(I21-$T$24)^2+(J21-$U$24)^2</f>
        <v>0.11487060710523797</v>
      </c>
      <c r="R21" s="15">
        <f>(R5-G$17)/(G$18-G$17)</f>
        <v>0.44444444444444453</v>
      </c>
      <c r="S21" s="15">
        <f>(S5-H$17)/(H$18-H$17)</f>
        <v>0.5</v>
      </c>
      <c r="T21" s="15">
        <f>(T5-I$17)/(I$18-I$17)</f>
        <v>0.64406779661016944</v>
      </c>
      <c r="U21" s="15">
        <f>(U5-J$17)/(J$18-J$17)</f>
        <v>0.70833333333333337</v>
      </c>
      <c r="V21" s="18" t="s">
        <v>6</v>
      </c>
      <c r="W21" s="17" t="s">
        <v>11</v>
      </c>
    </row>
    <row r="22" spans="6:23" ht="19" x14ac:dyDescent="0.2">
      <c r="F22" s="8">
        <v>2</v>
      </c>
      <c r="G22" s="15">
        <f t="shared" ref="G22:I22" si="0">(G6-G$17)/(G$18-G$17)</f>
        <v>0.19444444444444448</v>
      </c>
      <c r="H22" s="15">
        <f t="shared" si="0"/>
        <v>0.41666666666666663</v>
      </c>
      <c r="I22" s="15">
        <f t="shared" si="0"/>
        <v>0.10169491525423729</v>
      </c>
      <c r="J22" s="15">
        <f t="shared" ref="J22:J30" si="1">(J6-J$17)/(J$18-J$17)</f>
        <v>4.1666666666666671E-2</v>
      </c>
      <c r="K22" s="14" t="s">
        <v>5</v>
      </c>
      <c r="M22">
        <f t="shared" ref="M22:M30" si="2">(G22-$R$21)^2+(H22-$S$21)^2+(I22-$T$21)^2+(J22-$U$21)^2</f>
        <v>0.80805723131922491</v>
      </c>
      <c r="N22">
        <f t="shared" ref="N22:N30" si="3">(G22-$R$22)^2+(H22-$S$22)^2+(I22-$T$22)^2+(J22-$U$22)^2</f>
        <v>0.3614556290586286</v>
      </c>
      <c r="O22">
        <f t="shared" ref="O22:O30" si="4">(G22-$R$23)^2+(H22-$S$23)^2+(I22-$T$23)^2+(J22-$U$23)^2</f>
        <v>1.6205910347530332</v>
      </c>
      <c r="P22">
        <f t="shared" ref="P22:P30" si="5">(G22-$R$24)^2+(H22-$S$24)^2+(I22-$T$24)^2+(J22-$U$24)^2</f>
        <v>5.9716259518160378E-3</v>
      </c>
      <c r="R22" s="15">
        <f t="shared" ref="R22:U22" si="6">(R6-G$17)/(G$18-G$17)</f>
        <v>0.33333333333333331</v>
      </c>
      <c r="S22" s="15">
        <f t="shared" si="6"/>
        <v>0.1666666666666666</v>
      </c>
      <c r="T22" s="15">
        <f t="shared" si="6"/>
        <v>0.47457627118644063</v>
      </c>
      <c r="U22" s="15">
        <f t="shared" si="6"/>
        <v>0.41666666666666669</v>
      </c>
      <c r="V22" s="18" t="s">
        <v>6</v>
      </c>
      <c r="W22" s="17" t="s">
        <v>11</v>
      </c>
    </row>
    <row r="23" spans="6:23" ht="19" x14ac:dyDescent="0.2">
      <c r="F23" s="8">
        <v>3</v>
      </c>
      <c r="G23" s="15">
        <f t="shared" ref="G23:I23" si="7">(G7-G$17)/(G$18-G$17)</f>
        <v>0.19444444444444448</v>
      </c>
      <c r="H23" s="15">
        <f t="shared" si="7"/>
        <v>0.62499999999999989</v>
      </c>
      <c r="I23" s="15">
        <f t="shared" si="7"/>
        <v>5.0847457627118647E-2</v>
      </c>
      <c r="J23" s="15">
        <f t="shared" si="1"/>
        <v>8.3333333333333329E-2</v>
      </c>
      <c r="K23" s="14" t="s">
        <v>5</v>
      </c>
      <c r="M23">
        <f t="shared" si="2"/>
        <v>0.82066037058316565</v>
      </c>
      <c r="N23">
        <f t="shared" si="3"/>
        <v>0.5200167864527363</v>
      </c>
      <c r="O23">
        <f t="shared" si="4"/>
        <v>1.61221121892744</v>
      </c>
      <c r="P23">
        <f t="shared" si="5"/>
        <v>4.6776471302768796E-2</v>
      </c>
      <c r="R23" s="15">
        <f t="shared" ref="R23:U23" si="8">(R7-G$17)/(G$18-G$17)</f>
        <v>0.55555555555555547</v>
      </c>
      <c r="S23" s="15">
        <f t="shared" si="8"/>
        <v>0.54166666666666652</v>
      </c>
      <c r="T23" s="15">
        <f t="shared" si="8"/>
        <v>0.84745762711864403</v>
      </c>
      <c r="U23" s="15">
        <f t="shared" si="8"/>
        <v>1</v>
      </c>
      <c r="V23" s="18" t="s">
        <v>7</v>
      </c>
      <c r="W23" s="17" t="s">
        <v>12</v>
      </c>
    </row>
    <row r="24" spans="6:23" ht="19" x14ac:dyDescent="0.2">
      <c r="F24" s="8">
        <v>4</v>
      </c>
      <c r="G24" s="15">
        <f t="shared" ref="G24:I24" si="9">(G8-G$17)/(G$18-G$17)</f>
        <v>0.38888888888888895</v>
      </c>
      <c r="H24" s="15">
        <f t="shared" si="9"/>
        <v>0.3333333333333332</v>
      </c>
      <c r="I24" s="15">
        <f t="shared" si="9"/>
        <v>0.59322033898305082</v>
      </c>
      <c r="J24" s="15">
        <f t="shared" si="1"/>
        <v>0.5</v>
      </c>
      <c r="K24" s="14" t="s">
        <v>6</v>
      </c>
      <c r="M24">
        <f t="shared" si="2"/>
        <v>7.6852439255783667E-2</v>
      </c>
      <c r="N24">
        <f t="shared" si="3"/>
        <v>5.1885056798635261E-2</v>
      </c>
      <c r="O24">
        <f t="shared" si="4"/>
        <v>0.38581715423409613</v>
      </c>
      <c r="P24">
        <f t="shared" si="5"/>
        <v>0.5191256503559003</v>
      </c>
      <c r="R24" s="15">
        <f t="shared" ref="R24:U24" si="10">(R8-G$17)/(G$18-G$17)</f>
        <v>0.13888888888888887</v>
      </c>
      <c r="S24" s="15">
        <f t="shared" si="10"/>
        <v>0.41666666666666663</v>
      </c>
      <c r="T24" s="15">
        <f t="shared" si="10"/>
        <v>6.7796610169491511E-2</v>
      </c>
      <c r="U24" s="15">
        <f t="shared" si="10"/>
        <v>8.3333333333333329E-2</v>
      </c>
      <c r="V24" s="18" t="s">
        <v>7</v>
      </c>
      <c r="W24" s="16" t="s">
        <v>5</v>
      </c>
    </row>
    <row r="25" spans="6:23" ht="19" x14ac:dyDescent="0.2">
      <c r="F25" s="8">
        <v>5</v>
      </c>
      <c r="G25" s="15">
        <f t="shared" ref="G25:I25" si="11">(G9-G$17)/(G$18-G$17)</f>
        <v>0.44444444444444453</v>
      </c>
      <c r="H25" s="15">
        <f t="shared" si="11"/>
        <v>0.5</v>
      </c>
      <c r="I25" s="15">
        <f t="shared" si="11"/>
        <v>0.64406779661016944</v>
      </c>
      <c r="J25" s="15">
        <f t="shared" si="1"/>
        <v>0.70833333333333337</v>
      </c>
      <c r="K25" s="14" t="s">
        <v>6</v>
      </c>
      <c r="M25">
        <f t="shared" si="2"/>
        <v>0</v>
      </c>
      <c r="N25">
        <f t="shared" si="3"/>
        <v>0.23725361175836379</v>
      </c>
      <c r="O25">
        <f t="shared" si="4"/>
        <v>0.14051865772216718</v>
      </c>
      <c r="P25">
        <f t="shared" si="5"/>
        <v>0.8230221222970554</v>
      </c>
    </row>
    <row r="26" spans="6:23" ht="19" x14ac:dyDescent="0.2">
      <c r="F26" s="8">
        <v>6</v>
      </c>
      <c r="G26" s="15">
        <f t="shared" ref="G26:I26" si="12">(G10-G$17)/(G$18-G$17)</f>
        <v>0.47222222222222221</v>
      </c>
      <c r="H26" s="15">
        <f t="shared" si="12"/>
        <v>0.58333333333333326</v>
      </c>
      <c r="I26" s="15">
        <f t="shared" si="12"/>
        <v>0.59322033898305082</v>
      </c>
      <c r="J26" s="15">
        <f t="shared" si="1"/>
        <v>0.625</v>
      </c>
      <c r="K26" s="14" t="s">
        <v>6</v>
      </c>
      <c r="M26">
        <f t="shared" si="2"/>
        <v>1.7245957774302108E-2</v>
      </c>
      <c r="N26">
        <f t="shared" si="3"/>
        <v>0.2503804271690056</v>
      </c>
      <c r="O26">
        <f t="shared" si="4"/>
        <v>0.21394215423409618</v>
      </c>
      <c r="P26">
        <f t="shared" si="5"/>
        <v>0.70836176146701124</v>
      </c>
    </row>
    <row r="27" spans="6:23" ht="19" x14ac:dyDescent="0.2">
      <c r="F27" s="8">
        <v>7</v>
      </c>
      <c r="G27" s="15">
        <f t="shared" ref="G27:I27" si="13">(G11-G$17)/(G$18-G$17)</f>
        <v>0.55555555555555547</v>
      </c>
      <c r="H27" s="15">
        <f t="shared" si="13"/>
        <v>0.54166666666666652</v>
      </c>
      <c r="I27" s="15">
        <f t="shared" si="13"/>
        <v>0.84745762711864403</v>
      </c>
      <c r="J27" s="15">
        <f t="shared" si="1"/>
        <v>1</v>
      </c>
      <c r="K27" s="14" t="s">
        <v>7</v>
      </c>
      <c r="M27">
        <f t="shared" si="2"/>
        <v>0.14051865772216718</v>
      </c>
      <c r="N27">
        <f t="shared" si="3"/>
        <v>0.66932599942899884</v>
      </c>
      <c r="O27">
        <f t="shared" si="4"/>
        <v>0</v>
      </c>
      <c r="P27">
        <f t="shared" si="5"/>
        <v>1.6373851902390752</v>
      </c>
    </row>
    <row r="28" spans="6:23" ht="19" x14ac:dyDescent="0.2">
      <c r="F28" s="8">
        <v>8</v>
      </c>
      <c r="G28" s="15">
        <f t="shared" ref="G28:I28" si="14">(G12-G$17)/(G$18-G$17)</f>
        <v>0.58333333333333337</v>
      </c>
      <c r="H28" s="15">
        <f t="shared" si="14"/>
        <v>0.5</v>
      </c>
      <c r="I28" s="15">
        <f t="shared" si="14"/>
        <v>0.72881355932203384</v>
      </c>
      <c r="J28" s="15">
        <f t="shared" si="1"/>
        <v>0.91666666666666663</v>
      </c>
      <c r="K28" s="14" t="s">
        <v>7</v>
      </c>
      <c r="M28">
        <f t="shared" si="2"/>
        <v>6.987474553218348E-2</v>
      </c>
      <c r="N28">
        <f t="shared" si="3"/>
        <v>0.48824770978965176</v>
      </c>
      <c r="O28">
        <f t="shared" si="4"/>
        <v>2.3528575317153796E-2</v>
      </c>
      <c r="P28">
        <f t="shared" si="5"/>
        <v>1.3358631601533544</v>
      </c>
    </row>
    <row r="29" spans="6:23" ht="19" x14ac:dyDescent="0.2">
      <c r="F29" s="8">
        <v>9</v>
      </c>
      <c r="G29" s="15">
        <f t="shared" ref="G29:I29" si="15">(G13-G$17)/(G$18-G$17)</f>
        <v>0.86111111111111116</v>
      </c>
      <c r="H29" s="15">
        <f t="shared" si="15"/>
        <v>0.3333333333333332</v>
      </c>
      <c r="I29" s="15">
        <f t="shared" si="15"/>
        <v>0.86440677966101687</v>
      </c>
      <c r="J29" s="15">
        <f t="shared" si="1"/>
        <v>0.75</v>
      </c>
      <c r="K29" s="14" t="s">
        <v>7</v>
      </c>
      <c r="M29">
        <f t="shared" si="2"/>
        <v>0.25167426745188165</v>
      </c>
      <c r="N29">
        <f t="shared" si="3"/>
        <v>0.56940609694248501</v>
      </c>
      <c r="O29">
        <f t="shared" si="4"/>
        <v>0.19955424908054667</v>
      </c>
      <c r="P29">
        <f t="shared" si="5"/>
        <v>1.6075815892978105</v>
      </c>
    </row>
    <row r="30" spans="6:23" ht="19" x14ac:dyDescent="0.2">
      <c r="F30" s="8">
        <v>10</v>
      </c>
      <c r="G30" s="15">
        <f t="shared" ref="G30:I30" si="16">(G14-G$17)/(G$18-G$17)</f>
        <v>0.66666666666666663</v>
      </c>
      <c r="H30" s="15">
        <f t="shared" si="16"/>
        <v>0.41666666666666663</v>
      </c>
      <c r="I30" s="15">
        <f t="shared" si="16"/>
        <v>0.71186440677966101</v>
      </c>
      <c r="J30" s="15">
        <f t="shared" si="1"/>
        <v>0.91666666666666663</v>
      </c>
      <c r="K30" s="14" t="s">
        <v>7</v>
      </c>
      <c r="M30">
        <f t="shared" si="2"/>
        <v>0.10432631862207886</v>
      </c>
      <c r="N30">
        <f t="shared" si="3"/>
        <v>0.4799167704044176</v>
      </c>
      <c r="O30">
        <f t="shared" si="4"/>
        <v>5.3300644858686116E-2</v>
      </c>
      <c r="P30">
        <f t="shared" si="5"/>
        <v>1.3878171537907724</v>
      </c>
    </row>
    <row r="40" spans="7:7" x14ac:dyDescent="0.2">
      <c r="G40" t="s">
        <v>10</v>
      </c>
    </row>
  </sheetData>
  <conditionalFormatting sqref="M21:P3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4"/>
  <sheetViews>
    <sheetView tabSelected="1" workbookViewId="0">
      <selection activeCell="M21" sqref="M21"/>
    </sheetView>
  </sheetViews>
  <sheetFormatPr baseColWidth="10" defaultColWidth="8.83203125" defaultRowHeight="15" x14ac:dyDescent="0.2"/>
  <cols>
    <col min="6" max="6" width="14.83203125" bestFit="1" customWidth="1"/>
    <col min="7" max="7" width="14.1640625" bestFit="1" customWidth="1"/>
    <col min="8" max="8" width="14.5" bestFit="1" customWidth="1"/>
    <col min="9" max="9" width="13.83203125" bestFit="1" customWidth="1"/>
    <col min="17" max="17" width="10.1640625" bestFit="1" customWidth="1"/>
  </cols>
  <sheetData>
    <row r="1" spans="3:17" ht="26" x14ac:dyDescent="0.3">
      <c r="C1" s="11" t="s">
        <v>15</v>
      </c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3:17" ht="26" x14ac:dyDescent="0.3">
      <c r="C2" s="13" t="s">
        <v>16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9" spans="3:17" ht="16" thickBot="1" x14ac:dyDescent="0.25"/>
    <row r="10" spans="3:17" ht="20" thickBot="1" x14ac:dyDescent="0.25">
      <c r="F10" s="1" t="s">
        <v>0</v>
      </c>
      <c r="G10" s="2" t="s">
        <v>1</v>
      </c>
      <c r="H10" s="2" t="s">
        <v>2</v>
      </c>
      <c r="I10" s="2" t="s">
        <v>3</v>
      </c>
    </row>
    <row r="11" spans="3:17" ht="20" thickBot="1" x14ac:dyDescent="0.25">
      <c r="F11" s="3">
        <v>5.4</v>
      </c>
      <c r="G11" s="4">
        <v>3.7</v>
      </c>
      <c r="H11" s="4">
        <v>1.5</v>
      </c>
      <c r="I11" s="4">
        <v>0.2</v>
      </c>
      <c r="K11">
        <f>(F11-$F$21)^2+(G11-$G$21)^2+(H11-$H$21)^2</f>
        <v>5.4500000000000011</v>
      </c>
    </row>
    <row r="12" spans="3:17" ht="20" thickBot="1" x14ac:dyDescent="0.25">
      <c r="F12" s="3">
        <v>5</v>
      </c>
      <c r="G12" s="4">
        <v>3</v>
      </c>
      <c r="H12" s="4">
        <v>1.6</v>
      </c>
      <c r="I12" s="4">
        <v>0.2</v>
      </c>
      <c r="K12">
        <f t="shared" ref="K12:K20" si="0">(F12-$F$21)^2+(G12-$G$21)^2+(H12-$H$21)^2</f>
        <v>5.23</v>
      </c>
      <c r="O12">
        <f>(I14+I16)/2</f>
        <v>1.4500000000000002</v>
      </c>
      <c r="Q12" t="s">
        <v>19</v>
      </c>
    </row>
    <row r="13" spans="3:17" ht="20" thickBot="1" x14ac:dyDescent="0.25">
      <c r="F13" s="3">
        <v>5</v>
      </c>
      <c r="G13" s="4">
        <v>3.5</v>
      </c>
      <c r="H13" s="4">
        <v>1.3</v>
      </c>
      <c r="I13" s="4">
        <v>0.3</v>
      </c>
      <c r="K13">
        <f t="shared" si="0"/>
        <v>6.7300000000000022</v>
      </c>
    </row>
    <row r="14" spans="3:17" ht="20" thickBot="1" x14ac:dyDescent="0.25">
      <c r="F14" s="3">
        <v>5.7</v>
      </c>
      <c r="G14" s="4">
        <v>2.8</v>
      </c>
      <c r="H14" s="4">
        <v>4.5</v>
      </c>
      <c r="I14" s="4">
        <v>1.3</v>
      </c>
      <c r="K14" s="9">
        <f>(F14-$F$21)^2+(G14-$G$21)^2+(H14-$H$21)^2</f>
        <v>0.76999999999999991</v>
      </c>
      <c r="M14">
        <f>1/K14</f>
        <v>1.2987012987012989</v>
      </c>
      <c r="O14">
        <f>(I14*M14+I16*M16)/(M14+M16)</f>
        <v>1.4529801324503311</v>
      </c>
      <c r="Q14" t="s">
        <v>14</v>
      </c>
    </row>
    <row r="15" spans="3:17" ht="20" thickBot="1" x14ac:dyDescent="0.25">
      <c r="F15" s="3">
        <v>5.9</v>
      </c>
      <c r="G15" s="4">
        <v>3.2</v>
      </c>
      <c r="H15" s="4">
        <v>4.8</v>
      </c>
      <c r="I15" s="4">
        <v>1.8</v>
      </c>
      <c r="K15">
        <f t="shared" si="0"/>
        <v>1.2199999999999993</v>
      </c>
    </row>
    <row r="16" spans="3:17" ht="20" thickBot="1" x14ac:dyDescent="0.25">
      <c r="F16" s="3">
        <v>6</v>
      </c>
      <c r="G16" s="4">
        <v>3.4</v>
      </c>
      <c r="H16" s="4">
        <v>4.5</v>
      </c>
      <c r="I16" s="4">
        <v>1.6</v>
      </c>
      <c r="K16" s="9">
        <f>(F16-$F$21)^2+(G16-$G$21)^2+(H16-$H$21)^2</f>
        <v>0.73999999999999955</v>
      </c>
      <c r="M16">
        <f>1/K16</f>
        <v>1.3513513513513522</v>
      </c>
    </row>
    <row r="17" spans="6:11" ht="20" thickBot="1" x14ac:dyDescent="0.25">
      <c r="F17" s="3">
        <v>6.3</v>
      </c>
      <c r="G17" s="4">
        <v>3.3</v>
      </c>
      <c r="H17" s="4">
        <v>6</v>
      </c>
      <c r="I17" s="4">
        <v>2.5</v>
      </c>
      <c r="K17">
        <f t="shared" si="0"/>
        <v>5.4899999999999984</v>
      </c>
    </row>
    <row r="18" spans="6:11" ht="20" thickBot="1" x14ac:dyDescent="0.25">
      <c r="F18" s="3">
        <v>6.4</v>
      </c>
      <c r="G18" s="4">
        <v>3.2</v>
      </c>
      <c r="H18" s="4">
        <v>5.3</v>
      </c>
      <c r="I18" s="4">
        <v>2.2999999999999998</v>
      </c>
      <c r="K18">
        <f t="shared" si="0"/>
        <v>2.8199999999999985</v>
      </c>
    </row>
    <row r="19" spans="6:11" ht="20" thickBot="1" x14ac:dyDescent="0.25">
      <c r="F19" s="3">
        <v>7.4</v>
      </c>
      <c r="G19" s="4">
        <v>2.8</v>
      </c>
      <c r="H19" s="4">
        <v>6.1</v>
      </c>
      <c r="I19" s="4">
        <v>1.9</v>
      </c>
      <c r="K19">
        <f t="shared" si="0"/>
        <v>8.0999999999999979</v>
      </c>
    </row>
    <row r="20" spans="6:11" ht="20" thickBot="1" x14ac:dyDescent="0.25">
      <c r="F20" s="3">
        <v>6.7</v>
      </c>
      <c r="G20" s="4">
        <v>3</v>
      </c>
      <c r="H20" s="4">
        <v>5.2</v>
      </c>
      <c r="I20" s="4">
        <v>2.2999999999999998</v>
      </c>
      <c r="K20">
        <f t="shared" si="0"/>
        <v>2.8999999999999995</v>
      </c>
    </row>
    <row r="21" spans="6:11" ht="20" thickBot="1" x14ac:dyDescent="0.25">
      <c r="F21" s="3">
        <v>5.9</v>
      </c>
      <c r="G21" s="4">
        <v>3.1</v>
      </c>
      <c r="H21" s="4">
        <v>3.7</v>
      </c>
      <c r="I21" s="4" t="s">
        <v>13</v>
      </c>
    </row>
    <row r="23" spans="6:11" x14ac:dyDescent="0.2">
      <c r="K23">
        <f>SMALL(K11:K20,1)</f>
        <v>0.73999999999999955</v>
      </c>
    </row>
    <row r="24" spans="6:11" x14ac:dyDescent="0.2">
      <c r="K24">
        <f>SMALL(K11:K20,2)</f>
        <v>0.76999999999999991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</vt:lpstr>
      <vt:lpstr>kknn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Zhiyuan Zhang</cp:lastModifiedBy>
  <dcterms:created xsi:type="dcterms:W3CDTF">2017-07-27T23:17:37Z</dcterms:created>
  <dcterms:modified xsi:type="dcterms:W3CDTF">2017-09-27T02:29:34Z</dcterms:modified>
</cp:coreProperties>
</file>