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HP\E-Learning\GIT\elearning-lms-pc-document\项目管理\项目计划\"/>
    </mc:Choice>
  </mc:AlternateContent>
  <bookViews>
    <workbookView xWindow="0" yWindow="0" windowWidth="20370" windowHeight="9135" activeTab="4"/>
  </bookViews>
  <sheets>
    <sheet name="8月31日~9月6日" sheetId="1" r:id="rId1"/>
    <sheet name="9月7日~9月13日" sheetId="2" r:id="rId2"/>
    <sheet name="9月14日~9月20日" sheetId="3" r:id="rId3"/>
    <sheet name="9月21日~9月27日" sheetId="4" r:id="rId4"/>
    <sheet name="9月29日~10月10日" sheetId="5" r:id="rId5"/>
    <sheet name="Parameters" sheetId="6" r:id="rId6"/>
  </sheets>
  <definedNames>
    <definedName name="_xlnm._FilterDatabase" localSheetId="0" hidden="1">'8月31日~9月6日'!$A$5:$P$42</definedName>
    <definedName name="_xlnm._FilterDatabase" localSheetId="2" hidden="1">'9月14日~9月20日'!$A$5:$P$35</definedName>
    <definedName name="_xlnm._FilterDatabase" localSheetId="3" hidden="1">'9月21日~9月27日'!$A$5:$P$31</definedName>
    <definedName name="_xlnm._FilterDatabase" localSheetId="4" hidden="1">'9月29日~10月10日'!$A$5:$P$28</definedName>
    <definedName name="_xlnm._FilterDatabase" localSheetId="1" hidden="1">'9月7日~9月13日'!$A$5:$P$36</definedName>
  </definedNames>
  <calcPr calcId="152511" concurrentCalc="0"/>
</workbook>
</file>

<file path=xl/calcChain.xml><?xml version="1.0" encoding="utf-8"?>
<calcChain xmlns="http://schemas.openxmlformats.org/spreadsheetml/2006/main">
  <c r="M19" i="5" l="1"/>
  <c r="K19" i="5"/>
  <c r="M13" i="5"/>
  <c r="K13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8" i="5"/>
  <c r="K18" i="5"/>
  <c r="M17" i="5"/>
  <c r="K17" i="5"/>
  <c r="M16" i="5"/>
  <c r="K16" i="5"/>
  <c r="M15" i="5"/>
  <c r="K15" i="5"/>
  <c r="M14" i="5"/>
  <c r="K14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K23" i="4"/>
  <c r="M22" i="4"/>
  <c r="K22" i="4"/>
  <c r="M21" i="4"/>
  <c r="K21" i="4"/>
  <c r="M20" i="4"/>
  <c r="K20" i="4"/>
  <c r="M19" i="4"/>
  <c r="K19" i="4"/>
  <c r="K18" i="4"/>
  <c r="K17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K9" i="4"/>
  <c r="M8" i="4"/>
  <c r="K8" i="4"/>
  <c r="K7" i="4"/>
  <c r="M6" i="4"/>
  <c r="K6" i="4"/>
  <c r="K34" i="3"/>
  <c r="K33" i="3"/>
  <c r="K32" i="3"/>
  <c r="K31" i="3"/>
  <c r="K30" i="3"/>
  <c r="K29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K21" i="3"/>
  <c r="K20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K12" i="3"/>
  <c r="K11" i="3"/>
  <c r="K10" i="3"/>
  <c r="K9" i="3"/>
  <c r="M8" i="3"/>
  <c r="K8" i="3"/>
  <c r="M7" i="3"/>
  <c r="K7" i="3"/>
  <c r="M6" i="3"/>
  <c r="K6" i="3"/>
  <c r="M36" i="2"/>
  <c r="K36" i="2"/>
  <c r="K33" i="2"/>
  <c r="K32" i="2"/>
  <c r="K31" i="2"/>
  <c r="M30" i="2"/>
  <c r="K30" i="2"/>
  <c r="M29" i="2"/>
  <c r="K29" i="2"/>
  <c r="M28" i="2"/>
  <c r="K28" i="2"/>
  <c r="M27" i="2"/>
  <c r="K27" i="2"/>
  <c r="M26" i="2"/>
  <c r="K26" i="2"/>
  <c r="M25" i="2"/>
  <c r="M24" i="2"/>
  <c r="K23" i="2"/>
  <c r="K22" i="2"/>
  <c r="M21" i="2"/>
  <c r="K21" i="2"/>
  <c r="M20" i="2"/>
  <c r="M19" i="2"/>
  <c r="K19" i="2"/>
  <c r="M18" i="2"/>
  <c r="M17" i="2"/>
  <c r="M16" i="2"/>
  <c r="M15" i="2"/>
  <c r="K15" i="2"/>
  <c r="K9" i="2"/>
  <c r="K8" i="2"/>
  <c r="M7" i="2"/>
  <c r="K7" i="2"/>
  <c r="M6" i="2"/>
  <c r="K6" i="2"/>
  <c r="M42" i="1"/>
  <c r="K42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2" i="1"/>
  <c r="K21" i="1"/>
  <c r="M20" i="1"/>
  <c r="K20" i="1"/>
  <c r="M19" i="1"/>
  <c r="K19" i="1"/>
  <c r="M18" i="1"/>
  <c r="M17" i="1"/>
  <c r="K17" i="1"/>
  <c r="M16" i="1"/>
  <c r="M15" i="1"/>
  <c r="K15" i="1"/>
  <c r="M14" i="1"/>
  <c r="K14" i="1"/>
  <c r="M12" i="1"/>
  <c r="K12" i="1"/>
  <c r="M11" i="1"/>
  <c r="K11" i="1"/>
  <c r="M10" i="1"/>
  <c r="K10" i="1"/>
  <c r="M9" i="1"/>
  <c r="K9" i="1"/>
  <c r="K8" i="1"/>
  <c r="M7" i="1"/>
  <c r="K7" i="1"/>
  <c r="M6" i="1"/>
  <c r="K6" i="1"/>
</calcChain>
</file>

<file path=xl/comments1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sharedStrings.xml><?xml version="1.0" encoding="utf-8"?>
<sst xmlns="http://schemas.openxmlformats.org/spreadsheetml/2006/main" count="1117" uniqueCount="177">
  <si>
    <t>重要目标</t>
  </si>
  <si>
    <t>1.修改完成上周发现的影响测试的页面bug</t>
  </si>
  <si>
    <t>序号</t>
  </si>
  <si>
    <t>类型</t>
  </si>
  <si>
    <t>版本</t>
  </si>
  <si>
    <t>功能清单</t>
  </si>
  <si>
    <t>任务</t>
  </si>
  <si>
    <t>责任人</t>
  </si>
  <si>
    <t>开始时间</t>
  </si>
  <si>
    <t>结束时间</t>
  </si>
  <si>
    <t>优先级</t>
  </si>
  <si>
    <t>开发状态</t>
  </si>
  <si>
    <t>任务状态</t>
  </si>
  <si>
    <t>预计完成时间</t>
  </si>
  <si>
    <t>测试状态</t>
  </si>
  <si>
    <t>谷歌</t>
  </si>
  <si>
    <t>IE10</t>
  </si>
  <si>
    <t>备注</t>
  </si>
  <si>
    <t>开发</t>
  </si>
  <si>
    <t>v4.0</t>
  </si>
  <si>
    <t>完成获取用户权限接口</t>
  </si>
  <si>
    <t>1.唐明强</t>
  </si>
  <si>
    <t>高</t>
  </si>
  <si>
    <t>完成</t>
  </si>
  <si>
    <t>NA</t>
  </si>
  <si>
    <t>此项无需单独测试</t>
  </si>
  <si>
    <t>完成证书模板管理功能</t>
  </si>
  <si>
    <t>管理</t>
  </si>
  <si>
    <t>根据整理完成的任务清单，制定4.0明细开发计划</t>
  </si>
  <si>
    <t>完成集成登录验证功能</t>
  </si>
  <si>
    <t>在线课程模块选择页面，需要增加播放顺序控制功能</t>
  </si>
  <si>
    <t>7.杜庆科</t>
  </si>
  <si>
    <t>低</t>
  </si>
  <si>
    <t>学习面授发布开发Bug修正，活动组件需要增加对投票和问卷活动组件的支持</t>
  </si>
  <si>
    <t>问答页面需要和标签关联</t>
  </si>
  <si>
    <t>需要和杨天坤联调确认</t>
  </si>
  <si>
    <t>完成课程列表管理功能</t>
  </si>
  <si>
    <t>进行中</t>
  </si>
  <si>
    <t>全文搜索接口，可以针对课程编号进行查询</t>
  </si>
  <si>
    <t>5.张本金</t>
  </si>
  <si>
    <t>全文搜索接口，增加人员查询功能</t>
  </si>
  <si>
    <r>
      <rPr>
        <sz val="11"/>
        <color indexed="8"/>
        <rFont val="宋体"/>
        <charset val="134"/>
      </rPr>
      <t>完成接口A</t>
    </r>
    <r>
      <rPr>
        <sz val="11"/>
        <color indexed="8"/>
        <rFont val="宋体"/>
        <charset val="134"/>
      </rPr>
      <t>PI开发</t>
    </r>
  </si>
  <si>
    <t>设计</t>
  </si>
  <si>
    <r>
      <rPr>
        <sz val="11"/>
        <color indexed="8"/>
        <rFont val="宋体"/>
        <charset val="134"/>
      </rPr>
      <t>系统功能设计和A</t>
    </r>
    <r>
      <rPr>
        <sz val="11"/>
        <color indexed="8"/>
        <rFont val="宋体"/>
        <charset val="134"/>
      </rPr>
      <t>PP功能整理</t>
    </r>
  </si>
  <si>
    <t>计划完成面授和讲师相关设计</t>
  </si>
  <si>
    <t>已完成功能review</t>
  </si>
  <si>
    <t>开发团队每日进度跟踪</t>
  </si>
  <si>
    <t>学习</t>
  </si>
  <si>
    <t>完成系统框架学习（文档\设计文档\概要设计\框架说明，目录下的文件都要看一遍）</t>
  </si>
  <si>
    <t>10.杨天坤</t>
  </si>
  <si>
    <t>完成问答区门户</t>
  </si>
  <si>
    <t>还需要1天工作量</t>
  </si>
  <si>
    <t>完成标签库列表管理</t>
  </si>
  <si>
    <t>完成添加编辑标签库</t>
  </si>
  <si>
    <t>界面</t>
  </si>
  <si>
    <t>协助开发调整4.0界面</t>
  </si>
  <si>
    <t>2.刘康锐</t>
  </si>
  <si>
    <t>向羽应用了新弹出层API以及表单验证，转换后节省了大量前台编码，其它人本周可能暂时没有时间应用</t>
  </si>
  <si>
    <t>完成消息列取数逻辑的修改（基于上周讨论的消息设计，包括推拉模型）</t>
  </si>
  <si>
    <t>3.刘程</t>
  </si>
  <si>
    <t>完成消息阅读页面的处理逻辑的修改（基于上周讨论的消息设计，包括推拉模型）</t>
  </si>
  <si>
    <t>完成学习历程页面的修改（基于上周讨论的消息设计，并提供接口给相关开发实现）</t>
  </si>
  <si>
    <t>根据4.0界面调整修改我的关注（注：人员关注列表的表现形式，需要曾波调整）</t>
  </si>
  <si>
    <t>根据4.0界面调整修改我的收藏</t>
  </si>
  <si>
    <t>完成推送任务后台任务的调整（基于上周设计），并和刘程联调一下</t>
  </si>
  <si>
    <t>4.向羽</t>
  </si>
  <si>
    <t>完成证书列表管理功能</t>
  </si>
  <si>
    <t>完成添加编辑证书功能</t>
  </si>
  <si>
    <t>完成证书详细查看功能</t>
  </si>
  <si>
    <t>完成讲师门户日历控件修改</t>
  </si>
  <si>
    <t>6.张磊</t>
  </si>
  <si>
    <t>完成讲师门户日历明细开发</t>
  </si>
  <si>
    <t>完成面授课程编辑课件功能（和杜庆科保持一致）</t>
  </si>
  <si>
    <t>完成课程详细信息开发</t>
  </si>
  <si>
    <t>完成课程内容标签开发</t>
  </si>
  <si>
    <t>完成报名学员标签开发</t>
  </si>
  <si>
    <t>测试</t>
  </si>
  <si>
    <t>开始功能测试</t>
  </si>
  <si>
    <t>9.鄢丽华</t>
  </si>
  <si>
    <t>8.李维</t>
  </si>
  <si>
    <t>v2.0</t>
  </si>
  <si>
    <t>延长性能测试脚本开发初始版本</t>
  </si>
  <si>
    <t>去公司开会讨论4.0问题</t>
  </si>
  <si>
    <t>调整课程学习-Scorm课件（面授部分算分逻辑调整）</t>
  </si>
  <si>
    <t>1.对于面授课程，完成某个资源后，不会直接完成整个课程。</t>
  </si>
  <si>
    <t>调整课程学习-非标准课件（面授部分算分逻辑调整）</t>
  </si>
  <si>
    <t>1.对于面授课程，完成某个资源后，不会直接完成整个课程。2.课件允许根据配置可下载。3.对于活动组件不会进入后自动完成</t>
  </si>
  <si>
    <t>课件资源查看</t>
  </si>
  <si>
    <t>完成在线课程模块选择-活动组件功能</t>
  </si>
  <si>
    <t>完成课程管理详情页面功能</t>
  </si>
  <si>
    <t>完成课程内容标签功能</t>
  </si>
  <si>
    <t>完成报名学员标签功能</t>
  </si>
  <si>
    <t>需要和页面显示一起联调确认</t>
  </si>
  <si>
    <t>全文搜索接口，可以针对问答进行查询</t>
  </si>
  <si>
    <t>和开发组讨论解决滚动下拉数据读取混乱问题</t>
  </si>
  <si>
    <t>完成问答区门户（根据上周讨论的结果进行调整）</t>
  </si>
  <si>
    <t>研究</t>
  </si>
  <si>
    <t>预研究一下Mysql和Nginx在Linux下集群问题</t>
  </si>
  <si>
    <t>下周</t>
  </si>
  <si>
    <t>完成颁发证书功能</t>
  </si>
  <si>
    <t>完成讲师列表管理功能</t>
  </si>
  <si>
    <t>延长Support</t>
  </si>
  <si>
    <t>团队经理门户下的任务指派需要重新做一下，数据库结构有过变化</t>
  </si>
  <si>
    <t>整体团队经理页面功能一起完成</t>
  </si>
  <si>
    <t>完成签到管理标签开发</t>
  </si>
  <si>
    <t>功能测试和Ipad/手机兼容性测试</t>
  </si>
  <si>
    <t>APP用例创建</t>
  </si>
  <si>
    <t>v5.0</t>
  </si>
  <si>
    <t>去公司开会讨论5.0问题</t>
  </si>
  <si>
    <t>程序代码加密研究</t>
  </si>
  <si>
    <t>Git库迁移（代码和文档分离，以免冲突）</t>
  </si>
  <si>
    <t>完成课程预览功能</t>
  </si>
  <si>
    <t>这部分需要向羽配合，调查相关功能需要有Preview模式</t>
  </si>
  <si>
    <t>133/134</t>
  </si>
  <si>
    <t>讲师和证书标签检查一下完成情况</t>
  </si>
  <si>
    <t>完成学习管理员门户中资源数量统计</t>
  </si>
  <si>
    <t>学习管理员相关功能的验证JS和康锐的统一</t>
  </si>
  <si>
    <t>系统功能设计</t>
  </si>
  <si>
    <t>老师业务</t>
  </si>
  <si>
    <t>滚动下拉数据读取混乱问题整理调整范围和计划（9月最后一周需要调整此问题）</t>
  </si>
  <si>
    <r>
      <rPr>
        <sz val="11"/>
        <color indexed="8"/>
        <rFont val="宋体"/>
        <charset val="134"/>
      </rPr>
      <t>1.</t>
    </r>
    <r>
      <rPr>
        <sz val="11"/>
        <color indexed="8"/>
        <rFont val="宋体"/>
        <charset val="134"/>
      </rPr>
      <t>问答门户；</t>
    </r>
    <r>
      <rPr>
        <sz val="11"/>
        <color indexed="8"/>
        <rFont val="宋体"/>
        <charset val="134"/>
      </rPr>
      <t>2.时间轴；3.工具箱；4.课程库；</t>
    </r>
  </si>
  <si>
    <t>消息，时间轴，学习历程接口调用情况确认</t>
  </si>
  <si>
    <t>课程二维码查看页面(scan-view.php)</t>
  </si>
  <si>
    <r>
      <rPr>
        <sz val="11"/>
        <color indexed="8"/>
        <rFont val="宋体"/>
        <charset val="134"/>
      </rPr>
      <t>完成讲师门户中</t>
    </r>
    <r>
      <rPr>
        <sz val="11"/>
        <color indexed="10"/>
        <rFont val="宋体"/>
        <charset val="134"/>
      </rPr>
      <t>投票</t>
    </r>
    <r>
      <rPr>
        <sz val="11"/>
        <color indexed="8"/>
        <rFont val="宋体"/>
        <charset val="134"/>
      </rPr>
      <t>活动查看功能（可以和赵亮讨论下，讲师这是不是只要查看结果即可）</t>
    </r>
  </si>
  <si>
    <t>取数逻辑需要问一下向羽</t>
  </si>
  <si>
    <r>
      <rPr>
        <sz val="11"/>
        <color indexed="8"/>
        <rFont val="宋体"/>
        <charset val="134"/>
      </rPr>
      <t>完成讲师门户中</t>
    </r>
    <r>
      <rPr>
        <sz val="11"/>
        <color indexed="10"/>
        <rFont val="宋体"/>
        <charset val="134"/>
      </rPr>
      <t>调查</t>
    </r>
    <r>
      <rPr>
        <sz val="11"/>
        <color indexed="8"/>
        <rFont val="宋体"/>
        <charset val="134"/>
      </rPr>
      <t>活动查看功能（可以和赵亮讨论下，讲师这是不是只要查看结果即可）</t>
    </r>
  </si>
  <si>
    <t>标签库等相关功能的验证JS和康锐的统一</t>
  </si>
  <si>
    <t>协助开发调整4.0界面（目前比较明显的问题是很多页面的弹出框的样式和验证样式未统一，且显示有问题，需要逐一页面过一下）</t>
  </si>
  <si>
    <t>完成课程学习-调查功能（需要参照scorm-player，1.进入投票页面后，资源完成状态为进行中，2.完成后，资源完成状态为已完成，且检查课程完成状态。3.状态分别为临时和最终）</t>
  </si>
  <si>
    <t>完成课程学习-投票功能（同上）</t>
  </si>
  <si>
    <t>187/188</t>
  </si>
  <si>
    <t>完成讲师编辑和查看功能</t>
  </si>
  <si>
    <t>121-124</t>
  </si>
  <si>
    <t>时间轴功能按最新的消息设计再检查一下遗漏项</t>
  </si>
  <si>
    <t>完善全文搜索功能（4.0需要能查询问答和人员，问答可以点击进入问答详情，人员可以关注）</t>
  </si>
  <si>
    <t>轻微Bug</t>
  </si>
  <si>
    <t>完成问答详情的调整</t>
  </si>
  <si>
    <t>完成学习历程的调整</t>
  </si>
  <si>
    <t>156/157</t>
  </si>
  <si>
    <t>完成颁发证书标签</t>
  </si>
  <si>
    <t>完成成绩记录标签开发（成绩列应该是学分，操作列应该不需要）</t>
  </si>
  <si>
    <t>完成4.0基本功能开发</t>
  </si>
  <si>
    <t>完善后台管理工作台功能</t>
  </si>
  <si>
    <t>完成流媒体播放和日历功能</t>
  </si>
  <si>
    <t>部署</t>
  </si>
  <si>
    <t>和刘康锐一起进行Mysql集群部署（1.需要保留部署文档，2.需要本金准备2台空的linux环境）</t>
  </si>
  <si>
    <t>和刘康锐一起研究nginx集群部署（1.需要保留部署文档，2.需要本金准备2台空的linux环境）</t>
  </si>
  <si>
    <t>中</t>
  </si>
  <si>
    <t>组织进行IOS,安卓,搜索引擎，后台任务等进行代码迁移工作</t>
  </si>
  <si>
    <t>和杜庆科一起进行Mysql集群部署（1.需要保留部署文档，2.需要本金准备2台空的linux环境）</t>
  </si>
  <si>
    <t>和杜庆科一起进行nginx集群部署（1.需要保留部署文档，2.需要本金准备2台空的linux环境）</t>
  </si>
  <si>
    <t>完成课程学习-投票功能</t>
  </si>
  <si>
    <t>完成报表管理功能（具体需求还需要赵亮再确认一下）</t>
  </si>
  <si>
    <t>大部分界面和调度执行功能已经实现，但demo未做，需等demo完成后调整界面</t>
  </si>
  <si>
    <t>企业基本信息管理（在现有功能基础上增加域名，如：XXX.hpe-online.com，logo上传等信息维护）</t>
  </si>
  <si>
    <t>全文索引bug修改</t>
  </si>
  <si>
    <t>二级域名登录（1.不同域名进来后，应该锁定用户帐号范围；2.需要本金给2个测试域名）</t>
  </si>
  <si>
    <t>pdf播放控制（只允许基本功能如放大，缩小等，不允许保存）</t>
  </si>
  <si>
    <t>研究流媒体上传功能，并部署流媒体服务器（需要相关文档）</t>
  </si>
  <si>
    <t xml:space="preserve">开始功能集成测试 </t>
  </si>
  <si>
    <t>开始代码Review工作（抽查课件和课程部分页面）</t>
  </si>
  <si>
    <t>测试课件发布和课程发布流程（确保每个功能有25条记录）</t>
  </si>
  <si>
    <t>测试消息、时间轴和学习流程（确保每种类型有1条记录，数据量大约24*3）</t>
  </si>
  <si>
    <t>标签库测试（确保每种类型功能有25条记录）</t>
  </si>
  <si>
    <t>滚动下拉数据读取混乱问题修改（1.问答门户；）</t>
  </si>
  <si>
    <r>
      <t>协助开发调整4.0界面</t>
    </r>
    <r>
      <rPr>
        <sz val="11"/>
        <color indexed="10"/>
        <rFont val="宋体"/>
        <charset val="134"/>
      </rPr>
      <t>（1.需要在功能清单中登记完成进度。2.要定期注意JIRA，很多界面问题，并未处理）</t>
    </r>
  </si>
  <si>
    <t>界面BUG修改因重制日历插件而推迟</t>
  </si>
  <si>
    <t>测试讲师和证书流程（确保每个功能有25条记录）</t>
  </si>
  <si>
    <t>完成报表管理功能（等Demo完成后开始）</t>
  </si>
  <si>
    <t>滚动下拉数据读取混乱问题修改（2.时间轴；3.工具箱；4.课程库；）</t>
  </si>
  <si>
    <t>完成流媒体上传功能</t>
  </si>
  <si>
    <r>
      <rPr>
        <sz val="11"/>
        <color indexed="8"/>
        <rFont val="宋体"/>
        <charset val="134"/>
      </rPr>
      <t>功能测试和Ipad/手机兼容性测试</t>
    </r>
    <r>
      <rPr>
        <sz val="11"/>
        <color indexed="10"/>
        <rFont val="宋体"/>
        <charset val="134"/>
      </rPr>
      <t>（需要在功能清单中登记完成进度）</t>
    </r>
  </si>
  <si>
    <t>开发团队</t>
  </si>
  <si>
    <t>需要返工</t>
  </si>
  <si>
    <t>取消</t>
  </si>
  <si>
    <t>问答门户测试（确保每个Tab有25条记录）</t>
  </si>
  <si>
    <t>测试任务推送功能（确保每个功能有25条记录）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</si>
</sst>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16" fontId="0" fillId="0" borderId="12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3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left" vertical="top" wrapText="1"/>
    </xf>
    <xf numFmtId="16" fontId="0" fillId="0" borderId="15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9" fontId="0" fillId="0" borderId="21" xfId="0" applyNumberFormat="1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16" fontId="0" fillId="2" borderId="12" xfId="0" applyNumberFormat="1" applyFont="1" applyFill="1" applyBorder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0" borderId="25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 wrapText="1"/>
    </xf>
    <xf numFmtId="16" fontId="0" fillId="0" borderId="14" xfId="0" applyNumberFormat="1" applyFont="1" applyBorder="1" applyAlignment="1">
      <alignment horizontal="center" vertical="top"/>
    </xf>
    <xf numFmtId="14" fontId="0" fillId="0" borderId="7" xfId="0" applyNumberFormat="1" applyFont="1" applyBorder="1" applyAlignment="1">
      <alignment horizontal="center" vertical="top"/>
    </xf>
    <xf numFmtId="0" fontId="0" fillId="0" borderId="26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2"/>
  <sheetViews>
    <sheetView workbookViewId="0">
      <pane ySplit="5" topLeftCell="A24" activePane="bottomLeft" state="frozen"/>
      <selection pane="bottomLeft" activeCell="E35" sqref="E35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2" width="13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59" t="s">
        <v>0</v>
      </c>
      <c r="B1" s="60"/>
      <c r="C1" s="53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95" customHeight="1" x14ac:dyDescent="0.15">
      <c r="A2" s="61"/>
      <c r="B2" s="62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.95" customHeight="1" x14ac:dyDescent="0.15">
      <c r="A3" s="61"/>
      <c r="B3" s="62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9" t="s">
        <v>17</v>
      </c>
    </row>
    <row r="6" spans="1:16" ht="15.95" customHeight="1" x14ac:dyDescent="0.15">
      <c r="A6" s="13">
        <v>1</v>
      </c>
      <c r="B6" s="14" t="s">
        <v>18</v>
      </c>
      <c r="C6" s="14" t="s">
        <v>19</v>
      </c>
      <c r="D6" s="15">
        <v>83</v>
      </c>
      <c r="E6" s="16" t="s">
        <v>20</v>
      </c>
      <c r="F6" s="14" t="s">
        <v>21</v>
      </c>
      <c r="G6" s="17">
        <v>42247</v>
      </c>
      <c r="H6" s="17">
        <v>42247</v>
      </c>
      <c r="I6" s="14" t="s">
        <v>22</v>
      </c>
      <c r="J6" s="31" t="s">
        <v>23</v>
      </c>
      <c r="K6" s="31" t="str">
        <f t="shared" ref="K6" ca="1" si="0">IF(AND(H6&lt;&gt;"",H6&lt;&gt;"下周",J6&lt;&gt;"取消",J6&lt;&gt;"完成",H6&lt;TODAY()),"Delay","")</f>
        <v/>
      </c>
      <c r="L6" s="31"/>
      <c r="M6" s="32" t="str">
        <f t="shared" ref="M6" si="1">IF(OR(N6="NA",O6="NA"),"NA",IF(OR(N6="",O6=""),"",IF(AND(N6="passed",O6="passed"),"Passed","Failed")))</f>
        <v>NA</v>
      </c>
      <c r="N6" s="33" t="s">
        <v>24</v>
      </c>
      <c r="O6" s="33" t="s">
        <v>24</v>
      </c>
      <c r="P6" s="34" t="s">
        <v>25</v>
      </c>
    </row>
    <row r="7" spans="1:16" ht="15.95" customHeight="1" x14ac:dyDescent="0.15">
      <c r="A7" s="13">
        <v>2</v>
      </c>
      <c r="B7" s="14" t="s">
        <v>18</v>
      </c>
      <c r="C7" s="14" t="s">
        <v>19</v>
      </c>
      <c r="D7" s="15">
        <v>51</v>
      </c>
      <c r="E7" s="16" t="s">
        <v>26</v>
      </c>
      <c r="F7" s="14" t="s">
        <v>21</v>
      </c>
      <c r="G7" s="17">
        <v>42248</v>
      </c>
      <c r="H7" s="17">
        <v>42248</v>
      </c>
      <c r="I7" s="14" t="s">
        <v>22</v>
      </c>
      <c r="J7" s="35" t="s">
        <v>23</v>
      </c>
      <c r="K7" s="31" t="str">
        <f ca="1">IF(AND(H7&lt;&gt;"",H7&lt;&gt;"下周",J7&lt;&gt;"取消",J7&lt;&gt;"完成",H7&lt;TODAY()),"Delay","")</f>
        <v/>
      </c>
      <c r="L7" s="31"/>
      <c r="M7" s="32" t="str">
        <f t="shared" ref="M7" si="2">IF(OR(N7="NA",O7="NA"),"NA",IF(OR(N7="",O7=""),"",IF(AND(N7="passed",O7="passed"),"Passed","Failed")))</f>
        <v/>
      </c>
      <c r="N7" s="33"/>
      <c r="O7" s="33"/>
      <c r="P7" s="34"/>
    </row>
    <row r="8" spans="1:16" ht="15.95" customHeight="1" x14ac:dyDescent="0.15">
      <c r="A8" s="13">
        <v>3</v>
      </c>
      <c r="B8" s="14" t="s">
        <v>27</v>
      </c>
      <c r="C8" s="14" t="s">
        <v>19</v>
      </c>
      <c r="D8" s="14"/>
      <c r="E8" s="16" t="s">
        <v>28</v>
      </c>
      <c r="F8" s="14" t="s">
        <v>21</v>
      </c>
      <c r="G8" s="17">
        <v>42253</v>
      </c>
      <c r="H8" s="17">
        <v>42253</v>
      </c>
      <c r="I8" s="14" t="s">
        <v>22</v>
      </c>
      <c r="J8" s="31" t="s">
        <v>23</v>
      </c>
      <c r="K8" s="31" t="str">
        <f ca="1">IF(AND(H8&lt;&gt;"",H8&lt;&gt;"下周",J8&lt;&gt;"取消",J8&lt;&gt;"完成",H8&lt;TODAY()),"Delay","")</f>
        <v/>
      </c>
      <c r="L8" s="31"/>
      <c r="M8" s="32"/>
      <c r="N8" s="33"/>
      <c r="O8" s="33"/>
      <c r="P8" s="34"/>
    </row>
    <row r="9" spans="1:16" ht="15.95" customHeight="1" x14ac:dyDescent="0.15">
      <c r="A9" s="13">
        <v>4</v>
      </c>
      <c r="B9" s="14" t="s">
        <v>18</v>
      </c>
      <c r="C9" s="14" t="s">
        <v>19</v>
      </c>
      <c r="D9" s="14">
        <v>91</v>
      </c>
      <c r="E9" s="16" t="s">
        <v>29</v>
      </c>
      <c r="F9" s="14" t="s">
        <v>21</v>
      </c>
      <c r="G9" s="17">
        <v>42249</v>
      </c>
      <c r="H9" s="17">
        <v>42249</v>
      </c>
      <c r="I9" s="14" t="s">
        <v>22</v>
      </c>
      <c r="J9" s="31" t="s">
        <v>23</v>
      </c>
      <c r="K9" s="31" t="str">
        <f t="shared" ref="K9" ca="1" si="3">IF(AND(H9&lt;&gt;"",H9&lt;&gt;"下周",J9&lt;&gt;"取消",J9&lt;&gt;"完成",H9&lt;TODAY()),"Delay","")</f>
        <v/>
      </c>
      <c r="L9" s="31"/>
      <c r="M9" s="32" t="str">
        <f t="shared" ref="M9" si="4">IF(OR(N9="NA",O9="NA"),"NA",IF(OR(N9="",O9=""),"",IF(AND(N9="passed",O9="passed"),"Passed","Failed")))</f>
        <v>NA</v>
      </c>
      <c r="N9" s="33" t="s">
        <v>24</v>
      </c>
      <c r="O9" s="33" t="s">
        <v>24</v>
      </c>
      <c r="P9" s="34" t="s">
        <v>25</v>
      </c>
    </row>
    <row r="10" spans="1:16" ht="15.95" customHeight="1" x14ac:dyDescent="0.15">
      <c r="A10" s="13">
        <v>5</v>
      </c>
      <c r="B10" s="14" t="s">
        <v>18</v>
      </c>
      <c r="C10" s="14" t="s">
        <v>19</v>
      </c>
      <c r="D10" s="15">
        <v>179</v>
      </c>
      <c r="E10" s="19" t="s">
        <v>30</v>
      </c>
      <c r="F10" s="14" t="s">
        <v>31</v>
      </c>
      <c r="G10" s="17">
        <v>42247</v>
      </c>
      <c r="H10" s="17">
        <v>42247</v>
      </c>
      <c r="I10" s="14" t="s">
        <v>32</v>
      </c>
      <c r="J10" s="31" t="s">
        <v>23</v>
      </c>
      <c r="K10" s="31" t="str">
        <f t="shared" ref="K10" ca="1" si="5">IF(AND(H10&lt;&gt;"",H10&lt;&gt;"下周",J10&lt;&gt;"取消",J10&lt;&gt;"完成",H10&lt;TODAY()),"Delay","")</f>
        <v/>
      </c>
      <c r="L10" s="31"/>
      <c r="M10" s="32" t="str">
        <f>IF(OR(N10="NA",O10="NA"),"NA",IF(OR(N10="",O10=""),"",IF(AND(N10="passed",O10="passed"),"Passed","Failed")))</f>
        <v/>
      </c>
      <c r="N10" s="33"/>
      <c r="O10" s="33"/>
      <c r="P10" s="34"/>
    </row>
    <row r="11" spans="1:16" ht="15.95" customHeight="1" x14ac:dyDescent="0.15">
      <c r="A11" s="13">
        <v>6</v>
      </c>
      <c r="B11" s="14" t="s">
        <v>18</v>
      </c>
      <c r="C11" s="14" t="s">
        <v>19</v>
      </c>
      <c r="D11" s="15">
        <v>192</v>
      </c>
      <c r="E11" s="19" t="s">
        <v>33</v>
      </c>
      <c r="F11" s="14" t="s">
        <v>31</v>
      </c>
      <c r="G11" s="17">
        <v>42247</v>
      </c>
      <c r="H11" s="17">
        <v>42247</v>
      </c>
      <c r="I11" s="14" t="s">
        <v>32</v>
      </c>
      <c r="J11" s="31" t="s">
        <v>23</v>
      </c>
      <c r="K11" s="31" t="str">
        <f t="shared" ref="K11" ca="1" si="6">IF(AND(H11&lt;&gt;"",H11&lt;&gt;"下周",J11&lt;&gt;"取消",J11&lt;&gt;"完成",H11&lt;TODAY()),"Delay","")</f>
        <v/>
      </c>
      <c r="L11" s="31"/>
      <c r="M11" s="32" t="str">
        <f>IF(OR(N11="NA",O11="NA"),"NA",IF(OR(N11="",O11=""),"",IF(AND(N11="passed",O11="passed"),"Passed","Failed")))</f>
        <v/>
      </c>
      <c r="N11" s="33"/>
      <c r="O11" s="33"/>
      <c r="P11" s="34"/>
    </row>
    <row r="12" spans="1:16" ht="15.95" customHeight="1" x14ac:dyDescent="0.15">
      <c r="A12" s="13">
        <v>7</v>
      </c>
      <c r="B12" s="14" t="s">
        <v>18</v>
      </c>
      <c r="C12" s="14" t="s">
        <v>19</v>
      </c>
      <c r="D12" s="15">
        <v>136</v>
      </c>
      <c r="E12" s="19" t="s">
        <v>34</v>
      </c>
      <c r="F12" s="14" t="s">
        <v>31</v>
      </c>
      <c r="G12" s="17">
        <v>42247</v>
      </c>
      <c r="H12" s="17">
        <v>42247</v>
      </c>
      <c r="I12" s="14" t="s">
        <v>22</v>
      </c>
      <c r="J12" s="31" t="s">
        <v>23</v>
      </c>
      <c r="K12" s="31" t="str">
        <f ca="1">IF(AND(H12&lt;&gt;"",H12&lt;&gt;"下周",J12&lt;&gt;"取消",J12&lt;&gt;"完成",H12&lt;TODAY()),"Delay","")</f>
        <v/>
      </c>
      <c r="L12" s="33"/>
      <c r="M12" s="32" t="str">
        <f>IF(OR(N12="NA",O12="NA"),"NA",IF(OR(N12="",O12=""),"",IF(AND(N12="passed",O12="passed"),"Passed","Failed")))</f>
        <v/>
      </c>
      <c r="N12" s="33"/>
      <c r="O12" s="33"/>
      <c r="P12" s="34" t="s">
        <v>35</v>
      </c>
    </row>
    <row r="13" spans="1:16" ht="15.95" customHeight="1" x14ac:dyDescent="0.15">
      <c r="A13" s="13">
        <v>8</v>
      </c>
      <c r="B13" s="14" t="s">
        <v>18</v>
      </c>
      <c r="C13" s="14" t="s">
        <v>19</v>
      </c>
      <c r="D13" s="15">
        <v>194</v>
      </c>
      <c r="E13" s="19" t="s">
        <v>36</v>
      </c>
      <c r="F13" s="14" t="s">
        <v>31</v>
      </c>
      <c r="G13" s="17">
        <v>42248</v>
      </c>
      <c r="H13" s="17">
        <v>42253</v>
      </c>
      <c r="I13" s="14" t="s">
        <v>22</v>
      </c>
      <c r="J13" s="31" t="s">
        <v>37</v>
      </c>
      <c r="K13" s="31"/>
      <c r="L13" s="47">
        <v>42254</v>
      </c>
      <c r="M13" s="32"/>
      <c r="N13" s="33"/>
      <c r="O13" s="33"/>
      <c r="P13" s="34"/>
    </row>
    <row r="14" spans="1:16" ht="15.95" customHeight="1" x14ac:dyDescent="0.15">
      <c r="A14" s="13">
        <v>9</v>
      </c>
      <c r="B14" s="14" t="s">
        <v>18</v>
      </c>
      <c r="C14" s="14" t="s">
        <v>19</v>
      </c>
      <c r="D14" s="15">
        <v>94</v>
      </c>
      <c r="E14" s="19" t="s">
        <v>38</v>
      </c>
      <c r="F14" s="14" t="s">
        <v>39</v>
      </c>
      <c r="G14" s="17">
        <v>42247</v>
      </c>
      <c r="H14" s="17">
        <v>42253</v>
      </c>
      <c r="I14" s="14" t="s">
        <v>32</v>
      </c>
      <c r="J14" s="31"/>
      <c r="K14" s="31" t="str">
        <f t="shared" ref="K14" ca="1" si="7">IF(AND(H14&lt;&gt;"",H14&lt;&gt;"下周",J14&lt;&gt;"取消",J14&lt;&gt;"完成",H14&lt;TODAY()),"Delay","")</f>
        <v>Delay</v>
      </c>
      <c r="L14" s="47">
        <v>42257</v>
      </c>
      <c r="M14" s="32" t="str">
        <f t="shared" ref="M14" si="8">IF(OR(N14="NA",O14="NA"),"NA",IF(OR(N14="",O14=""),"",IF(AND(N14="passed",O14="passed"),"Passed","Failed")))</f>
        <v>NA</v>
      </c>
      <c r="N14" s="33" t="s">
        <v>24</v>
      </c>
      <c r="O14" s="33" t="s">
        <v>24</v>
      </c>
      <c r="P14" s="34" t="s">
        <v>25</v>
      </c>
    </row>
    <row r="15" spans="1:16" ht="15.95" customHeight="1" x14ac:dyDescent="0.15">
      <c r="A15" s="13">
        <v>10</v>
      </c>
      <c r="B15" s="14" t="s">
        <v>18</v>
      </c>
      <c r="C15" s="14" t="s">
        <v>19</v>
      </c>
      <c r="D15" s="15">
        <v>94</v>
      </c>
      <c r="E15" s="19" t="s">
        <v>40</v>
      </c>
      <c r="F15" s="14" t="s">
        <v>39</v>
      </c>
      <c r="G15" s="17">
        <v>42249</v>
      </c>
      <c r="H15" s="17">
        <v>42253</v>
      </c>
      <c r="I15" s="14" t="s">
        <v>32</v>
      </c>
      <c r="J15" s="31" t="s">
        <v>23</v>
      </c>
      <c r="K15" s="31" t="str">
        <f ca="1">IF(AND(H15&lt;&gt;"",H15&lt;&gt;"下周",J15&lt;&gt;"取消",J15&lt;&gt;"完成",H15&lt;TODAY()),"Delay","")</f>
        <v/>
      </c>
      <c r="L15" s="33"/>
      <c r="M15" s="32" t="str">
        <f t="shared" ref="M15" si="9">IF(OR(N15="NA",O15="NA"),"NA",IF(OR(N15="",O15=""),"",IF(AND(N15="passed",O15="passed"),"Passed","Failed")))</f>
        <v>NA</v>
      </c>
      <c r="N15" s="33" t="s">
        <v>24</v>
      </c>
      <c r="O15" s="33" t="s">
        <v>24</v>
      </c>
      <c r="P15" s="34" t="s">
        <v>41</v>
      </c>
    </row>
    <row r="16" spans="1:16" ht="15.95" customHeight="1" x14ac:dyDescent="0.15">
      <c r="A16" s="13">
        <v>11</v>
      </c>
      <c r="B16" s="14" t="s">
        <v>42</v>
      </c>
      <c r="C16" s="14" t="s">
        <v>19</v>
      </c>
      <c r="D16" s="15"/>
      <c r="E16" s="19" t="s">
        <v>43</v>
      </c>
      <c r="F16" s="14" t="s">
        <v>39</v>
      </c>
      <c r="G16" s="17">
        <v>42247</v>
      </c>
      <c r="H16" s="17">
        <v>42253</v>
      </c>
      <c r="I16" s="14" t="s">
        <v>22</v>
      </c>
      <c r="J16" s="31" t="s">
        <v>37</v>
      </c>
      <c r="K16" s="31"/>
      <c r="L16" s="33"/>
      <c r="M16" s="32" t="str">
        <f>IF(OR(N16="NA",O16="NA"),"NA",IF(OR(N16="",O16=""),"",IF(AND(N16="passed",O16="passed"),"Passed","Failed")))</f>
        <v>NA</v>
      </c>
      <c r="N16" s="33" t="s">
        <v>24</v>
      </c>
      <c r="O16" s="33" t="s">
        <v>24</v>
      </c>
      <c r="P16" s="34" t="s">
        <v>44</v>
      </c>
    </row>
    <row r="17" spans="1:16" ht="15.95" customHeight="1" x14ac:dyDescent="0.15">
      <c r="A17" s="13">
        <v>12</v>
      </c>
      <c r="B17" s="14" t="s">
        <v>27</v>
      </c>
      <c r="C17" s="14" t="s">
        <v>19</v>
      </c>
      <c r="D17" s="15"/>
      <c r="E17" s="19" t="s">
        <v>45</v>
      </c>
      <c r="F17" s="14" t="s">
        <v>39</v>
      </c>
      <c r="G17" s="17">
        <v>42247</v>
      </c>
      <c r="H17" s="17">
        <v>42253</v>
      </c>
      <c r="I17" s="14" t="s">
        <v>22</v>
      </c>
      <c r="J17" s="31" t="s">
        <v>23</v>
      </c>
      <c r="K17" s="31" t="str">
        <f ca="1">IF(AND(H17&lt;&gt;"",H17&lt;&gt;"下周",J17&lt;&gt;"取消",J17&lt;&gt;"完成",H17&lt;TODAY()),"Delay","")</f>
        <v/>
      </c>
      <c r="L17" s="33"/>
      <c r="M17" s="32" t="str">
        <f>IF(OR(N17="NA",O17="NA"),"NA",IF(OR(N17="",O17=""),"",IF(AND(N17="passed",O17="passed"),"Passed","Failed")))</f>
        <v>NA</v>
      </c>
      <c r="N17" s="33" t="s">
        <v>24</v>
      </c>
      <c r="O17" s="33" t="s">
        <v>24</v>
      </c>
      <c r="P17" s="34" t="s">
        <v>25</v>
      </c>
    </row>
    <row r="18" spans="1:16" ht="15.95" customHeight="1" x14ac:dyDescent="0.15">
      <c r="A18" s="13">
        <v>13</v>
      </c>
      <c r="B18" s="14" t="s">
        <v>27</v>
      </c>
      <c r="C18" s="14" t="s">
        <v>19</v>
      </c>
      <c r="D18" s="15"/>
      <c r="E18" s="19" t="s">
        <v>46</v>
      </c>
      <c r="F18" s="14" t="s">
        <v>39</v>
      </c>
      <c r="G18" s="17">
        <v>42247</v>
      </c>
      <c r="H18" s="17">
        <v>42253</v>
      </c>
      <c r="I18" s="14" t="s">
        <v>22</v>
      </c>
      <c r="J18" s="31" t="s">
        <v>23</v>
      </c>
      <c r="K18" s="31"/>
      <c r="L18" s="33"/>
      <c r="M18" s="32" t="str">
        <f>IF(OR(N18="NA",O18="NA"),"NA",IF(OR(N18="",O18=""),"",IF(AND(N18="passed",O18="passed"),"Passed","Failed")))</f>
        <v>NA</v>
      </c>
      <c r="N18" s="33" t="s">
        <v>24</v>
      </c>
      <c r="O18" s="33" t="s">
        <v>24</v>
      </c>
      <c r="P18" s="34" t="s">
        <v>25</v>
      </c>
    </row>
    <row r="19" spans="1:16" ht="15.95" customHeight="1" x14ac:dyDescent="0.15">
      <c r="A19" s="13">
        <v>14</v>
      </c>
      <c r="B19" s="14" t="s">
        <v>47</v>
      </c>
      <c r="C19" s="14" t="s">
        <v>19</v>
      </c>
      <c r="D19" s="15"/>
      <c r="E19" s="19" t="s">
        <v>48</v>
      </c>
      <c r="F19" s="14" t="s">
        <v>49</v>
      </c>
      <c r="G19" s="17">
        <v>42240</v>
      </c>
      <c r="H19" s="17">
        <v>42251</v>
      </c>
      <c r="I19" s="14" t="s">
        <v>22</v>
      </c>
      <c r="J19" s="31" t="s">
        <v>23</v>
      </c>
      <c r="K19" s="31" t="str">
        <f t="shared" ref="K19" ca="1" si="10">IF(AND(H19&lt;&gt;"",H19&lt;&gt;"下周",J19&lt;&gt;"取消",J19&lt;&gt;"完成",H19&lt;TODAY()),"Delay","")</f>
        <v/>
      </c>
      <c r="L19" s="33"/>
      <c r="M19" s="32" t="str">
        <f>IF(OR(N19="NA",O19="NA"),"NA",IF(OR(N19="",O19=""),"",IF(AND(N19="passed",O19="passed"),"Passed","Failed")))</f>
        <v>NA</v>
      </c>
      <c r="N19" s="33" t="s">
        <v>24</v>
      </c>
      <c r="O19" s="33" t="s">
        <v>24</v>
      </c>
      <c r="P19" s="34" t="s">
        <v>25</v>
      </c>
    </row>
    <row r="20" spans="1:16" ht="15.95" customHeight="1" x14ac:dyDescent="0.15">
      <c r="A20" s="13">
        <v>15</v>
      </c>
      <c r="B20" s="14" t="s">
        <v>18</v>
      </c>
      <c r="C20" s="14" t="s">
        <v>19</v>
      </c>
      <c r="D20" s="15">
        <v>124</v>
      </c>
      <c r="E20" s="19" t="s">
        <v>50</v>
      </c>
      <c r="F20" s="14" t="s">
        <v>49</v>
      </c>
      <c r="G20" s="17">
        <v>42240</v>
      </c>
      <c r="H20" s="17">
        <v>42247</v>
      </c>
      <c r="I20" s="14" t="s">
        <v>22</v>
      </c>
      <c r="J20" s="31" t="s">
        <v>23</v>
      </c>
      <c r="K20" s="31" t="str">
        <f ca="1">IF(AND(H20&lt;&gt;"",H20&lt;&gt;"下周",J20&lt;&gt;"取消",J20&lt;&gt;"完成",H20&lt;TODAY()),"Delay","")</f>
        <v/>
      </c>
      <c r="L20" s="47"/>
      <c r="M20" s="32" t="str">
        <f>IF(OR(N20="NA",O20="NA"),"NA",IF(OR(N20="",O20=""),"",IF(AND(N20="passed",O20="passed"),"Passed","Failed")))</f>
        <v/>
      </c>
      <c r="N20" s="33"/>
      <c r="O20" s="33"/>
      <c r="P20" s="34" t="s">
        <v>51</v>
      </c>
    </row>
    <row r="21" spans="1:16" ht="15.95" customHeight="1" x14ac:dyDescent="0.15">
      <c r="A21" s="13">
        <v>16</v>
      </c>
      <c r="B21" s="14" t="s">
        <v>18</v>
      </c>
      <c r="C21" s="14" t="s">
        <v>19</v>
      </c>
      <c r="D21" s="15">
        <v>206</v>
      </c>
      <c r="E21" s="19" t="s">
        <v>52</v>
      </c>
      <c r="F21" s="14" t="s">
        <v>49</v>
      </c>
      <c r="G21" s="17">
        <v>42248</v>
      </c>
      <c r="H21" s="17">
        <v>42249</v>
      </c>
      <c r="I21" s="14" t="s">
        <v>22</v>
      </c>
      <c r="J21" s="31"/>
      <c r="K21" s="31" t="str">
        <f ca="1">IF(AND(H21&lt;&gt;"",H21&lt;&gt;"下周",J21&lt;&gt;"取消",J21&lt;&gt;"完成",H21&lt;TODAY()),"Delay","")</f>
        <v>Delay</v>
      </c>
      <c r="L21" s="47">
        <v>42256</v>
      </c>
      <c r="M21" s="32"/>
      <c r="N21" s="33"/>
      <c r="O21" s="33"/>
      <c r="P21" s="34"/>
    </row>
    <row r="22" spans="1:16" ht="15.95" customHeight="1" x14ac:dyDescent="0.15">
      <c r="A22" s="13">
        <v>17</v>
      </c>
      <c r="B22" s="14" t="s">
        <v>18</v>
      </c>
      <c r="C22" s="14" t="s">
        <v>19</v>
      </c>
      <c r="D22" s="15">
        <v>207</v>
      </c>
      <c r="E22" s="19" t="s">
        <v>53</v>
      </c>
      <c r="F22" s="14" t="s">
        <v>49</v>
      </c>
      <c r="G22" s="17">
        <v>42253</v>
      </c>
      <c r="H22" s="17">
        <v>42253</v>
      </c>
      <c r="I22" s="14" t="s">
        <v>22</v>
      </c>
      <c r="J22" s="31"/>
      <c r="K22" s="31" t="str">
        <f ca="1">IF(AND(H22&lt;&gt;"",H22&lt;&gt;"下周",J22&lt;&gt;"取消",J22&lt;&gt;"完成",H22&lt;TODAY()),"Delay","")</f>
        <v>Delay</v>
      </c>
      <c r="L22" s="47">
        <v>42256</v>
      </c>
      <c r="M22" s="32"/>
      <c r="N22" s="33"/>
      <c r="O22" s="33"/>
      <c r="P22" s="34"/>
    </row>
    <row r="23" spans="1:16" ht="15.95" customHeight="1" x14ac:dyDescent="0.15">
      <c r="A23" s="13">
        <v>18</v>
      </c>
      <c r="B23" s="14" t="s">
        <v>54</v>
      </c>
      <c r="C23" s="14" t="s">
        <v>19</v>
      </c>
      <c r="D23" s="14"/>
      <c r="E23" s="16" t="s">
        <v>55</v>
      </c>
      <c r="F23" s="14" t="s">
        <v>56</v>
      </c>
      <c r="G23" s="17">
        <v>42247</v>
      </c>
      <c r="H23" s="17">
        <v>42253</v>
      </c>
      <c r="I23" s="14" t="s">
        <v>22</v>
      </c>
      <c r="J23" s="31" t="s">
        <v>23</v>
      </c>
      <c r="K23" s="31"/>
      <c r="L23" s="31"/>
      <c r="M23" s="32" t="str">
        <f t="shared" ref="M23" si="11">IF(OR(N23="NA",O23="NA"),"NA",IF(OR(N23="",O23=""),"",IF(AND(N23="passed",O23="passed"),"Passed","Failed")))</f>
        <v>NA</v>
      </c>
      <c r="N23" s="33" t="s">
        <v>24</v>
      </c>
      <c r="O23" s="33" t="s">
        <v>24</v>
      </c>
      <c r="P23" s="34" t="s">
        <v>57</v>
      </c>
    </row>
    <row r="24" spans="1:16" ht="15.95" customHeight="1" x14ac:dyDescent="0.15">
      <c r="A24" s="13">
        <v>19</v>
      </c>
      <c r="B24" s="14" t="s">
        <v>18</v>
      </c>
      <c r="C24" s="14" t="s">
        <v>19</v>
      </c>
      <c r="D24" s="15">
        <v>96</v>
      </c>
      <c r="E24" s="16" t="s">
        <v>58</v>
      </c>
      <c r="F24" s="14" t="s">
        <v>59</v>
      </c>
      <c r="G24" s="17">
        <v>42247</v>
      </c>
      <c r="H24" s="17">
        <v>42247</v>
      </c>
      <c r="I24" s="14" t="s">
        <v>22</v>
      </c>
      <c r="J24" s="35" t="s">
        <v>23</v>
      </c>
      <c r="K24" s="31" t="str">
        <f t="shared" ref="K24" ca="1" si="12">IF(AND(H24&lt;&gt;"",H24&lt;&gt;"下周",J24&lt;&gt;"取消",J24&lt;&gt;"完成",H24&lt;TODAY()),"Delay","")</f>
        <v/>
      </c>
      <c r="L24" s="31"/>
      <c r="M24" s="32" t="str">
        <f t="shared" ref="M24" si="13">IF(OR(N24="NA",O24="NA"),"NA",IF(OR(N24="",O24=""),"",IF(AND(N24="passed",O24="passed"),"Passed","Failed")))</f>
        <v/>
      </c>
      <c r="N24" s="33"/>
      <c r="O24" s="33"/>
      <c r="P24" s="34"/>
    </row>
    <row r="25" spans="1:16" ht="15.95" customHeight="1" x14ac:dyDescent="0.15">
      <c r="A25" s="13">
        <v>20</v>
      </c>
      <c r="B25" s="14" t="s">
        <v>18</v>
      </c>
      <c r="C25" s="14" t="s">
        <v>19</v>
      </c>
      <c r="D25" s="15">
        <v>97</v>
      </c>
      <c r="E25" s="16" t="s">
        <v>60</v>
      </c>
      <c r="F25" s="14" t="s">
        <v>59</v>
      </c>
      <c r="G25" s="17">
        <v>42247</v>
      </c>
      <c r="H25" s="17">
        <v>42247</v>
      </c>
      <c r="I25" s="14" t="s">
        <v>22</v>
      </c>
      <c r="J25" s="35" t="s">
        <v>23</v>
      </c>
      <c r="K25" s="31" t="str">
        <f t="shared" ref="K25" ca="1" si="14">IF(AND(H25&lt;&gt;"",H25&lt;&gt;"下周",J25&lt;&gt;"取消",J25&lt;&gt;"完成",H25&lt;TODAY()),"Delay","")</f>
        <v/>
      </c>
      <c r="L25" s="31"/>
      <c r="M25" s="32" t="str">
        <f t="shared" ref="M25" si="15">IF(OR(N25="NA",O25="NA"),"NA",IF(OR(N25="",O25=""),"",IF(AND(N25="passed",O25="passed"),"Passed","Failed")))</f>
        <v/>
      </c>
      <c r="N25" s="33"/>
      <c r="O25" s="33"/>
      <c r="P25" s="34"/>
    </row>
    <row r="26" spans="1:16" ht="15.95" customHeight="1" x14ac:dyDescent="0.15">
      <c r="A26" s="13">
        <v>21</v>
      </c>
      <c r="B26" s="14" t="s">
        <v>18</v>
      </c>
      <c r="C26" s="14" t="s">
        <v>19</v>
      </c>
      <c r="D26" s="15">
        <v>105</v>
      </c>
      <c r="E26" s="16" t="s">
        <v>61</v>
      </c>
      <c r="F26" s="14" t="s">
        <v>59</v>
      </c>
      <c r="G26" s="17">
        <v>42248</v>
      </c>
      <c r="H26" s="17">
        <v>42248</v>
      </c>
      <c r="I26" s="14" t="s">
        <v>22</v>
      </c>
      <c r="J26" s="35" t="s">
        <v>23</v>
      </c>
      <c r="K26" s="31" t="str">
        <f t="shared" ref="K26" ca="1" si="16">IF(AND(H26&lt;&gt;"",H26&lt;&gt;"下周",J26&lt;&gt;"取消",J26&lt;&gt;"完成",H26&lt;TODAY()),"Delay","")</f>
        <v/>
      </c>
      <c r="L26" s="31"/>
      <c r="M26" s="32" t="str">
        <f t="shared" ref="M26" si="17">IF(OR(N26="NA",O26="NA"),"NA",IF(OR(N26="",O26=""),"",IF(AND(N26="passed",O26="passed"),"Passed","Failed")))</f>
        <v/>
      </c>
      <c r="N26" s="33"/>
      <c r="O26" s="33"/>
      <c r="P26" s="34"/>
    </row>
    <row r="27" spans="1:16" ht="15.95" customHeight="1" x14ac:dyDescent="0.15">
      <c r="A27" s="13">
        <v>22</v>
      </c>
      <c r="B27" s="14" t="s">
        <v>18</v>
      </c>
      <c r="C27" s="14" t="s">
        <v>19</v>
      </c>
      <c r="D27" s="15">
        <v>107</v>
      </c>
      <c r="E27" s="16" t="s">
        <v>62</v>
      </c>
      <c r="F27" s="14" t="s">
        <v>59</v>
      </c>
      <c r="G27" s="17">
        <v>42249</v>
      </c>
      <c r="H27" s="17">
        <v>42249</v>
      </c>
      <c r="I27" s="14" t="s">
        <v>22</v>
      </c>
      <c r="J27" s="35" t="s">
        <v>23</v>
      </c>
      <c r="K27" s="31" t="str">
        <f t="shared" ref="K27" ca="1" si="18">IF(AND(H27&lt;&gt;"",H27&lt;&gt;"下周",J27&lt;&gt;"取消",J27&lt;&gt;"完成",H27&lt;TODAY()),"Delay","")</f>
        <v/>
      </c>
      <c r="L27" s="31"/>
      <c r="M27" s="32" t="str">
        <f t="shared" ref="M27" si="19">IF(OR(N27="NA",O27="NA"),"NA",IF(OR(N27="",O27=""),"",IF(AND(N27="passed",O27="passed"),"Passed","Failed")))</f>
        <v/>
      </c>
      <c r="N27" s="33"/>
      <c r="O27" s="33"/>
      <c r="P27" s="34"/>
    </row>
    <row r="28" spans="1:16" ht="15.95" customHeight="1" x14ac:dyDescent="0.15">
      <c r="A28" s="13">
        <v>23</v>
      </c>
      <c r="B28" s="14" t="s">
        <v>18</v>
      </c>
      <c r="C28" s="14" t="s">
        <v>19</v>
      </c>
      <c r="D28" s="15">
        <v>108</v>
      </c>
      <c r="E28" s="16" t="s">
        <v>63</v>
      </c>
      <c r="F28" s="14" t="s">
        <v>59</v>
      </c>
      <c r="G28" s="17">
        <v>42253</v>
      </c>
      <c r="H28" s="17">
        <v>42253</v>
      </c>
      <c r="I28" s="14" t="s">
        <v>22</v>
      </c>
      <c r="J28" s="35" t="s">
        <v>23</v>
      </c>
      <c r="K28" s="31" t="str">
        <f ca="1">IF(AND(H28&lt;&gt;"",H28&lt;&gt;"下周",J28&lt;&gt;"取消",J28&lt;&gt;"完成",H28&lt;TODAY()),"Delay","")</f>
        <v/>
      </c>
      <c r="L28" s="31"/>
      <c r="M28" s="32" t="str">
        <f>IF(OR(N28="NA",O28="NA"),"NA",IF(OR(N28="",O28=""),"",IF(AND(N28="passed",O28="passed"),"Passed","Failed")))</f>
        <v/>
      </c>
      <c r="N28" s="33"/>
      <c r="O28" s="33"/>
      <c r="P28" s="34"/>
    </row>
    <row r="29" spans="1:16" ht="15.95" customHeight="1" x14ac:dyDescent="0.15">
      <c r="A29" s="13">
        <v>24</v>
      </c>
      <c r="B29" s="14" t="s">
        <v>18</v>
      </c>
      <c r="C29" s="14" t="s">
        <v>19</v>
      </c>
      <c r="D29" s="15">
        <v>217</v>
      </c>
      <c r="E29" s="16" t="s">
        <v>64</v>
      </c>
      <c r="F29" s="14" t="s">
        <v>65</v>
      </c>
      <c r="G29" s="17">
        <v>42247</v>
      </c>
      <c r="H29" s="17">
        <v>42247</v>
      </c>
      <c r="I29" s="14" t="s">
        <v>22</v>
      </c>
      <c r="J29" s="31" t="s">
        <v>23</v>
      </c>
      <c r="K29" s="31" t="str">
        <f ca="1">IF(AND(H29&lt;&gt;"",H29&lt;&gt;"下周",J29&lt;&gt;"取消",J29&lt;&gt;"完成",H29&lt;TODAY()),"Delay","")</f>
        <v/>
      </c>
      <c r="L29" s="31"/>
      <c r="M29" s="32" t="str">
        <f>IF(OR(N29="NA",O29="NA"),"NA",IF(OR(N29="",O29=""),"",IF(AND(N29="passed",O29="passed"),"Passed","Failed")))</f>
        <v/>
      </c>
      <c r="N29" s="33"/>
      <c r="O29" s="33"/>
      <c r="P29" s="34"/>
    </row>
    <row r="30" spans="1:16" ht="15.95" customHeight="1" x14ac:dyDescent="0.15">
      <c r="A30" s="13">
        <v>25</v>
      </c>
      <c r="B30" s="14" t="s">
        <v>18</v>
      </c>
      <c r="C30" s="14" t="s">
        <v>19</v>
      </c>
      <c r="D30" s="15">
        <v>200</v>
      </c>
      <c r="E30" s="16" t="s">
        <v>66</v>
      </c>
      <c r="F30" s="14" t="s">
        <v>65</v>
      </c>
      <c r="G30" s="17">
        <v>42248</v>
      </c>
      <c r="H30" s="17">
        <v>42249</v>
      </c>
      <c r="I30" s="14" t="s">
        <v>22</v>
      </c>
      <c r="J30" s="31" t="s">
        <v>23</v>
      </c>
      <c r="K30" s="31" t="str">
        <f ca="1">IF(AND(H30&lt;&gt;"",H30&lt;&gt;"下周",J30&lt;&gt;"取消",J30&lt;&gt;"完成",H30&lt;TODAY()),"Delay","")</f>
        <v/>
      </c>
      <c r="L30" s="31"/>
      <c r="M30" s="32" t="str">
        <f>IF(OR(N30="NA",O30="NA"),"NA",IF(OR(N30="",O30=""),"",IF(AND(N30="passed",O30="passed"),"Passed","Failed")))</f>
        <v/>
      </c>
      <c r="N30" s="33"/>
      <c r="O30" s="33"/>
      <c r="P30" s="34"/>
    </row>
    <row r="31" spans="1:16" ht="15.95" customHeight="1" x14ac:dyDescent="0.15">
      <c r="A31" s="13">
        <v>26</v>
      </c>
      <c r="B31" s="14" t="s">
        <v>18</v>
      </c>
      <c r="C31" s="14" t="s">
        <v>19</v>
      </c>
      <c r="D31" s="15">
        <v>201</v>
      </c>
      <c r="E31" s="16" t="s">
        <v>67</v>
      </c>
      <c r="F31" s="14" t="s">
        <v>65</v>
      </c>
      <c r="G31" s="17">
        <v>42248</v>
      </c>
      <c r="H31" s="17">
        <v>42249</v>
      </c>
      <c r="I31" s="14" t="s">
        <v>22</v>
      </c>
      <c r="J31" s="31" t="s">
        <v>23</v>
      </c>
      <c r="K31" s="31" t="str">
        <f ca="1">IF(AND(H31&lt;&gt;"",H31&lt;&gt;"下周",J31&lt;&gt;"取消",J31&lt;&gt;"完成",H31&lt;TODAY()),"Delay","")</f>
        <v/>
      </c>
      <c r="L31" s="31"/>
      <c r="M31" s="32" t="str">
        <f>IF(OR(N31="NA",O31="NA"),"NA",IF(OR(N31="",O31=""),"",IF(AND(N31="passed",O31="passed"),"Passed","Failed")))</f>
        <v/>
      </c>
      <c r="N31" s="33"/>
      <c r="O31" s="33"/>
      <c r="P31" s="34"/>
    </row>
    <row r="32" spans="1:16" ht="15.95" customHeight="1" x14ac:dyDescent="0.15">
      <c r="A32" s="13">
        <v>27</v>
      </c>
      <c r="B32" s="14" t="s">
        <v>18</v>
      </c>
      <c r="C32" s="14" t="s">
        <v>19</v>
      </c>
      <c r="D32" s="15">
        <v>202</v>
      </c>
      <c r="E32" s="16" t="s">
        <v>68</v>
      </c>
      <c r="F32" s="14" t="s">
        <v>65</v>
      </c>
      <c r="G32" s="17">
        <v>42253</v>
      </c>
      <c r="H32" s="17">
        <v>42253</v>
      </c>
      <c r="I32" s="14" t="s">
        <v>32</v>
      </c>
      <c r="J32" s="31" t="s">
        <v>23</v>
      </c>
      <c r="K32" s="31" t="str">
        <f ca="1">IF(AND(H32&lt;&gt;"",H32&lt;&gt;"下周",J32&lt;&gt;"取消",J32&lt;&gt;"完成",H32&lt;TODAY()),"Delay","")</f>
        <v/>
      </c>
      <c r="L32" s="31"/>
      <c r="M32" s="32" t="str">
        <f>IF(OR(N32="NA",O32="NA"),"NA",IF(OR(N32="",O32=""),"",IF(AND(N32="passed",O32="passed"),"Passed","Failed")))</f>
        <v/>
      </c>
      <c r="N32" s="33"/>
      <c r="O32" s="33"/>
      <c r="P32" s="34"/>
    </row>
    <row r="33" spans="1:16" ht="15.95" customHeight="1" x14ac:dyDescent="0.15">
      <c r="A33" s="13">
        <v>28</v>
      </c>
      <c r="B33" s="14" t="s">
        <v>18</v>
      </c>
      <c r="C33" s="14" t="s">
        <v>19</v>
      </c>
      <c r="D33" s="15">
        <v>175</v>
      </c>
      <c r="E33" s="19" t="s">
        <v>69</v>
      </c>
      <c r="F33" s="14" t="s">
        <v>70</v>
      </c>
      <c r="G33" s="17">
        <v>42240</v>
      </c>
      <c r="H33" s="17">
        <v>42247</v>
      </c>
      <c r="I33" s="14" t="s">
        <v>22</v>
      </c>
      <c r="J33" s="31" t="s">
        <v>23</v>
      </c>
      <c r="K33" s="31" t="str">
        <f t="shared" ref="K33" ca="1" si="20">IF(AND(H33&lt;&gt;"",H33&lt;&gt;"下周",J33&lt;&gt;"取消",J33&lt;&gt;"完成",H33&lt;TODAY()),"Delay","")</f>
        <v/>
      </c>
      <c r="L33" s="33"/>
      <c r="M33" s="32" t="str">
        <f t="shared" ref="M33" si="21">IF(OR(N33="NA",O33="NA"),"NA",IF(OR(N33="",O33=""),"",IF(AND(N33="passed",O33="passed"),"Passed","Failed")))</f>
        <v/>
      </c>
      <c r="N33" s="33"/>
      <c r="O33" s="33"/>
      <c r="P33" s="34"/>
    </row>
    <row r="34" spans="1:16" ht="15.95" customHeight="1" x14ac:dyDescent="0.15">
      <c r="A34" s="13">
        <v>29</v>
      </c>
      <c r="B34" s="14" t="s">
        <v>18</v>
      </c>
      <c r="C34" s="14" t="s">
        <v>19</v>
      </c>
      <c r="D34" s="15">
        <v>176</v>
      </c>
      <c r="E34" s="19" t="s">
        <v>71</v>
      </c>
      <c r="F34" s="14" t="s">
        <v>70</v>
      </c>
      <c r="G34" s="17">
        <v>42240</v>
      </c>
      <c r="H34" s="17">
        <v>42247</v>
      </c>
      <c r="I34" s="14" t="s">
        <v>22</v>
      </c>
      <c r="J34" s="31" t="s">
        <v>23</v>
      </c>
      <c r="K34" s="31" t="str">
        <f t="shared" ref="K34" ca="1" si="22">IF(AND(H34&lt;&gt;"",H34&lt;&gt;"下周",J34&lt;&gt;"取消",J34&lt;&gt;"完成",H34&lt;TODAY()),"Delay","")</f>
        <v/>
      </c>
      <c r="L34" s="33"/>
      <c r="M34" s="32" t="str">
        <f>IF(OR(N34="NA",O34="NA"),"NA",IF(OR(N34="",O34=""),"",IF(AND(N34="passed",O34="passed"),"Passed","Failed")))</f>
        <v/>
      </c>
      <c r="N34" s="33"/>
      <c r="O34" s="33"/>
      <c r="P34" s="34"/>
    </row>
    <row r="35" spans="1:16" ht="15.95" customHeight="1" x14ac:dyDescent="0.15">
      <c r="A35" s="13">
        <v>30</v>
      </c>
      <c r="B35" s="14" t="s">
        <v>18</v>
      </c>
      <c r="C35" s="14" t="s">
        <v>19</v>
      </c>
      <c r="D35" s="15">
        <v>165</v>
      </c>
      <c r="E35" s="19" t="s">
        <v>72</v>
      </c>
      <c r="F35" s="14" t="s">
        <v>70</v>
      </c>
      <c r="G35" s="17">
        <v>42248</v>
      </c>
      <c r="H35" s="17">
        <v>42249</v>
      </c>
      <c r="I35" s="14" t="s">
        <v>22</v>
      </c>
      <c r="J35" s="31" t="s">
        <v>23</v>
      </c>
      <c r="K35" s="31" t="str">
        <f ca="1">IF(AND(H35&lt;&gt;"",H35&lt;&gt;"下周",J35&lt;&gt;"取消",J35&lt;&gt;"完成",H35&lt;TODAY()),"Delay","")</f>
        <v/>
      </c>
      <c r="L35" s="33"/>
      <c r="M35" s="32" t="str">
        <f t="shared" ref="M35" si="23">IF(OR(N35="NA",O35="NA"),"NA",IF(OR(N35="",O35=""),"",IF(AND(N35="passed",O35="passed"),"Passed","Failed")))</f>
        <v/>
      </c>
      <c r="N35" s="33"/>
      <c r="O35" s="33"/>
      <c r="P35" s="34"/>
    </row>
    <row r="36" spans="1:16" ht="15.95" customHeight="1" x14ac:dyDescent="0.15">
      <c r="A36" s="13">
        <v>31</v>
      </c>
      <c r="B36" s="14" t="s">
        <v>18</v>
      </c>
      <c r="C36" s="14" t="s">
        <v>19</v>
      </c>
      <c r="D36" s="15">
        <v>166</v>
      </c>
      <c r="E36" s="19" t="s">
        <v>73</v>
      </c>
      <c r="F36" s="14" t="s">
        <v>70</v>
      </c>
      <c r="G36" s="17">
        <v>42253</v>
      </c>
      <c r="H36" s="17">
        <v>42253</v>
      </c>
      <c r="I36" s="14" t="s">
        <v>22</v>
      </c>
      <c r="J36" s="31"/>
      <c r="K36" s="31" t="str">
        <f ca="1">IF(AND(H36&lt;&gt;"",H36&lt;&gt;"下周",J36&lt;&gt;"取消",J36&lt;&gt;"完成",H36&lt;TODAY()),"Delay","")</f>
        <v>Delay</v>
      </c>
      <c r="L36" s="47">
        <v>42254</v>
      </c>
      <c r="M36" s="32" t="str">
        <f>IF(OR(N36="NA",O36="NA"),"NA",IF(OR(N36="",O36=""),"",IF(AND(N36="passed",O36="passed"),"Passed","Failed")))</f>
        <v/>
      </c>
      <c r="N36" s="33"/>
      <c r="O36" s="33"/>
      <c r="P36" s="34"/>
    </row>
    <row r="37" spans="1:16" ht="15.95" customHeight="1" x14ac:dyDescent="0.15">
      <c r="A37" s="13">
        <v>32</v>
      </c>
      <c r="B37" s="14" t="s">
        <v>18</v>
      </c>
      <c r="C37" s="14" t="s">
        <v>19</v>
      </c>
      <c r="D37" s="15">
        <v>170</v>
      </c>
      <c r="E37" s="19" t="s">
        <v>74</v>
      </c>
      <c r="F37" s="14" t="s">
        <v>70</v>
      </c>
      <c r="G37" s="17">
        <v>42253</v>
      </c>
      <c r="H37" s="17">
        <v>42253</v>
      </c>
      <c r="I37" s="14" t="s">
        <v>22</v>
      </c>
      <c r="J37" s="31"/>
      <c r="K37" s="31" t="str">
        <f t="shared" ref="K37" ca="1" si="24">IF(AND(H37&lt;&gt;"",H37&lt;&gt;"下周",J37&lt;&gt;"取消",J37&lt;&gt;"完成",H37&lt;TODAY()),"Delay","")</f>
        <v>Delay</v>
      </c>
      <c r="L37" s="47">
        <v>42254</v>
      </c>
      <c r="M37" s="32" t="str">
        <f>IF(OR(N37="NA",O37="NA"),"NA",IF(OR(N37="",O37=""),"",IF(AND(N37="passed",O37="passed"),"Passed","Failed")))</f>
        <v/>
      </c>
      <c r="N37" s="33"/>
      <c r="O37" s="33"/>
      <c r="P37" s="34"/>
    </row>
    <row r="38" spans="1:16" ht="15.95" customHeight="1" x14ac:dyDescent="0.15">
      <c r="A38" s="13">
        <v>33</v>
      </c>
      <c r="B38" s="14" t="s">
        <v>18</v>
      </c>
      <c r="C38" s="14" t="s">
        <v>19</v>
      </c>
      <c r="D38" s="15">
        <v>171</v>
      </c>
      <c r="E38" s="19" t="s">
        <v>75</v>
      </c>
      <c r="F38" s="14" t="s">
        <v>70</v>
      </c>
      <c r="G38" s="17">
        <v>42253</v>
      </c>
      <c r="H38" s="17">
        <v>42253</v>
      </c>
      <c r="I38" s="14" t="s">
        <v>22</v>
      </c>
      <c r="J38" s="31"/>
      <c r="K38" s="31" t="str">
        <f t="shared" ref="K38" ca="1" si="25">IF(AND(H38&lt;&gt;"",H38&lt;&gt;"下周",J38&lt;&gt;"取消",J38&lt;&gt;"完成",H38&lt;TODAY()),"Delay","")</f>
        <v>Delay</v>
      </c>
      <c r="L38" s="47">
        <v>42255</v>
      </c>
      <c r="M38" s="32"/>
      <c r="N38" s="33"/>
      <c r="O38" s="33"/>
      <c r="P38" s="34"/>
    </row>
    <row r="39" spans="1:16" ht="15.95" customHeight="1" x14ac:dyDescent="0.15">
      <c r="A39" s="13">
        <v>34</v>
      </c>
      <c r="B39" s="14" t="s">
        <v>76</v>
      </c>
      <c r="C39" s="14" t="s">
        <v>19</v>
      </c>
      <c r="D39" s="20"/>
      <c r="E39" s="19" t="s">
        <v>77</v>
      </c>
      <c r="F39" s="14" t="s">
        <v>78</v>
      </c>
      <c r="G39" s="17">
        <v>42247</v>
      </c>
      <c r="H39" s="17">
        <v>42253</v>
      </c>
      <c r="I39" s="14" t="s">
        <v>22</v>
      </c>
      <c r="J39" s="31"/>
      <c r="K39" s="31"/>
      <c r="L39" s="33"/>
      <c r="M39" s="32"/>
      <c r="N39" s="33"/>
      <c r="O39" s="33"/>
      <c r="P39" s="34"/>
    </row>
    <row r="40" spans="1:16" ht="15.95" customHeight="1" x14ac:dyDescent="0.15">
      <c r="A40" s="13">
        <v>35</v>
      </c>
      <c r="B40" s="14" t="s">
        <v>76</v>
      </c>
      <c r="C40" s="14" t="s">
        <v>19</v>
      </c>
      <c r="D40" s="20"/>
      <c r="E40" s="19" t="s">
        <v>77</v>
      </c>
      <c r="F40" s="14" t="s">
        <v>79</v>
      </c>
      <c r="G40" s="17">
        <v>42247</v>
      </c>
      <c r="H40" s="17">
        <v>42253</v>
      </c>
      <c r="I40" s="14" t="s">
        <v>22</v>
      </c>
      <c r="J40" s="31"/>
      <c r="K40" s="31"/>
      <c r="L40" s="33"/>
      <c r="M40" s="32"/>
      <c r="N40" s="33"/>
      <c r="O40" s="33"/>
      <c r="P40" s="34"/>
    </row>
    <row r="41" spans="1:16" ht="15.95" customHeight="1" x14ac:dyDescent="0.15">
      <c r="A41" s="13">
        <v>36</v>
      </c>
      <c r="B41" s="14" t="s">
        <v>76</v>
      </c>
      <c r="C41" s="14" t="s">
        <v>80</v>
      </c>
      <c r="D41" s="42"/>
      <c r="E41" s="43" t="s">
        <v>81</v>
      </c>
      <c r="F41" s="44" t="s">
        <v>79</v>
      </c>
      <c r="G41" s="17">
        <v>42248</v>
      </c>
      <c r="H41" s="17">
        <v>42248</v>
      </c>
      <c r="I41" s="44" t="s">
        <v>22</v>
      </c>
      <c r="J41" s="48" t="s">
        <v>23</v>
      </c>
      <c r="K41" s="48"/>
      <c r="L41" s="49"/>
      <c r="M41" s="50"/>
      <c r="N41" s="49"/>
      <c r="O41" s="49"/>
      <c r="P41" s="51"/>
    </row>
    <row r="42" spans="1:16" ht="15.95" customHeight="1" x14ac:dyDescent="0.15">
      <c r="A42" s="21"/>
      <c r="B42" s="22"/>
      <c r="C42" s="22"/>
      <c r="D42" s="22"/>
      <c r="E42" s="24"/>
      <c r="F42" s="45"/>
      <c r="G42" s="46"/>
      <c r="H42" s="46"/>
      <c r="I42" s="22"/>
      <c r="J42" s="22"/>
      <c r="K42" s="37" t="str">
        <f ca="1">IF(AND(H42&lt;&gt;"",H42&lt;&gt;"下周",J42&lt;&gt;"取消",J42&lt;&gt;"完成",H42&lt;TODAY()),"Delay","")</f>
        <v/>
      </c>
      <c r="L42" s="37"/>
      <c r="M42" s="37" t="str">
        <f>IF(OR(N42="NA",O42="NA"),"NA",IF(OR(N42="",O42=""),"",IF(AND(N42="passed",O42="passed"),"Passed","Failed")))</f>
        <v/>
      </c>
      <c r="N42" s="37"/>
      <c r="O42" s="37"/>
      <c r="P42" s="38"/>
    </row>
  </sheetData>
  <autoFilter ref="A5:P42"/>
  <mergeCells count="4">
    <mergeCell ref="C1:P1"/>
    <mergeCell ref="C2:P2"/>
    <mergeCell ref="C3:P3"/>
    <mergeCell ref="A1:B3"/>
  </mergeCells>
  <conditionalFormatting sqref="K6:K42">
    <cfRule type="cellIs" dxfId="9" priority="1" stopIfTrue="1" operator="equal">
      <formula>"Delay"</formula>
    </cfRule>
  </conditionalFormatting>
  <conditionalFormatting sqref="M6:M42">
    <cfRule type="cellIs" dxfId="8" priority="2" stopIfTrue="1" operator="equal">
      <formula>"Failed"</formula>
    </cfRule>
  </conditionalFormatting>
  <dataValidations count="1">
    <dataValidation type="list" allowBlank="1" showInputMessage="1" showErrorMessage="1" sqref="N6:O6 N23:O23 N8:O9 N39:O41 N14:O19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F6:F42</xm:sqref>
        </x14:dataValidation>
        <x14:dataValidation type="list" allowBlank="1" showInputMessage="1" showErrorMessage="1">
          <x14:formula1>
            <xm:f>Parameters!$C$2:$C$4</xm:f>
          </x14:formula1>
          <xm:sqref>I6:I42</xm:sqref>
        </x14:dataValidation>
        <x14:dataValidation type="list" allowBlank="1" showInputMessage="1" showErrorMessage="1">
          <x14:formula1>
            <xm:f>Parameters!$B$2:$B$7</xm:f>
          </x14:formula1>
          <xm:sqref>J6:J42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zoomScale="121" zoomScaleNormal="121" workbookViewId="0">
      <pane ySplit="5" topLeftCell="A12" activePane="bottomLeft" state="frozen"/>
      <selection pane="bottomLeft" activeCell="E33" sqref="E33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2" width="13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59" t="s">
        <v>0</v>
      </c>
      <c r="B1" s="60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95" customHeight="1" x14ac:dyDescent="0.15">
      <c r="A2" s="61"/>
      <c r="B2" s="62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.95" customHeight="1" x14ac:dyDescent="0.15">
      <c r="A3" s="61"/>
      <c r="B3" s="62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9" t="s">
        <v>17</v>
      </c>
    </row>
    <row r="6" spans="1:16" ht="15.95" customHeight="1" x14ac:dyDescent="0.15">
      <c r="A6" s="13">
        <v>1</v>
      </c>
      <c r="B6" s="14" t="s">
        <v>42</v>
      </c>
      <c r="C6" s="14" t="s">
        <v>19</v>
      </c>
      <c r="D6" s="15"/>
      <c r="E6" s="16" t="s">
        <v>82</v>
      </c>
      <c r="F6" s="14" t="s">
        <v>21</v>
      </c>
      <c r="G6" s="17">
        <v>42254</v>
      </c>
      <c r="H6" s="17">
        <v>42254</v>
      </c>
      <c r="I6" s="14" t="s">
        <v>22</v>
      </c>
      <c r="J6" s="31" t="s">
        <v>23</v>
      </c>
      <c r="K6" s="31" t="str">
        <f t="shared" ref="K6" ca="1" si="0">IF(AND(H6&lt;&gt;"",H6&lt;&gt;"下周",J6&lt;&gt;"取消",J6&lt;&gt;"完成",H6&lt;TODAY()),"Delay","")</f>
        <v/>
      </c>
      <c r="L6" s="17"/>
      <c r="M6" s="32" t="str">
        <f t="shared" ref="M6" si="1">IF(OR(N6="NA",O6="NA"),"NA",IF(OR(N6="",O6=""),"",IF(AND(N6="passed",O6="passed"),"Passed","Failed")))</f>
        <v>NA</v>
      </c>
      <c r="N6" s="33" t="s">
        <v>24</v>
      </c>
      <c r="O6" s="33" t="s">
        <v>24</v>
      </c>
      <c r="P6" s="34" t="s">
        <v>25</v>
      </c>
    </row>
    <row r="7" spans="1:16" ht="15.95" customHeight="1" x14ac:dyDescent="0.15">
      <c r="A7" s="13">
        <v>2</v>
      </c>
      <c r="B7" s="14" t="s">
        <v>18</v>
      </c>
      <c r="C7" s="14" t="s">
        <v>19</v>
      </c>
      <c r="D7" s="15">
        <v>134</v>
      </c>
      <c r="E7" s="16" t="s">
        <v>83</v>
      </c>
      <c r="F7" s="14" t="s">
        <v>21</v>
      </c>
      <c r="G7" s="17">
        <v>42255</v>
      </c>
      <c r="H7" s="17">
        <v>42255</v>
      </c>
      <c r="I7" s="14" t="s">
        <v>22</v>
      </c>
      <c r="J7" s="31" t="s">
        <v>23</v>
      </c>
      <c r="K7" s="31" t="str">
        <f ca="1">IF(AND(H7&lt;&gt;"",H7&lt;&gt;"下周",J7&lt;&gt;"取消",J7&lt;&gt;"完成",H7&lt;TODAY()),"Delay","")</f>
        <v/>
      </c>
      <c r="L7" s="17"/>
      <c r="M7" s="32" t="str">
        <f>IF(OR(N7="NA",O7="NA"),"NA",IF(OR(N7="",O7=""),"",IF(AND(N7="passed",O7="passed"),"Passed","Failed")))</f>
        <v/>
      </c>
      <c r="N7" s="33"/>
      <c r="O7" s="33"/>
      <c r="P7" s="34" t="s">
        <v>84</v>
      </c>
    </row>
    <row r="8" spans="1:16" ht="15.95" customHeight="1" x14ac:dyDescent="0.15">
      <c r="A8" s="13">
        <v>3</v>
      </c>
      <c r="B8" s="14" t="s">
        <v>18</v>
      </c>
      <c r="C8" s="14" t="s">
        <v>19</v>
      </c>
      <c r="D8" s="14">
        <v>135</v>
      </c>
      <c r="E8" s="16" t="s">
        <v>85</v>
      </c>
      <c r="F8" s="14" t="s">
        <v>21</v>
      </c>
      <c r="G8" s="17">
        <v>42256</v>
      </c>
      <c r="H8" s="17">
        <v>42256</v>
      </c>
      <c r="I8" s="14" t="s">
        <v>22</v>
      </c>
      <c r="J8" s="31" t="s">
        <v>23</v>
      </c>
      <c r="K8" s="31" t="str">
        <f ca="1">IF(AND(H8&lt;&gt;"",H8&lt;&gt;"下周",J8&lt;&gt;"取消",J8&lt;&gt;"完成",H8&lt;TODAY()),"Delay","")</f>
        <v/>
      </c>
      <c r="L8" s="17"/>
      <c r="M8" s="32"/>
      <c r="N8" s="33"/>
      <c r="O8" s="33"/>
      <c r="P8" s="34" t="s">
        <v>86</v>
      </c>
    </row>
    <row r="9" spans="1:16" ht="15.95" customHeight="1" x14ac:dyDescent="0.15">
      <c r="A9" s="13">
        <v>4</v>
      </c>
      <c r="B9" s="14" t="s">
        <v>18</v>
      </c>
      <c r="C9" s="14" t="s">
        <v>19</v>
      </c>
      <c r="D9" s="14">
        <v>169</v>
      </c>
      <c r="E9" s="16" t="s">
        <v>87</v>
      </c>
      <c r="F9" s="14" t="s">
        <v>21</v>
      </c>
      <c r="G9" s="17">
        <v>42257</v>
      </c>
      <c r="H9" s="17">
        <v>42258</v>
      </c>
      <c r="I9" s="14" t="s">
        <v>22</v>
      </c>
      <c r="J9" s="31" t="s">
        <v>23</v>
      </c>
      <c r="K9" s="31" t="str">
        <f t="shared" ref="K9" ca="1" si="2">IF(AND(H9&lt;&gt;"",H9&lt;&gt;"下周",J9&lt;&gt;"取消",J9&lt;&gt;"完成",H9&lt;TODAY()),"Delay","")</f>
        <v/>
      </c>
      <c r="L9" s="17"/>
      <c r="M9" s="32"/>
      <c r="N9" s="33"/>
      <c r="O9" s="33"/>
      <c r="P9" s="34"/>
    </row>
    <row r="10" spans="1:16" ht="15.95" customHeight="1" x14ac:dyDescent="0.15">
      <c r="A10" s="13">
        <v>5</v>
      </c>
      <c r="B10" s="14" t="s">
        <v>18</v>
      </c>
      <c r="C10" s="14" t="s">
        <v>19</v>
      </c>
      <c r="D10" s="15">
        <v>194</v>
      </c>
      <c r="E10" s="19" t="s">
        <v>36</v>
      </c>
      <c r="F10" s="14" t="s">
        <v>31</v>
      </c>
      <c r="G10" s="17">
        <v>42248</v>
      </c>
      <c r="H10" s="17">
        <v>42254</v>
      </c>
      <c r="I10" s="14" t="s">
        <v>22</v>
      </c>
      <c r="J10" s="31" t="s">
        <v>23</v>
      </c>
      <c r="K10" s="31"/>
      <c r="L10" s="17">
        <v>42254</v>
      </c>
      <c r="M10" s="32"/>
      <c r="N10" s="33"/>
      <c r="O10" s="33"/>
      <c r="P10" s="34"/>
    </row>
    <row r="11" spans="1:16" ht="15.95" customHeight="1" x14ac:dyDescent="0.15">
      <c r="A11" s="13">
        <v>6</v>
      </c>
      <c r="B11" s="14" t="s">
        <v>18</v>
      </c>
      <c r="C11" s="14" t="s">
        <v>19</v>
      </c>
      <c r="D11" s="15">
        <v>181</v>
      </c>
      <c r="E11" s="19" t="s">
        <v>88</v>
      </c>
      <c r="F11" s="14" t="s">
        <v>31</v>
      </c>
      <c r="G11" s="17">
        <v>42255</v>
      </c>
      <c r="H11" s="17">
        <v>42255</v>
      </c>
      <c r="I11" s="14" t="s">
        <v>22</v>
      </c>
      <c r="J11" s="31" t="s">
        <v>23</v>
      </c>
      <c r="K11" s="31"/>
      <c r="L11" s="17"/>
      <c r="M11" s="32"/>
      <c r="N11" s="33"/>
      <c r="O11" s="33"/>
      <c r="P11" s="34"/>
    </row>
    <row r="12" spans="1:16" ht="15.95" customHeight="1" x14ac:dyDescent="0.15">
      <c r="A12" s="13">
        <v>7</v>
      </c>
      <c r="B12" s="14" t="s">
        <v>18</v>
      </c>
      <c r="C12" s="14" t="s">
        <v>19</v>
      </c>
      <c r="D12" s="15">
        <v>195</v>
      </c>
      <c r="E12" s="19" t="s">
        <v>89</v>
      </c>
      <c r="F12" s="14" t="s">
        <v>31</v>
      </c>
      <c r="G12" s="17">
        <v>42256</v>
      </c>
      <c r="H12" s="17">
        <v>42256</v>
      </c>
      <c r="I12" s="14" t="s">
        <v>22</v>
      </c>
      <c r="J12" s="31" t="s">
        <v>23</v>
      </c>
      <c r="K12" s="31"/>
      <c r="L12" s="17"/>
      <c r="M12" s="32"/>
      <c r="N12" s="33"/>
      <c r="O12" s="33"/>
      <c r="P12" s="34"/>
    </row>
    <row r="13" spans="1:16" ht="15.95" customHeight="1" x14ac:dyDescent="0.15">
      <c r="A13" s="13">
        <v>8</v>
      </c>
      <c r="B13" s="14" t="s">
        <v>18</v>
      </c>
      <c r="C13" s="14" t="s">
        <v>19</v>
      </c>
      <c r="D13" s="15">
        <v>196</v>
      </c>
      <c r="E13" s="19" t="s">
        <v>90</v>
      </c>
      <c r="F13" s="14" t="s">
        <v>31</v>
      </c>
      <c r="G13" s="17">
        <v>42257</v>
      </c>
      <c r="H13" s="17">
        <v>42257</v>
      </c>
      <c r="I13" s="14" t="s">
        <v>22</v>
      </c>
      <c r="J13" s="31" t="s">
        <v>23</v>
      </c>
      <c r="K13" s="31"/>
      <c r="L13" s="17"/>
      <c r="M13" s="32"/>
      <c r="N13" s="33"/>
      <c r="O13" s="33"/>
      <c r="P13" s="34"/>
    </row>
    <row r="14" spans="1:16" ht="15.95" customHeight="1" x14ac:dyDescent="0.15">
      <c r="A14" s="13">
        <v>9</v>
      </c>
      <c r="B14" s="14" t="s">
        <v>18</v>
      </c>
      <c r="C14" s="14" t="s">
        <v>19</v>
      </c>
      <c r="D14" s="15">
        <v>197</v>
      </c>
      <c r="E14" s="19" t="s">
        <v>91</v>
      </c>
      <c r="F14" s="14" t="s">
        <v>31</v>
      </c>
      <c r="G14" s="17">
        <v>42258</v>
      </c>
      <c r="H14" s="17">
        <v>42261</v>
      </c>
      <c r="I14" s="14" t="s">
        <v>22</v>
      </c>
      <c r="J14" s="31" t="s">
        <v>23</v>
      </c>
      <c r="K14" s="31"/>
      <c r="L14" s="17"/>
      <c r="M14" s="32"/>
      <c r="N14" s="33"/>
      <c r="O14" s="33"/>
      <c r="P14" s="34"/>
    </row>
    <row r="15" spans="1:16" ht="15.95" customHeight="1" x14ac:dyDescent="0.15">
      <c r="A15" s="13">
        <v>10</v>
      </c>
      <c r="B15" s="14" t="s">
        <v>18</v>
      </c>
      <c r="C15" s="14" t="s">
        <v>19</v>
      </c>
      <c r="D15" s="15">
        <v>94</v>
      </c>
      <c r="E15" s="19" t="s">
        <v>38</v>
      </c>
      <c r="F15" s="14" t="s">
        <v>39</v>
      </c>
      <c r="G15" s="17">
        <v>42247</v>
      </c>
      <c r="H15" s="17">
        <v>42257</v>
      </c>
      <c r="I15" s="14" t="s">
        <v>32</v>
      </c>
      <c r="J15" s="31" t="s">
        <v>23</v>
      </c>
      <c r="K15" s="31" t="str">
        <f ca="1">IF(AND(H15&lt;&gt;"",H15&lt;&gt;"下周",J15&lt;&gt;"取消",J15&lt;&gt;"完成",H15&lt;TODAY()),"Delay","")</f>
        <v/>
      </c>
      <c r="L15" s="17">
        <v>42257</v>
      </c>
      <c r="M15" s="32" t="str">
        <f t="shared" ref="M15" si="3">IF(OR(N15="NA",O15="NA"),"NA",IF(OR(N15="",O15=""),"",IF(AND(N15="passed",O15="passed"),"Passed","Failed")))</f>
        <v>NA</v>
      </c>
      <c r="N15" s="33" t="s">
        <v>24</v>
      </c>
      <c r="O15" s="33" t="s">
        <v>24</v>
      </c>
      <c r="P15" s="34" t="s">
        <v>92</v>
      </c>
    </row>
    <row r="16" spans="1:16" ht="15.95" customHeight="1" x14ac:dyDescent="0.15">
      <c r="A16" s="13">
        <v>11</v>
      </c>
      <c r="B16" s="14" t="s">
        <v>42</v>
      </c>
      <c r="C16" s="14" t="s">
        <v>19</v>
      </c>
      <c r="D16" s="15">
        <v>94</v>
      </c>
      <c r="E16" s="19" t="s">
        <v>93</v>
      </c>
      <c r="F16" s="14" t="s">
        <v>39</v>
      </c>
      <c r="G16" s="17">
        <v>42254</v>
      </c>
      <c r="H16" s="17">
        <v>42258</v>
      </c>
      <c r="I16" s="14" t="s">
        <v>22</v>
      </c>
      <c r="J16" s="31" t="s">
        <v>23</v>
      </c>
      <c r="K16" s="31"/>
      <c r="L16" s="17"/>
      <c r="M16" s="32" t="str">
        <f t="shared" ref="M16" si="4">IF(OR(N16="NA",O16="NA"),"NA",IF(OR(N16="",O16=""),"",IF(AND(N16="passed",O16="passed"),"Passed","Failed")))</f>
        <v>NA</v>
      </c>
      <c r="N16" s="33" t="s">
        <v>24</v>
      </c>
      <c r="O16" s="33" t="s">
        <v>24</v>
      </c>
      <c r="P16" s="34" t="s">
        <v>25</v>
      </c>
    </row>
    <row r="17" spans="1:16" ht="15.95" customHeight="1" x14ac:dyDescent="0.15">
      <c r="A17" s="13">
        <v>12</v>
      </c>
      <c r="B17" s="14" t="s">
        <v>42</v>
      </c>
      <c r="C17" s="14" t="s">
        <v>19</v>
      </c>
      <c r="D17" s="15"/>
      <c r="E17" s="19" t="s">
        <v>43</v>
      </c>
      <c r="F17" s="14" t="s">
        <v>39</v>
      </c>
      <c r="G17" s="17">
        <v>42254</v>
      </c>
      <c r="H17" s="17">
        <v>42258</v>
      </c>
      <c r="I17" s="14" t="s">
        <v>22</v>
      </c>
      <c r="J17" s="31" t="s">
        <v>23</v>
      </c>
      <c r="K17" s="31"/>
      <c r="L17" s="17"/>
      <c r="M17" s="32" t="str">
        <f>IF(OR(N17="NA",O17="NA"),"NA",IF(OR(N17="",O17=""),"",IF(AND(N17="passed",O17="passed"),"Passed","Failed")))</f>
        <v>NA</v>
      </c>
      <c r="N17" s="33" t="s">
        <v>24</v>
      </c>
      <c r="O17" s="33" t="s">
        <v>24</v>
      </c>
      <c r="P17" s="34" t="s">
        <v>44</v>
      </c>
    </row>
    <row r="18" spans="1:16" ht="15.95" customHeight="1" x14ac:dyDescent="0.15">
      <c r="A18" s="13">
        <v>13</v>
      </c>
      <c r="B18" s="14" t="s">
        <v>42</v>
      </c>
      <c r="C18" s="14" t="s">
        <v>19</v>
      </c>
      <c r="D18" s="15"/>
      <c r="E18" s="19" t="s">
        <v>94</v>
      </c>
      <c r="F18" s="14" t="s">
        <v>39</v>
      </c>
      <c r="G18" s="17">
        <v>42254</v>
      </c>
      <c r="H18" s="17">
        <v>42258</v>
      </c>
      <c r="I18" s="14" t="s">
        <v>22</v>
      </c>
      <c r="J18" s="31" t="s">
        <v>23</v>
      </c>
      <c r="K18" s="31"/>
      <c r="L18" s="17"/>
      <c r="M18" s="32" t="str">
        <f t="shared" ref="M18" si="5">IF(OR(N18="NA",O18="NA"),"NA",IF(OR(N18="",O18=""),"",IF(AND(N18="passed",O18="passed"),"Passed","Failed")))</f>
        <v>NA</v>
      </c>
      <c r="N18" s="33" t="s">
        <v>24</v>
      </c>
      <c r="O18" s="33" t="s">
        <v>24</v>
      </c>
      <c r="P18" s="34" t="s">
        <v>25</v>
      </c>
    </row>
    <row r="19" spans="1:16" ht="15.95" customHeight="1" x14ac:dyDescent="0.15">
      <c r="A19" s="13">
        <v>14</v>
      </c>
      <c r="B19" s="14" t="s">
        <v>27</v>
      </c>
      <c r="C19" s="14" t="s">
        <v>19</v>
      </c>
      <c r="D19" s="15"/>
      <c r="E19" s="19" t="s">
        <v>45</v>
      </c>
      <c r="F19" s="14" t="s">
        <v>39</v>
      </c>
      <c r="G19" s="17">
        <v>42254</v>
      </c>
      <c r="H19" s="17">
        <v>42258</v>
      </c>
      <c r="I19" s="14" t="s">
        <v>22</v>
      </c>
      <c r="J19" s="31" t="s">
        <v>23</v>
      </c>
      <c r="K19" s="31" t="str">
        <f t="shared" ref="K19" ca="1" si="6">IF(AND(H19&lt;&gt;"",H19&lt;&gt;"下周",J19&lt;&gt;"取消",J19&lt;&gt;"完成",H19&lt;TODAY()),"Delay","")</f>
        <v/>
      </c>
      <c r="L19" s="17"/>
      <c r="M19" s="32" t="str">
        <f>IF(OR(N19="NA",O19="NA"),"NA",IF(OR(N19="",O19=""),"",IF(AND(N19="passed",O19="passed"),"Passed","Failed")))</f>
        <v>NA</v>
      </c>
      <c r="N19" s="33" t="s">
        <v>24</v>
      </c>
      <c r="O19" s="33" t="s">
        <v>24</v>
      </c>
      <c r="P19" s="34" t="s">
        <v>25</v>
      </c>
    </row>
    <row r="20" spans="1:16" ht="15.95" customHeight="1" x14ac:dyDescent="0.15">
      <c r="A20" s="13">
        <v>15</v>
      </c>
      <c r="B20" s="14" t="s">
        <v>27</v>
      </c>
      <c r="C20" s="14" t="s">
        <v>19</v>
      </c>
      <c r="D20" s="15"/>
      <c r="E20" s="19" t="s">
        <v>46</v>
      </c>
      <c r="F20" s="14" t="s">
        <v>39</v>
      </c>
      <c r="G20" s="17">
        <v>42254</v>
      </c>
      <c r="H20" s="17">
        <v>42258</v>
      </c>
      <c r="I20" s="14" t="s">
        <v>22</v>
      </c>
      <c r="J20" s="31" t="s">
        <v>23</v>
      </c>
      <c r="K20" s="31"/>
      <c r="L20" s="17"/>
      <c r="M20" s="32" t="str">
        <f>IF(OR(N20="NA",O20="NA"),"NA",IF(OR(N20="",O20=""),"",IF(AND(N20="passed",O20="passed"),"Passed","Failed")))</f>
        <v>NA</v>
      </c>
      <c r="N20" s="33" t="s">
        <v>24</v>
      </c>
      <c r="O20" s="33" t="s">
        <v>24</v>
      </c>
      <c r="P20" s="34" t="s">
        <v>25</v>
      </c>
    </row>
    <row r="21" spans="1:16" ht="15.95" customHeight="1" x14ac:dyDescent="0.15">
      <c r="A21" s="13">
        <v>16</v>
      </c>
      <c r="B21" s="14" t="s">
        <v>18</v>
      </c>
      <c r="C21" s="14" t="s">
        <v>19</v>
      </c>
      <c r="D21" s="15">
        <v>124</v>
      </c>
      <c r="E21" s="19" t="s">
        <v>95</v>
      </c>
      <c r="F21" s="14" t="s">
        <v>49</v>
      </c>
      <c r="G21" s="17">
        <v>42254</v>
      </c>
      <c r="H21" s="17">
        <v>42258</v>
      </c>
      <c r="I21" s="14" t="s">
        <v>22</v>
      </c>
      <c r="J21" s="31" t="s">
        <v>23</v>
      </c>
      <c r="K21" s="31" t="str">
        <f t="shared" ref="K21" ca="1" si="7">IF(AND(H21&lt;&gt;"",H21&lt;&gt;"下周",J21&lt;&gt;"取消",J21&lt;&gt;"完成",H21&lt;TODAY()),"Delay","")</f>
        <v/>
      </c>
      <c r="L21" s="17"/>
      <c r="M21" s="32" t="str">
        <f>IF(OR(N21="NA",O21="NA"),"NA",IF(OR(N21="",O21=""),"",IF(AND(N21="passed",O21="passed"),"Passed","Failed")))</f>
        <v/>
      </c>
      <c r="N21" s="33"/>
      <c r="O21" s="33"/>
      <c r="P21" s="34"/>
    </row>
    <row r="22" spans="1:16" ht="15.95" customHeight="1" x14ac:dyDescent="0.15">
      <c r="A22" s="13">
        <v>17</v>
      </c>
      <c r="B22" s="14" t="s">
        <v>18</v>
      </c>
      <c r="C22" s="14" t="s">
        <v>19</v>
      </c>
      <c r="D22" s="15">
        <v>207</v>
      </c>
      <c r="E22" s="19" t="s">
        <v>52</v>
      </c>
      <c r="F22" s="14" t="s">
        <v>49</v>
      </c>
      <c r="G22" s="17">
        <v>42254</v>
      </c>
      <c r="H22" s="17">
        <v>42256</v>
      </c>
      <c r="I22" s="14" t="s">
        <v>22</v>
      </c>
      <c r="J22" s="31" t="s">
        <v>23</v>
      </c>
      <c r="K22" s="31" t="str">
        <f ca="1">IF(AND(H22&lt;&gt;"",H22&lt;&gt;"下周",J22&lt;&gt;"取消",J22&lt;&gt;"完成",H22&lt;TODAY()),"Delay","")</f>
        <v/>
      </c>
      <c r="L22" s="17">
        <v>42256</v>
      </c>
      <c r="M22" s="32"/>
      <c r="N22" s="33"/>
      <c r="O22" s="33"/>
      <c r="P22" s="34"/>
    </row>
    <row r="23" spans="1:16" ht="15.95" customHeight="1" x14ac:dyDescent="0.15">
      <c r="A23" s="13">
        <v>18</v>
      </c>
      <c r="B23" s="14" t="s">
        <v>18</v>
      </c>
      <c r="C23" s="14" t="s">
        <v>19</v>
      </c>
      <c r="D23" s="15">
        <v>208</v>
      </c>
      <c r="E23" s="19" t="s">
        <v>53</v>
      </c>
      <c r="F23" s="14" t="s">
        <v>49</v>
      </c>
      <c r="G23" s="17">
        <v>42254</v>
      </c>
      <c r="H23" s="17">
        <v>42256</v>
      </c>
      <c r="I23" s="14" t="s">
        <v>22</v>
      </c>
      <c r="J23" s="31" t="s">
        <v>23</v>
      </c>
      <c r="K23" s="31" t="str">
        <f ca="1">IF(AND(H23&lt;&gt;"",H23&lt;&gt;"下周",J23&lt;&gt;"取消",J23&lt;&gt;"完成",H23&lt;TODAY()),"Delay","")</f>
        <v/>
      </c>
      <c r="L23" s="17">
        <v>42256</v>
      </c>
      <c r="M23" s="32"/>
      <c r="N23" s="33"/>
      <c r="O23" s="33"/>
      <c r="P23" s="34"/>
    </row>
    <row r="24" spans="1:16" ht="15.95" customHeight="1" x14ac:dyDescent="0.15">
      <c r="A24" s="13">
        <v>19</v>
      </c>
      <c r="B24" s="14" t="s">
        <v>54</v>
      </c>
      <c r="C24" s="14" t="s">
        <v>19</v>
      </c>
      <c r="D24" s="14"/>
      <c r="E24" s="16" t="s">
        <v>55</v>
      </c>
      <c r="F24" s="14" t="s">
        <v>56</v>
      </c>
      <c r="G24" s="17">
        <v>42254</v>
      </c>
      <c r="H24" s="17">
        <v>42258</v>
      </c>
      <c r="I24" s="14" t="s">
        <v>22</v>
      </c>
      <c r="J24" s="31" t="s">
        <v>23</v>
      </c>
      <c r="K24" s="31"/>
      <c r="L24" s="17"/>
      <c r="M24" s="32" t="str">
        <f t="shared" ref="M24" si="8">IF(OR(N24="NA",O24="NA"),"NA",IF(OR(N24="",O24=""),"",IF(AND(N24="passed",O24="passed"),"Passed","Failed")))</f>
        <v>NA</v>
      </c>
      <c r="N24" s="33" t="s">
        <v>24</v>
      </c>
      <c r="O24" s="33" t="s">
        <v>24</v>
      </c>
      <c r="P24" s="34" t="s">
        <v>25</v>
      </c>
    </row>
    <row r="25" spans="1:16" ht="15.95" customHeight="1" x14ac:dyDescent="0.15">
      <c r="A25" s="13">
        <v>20</v>
      </c>
      <c r="B25" s="14" t="s">
        <v>96</v>
      </c>
      <c r="C25" s="14" t="s">
        <v>19</v>
      </c>
      <c r="D25" s="14"/>
      <c r="E25" s="16" t="s">
        <v>97</v>
      </c>
      <c r="F25" s="14" t="s">
        <v>56</v>
      </c>
      <c r="G25" s="17">
        <v>42254</v>
      </c>
      <c r="H25" s="17">
        <v>42258</v>
      </c>
      <c r="I25" s="14" t="s">
        <v>22</v>
      </c>
      <c r="J25" s="31" t="s">
        <v>23</v>
      </c>
      <c r="K25" s="31"/>
      <c r="L25" s="17" t="s">
        <v>98</v>
      </c>
      <c r="M25" s="32" t="str">
        <f t="shared" ref="M25" si="9">IF(OR(N25="NA",O25="NA"),"NA",IF(OR(N25="",O25=""),"",IF(AND(N25="passed",O25="passed"),"Passed","Failed")))</f>
        <v>NA</v>
      </c>
      <c r="N25" s="33" t="s">
        <v>24</v>
      </c>
      <c r="O25" s="33" t="s">
        <v>24</v>
      </c>
      <c r="P25" s="34" t="s">
        <v>25</v>
      </c>
    </row>
    <row r="26" spans="1:16" ht="15.95" customHeight="1" x14ac:dyDescent="0.15">
      <c r="A26" s="13">
        <v>21</v>
      </c>
      <c r="B26" s="14" t="s">
        <v>18</v>
      </c>
      <c r="C26" s="14" t="s">
        <v>19</v>
      </c>
      <c r="D26" s="15">
        <v>203</v>
      </c>
      <c r="E26" s="16" t="s">
        <v>99</v>
      </c>
      <c r="F26" s="14" t="s">
        <v>65</v>
      </c>
      <c r="G26" s="17">
        <v>42254</v>
      </c>
      <c r="H26" s="17">
        <v>42255</v>
      </c>
      <c r="I26" s="14" t="s">
        <v>22</v>
      </c>
      <c r="J26" s="31" t="s">
        <v>23</v>
      </c>
      <c r="K26" s="31" t="str">
        <f t="shared" ref="K26" ca="1" si="10">IF(AND(H26&lt;&gt;"",H26&lt;&gt;"下周",J26&lt;&gt;"取消",J26&lt;&gt;"完成",H26&lt;TODAY()),"Delay","")</f>
        <v/>
      </c>
      <c r="L26" s="17"/>
      <c r="M26" s="32" t="str">
        <f>IF(OR(N26="NA",O26="NA"),"NA",IF(OR(N26="",O26=""),"",IF(AND(N26="passed",O26="passed"),"Passed","Failed")))</f>
        <v/>
      </c>
      <c r="N26" s="33"/>
      <c r="O26" s="33"/>
      <c r="P26" s="34"/>
    </row>
    <row r="27" spans="1:16" ht="15.95" customHeight="1" x14ac:dyDescent="0.15">
      <c r="A27" s="13">
        <v>22</v>
      </c>
      <c r="B27" s="14" t="s">
        <v>18</v>
      </c>
      <c r="C27" s="14" t="s">
        <v>19</v>
      </c>
      <c r="D27" s="15">
        <v>184</v>
      </c>
      <c r="E27" s="16" t="s">
        <v>100</v>
      </c>
      <c r="F27" s="14" t="s">
        <v>65</v>
      </c>
      <c r="G27" s="17">
        <v>42256</v>
      </c>
      <c r="H27" s="17">
        <v>42256</v>
      </c>
      <c r="I27" s="14" t="s">
        <v>22</v>
      </c>
      <c r="J27" s="31" t="s">
        <v>23</v>
      </c>
      <c r="K27" s="31" t="str">
        <f ca="1">IF(AND(H27&lt;&gt;"",H27&lt;&gt;"下周",J27&lt;&gt;"取消",J27&lt;&gt;"完成",H27&lt;TODAY()),"Delay","")</f>
        <v/>
      </c>
      <c r="L27" s="17"/>
      <c r="M27" s="32" t="str">
        <f>IF(OR(N27="NA",O27="NA"),"NA",IF(OR(N27="",O27=""),"",IF(AND(N27="passed",O27="passed"),"Passed","Failed")))</f>
        <v/>
      </c>
      <c r="N27" s="33"/>
      <c r="O27" s="33"/>
      <c r="P27" s="34"/>
    </row>
    <row r="28" spans="1:16" ht="15.95" customHeight="1" x14ac:dyDescent="0.15">
      <c r="A28" s="13">
        <v>23</v>
      </c>
      <c r="B28" s="14" t="s">
        <v>18</v>
      </c>
      <c r="C28" s="14" t="s">
        <v>80</v>
      </c>
      <c r="D28" s="15"/>
      <c r="E28" s="16" t="s">
        <v>101</v>
      </c>
      <c r="F28" s="14" t="s">
        <v>65</v>
      </c>
      <c r="G28" s="17">
        <v>42257</v>
      </c>
      <c r="H28" s="17">
        <v>42258</v>
      </c>
      <c r="I28" s="14" t="s">
        <v>22</v>
      </c>
      <c r="J28" s="31" t="s">
        <v>23</v>
      </c>
      <c r="K28" s="31" t="str">
        <f ca="1">IF(AND(H28&lt;&gt;"",H28&lt;&gt;"下周",J28&lt;&gt;"取消",J28&lt;&gt;"完成",H28&lt;TODAY()),"Delay","")</f>
        <v/>
      </c>
      <c r="L28" s="17"/>
      <c r="M28" s="32" t="str">
        <f>IF(OR(N28="NA",O28="NA"),"NA",IF(OR(N28="",O28=""),"",IF(AND(N28="passed",O28="passed"),"Passed","Failed")))</f>
        <v/>
      </c>
      <c r="N28" s="33"/>
      <c r="O28" s="33"/>
      <c r="P28" s="34"/>
    </row>
    <row r="29" spans="1:16" ht="15.95" customHeight="1" x14ac:dyDescent="0.15">
      <c r="A29" s="13">
        <v>24</v>
      </c>
      <c r="B29" s="14" t="s">
        <v>18</v>
      </c>
      <c r="C29" s="14" t="s">
        <v>19</v>
      </c>
      <c r="D29" s="15">
        <v>166</v>
      </c>
      <c r="E29" s="19" t="s">
        <v>73</v>
      </c>
      <c r="F29" s="14" t="s">
        <v>70</v>
      </c>
      <c r="G29" s="17">
        <v>42253</v>
      </c>
      <c r="H29" s="17">
        <v>42254</v>
      </c>
      <c r="I29" s="14" t="s">
        <v>22</v>
      </c>
      <c r="J29" s="31" t="s">
        <v>23</v>
      </c>
      <c r="K29" s="31" t="str">
        <f ca="1">IF(AND(H29&lt;&gt;"",H29&lt;&gt;"下周",J29&lt;&gt;"取消",J29&lt;&gt;"完成",H29&lt;TODAY()),"Delay","")</f>
        <v/>
      </c>
      <c r="L29" s="17">
        <v>42254</v>
      </c>
      <c r="M29" s="32" t="str">
        <f>IF(OR(N29="NA",O29="NA"),"NA",IF(OR(N29="",O29=""),"",IF(AND(N29="passed",O29="passed"),"Passed","Failed")))</f>
        <v/>
      </c>
      <c r="N29" s="33"/>
      <c r="O29" s="33"/>
      <c r="P29" s="34"/>
    </row>
    <row r="30" spans="1:16" ht="15.95" customHeight="1" x14ac:dyDescent="0.15">
      <c r="A30" s="13">
        <v>25</v>
      </c>
      <c r="B30" s="14" t="s">
        <v>18</v>
      </c>
      <c r="C30" s="14" t="s">
        <v>19</v>
      </c>
      <c r="D30" s="15">
        <v>170</v>
      </c>
      <c r="E30" s="19" t="s">
        <v>74</v>
      </c>
      <c r="F30" s="14" t="s">
        <v>70</v>
      </c>
      <c r="G30" s="17">
        <v>42253</v>
      </c>
      <c r="H30" s="17">
        <v>42254</v>
      </c>
      <c r="I30" s="14" t="s">
        <v>22</v>
      </c>
      <c r="J30" s="31" t="s">
        <v>23</v>
      </c>
      <c r="K30" s="31" t="str">
        <f t="shared" ref="K30" ca="1" si="11">IF(AND(H30&lt;&gt;"",H30&lt;&gt;"下周",J30&lt;&gt;"取消",J30&lt;&gt;"完成",H30&lt;TODAY()),"Delay","")</f>
        <v/>
      </c>
      <c r="L30" s="17">
        <v>42254</v>
      </c>
      <c r="M30" s="32" t="str">
        <f>IF(OR(N30="NA",O30="NA"),"NA",IF(OR(N30="",O30=""),"",IF(AND(N30="passed",O30="passed"),"Passed","Failed")))</f>
        <v/>
      </c>
      <c r="N30" s="33"/>
      <c r="O30" s="33"/>
      <c r="P30" s="34"/>
    </row>
    <row r="31" spans="1:16" ht="15.95" customHeight="1" x14ac:dyDescent="0.15">
      <c r="A31" s="13">
        <v>26</v>
      </c>
      <c r="B31" s="14" t="s">
        <v>18</v>
      </c>
      <c r="C31" s="14" t="s">
        <v>19</v>
      </c>
      <c r="D31" s="15">
        <v>171</v>
      </c>
      <c r="E31" s="19" t="s">
        <v>75</v>
      </c>
      <c r="F31" s="14" t="s">
        <v>70</v>
      </c>
      <c r="G31" s="17">
        <v>42253</v>
      </c>
      <c r="H31" s="17">
        <v>42255</v>
      </c>
      <c r="I31" s="14" t="s">
        <v>22</v>
      </c>
      <c r="J31" s="31" t="s">
        <v>23</v>
      </c>
      <c r="K31" s="31" t="str">
        <f ca="1">IF(AND(H31&lt;&gt;"",H31&lt;&gt;"下周",J31&lt;&gt;"取消",J31&lt;&gt;"完成",H31&lt;TODAY()),"Delay","")</f>
        <v/>
      </c>
      <c r="L31" s="17">
        <v>42255</v>
      </c>
      <c r="M31" s="32"/>
      <c r="N31" s="33"/>
      <c r="O31" s="33"/>
      <c r="P31" s="34"/>
    </row>
    <row r="32" spans="1:16" ht="15.95" customHeight="1" x14ac:dyDescent="0.15">
      <c r="A32" s="13">
        <v>27</v>
      </c>
      <c r="B32" s="14" t="s">
        <v>18</v>
      </c>
      <c r="C32" s="14" t="s">
        <v>19</v>
      </c>
      <c r="D32" s="15">
        <v>154</v>
      </c>
      <c r="E32" s="19" t="s">
        <v>102</v>
      </c>
      <c r="F32" s="14" t="s">
        <v>70</v>
      </c>
      <c r="G32" s="17">
        <v>42256</v>
      </c>
      <c r="H32" s="17">
        <v>42256</v>
      </c>
      <c r="I32" s="14" t="s">
        <v>22</v>
      </c>
      <c r="J32" s="31"/>
      <c r="K32" s="31" t="str">
        <f t="shared" ref="K32" ca="1" si="12">IF(AND(H32&lt;&gt;"",H32&lt;&gt;"下周",J32&lt;&gt;"取消",J32&lt;&gt;"完成",H32&lt;TODAY()),"Delay","")</f>
        <v>Delay</v>
      </c>
      <c r="L32" s="17">
        <v>42263</v>
      </c>
      <c r="M32" s="32"/>
      <c r="N32" s="33"/>
      <c r="O32" s="33"/>
      <c r="P32" s="34" t="s">
        <v>103</v>
      </c>
    </row>
    <row r="33" spans="1:16" ht="15.95" customHeight="1" x14ac:dyDescent="0.15">
      <c r="A33" s="13">
        <v>28</v>
      </c>
      <c r="B33" s="14" t="s">
        <v>18</v>
      </c>
      <c r="C33" s="14" t="s">
        <v>19</v>
      </c>
      <c r="D33" s="15">
        <v>172</v>
      </c>
      <c r="E33" s="19" t="s">
        <v>104</v>
      </c>
      <c r="F33" s="14" t="s">
        <v>70</v>
      </c>
      <c r="G33" s="17">
        <v>42257</v>
      </c>
      <c r="H33" s="17">
        <v>42258</v>
      </c>
      <c r="I33" s="14" t="s">
        <v>22</v>
      </c>
      <c r="J33" s="31" t="s">
        <v>23</v>
      </c>
      <c r="K33" s="31" t="str">
        <f t="shared" ref="K33" ca="1" si="13">IF(AND(H33&lt;&gt;"",H33&lt;&gt;"下周",J33&lt;&gt;"取消",J33&lt;&gt;"完成",H33&lt;TODAY()),"Delay","")</f>
        <v/>
      </c>
      <c r="L33" s="17"/>
      <c r="M33" s="32"/>
      <c r="N33" s="33"/>
      <c r="O33" s="33"/>
      <c r="P33" s="34"/>
    </row>
    <row r="34" spans="1:16" ht="15.95" customHeight="1" x14ac:dyDescent="0.15">
      <c r="A34" s="13">
        <v>29</v>
      </c>
      <c r="B34" s="14" t="s">
        <v>76</v>
      </c>
      <c r="C34" s="14" t="s">
        <v>19</v>
      </c>
      <c r="D34" s="20"/>
      <c r="E34" s="19" t="s">
        <v>105</v>
      </c>
      <c r="F34" s="14" t="s">
        <v>78</v>
      </c>
      <c r="G34" s="17">
        <v>42254</v>
      </c>
      <c r="H34" s="17">
        <v>42258</v>
      </c>
      <c r="I34" s="14" t="s">
        <v>22</v>
      </c>
      <c r="J34" s="31" t="s">
        <v>23</v>
      </c>
      <c r="K34" s="31"/>
      <c r="L34" s="17"/>
      <c r="M34" s="32"/>
      <c r="N34" s="33"/>
      <c r="O34" s="33"/>
      <c r="P34" s="34"/>
    </row>
    <row r="35" spans="1:16" ht="15.95" customHeight="1" x14ac:dyDescent="0.15">
      <c r="A35" s="13">
        <v>30</v>
      </c>
      <c r="B35" s="14" t="s">
        <v>76</v>
      </c>
      <c r="C35" s="14" t="s">
        <v>19</v>
      </c>
      <c r="D35" s="20"/>
      <c r="E35" s="19" t="s">
        <v>105</v>
      </c>
      <c r="F35" s="14" t="s">
        <v>79</v>
      </c>
      <c r="G35" s="17">
        <v>42254</v>
      </c>
      <c r="H35" s="17">
        <v>42258</v>
      </c>
      <c r="I35" s="14" t="s">
        <v>22</v>
      </c>
      <c r="J35" s="31" t="s">
        <v>23</v>
      </c>
      <c r="K35" s="31"/>
      <c r="L35" s="17"/>
      <c r="M35" s="32"/>
      <c r="N35" s="33"/>
      <c r="O35" s="33"/>
      <c r="P35" s="34"/>
    </row>
    <row r="36" spans="1:16" ht="15.95" customHeight="1" x14ac:dyDescent="0.15">
      <c r="A36" s="21">
        <v>30</v>
      </c>
      <c r="B36" s="22" t="s">
        <v>76</v>
      </c>
      <c r="C36" s="22" t="s">
        <v>19</v>
      </c>
      <c r="D36" s="23"/>
      <c r="E36" s="24" t="s">
        <v>106</v>
      </c>
      <c r="F36" s="22" t="s">
        <v>79</v>
      </c>
      <c r="G36" s="25">
        <v>42254</v>
      </c>
      <c r="H36" s="25">
        <v>42258</v>
      </c>
      <c r="I36" s="22" t="s">
        <v>22</v>
      </c>
      <c r="J36" s="22" t="s">
        <v>23</v>
      </c>
      <c r="K36" s="37" t="str">
        <f ca="1">IF(AND(H36&lt;&gt;"",H36&lt;&gt;"下周",J36&lt;&gt;"取消",J36&lt;&gt;"完成",H36&lt;TODAY()),"Delay","")</f>
        <v/>
      </c>
      <c r="L36" s="37"/>
      <c r="M36" s="37" t="str">
        <f>IF(OR(N36="NA",O36="NA"),"NA",IF(OR(N36="",O36=""),"",IF(AND(N36="passed",O36="passed"),"Passed","Failed")))</f>
        <v/>
      </c>
      <c r="N36" s="37"/>
      <c r="O36" s="37"/>
      <c r="P36" s="38"/>
    </row>
  </sheetData>
  <autoFilter ref="A5:P36"/>
  <mergeCells count="4">
    <mergeCell ref="C1:P1"/>
    <mergeCell ref="C2:P2"/>
    <mergeCell ref="C3:P3"/>
    <mergeCell ref="A1:B3"/>
  </mergeCells>
  <conditionalFormatting sqref="K6:K36">
    <cfRule type="cellIs" dxfId="7" priority="1" stopIfTrue="1" operator="equal">
      <formula>"Delay"</formula>
    </cfRule>
  </conditionalFormatting>
  <conditionalFormatting sqref="M6:M36">
    <cfRule type="cellIs" dxfId="6" priority="2" stopIfTrue="1" operator="equal">
      <formula>"Failed"</formula>
    </cfRule>
  </conditionalFormatting>
  <dataValidations count="1">
    <dataValidation type="list" allowBlank="1" showInputMessage="1" showErrorMessage="1" sqref="N6:O6 N24:O25 N8:O9 N34:O35 N15:O20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F6:F36</xm:sqref>
        </x14:dataValidation>
        <x14:dataValidation type="list" allowBlank="1" showInputMessage="1" showErrorMessage="1">
          <x14:formula1>
            <xm:f>Parameters!$C$2:$C$4</xm:f>
          </x14:formula1>
          <xm:sqref>I6:I36</xm:sqref>
        </x14:dataValidation>
        <x14:dataValidation type="list" allowBlank="1" showInputMessage="1" showErrorMessage="1">
          <x14:formula1>
            <xm:f>Parameters!$B$2:$B$7</xm:f>
          </x14:formula1>
          <xm:sqref>J6:J36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topLeftCell="F1" zoomScale="121" zoomScaleNormal="121" workbookViewId="0">
      <pane ySplit="5" topLeftCell="A6" activePane="bottomLeft" state="frozen"/>
      <selection pane="bottomLeft" activeCell="P14" sqref="P14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2" width="13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59" t="s">
        <v>0</v>
      </c>
      <c r="B1" s="60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95" customHeight="1" x14ac:dyDescent="0.15">
      <c r="A2" s="61"/>
      <c r="B2" s="62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.95" customHeight="1" x14ac:dyDescent="0.15">
      <c r="A3" s="61"/>
      <c r="B3" s="62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9" t="s">
        <v>17</v>
      </c>
    </row>
    <row r="6" spans="1:16" ht="15.95" customHeight="1" x14ac:dyDescent="0.15">
      <c r="A6" s="13">
        <v>1</v>
      </c>
      <c r="B6" s="14" t="s">
        <v>42</v>
      </c>
      <c r="C6" s="14" t="s">
        <v>107</v>
      </c>
      <c r="D6" s="15"/>
      <c r="E6" s="16" t="s">
        <v>108</v>
      </c>
      <c r="F6" s="14" t="s">
        <v>21</v>
      </c>
      <c r="G6" s="17">
        <v>42262</v>
      </c>
      <c r="H6" s="17">
        <v>42262</v>
      </c>
      <c r="I6" s="14" t="s">
        <v>22</v>
      </c>
      <c r="J6" s="31" t="s">
        <v>23</v>
      </c>
      <c r="K6" s="31" t="str">
        <f t="shared" ref="K6" ca="1" si="0">IF(AND(H6&lt;&gt;"",H6&lt;&gt;"下周",J6&lt;&gt;"取消",J6&lt;&gt;"完成",H6&lt;TODAY()),"Delay","")</f>
        <v/>
      </c>
      <c r="L6" s="17"/>
      <c r="M6" s="32" t="str">
        <f t="shared" ref="M6" si="1">IF(OR(N6="NA",O6="NA"),"NA",IF(OR(N6="",O6=""),"",IF(AND(N6="passed",O6="passed"),"Passed","Failed")))</f>
        <v>NA</v>
      </c>
      <c r="N6" s="33" t="s">
        <v>24</v>
      </c>
      <c r="O6" s="33" t="s">
        <v>24</v>
      </c>
      <c r="P6" s="34" t="s">
        <v>25</v>
      </c>
    </row>
    <row r="7" spans="1:16" ht="15.95" customHeight="1" x14ac:dyDescent="0.15">
      <c r="A7" s="13">
        <v>2</v>
      </c>
      <c r="B7" s="14" t="s">
        <v>18</v>
      </c>
      <c r="C7" s="14" t="s">
        <v>19</v>
      </c>
      <c r="D7" s="15">
        <v>240</v>
      </c>
      <c r="E7" s="16" t="s">
        <v>109</v>
      </c>
      <c r="F7" s="14" t="s">
        <v>21</v>
      </c>
      <c r="G7" s="17">
        <v>42261</v>
      </c>
      <c r="H7" s="17">
        <v>42265</v>
      </c>
      <c r="I7" s="14" t="s">
        <v>22</v>
      </c>
      <c r="J7" s="31" t="s">
        <v>23</v>
      </c>
      <c r="K7" s="31" t="str">
        <f t="shared" ref="K7" ca="1" si="2">IF(AND(H7&lt;&gt;"",H7&lt;&gt;"下周",J7&lt;&gt;"取消",J7&lt;&gt;"完成",H7&lt;TODAY()),"Delay","")</f>
        <v/>
      </c>
      <c r="L7" s="17"/>
      <c r="M7" s="32" t="str">
        <f>IF(OR(N7="NA",O7="NA"),"NA",IF(OR(N7="",O7=""),"",IF(AND(N7="passed",O7="passed"),"Passed","Failed")))</f>
        <v>NA</v>
      </c>
      <c r="N7" s="33" t="s">
        <v>24</v>
      </c>
      <c r="O7" s="33" t="s">
        <v>24</v>
      </c>
      <c r="P7" s="34" t="s">
        <v>25</v>
      </c>
    </row>
    <row r="8" spans="1:16" ht="15.95" customHeight="1" x14ac:dyDescent="0.15">
      <c r="A8" s="13">
        <v>3</v>
      </c>
      <c r="B8" s="14" t="s">
        <v>18</v>
      </c>
      <c r="C8" s="14" t="s">
        <v>19</v>
      </c>
      <c r="D8" s="15"/>
      <c r="E8" s="16" t="s">
        <v>110</v>
      </c>
      <c r="F8" s="14" t="s">
        <v>21</v>
      </c>
      <c r="G8" s="17">
        <v>42266</v>
      </c>
      <c r="H8" s="17">
        <v>42266</v>
      </c>
      <c r="I8" s="14" t="s">
        <v>32</v>
      </c>
      <c r="J8" s="31" t="s">
        <v>23</v>
      </c>
      <c r="K8" s="31" t="str">
        <f t="shared" ref="K8:K19" ca="1" si="3">IF(AND(H8&lt;&gt;"",H8&lt;&gt;"下周",J8&lt;&gt;"取消",J8&lt;&gt;"完成",H8&lt;TODAY()),"Delay","")</f>
        <v/>
      </c>
      <c r="L8" s="17"/>
      <c r="M8" s="32" t="str">
        <f>IF(OR(N8="NA",O8="NA"),"NA",IF(OR(N8="",O8=""),"",IF(AND(N8="passed",O8="passed"),"Passed","Failed")))</f>
        <v>NA</v>
      </c>
      <c r="N8" s="33" t="s">
        <v>24</v>
      </c>
      <c r="O8" s="33" t="s">
        <v>24</v>
      </c>
      <c r="P8" s="34" t="s">
        <v>25</v>
      </c>
    </row>
    <row r="9" spans="1:16" ht="15.95" customHeight="1" x14ac:dyDescent="0.15">
      <c r="A9" s="13">
        <v>4</v>
      </c>
      <c r="B9" s="14" t="s">
        <v>18</v>
      </c>
      <c r="C9" s="14" t="s">
        <v>19</v>
      </c>
      <c r="D9" s="14">
        <v>195</v>
      </c>
      <c r="E9" s="16" t="s">
        <v>111</v>
      </c>
      <c r="F9" s="14" t="s">
        <v>31</v>
      </c>
      <c r="G9" s="17">
        <v>42262</v>
      </c>
      <c r="H9" s="17">
        <v>42263</v>
      </c>
      <c r="I9" s="14" t="s">
        <v>22</v>
      </c>
      <c r="J9" s="31" t="s">
        <v>37</v>
      </c>
      <c r="K9" s="31" t="str">
        <f t="shared" ca="1" si="3"/>
        <v>Delay</v>
      </c>
      <c r="L9" s="17"/>
      <c r="M9" s="32"/>
      <c r="N9" s="33"/>
      <c r="O9" s="33"/>
      <c r="P9" s="34" t="s">
        <v>112</v>
      </c>
    </row>
    <row r="10" spans="1:16" ht="15.95" customHeight="1" x14ac:dyDescent="0.15">
      <c r="A10" s="13">
        <v>5</v>
      </c>
      <c r="B10" s="14" t="s">
        <v>18</v>
      </c>
      <c r="C10" s="14" t="s">
        <v>19</v>
      </c>
      <c r="D10" s="14" t="s">
        <v>113</v>
      </c>
      <c r="E10" s="16" t="s">
        <v>114</v>
      </c>
      <c r="F10" s="14" t="s">
        <v>31</v>
      </c>
      <c r="G10" s="17">
        <v>42261</v>
      </c>
      <c r="H10" s="17">
        <v>42261</v>
      </c>
      <c r="I10" s="14" t="s">
        <v>22</v>
      </c>
      <c r="J10" s="31" t="s">
        <v>23</v>
      </c>
      <c r="K10" s="31" t="str">
        <f t="shared" ca="1" si="3"/>
        <v/>
      </c>
      <c r="L10" s="17"/>
      <c r="M10" s="32"/>
      <c r="N10" s="33"/>
      <c r="O10" s="33"/>
      <c r="P10" s="34"/>
    </row>
    <row r="11" spans="1:16" ht="15.95" customHeight="1" x14ac:dyDescent="0.15">
      <c r="A11" s="13">
        <v>6</v>
      </c>
      <c r="B11" s="14" t="s">
        <v>18</v>
      </c>
      <c r="C11" s="14" t="s">
        <v>19</v>
      </c>
      <c r="D11" s="15">
        <v>179</v>
      </c>
      <c r="E11" s="19" t="s">
        <v>115</v>
      </c>
      <c r="F11" s="14" t="s">
        <v>31</v>
      </c>
      <c r="G11" s="17">
        <v>42264</v>
      </c>
      <c r="H11" s="17">
        <v>42264</v>
      </c>
      <c r="I11" s="14" t="s">
        <v>32</v>
      </c>
      <c r="J11" s="31" t="s">
        <v>23</v>
      </c>
      <c r="K11" s="31" t="str">
        <f t="shared" ca="1" si="3"/>
        <v/>
      </c>
      <c r="L11" s="17"/>
      <c r="M11" s="32"/>
      <c r="N11" s="33"/>
      <c r="O11" s="33"/>
      <c r="P11" s="34"/>
    </row>
    <row r="12" spans="1:16" ht="15.95" customHeight="1" x14ac:dyDescent="0.15">
      <c r="A12" s="13">
        <v>7</v>
      </c>
      <c r="B12" s="14" t="s">
        <v>18</v>
      </c>
      <c r="C12" s="14" t="s">
        <v>19</v>
      </c>
      <c r="D12" s="15"/>
      <c r="E12" s="19" t="s">
        <v>116</v>
      </c>
      <c r="F12" s="14" t="s">
        <v>31</v>
      </c>
      <c r="G12" s="17">
        <v>42265</v>
      </c>
      <c r="H12" s="17">
        <v>42265</v>
      </c>
      <c r="I12" s="14" t="s">
        <v>32</v>
      </c>
      <c r="J12" s="31" t="s">
        <v>23</v>
      </c>
      <c r="K12" s="31" t="str">
        <f t="shared" ca="1" si="3"/>
        <v/>
      </c>
      <c r="L12" s="17"/>
      <c r="M12" s="32"/>
      <c r="N12" s="33"/>
      <c r="O12" s="33"/>
      <c r="P12" s="34"/>
    </row>
    <row r="13" spans="1:16" ht="15.95" customHeight="1" x14ac:dyDescent="0.15">
      <c r="A13" s="13">
        <v>8</v>
      </c>
      <c r="B13" s="14" t="s">
        <v>42</v>
      </c>
      <c r="C13" s="14" t="s">
        <v>19</v>
      </c>
      <c r="D13" s="15"/>
      <c r="E13" s="19" t="s">
        <v>117</v>
      </c>
      <c r="F13" s="14" t="s">
        <v>39</v>
      </c>
      <c r="G13" s="17">
        <v>42261</v>
      </c>
      <c r="H13" s="17">
        <v>42265</v>
      </c>
      <c r="I13" s="14" t="s">
        <v>22</v>
      </c>
      <c r="J13" s="31" t="s">
        <v>23</v>
      </c>
      <c r="K13" s="31" t="str">
        <f t="shared" ca="1" si="3"/>
        <v/>
      </c>
      <c r="L13" s="17"/>
      <c r="M13" s="32" t="str">
        <f>IF(OR(N13="NA",O13="NA"),"NA",IF(OR(N13="",O13=""),"",IF(AND(N13="passed",O13="passed"),"Passed","Failed")))</f>
        <v>NA</v>
      </c>
      <c r="N13" s="33" t="s">
        <v>24</v>
      </c>
      <c r="O13" s="33" t="s">
        <v>24</v>
      </c>
      <c r="P13" s="34" t="s">
        <v>118</v>
      </c>
    </row>
    <row r="14" spans="1:16" ht="15.95" customHeight="1" x14ac:dyDescent="0.15">
      <c r="A14" s="13">
        <v>9</v>
      </c>
      <c r="B14" s="14" t="s">
        <v>42</v>
      </c>
      <c r="C14" s="14" t="s">
        <v>19</v>
      </c>
      <c r="D14" s="15"/>
      <c r="E14" s="40" t="s">
        <v>119</v>
      </c>
      <c r="F14" s="14" t="s">
        <v>39</v>
      </c>
      <c r="G14" s="17">
        <v>42261</v>
      </c>
      <c r="H14" s="17">
        <v>42265</v>
      </c>
      <c r="I14" s="14" t="s">
        <v>22</v>
      </c>
      <c r="J14" s="31" t="s">
        <v>23</v>
      </c>
      <c r="K14" s="31" t="str">
        <f t="shared" ca="1" si="3"/>
        <v/>
      </c>
      <c r="L14" s="17"/>
      <c r="M14" s="32" t="str">
        <f t="shared" ref="M14" si="4">IF(OR(N14="NA",O14="NA"),"NA",IF(OR(N14="",O14=""),"",IF(AND(N14="passed",O14="passed"),"Passed","Failed")))</f>
        <v>NA</v>
      </c>
      <c r="N14" s="33" t="s">
        <v>24</v>
      </c>
      <c r="O14" s="33" t="s">
        <v>24</v>
      </c>
      <c r="P14" s="34" t="s">
        <v>120</v>
      </c>
    </row>
    <row r="15" spans="1:16" ht="15.95" customHeight="1" x14ac:dyDescent="0.15">
      <c r="A15" s="13">
        <v>10</v>
      </c>
      <c r="B15" s="14" t="s">
        <v>42</v>
      </c>
      <c r="C15" s="14" t="s">
        <v>19</v>
      </c>
      <c r="D15" s="15"/>
      <c r="E15" s="19" t="s">
        <v>121</v>
      </c>
      <c r="F15" s="14" t="s">
        <v>39</v>
      </c>
      <c r="G15" s="17">
        <v>42261</v>
      </c>
      <c r="H15" s="17">
        <v>42265</v>
      </c>
      <c r="I15" s="14" t="s">
        <v>22</v>
      </c>
      <c r="J15" s="31" t="s">
        <v>23</v>
      </c>
      <c r="K15" s="31" t="str">
        <f t="shared" ca="1" si="3"/>
        <v/>
      </c>
      <c r="L15" s="17"/>
      <c r="M15" s="32" t="str">
        <f t="shared" ref="M15" si="5">IF(OR(N15="NA",O15="NA"),"NA",IF(OR(N15="",O15=""),"",IF(AND(N15="passed",O15="passed"),"Passed","Failed")))</f>
        <v>NA</v>
      </c>
      <c r="N15" s="33" t="s">
        <v>24</v>
      </c>
      <c r="O15" s="33" t="s">
        <v>24</v>
      </c>
      <c r="P15" s="34" t="s">
        <v>25</v>
      </c>
    </row>
    <row r="16" spans="1:16" ht="15.95" customHeight="1" x14ac:dyDescent="0.15">
      <c r="A16" s="13">
        <v>11</v>
      </c>
      <c r="B16" s="14" t="s">
        <v>27</v>
      </c>
      <c r="C16" s="14" t="s">
        <v>19</v>
      </c>
      <c r="D16" s="15"/>
      <c r="E16" s="19" t="s">
        <v>45</v>
      </c>
      <c r="F16" s="14" t="s">
        <v>39</v>
      </c>
      <c r="G16" s="17">
        <v>42261</v>
      </c>
      <c r="H16" s="17">
        <v>42265</v>
      </c>
      <c r="I16" s="14" t="s">
        <v>22</v>
      </c>
      <c r="J16" s="31" t="s">
        <v>23</v>
      </c>
      <c r="K16" s="31" t="str">
        <f t="shared" ca="1" si="3"/>
        <v/>
      </c>
      <c r="L16" s="17"/>
      <c r="M16" s="32" t="str">
        <f>IF(OR(N16="NA",O16="NA"),"NA",IF(OR(N16="",O16=""),"",IF(AND(N16="passed",O16="passed"),"Passed","Failed")))</f>
        <v>NA</v>
      </c>
      <c r="N16" s="33" t="s">
        <v>24</v>
      </c>
      <c r="O16" s="33" t="s">
        <v>24</v>
      </c>
      <c r="P16" s="34" t="s">
        <v>25</v>
      </c>
    </row>
    <row r="17" spans="1:16" ht="15.95" customHeight="1" x14ac:dyDescent="0.15">
      <c r="A17" s="13">
        <v>12</v>
      </c>
      <c r="B17" s="14" t="s">
        <v>27</v>
      </c>
      <c r="C17" s="14" t="s">
        <v>19</v>
      </c>
      <c r="D17" s="15"/>
      <c r="E17" s="19" t="s">
        <v>46</v>
      </c>
      <c r="F17" s="14" t="s">
        <v>39</v>
      </c>
      <c r="G17" s="17">
        <v>42261</v>
      </c>
      <c r="H17" s="17">
        <v>42265</v>
      </c>
      <c r="I17" s="14" t="s">
        <v>22</v>
      </c>
      <c r="J17" s="31" t="s">
        <v>23</v>
      </c>
      <c r="K17" s="31" t="str">
        <f t="shared" ca="1" si="3"/>
        <v/>
      </c>
      <c r="L17" s="17"/>
      <c r="M17" s="32" t="str">
        <f>IF(OR(N17="NA",O17="NA"),"NA",IF(OR(N17="",O17=""),"",IF(AND(N17="passed",O17="passed"),"Passed","Failed")))</f>
        <v>NA</v>
      </c>
      <c r="N17" s="33" t="s">
        <v>24</v>
      </c>
      <c r="O17" s="33" t="s">
        <v>24</v>
      </c>
      <c r="P17" s="34" t="s">
        <v>25</v>
      </c>
    </row>
    <row r="18" spans="1:16" ht="15.95" customHeight="1" x14ac:dyDescent="0.15">
      <c r="A18" s="13">
        <v>13</v>
      </c>
      <c r="B18" s="14" t="s">
        <v>18</v>
      </c>
      <c r="C18" s="14" t="s">
        <v>19</v>
      </c>
      <c r="D18" s="15">
        <v>131</v>
      </c>
      <c r="E18" s="19" t="s">
        <v>122</v>
      </c>
      <c r="F18" s="14" t="s">
        <v>49</v>
      </c>
      <c r="G18" s="17">
        <v>42261</v>
      </c>
      <c r="H18" s="17">
        <v>42262</v>
      </c>
      <c r="I18" s="14" t="s">
        <v>22</v>
      </c>
      <c r="J18" s="31" t="s">
        <v>23</v>
      </c>
      <c r="K18" s="31" t="str">
        <f t="shared" ca="1" si="3"/>
        <v/>
      </c>
      <c r="L18" s="17"/>
      <c r="M18" s="32" t="str">
        <f>IF(OR(N18="NA",O18="NA"),"NA",IF(OR(N18="",O18=""),"",IF(AND(N18="passed",O18="passed"),"Passed","Failed")))</f>
        <v/>
      </c>
      <c r="N18" s="33"/>
      <c r="O18" s="33"/>
      <c r="P18" s="34"/>
    </row>
    <row r="19" spans="1:16" ht="15.95" customHeight="1" x14ac:dyDescent="0.15">
      <c r="A19" s="13">
        <v>14</v>
      </c>
      <c r="B19" s="14" t="s">
        <v>18</v>
      </c>
      <c r="C19" s="14" t="s">
        <v>19</v>
      </c>
      <c r="D19" s="15">
        <v>169</v>
      </c>
      <c r="E19" s="19" t="s">
        <v>123</v>
      </c>
      <c r="F19" s="14" t="s">
        <v>49</v>
      </c>
      <c r="G19" s="17">
        <v>42263</v>
      </c>
      <c r="H19" s="17">
        <v>42263</v>
      </c>
      <c r="I19" s="14" t="s">
        <v>22</v>
      </c>
      <c r="J19" s="31" t="s">
        <v>37</v>
      </c>
      <c r="K19" s="31" t="str">
        <f t="shared" ca="1" si="3"/>
        <v>Delay</v>
      </c>
      <c r="L19" s="17"/>
      <c r="M19" s="32"/>
      <c r="N19" s="33"/>
      <c r="O19" s="33"/>
      <c r="P19" s="34" t="s">
        <v>124</v>
      </c>
    </row>
    <row r="20" spans="1:16" ht="15.95" customHeight="1" x14ac:dyDescent="0.15">
      <c r="A20" s="13">
        <v>15</v>
      </c>
      <c r="B20" s="14" t="s">
        <v>18</v>
      </c>
      <c r="C20" s="14" t="s">
        <v>19</v>
      </c>
      <c r="D20" s="15">
        <v>170</v>
      </c>
      <c r="E20" s="19" t="s">
        <v>125</v>
      </c>
      <c r="F20" s="14" t="s">
        <v>49</v>
      </c>
      <c r="G20" s="17">
        <v>42264</v>
      </c>
      <c r="H20" s="17">
        <v>42264</v>
      </c>
      <c r="I20" s="14" t="s">
        <v>22</v>
      </c>
      <c r="J20" s="31" t="s">
        <v>37</v>
      </c>
      <c r="K20" s="31" t="str">
        <f t="shared" ref="K20" ca="1" si="6">IF(AND(H20&lt;&gt;"",H20&lt;&gt;"下周",J20&lt;&gt;"取消",J20&lt;&gt;"完成",H20&lt;TODAY()),"Delay","")</f>
        <v>Delay</v>
      </c>
      <c r="L20" s="17"/>
      <c r="M20" s="32"/>
      <c r="N20" s="33"/>
      <c r="O20" s="33"/>
      <c r="P20" s="34" t="s">
        <v>124</v>
      </c>
    </row>
    <row r="21" spans="1:16" ht="15.95" customHeight="1" x14ac:dyDescent="0.15">
      <c r="A21" s="13">
        <v>16</v>
      </c>
      <c r="B21" s="14" t="s">
        <v>18</v>
      </c>
      <c r="C21" s="14" t="s">
        <v>19</v>
      </c>
      <c r="D21" s="15"/>
      <c r="E21" s="19" t="s">
        <v>126</v>
      </c>
      <c r="F21" s="14" t="s">
        <v>49</v>
      </c>
      <c r="G21" s="17">
        <v>42265</v>
      </c>
      <c r="H21" s="17">
        <v>42265</v>
      </c>
      <c r="I21" s="14" t="s">
        <v>32</v>
      </c>
      <c r="J21" s="31"/>
      <c r="K21" s="31" t="str">
        <f ca="1">IF(AND(H21&lt;&gt;"",H21&lt;&gt;"下周",J21&lt;&gt;"取消",J21&lt;&gt;"完成",H21&lt;TODAY()),"Delay","")</f>
        <v>Delay</v>
      </c>
      <c r="L21" s="17"/>
      <c r="M21" s="32"/>
      <c r="N21" s="33"/>
      <c r="O21" s="33"/>
      <c r="P21" s="34"/>
    </row>
    <row r="22" spans="1:16" ht="15.95" customHeight="1" x14ac:dyDescent="0.15">
      <c r="A22" s="13">
        <v>17</v>
      </c>
      <c r="B22" s="14" t="s">
        <v>54</v>
      </c>
      <c r="C22" s="14" t="s">
        <v>19</v>
      </c>
      <c r="D22" s="14"/>
      <c r="E22" s="16" t="s">
        <v>127</v>
      </c>
      <c r="F22" s="14" t="s">
        <v>56</v>
      </c>
      <c r="G22" s="17">
        <v>42261</v>
      </c>
      <c r="H22" s="17">
        <v>42265</v>
      </c>
      <c r="I22" s="14" t="s">
        <v>22</v>
      </c>
      <c r="J22" s="31" t="s">
        <v>23</v>
      </c>
      <c r="K22" s="31" t="str">
        <f ca="1">IF(AND(H22&lt;&gt;"",H22&lt;&gt;"下周",J22&lt;&gt;"取消",J22&lt;&gt;"完成",H22&lt;TODAY()),"Delay","")</f>
        <v/>
      </c>
      <c r="L22" s="17"/>
      <c r="M22" s="32" t="str">
        <f t="shared" ref="M22" si="7">IF(OR(N22="NA",O22="NA"),"NA",IF(OR(N22="",O22=""),"",IF(AND(N22="passed",O22="passed"),"Passed","Failed")))</f>
        <v>NA</v>
      </c>
      <c r="N22" s="33" t="s">
        <v>24</v>
      </c>
      <c r="O22" s="33" t="s">
        <v>24</v>
      </c>
      <c r="P22" s="34" t="s">
        <v>25</v>
      </c>
    </row>
    <row r="23" spans="1:16" ht="15.95" customHeight="1" x14ac:dyDescent="0.15">
      <c r="A23" s="13">
        <v>18</v>
      </c>
      <c r="B23" s="14" t="s">
        <v>18</v>
      </c>
      <c r="C23" s="14" t="s">
        <v>19</v>
      </c>
      <c r="D23" s="15">
        <v>139</v>
      </c>
      <c r="E23" s="16" t="s">
        <v>128</v>
      </c>
      <c r="F23" s="14" t="s">
        <v>65</v>
      </c>
      <c r="G23" s="17">
        <v>42263</v>
      </c>
      <c r="H23" s="17">
        <v>42264</v>
      </c>
      <c r="I23" s="14" t="s">
        <v>22</v>
      </c>
      <c r="J23" s="31" t="s">
        <v>23</v>
      </c>
      <c r="K23" s="31" t="str">
        <f ca="1">IF(AND(H23&lt;&gt;"",H23&lt;&gt;"下周",J23&lt;&gt;"取消",J23&lt;&gt;"完成",H23&lt;TODAY()),"Delay","")</f>
        <v/>
      </c>
      <c r="L23" s="17"/>
      <c r="M23" s="32" t="str">
        <f>IF(OR(N23="NA",O23="NA"),"NA",IF(OR(N23="",O23=""),"",IF(AND(N23="passed",O23="passed"),"Passed","Failed")))</f>
        <v/>
      </c>
      <c r="N23" s="33"/>
      <c r="O23" s="33"/>
      <c r="P23" s="34"/>
    </row>
    <row r="24" spans="1:16" ht="15.95" customHeight="1" x14ac:dyDescent="0.15">
      <c r="A24" s="13">
        <v>19</v>
      </c>
      <c r="B24" s="14" t="s">
        <v>18</v>
      </c>
      <c r="C24" s="14" t="s">
        <v>19</v>
      </c>
      <c r="D24" s="15">
        <v>140</v>
      </c>
      <c r="E24" s="16" t="s">
        <v>129</v>
      </c>
      <c r="F24" s="14" t="s">
        <v>65</v>
      </c>
      <c r="G24" s="17">
        <v>42265</v>
      </c>
      <c r="H24" s="17">
        <v>42268</v>
      </c>
      <c r="I24" s="14" t="s">
        <v>22</v>
      </c>
      <c r="J24" s="31"/>
      <c r="K24" s="31" t="str">
        <f ca="1">IF(AND(H24&lt;&gt;"",H24&lt;&gt;"下周",J24&lt;&gt;"取消",J24&lt;&gt;"完成",H24&lt;TODAY()),"Delay","")</f>
        <v>Delay</v>
      </c>
      <c r="L24" s="17"/>
      <c r="M24" s="32" t="str">
        <f>IF(OR(N24="NA",O24="NA"),"NA",IF(OR(N24="",O24=""),"",IF(AND(N24="passed",O24="passed"),"Passed","Failed")))</f>
        <v/>
      </c>
      <c r="N24" s="33"/>
      <c r="O24" s="33"/>
      <c r="P24" s="34"/>
    </row>
    <row r="25" spans="1:16" ht="15.95" customHeight="1" x14ac:dyDescent="0.15">
      <c r="A25" s="13">
        <v>20</v>
      </c>
      <c r="B25" s="14" t="s">
        <v>18</v>
      </c>
      <c r="C25" s="14" t="s">
        <v>19</v>
      </c>
      <c r="D25" s="15" t="s">
        <v>130</v>
      </c>
      <c r="E25" s="16" t="s">
        <v>131</v>
      </c>
      <c r="F25" s="14" t="s">
        <v>65</v>
      </c>
      <c r="G25" s="17">
        <v>42261</v>
      </c>
      <c r="H25" s="17">
        <v>42263</v>
      </c>
      <c r="I25" s="14" t="s">
        <v>22</v>
      </c>
      <c r="J25" s="31" t="s">
        <v>23</v>
      </c>
      <c r="K25" s="31" t="str">
        <f t="shared" ref="K25" ca="1" si="8">IF(AND(H25&lt;&gt;"",H25&lt;&gt;"下周",J25&lt;&gt;"取消",J25&lt;&gt;"完成",H25&lt;TODAY()),"Delay","")</f>
        <v/>
      </c>
      <c r="L25" s="17"/>
      <c r="M25" s="32" t="str">
        <f>IF(OR(N25="NA",O25="NA"),"NA",IF(OR(N25="",O25=""),"",IF(AND(N25="passed",O25="passed"),"Passed","Failed")))</f>
        <v/>
      </c>
      <c r="N25" s="33"/>
      <c r="O25" s="33"/>
      <c r="P25" s="34"/>
    </row>
    <row r="26" spans="1:16" ht="15.95" customHeight="1" x14ac:dyDescent="0.15">
      <c r="A26" s="13">
        <v>21</v>
      </c>
      <c r="B26" s="14" t="s">
        <v>18</v>
      </c>
      <c r="C26" s="14" t="s">
        <v>19</v>
      </c>
      <c r="D26" s="15" t="s">
        <v>132</v>
      </c>
      <c r="E26" s="19" t="s">
        <v>133</v>
      </c>
      <c r="F26" s="14" t="s">
        <v>59</v>
      </c>
      <c r="G26" s="17">
        <v>42261</v>
      </c>
      <c r="H26" s="17">
        <v>42261</v>
      </c>
      <c r="I26" s="14" t="s">
        <v>22</v>
      </c>
      <c r="J26" s="31" t="s">
        <v>23</v>
      </c>
      <c r="K26" s="31" t="str">
        <f t="shared" ref="K26" ca="1" si="9">IF(AND(H26&lt;&gt;"",H26&lt;&gt;"下周",J26&lt;&gt;"取消",J26&lt;&gt;"完成",H26&lt;TODAY()),"Delay","")</f>
        <v/>
      </c>
      <c r="L26" s="17"/>
      <c r="M26" s="32" t="str">
        <f>IF(OR(N26="NA",O26="NA"),"NA",IF(OR(N26="",O26=""),"",IF(AND(N26="passed",O26="passed"),"Passed","Failed")))</f>
        <v/>
      </c>
      <c r="N26" s="33"/>
      <c r="O26" s="33"/>
      <c r="P26" s="34"/>
    </row>
    <row r="27" spans="1:16" ht="15.95" customHeight="1" x14ac:dyDescent="0.15">
      <c r="A27" s="13">
        <v>22</v>
      </c>
      <c r="B27" s="14" t="s">
        <v>18</v>
      </c>
      <c r="C27" s="14" t="s">
        <v>19</v>
      </c>
      <c r="D27" s="15">
        <v>94</v>
      </c>
      <c r="E27" s="19" t="s">
        <v>134</v>
      </c>
      <c r="F27" s="14" t="s">
        <v>59</v>
      </c>
      <c r="G27" s="17">
        <v>42264</v>
      </c>
      <c r="H27" s="17">
        <v>42265</v>
      </c>
      <c r="I27" s="14" t="s">
        <v>22</v>
      </c>
      <c r="J27" s="36" t="s">
        <v>135</v>
      </c>
      <c r="K27" s="31" t="str">
        <f t="shared" ref="K27:K34" ca="1" si="10">IF(AND(H27&lt;&gt;"",H27&lt;&gt;"下周",J27&lt;&gt;"取消",J27&lt;&gt;"完成",H27&lt;TODAY()),"Delay","")</f>
        <v>Delay</v>
      </c>
      <c r="L27" s="17"/>
      <c r="M27" s="32" t="str">
        <f>IF(OR(N27="NA",O27="NA"),"NA",IF(OR(N27="",O27=""),"",IF(AND(N27="passed",O27="passed"),"Passed","Failed")))</f>
        <v/>
      </c>
      <c r="N27" s="33"/>
      <c r="O27" s="33"/>
      <c r="P27" s="34"/>
    </row>
    <row r="28" spans="1:16" ht="15.95" customHeight="1" x14ac:dyDescent="0.15">
      <c r="A28" s="13">
        <v>23</v>
      </c>
      <c r="B28" s="14" t="s">
        <v>18</v>
      </c>
      <c r="C28" s="14" t="s">
        <v>19</v>
      </c>
      <c r="D28" s="15">
        <v>128</v>
      </c>
      <c r="E28" s="19" t="s">
        <v>136</v>
      </c>
      <c r="F28" s="14" t="s">
        <v>59</v>
      </c>
      <c r="G28" s="17">
        <v>42262</v>
      </c>
      <c r="H28" s="17">
        <v>42262</v>
      </c>
      <c r="I28" s="14" t="s">
        <v>22</v>
      </c>
      <c r="J28" s="31" t="s">
        <v>23</v>
      </c>
      <c r="K28" s="31" t="str">
        <f t="shared" ca="1" si="10"/>
        <v/>
      </c>
      <c r="L28" s="17"/>
      <c r="M28" s="32"/>
      <c r="N28" s="33"/>
      <c r="O28" s="33"/>
      <c r="P28" s="34"/>
    </row>
    <row r="29" spans="1:16" ht="15.95" customHeight="1" x14ac:dyDescent="0.15">
      <c r="A29" s="13">
        <v>24</v>
      </c>
      <c r="B29" s="14" t="s">
        <v>18</v>
      </c>
      <c r="C29" s="14" t="s">
        <v>19</v>
      </c>
      <c r="D29" s="15">
        <v>106</v>
      </c>
      <c r="E29" s="19" t="s">
        <v>137</v>
      </c>
      <c r="F29" s="14" t="s">
        <v>59</v>
      </c>
      <c r="G29" s="17">
        <v>42263</v>
      </c>
      <c r="H29" s="17">
        <v>42263</v>
      </c>
      <c r="I29" s="14" t="s">
        <v>22</v>
      </c>
      <c r="J29" s="31" t="s">
        <v>23</v>
      </c>
      <c r="K29" s="31" t="str">
        <f t="shared" ca="1" si="10"/>
        <v/>
      </c>
      <c r="L29" s="17"/>
      <c r="M29" s="32"/>
      <c r="N29" s="33"/>
      <c r="O29" s="33"/>
      <c r="P29" s="34"/>
    </row>
    <row r="30" spans="1:16" ht="15.95" customHeight="1" x14ac:dyDescent="0.15">
      <c r="A30" s="13">
        <v>25</v>
      </c>
      <c r="B30" s="14" t="s">
        <v>18</v>
      </c>
      <c r="C30" s="14" t="s">
        <v>19</v>
      </c>
      <c r="D30" s="15" t="s">
        <v>138</v>
      </c>
      <c r="E30" s="19" t="s">
        <v>103</v>
      </c>
      <c r="F30" s="14" t="s">
        <v>70</v>
      </c>
      <c r="G30" s="17">
        <v>42256</v>
      </c>
      <c r="H30" s="41">
        <v>42262</v>
      </c>
      <c r="I30" s="14" t="s">
        <v>22</v>
      </c>
      <c r="J30" s="31" t="s">
        <v>23</v>
      </c>
      <c r="K30" s="31" t="str">
        <f t="shared" ca="1" si="10"/>
        <v/>
      </c>
      <c r="L30" s="17">
        <v>42263</v>
      </c>
      <c r="M30" s="32"/>
      <c r="N30" s="33"/>
      <c r="O30" s="33"/>
      <c r="P30" s="34" t="s">
        <v>103</v>
      </c>
    </row>
    <row r="31" spans="1:16" ht="15.95" customHeight="1" x14ac:dyDescent="0.15">
      <c r="A31" s="13">
        <v>26</v>
      </c>
      <c r="B31" s="14" t="s">
        <v>18</v>
      </c>
      <c r="C31" s="14" t="s">
        <v>19</v>
      </c>
      <c r="D31" s="14">
        <v>176</v>
      </c>
      <c r="E31" s="19" t="s">
        <v>139</v>
      </c>
      <c r="F31" s="14" t="s">
        <v>70</v>
      </c>
      <c r="G31" s="17">
        <v>42263</v>
      </c>
      <c r="H31" s="17">
        <v>42263</v>
      </c>
      <c r="I31" s="14" t="s">
        <v>22</v>
      </c>
      <c r="J31" s="31" t="s">
        <v>23</v>
      </c>
      <c r="K31" s="31" t="str">
        <f t="shared" ca="1" si="10"/>
        <v/>
      </c>
      <c r="L31" s="17"/>
      <c r="M31" s="32"/>
      <c r="N31" s="33"/>
      <c r="O31" s="33"/>
      <c r="P31" s="34"/>
    </row>
    <row r="32" spans="1:16" ht="15.95" customHeight="1" x14ac:dyDescent="0.15">
      <c r="A32" s="13">
        <v>27</v>
      </c>
      <c r="B32" s="14" t="s">
        <v>18</v>
      </c>
      <c r="C32" s="14" t="s">
        <v>19</v>
      </c>
      <c r="D32" s="15">
        <v>175</v>
      </c>
      <c r="E32" s="19" t="s">
        <v>140</v>
      </c>
      <c r="F32" s="14" t="s">
        <v>70</v>
      </c>
      <c r="G32" s="17">
        <v>42264</v>
      </c>
      <c r="H32" s="17">
        <v>42265</v>
      </c>
      <c r="I32" s="14" t="s">
        <v>22</v>
      </c>
      <c r="J32" s="31" t="s">
        <v>23</v>
      </c>
      <c r="K32" s="31" t="str">
        <f t="shared" ca="1" si="10"/>
        <v/>
      </c>
      <c r="L32" s="17"/>
      <c r="M32" s="32"/>
      <c r="N32" s="33"/>
      <c r="O32" s="33"/>
      <c r="P32" s="34"/>
    </row>
    <row r="33" spans="1:16" ht="15.95" customHeight="1" x14ac:dyDescent="0.15">
      <c r="A33" s="13">
        <v>28</v>
      </c>
      <c r="B33" s="14" t="s">
        <v>76</v>
      </c>
      <c r="C33" s="14" t="s">
        <v>19</v>
      </c>
      <c r="D33" s="20"/>
      <c r="E33" s="19" t="s">
        <v>105</v>
      </c>
      <c r="F33" s="14" t="s">
        <v>78</v>
      </c>
      <c r="G33" s="17">
        <v>42261</v>
      </c>
      <c r="H33" s="17">
        <v>42265</v>
      </c>
      <c r="I33" s="14" t="s">
        <v>22</v>
      </c>
      <c r="J33" s="31" t="s">
        <v>23</v>
      </c>
      <c r="K33" s="31" t="str">
        <f t="shared" ca="1" si="10"/>
        <v/>
      </c>
      <c r="L33" s="17"/>
      <c r="M33" s="32"/>
      <c r="N33" s="33"/>
      <c r="O33" s="33"/>
      <c r="P33" s="34"/>
    </row>
    <row r="34" spans="1:16" ht="15.95" customHeight="1" x14ac:dyDescent="0.15">
      <c r="A34" s="13">
        <v>29</v>
      </c>
      <c r="B34" s="14" t="s">
        <v>76</v>
      </c>
      <c r="C34" s="14" t="s">
        <v>19</v>
      </c>
      <c r="D34" s="20"/>
      <c r="E34" s="19" t="s">
        <v>105</v>
      </c>
      <c r="F34" s="14" t="s">
        <v>79</v>
      </c>
      <c r="G34" s="17">
        <v>42261</v>
      </c>
      <c r="H34" s="17">
        <v>42265</v>
      </c>
      <c r="I34" s="14" t="s">
        <v>22</v>
      </c>
      <c r="J34" s="31" t="s">
        <v>23</v>
      </c>
      <c r="K34" s="31" t="str">
        <f t="shared" ca="1" si="10"/>
        <v/>
      </c>
      <c r="L34" s="17"/>
      <c r="M34" s="32"/>
      <c r="N34" s="33"/>
      <c r="O34" s="33"/>
      <c r="P34" s="34"/>
    </row>
    <row r="35" spans="1:16" ht="15.95" customHeight="1" x14ac:dyDescent="0.15">
      <c r="A35" s="21"/>
      <c r="B35" s="22"/>
      <c r="C35" s="22"/>
      <c r="D35" s="23"/>
      <c r="E35" s="24"/>
      <c r="F35" s="22"/>
      <c r="G35" s="25"/>
      <c r="H35" s="25"/>
      <c r="I35" s="22"/>
      <c r="J35" s="22"/>
      <c r="K35" s="37"/>
      <c r="L35" s="37"/>
      <c r="M35" s="37"/>
      <c r="N35" s="37"/>
      <c r="O35" s="37"/>
      <c r="P35" s="38"/>
    </row>
  </sheetData>
  <autoFilter ref="A5:P35"/>
  <mergeCells count="4">
    <mergeCell ref="C1:P1"/>
    <mergeCell ref="C2:P2"/>
    <mergeCell ref="C3:P3"/>
    <mergeCell ref="A1:B3"/>
  </mergeCells>
  <conditionalFormatting sqref="K6:K35">
    <cfRule type="cellIs" dxfId="5" priority="1" stopIfTrue="1" operator="equal">
      <formula>"Delay"</formula>
    </cfRule>
  </conditionalFormatting>
  <conditionalFormatting sqref="M6:M35">
    <cfRule type="cellIs" dxfId="4" priority="2" stopIfTrue="1" operator="equal">
      <formula>"Failed"</formula>
    </cfRule>
  </conditionalFormatting>
  <dataValidations count="1">
    <dataValidation type="list" allowBlank="1" showInputMessage="1" showErrorMessage="1" sqref="N22:O22 N13:O17 N33:O34 N6:O10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F6:F35</xm:sqref>
        </x14:dataValidation>
        <x14:dataValidation type="list" allowBlank="1" showInputMessage="1" showErrorMessage="1">
          <x14:formula1>
            <xm:f>Parameters!$C$2:$C$4</xm:f>
          </x14:formula1>
          <xm:sqref>I6:I35</xm:sqref>
        </x14:dataValidation>
        <x14:dataValidation type="list" allowBlank="1" showInputMessage="1" showErrorMessage="1">
          <x14:formula1>
            <xm:f>Parameters!$B$2:$B$7</xm:f>
          </x14:formula1>
          <xm:sqref>J6:J35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C1" zoomScale="121" zoomScaleNormal="121" workbookViewId="0">
      <pane ySplit="5" topLeftCell="A6" activePane="bottomLeft" state="frozen"/>
      <selection pane="bottomLeft" activeCell="E19" sqref="E19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2" width="13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59" t="s">
        <v>0</v>
      </c>
      <c r="B1" s="60"/>
      <c r="C1" s="53" t="s">
        <v>141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95" customHeight="1" x14ac:dyDescent="0.15">
      <c r="A2" s="61"/>
      <c r="B2" s="62"/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.95" customHeight="1" x14ac:dyDescent="0.15">
      <c r="A3" s="61"/>
      <c r="B3" s="62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9" t="s">
        <v>17</v>
      </c>
    </row>
    <row r="6" spans="1:16" ht="15.75" customHeight="1" x14ac:dyDescent="0.15">
      <c r="A6" s="13">
        <v>1</v>
      </c>
      <c r="B6" s="14" t="s">
        <v>42</v>
      </c>
      <c r="C6" s="14" t="s">
        <v>107</v>
      </c>
      <c r="D6" s="15"/>
      <c r="E6" s="16" t="s">
        <v>108</v>
      </c>
      <c r="F6" s="14" t="s">
        <v>21</v>
      </c>
      <c r="G6" s="17">
        <v>42269</v>
      </c>
      <c r="H6" s="17">
        <v>42269</v>
      </c>
      <c r="I6" s="14" t="s">
        <v>22</v>
      </c>
      <c r="J6" s="30" t="s">
        <v>23</v>
      </c>
      <c r="K6" s="31" t="str">
        <f t="shared" ref="K6" ca="1" si="0">IF(AND(H6&lt;&gt;"",H6&lt;&gt;"下周",J6&lt;&gt;"取消",J6&lt;&gt;"完成",H6&lt;TODAY()),"Delay","")</f>
        <v/>
      </c>
      <c r="L6" s="17"/>
      <c r="M6" s="32" t="str">
        <f t="shared" ref="M6" si="1">IF(OR(N6="NA",O6="NA"),"NA",IF(OR(N6="",O6=""),"",IF(AND(N6="passed",O6="passed"),"Passed","Failed")))</f>
        <v>NA</v>
      </c>
      <c r="N6" s="33" t="s">
        <v>24</v>
      </c>
      <c r="O6" s="33" t="s">
        <v>24</v>
      </c>
      <c r="P6" s="34" t="s">
        <v>25</v>
      </c>
    </row>
    <row r="7" spans="1:16" ht="15.95" customHeight="1" x14ac:dyDescent="0.15">
      <c r="A7" s="13">
        <v>2</v>
      </c>
      <c r="B7" s="14" t="s">
        <v>18</v>
      </c>
      <c r="C7" s="14" t="s">
        <v>19</v>
      </c>
      <c r="D7" s="15">
        <v>7</v>
      </c>
      <c r="E7" s="16" t="s">
        <v>142</v>
      </c>
      <c r="F7" s="14" t="s">
        <v>21</v>
      </c>
      <c r="G7" s="17">
        <v>42268</v>
      </c>
      <c r="H7" s="17">
        <v>42268</v>
      </c>
      <c r="I7" s="14" t="s">
        <v>22</v>
      </c>
      <c r="J7" s="31" t="s">
        <v>23</v>
      </c>
      <c r="K7" s="31" t="str">
        <f t="shared" ref="K7:K29" ca="1" si="2">IF(AND(H7&lt;&gt;"",H7&lt;&gt;"下周",J7&lt;&gt;"取消",J7&lt;&gt;"完成",H7&lt;TODAY()),"Delay","")</f>
        <v/>
      </c>
      <c r="L7" s="17"/>
      <c r="M7" s="32"/>
      <c r="N7" s="33"/>
      <c r="O7" s="33"/>
      <c r="P7" s="34"/>
    </row>
    <row r="8" spans="1:16" ht="15.95" customHeight="1" x14ac:dyDescent="0.15">
      <c r="A8" s="13">
        <v>3</v>
      </c>
      <c r="B8" s="14" t="s">
        <v>42</v>
      </c>
      <c r="C8" s="14" t="s">
        <v>19</v>
      </c>
      <c r="D8" s="15"/>
      <c r="E8" s="16" t="s">
        <v>143</v>
      </c>
      <c r="F8" s="14" t="s">
        <v>21</v>
      </c>
      <c r="G8" s="17">
        <v>42270</v>
      </c>
      <c r="H8" s="17">
        <v>42272</v>
      </c>
      <c r="I8" s="14" t="s">
        <v>22</v>
      </c>
      <c r="J8" s="31" t="s">
        <v>23</v>
      </c>
      <c r="K8" s="31" t="str">
        <f t="shared" ca="1" si="2"/>
        <v/>
      </c>
      <c r="L8" s="17"/>
      <c r="M8" s="32" t="str">
        <f>IF(OR(N8="NA",O8="NA"),"NA",IF(OR(N8="",O8=""),"",IF(AND(N8="passed",O8="passed"),"Passed","Failed")))</f>
        <v>NA</v>
      </c>
      <c r="N8" s="33" t="s">
        <v>24</v>
      </c>
      <c r="O8" s="33" t="s">
        <v>24</v>
      </c>
      <c r="P8" s="34" t="s">
        <v>25</v>
      </c>
    </row>
    <row r="9" spans="1:16" ht="15.95" customHeight="1" x14ac:dyDescent="0.15">
      <c r="A9" s="13">
        <v>4</v>
      </c>
      <c r="B9" s="14" t="s">
        <v>18</v>
      </c>
      <c r="C9" s="14" t="s">
        <v>19</v>
      </c>
      <c r="D9" s="14">
        <v>195</v>
      </c>
      <c r="E9" s="16" t="s">
        <v>111</v>
      </c>
      <c r="F9" s="14" t="s">
        <v>31</v>
      </c>
      <c r="G9" s="17">
        <v>42262</v>
      </c>
      <c r="H9" s="17">
        <v>42269</v>
      </c>
      <c r="I9" s="14" t="s">
        <v>22</v>
      </c>
      <c r="J9" s="30" t="s">
        <v>23</v>
      </c>
      <c r="K9" s="31" t="str">
        <f t="shared" ca="1" si="2"/>
        <v/>
      </c>
      <c r="L9" s="17"/>
      <c r="M9" s="32"/>
      <c r="N9" s="33"/>
      <c r="O9" s="33"/>
      <c r="P9" s="34" t="s">
        <v>112</v>
      </c>
    </row>
    <row r="10" spans="1:16" ht="15.95" customHeight="1" x14ac:dyDescent="0.15">
      <c r="A10" s="13">
        <v>5</v>
      </c>
      <c r="B10" s="14" t="s">
        <v>144</v>
      </c>
      <c r="C10" s="14" t="s">
        <v>19</v>
      </c>
      <c r="D10" s="18">
        <v>235</v>
      </c>
      <c r="E10" s="16" t="s">
        <v>145</v>
      </c>
      <c r="F10" s="14" t="s">
        <v>31</v>
      </c>
      <c r="G10" s="17">
        <v>42268</v>
      </c>
      <c r="H10" s="17">
        <v>42272</v>
      </c>
      <c r="I10" s="14" t="s">
        <v>32</v>
      </c>
      <c r="J10" s="31" t="s">
        <v>37</v>
      </c>
      <c r="K10" s="31" t="str">
        <f t="shared" ca="1" si="2"/>
        <v>Delay</v>
      </c>
      <c r="L10" s="17">
        <v>42277</v>
      </c>
      <c r="M10" s="32" t="str">
        <f t="shared" ref="M10" si="3">IF(OR(N10="NA",O10="NA"),"NA",IF(OR(N10="",O10=""),"",IF(AND(N10="passed",O10="passed"),"Passed","Failed")))</f>
        <v>NA</v>
      </c>
      <c r="N10" s="33" t="s">
        <v>24</v>
      </c>
      <c r="O10" s="33" t="s">
        <v>24</v>
      </c>
      <c r="P10" s="34" t="s">
        <v>25</v>
      </c>
    </row>
    <row r="11" spans="1:16" ht="15.95" customHeight="1" x14ac:dyDescent="0.15">
      <c r="A11" s="13">
        <v>6</v>
      </c>
      <c r="B11" s="14" t="s">
        <v>144</v>
      </c>
      <c r="C11" s="14" t="s">
        <v>19</v>
      </c>
      <c r="D11" s="18">
        <v>234</v>
      </c>
      <c r="E11" s="16" t="s">
        <v>146</v>
      </c>
      <c r="F11" s="14" t="s">
        <v>31</v>
      </c>
      <c r="G11" s="17">
        <v>42268</v>
      </c>
      <c r="H11" s="17">
        <v>42272</v>
      </c>
      <c r="I11" s="14" t="s">
        <v>147</v>
      </c>
      <c r="J11" s="31" t="s">
        <v>37</v>
      </c>
      <c r="K11" s="31" t="str">
        <f t="shared" ca="1" si="2"/>
        <v>Delay</v>
      </c>
      <c r="L11" s="17">
        <v>42277</v>
      </c>
      <c r="M11" s="32" t="str">
        <f>IF(OR(N11="NA",O11="NA"),"NA",IF(OR(N11="",O11=""),"",IF(AND(N11="passed",O11="passed"),"Passed","Failed")))</f>
        <v>NA</v>
      </c>
      <c r="N11" s="33" t="s">
        <v>24</v>
      </c>
      <c r="O11" s="33" t="s">
        <v>24</v>
      </c>
      <c r="P11" s="34" t="s">
        <v>25</v>
      </c>
    </row>
    <row r="12" spans="1:16" ht="15.95" customHeight="1" x14ac:dyDescent="0.15">
      <c r="A12" s="13">
        <v>7</v>
      </c>
      <c r="B12" s="14" t="s">
        <v>42</v>
      </c>
      <c r="C12" s="14" t="s">
        <v>19</v>
      </c>
      <c r="D12" s="15"/>
      <c r="E12" s="19" t="s">
        <v>117</v>
      </c>
      <c r="F12" s="14" t="s">
        <v>39</v>
      </c>
      <c r="G12" s="17">
        <v>42268</v>
      </c>
      <c r="H12" s="17">
        <v>42272</v>
      </c>
      <c r="I12" s="14" t="s">
        <v>22</v>
      </c>
      <c r="J12" s="31" t="s">
        <v>23</v>
      </c>
      <c r="K12" s="31" t="str">
        <f t="shared" ca="1" si="2"/>
        <v/>
      </c>
      <c r="L12" s="17"/>
      <c r="M12" s="32" t="str">
        <f t="shared" ref="M12" si="4">IF(OR(N12="NA",O12="NA"),"NA",IF(OR(N12="",O12=""),"",IF(AND(N12="passed",O12="passed"),"Passed","Failed")))</f>
        <v>NA</v>
      </c>
      <c r="N12" s="33" t="s">
        <v>24</v>
      </c>
      <c r="O12" s="33" t="s">
        <v>24</v>
      </c>
      <c r="P12" s="34" t="s">
        <v>25</v>
      </c>
    </row>
    <row r="13" spans="1:16" ht="15.95" customHeight="1" x14ac:dyDescent="0.15">
      <c r="A13" s="13">
        <v>8</v>
      </c>
      <c r="B13" s="14" t="s">
        <v>27</v>
      </c>
      <c r="C13" s="14" t="s">
        <v>19</v>
      </c>
      <c r="D13" s="15"/>
      <c r="E13" s="19" t="s">
        <v>45</v>
      </c>
      <c r="F13" s="14" t="s">
        <v>39</v>
      </c>
      <c r="G13" s="17">
        <v>42268</v>
      </c>
      <c r="H13" s="17">
        <v>42272</v>
      </c>
      <c r="I13" s="14" t="s">
        <v>22</v>
      </c>
      <c r="J13" s="31" t="s">
        <v>23</v>
      </c>
      <c r="K13" s="31" t="str">
        <f t="shared" ca="1" si="2"/>
        <v/>
      </c>
      <c r="L13" s="17"/>
      <c r="M13" s="32" t="str">
        <f t="shared" ref="M13" si="5">IF(OR(N13="NA",O13="NA"),"NA",IF(OR(N13="",O13=""),"",IF(AND(N13="passed",O13="passed"),"Passed","Failed")))</f>
        <v>NA</v>
      </c>
      <c r="N13" s="33" t="s">
        <v>24</v>
      </c>
      <c r="O13" s="33" t="s">
        <v>24</v>
      </c>
      <c r="P13" s="34" t="s">
        <v>25</v>
      </c>
    </row>
    <row r="14" spans="1:16" ht="15.95" customHeight="1" x14ac:dyDescent="0.15">
      <c r="A14" s="13">
        <v>9</v>
      </c>
      <c r="B14" s="14" t="s">
        <v>27</v>
      </c>
      <c r="C14" s="14" t="s">
        <v>19</v>
      </c>
      <c r="D14" s="15"/>
      <c r="E14" s="19" t="s">
        <v>46</v>
      </c>
      <c r="F14" s="14" t="s">
        <v>39</v>
      </c>
      <c r="G14" s="17">
        <v>42268</v>
      </c>
      <c r="H14" s="17">
        <v>42272</v>
      </c>
      <c r="I14" s="14" t="s">
        <v>22</v>
      </c>
      <c r="J14" s="31" t="s">
        <v>23</v>
      </c>
      <c r="K14" s="31" t="str">
        <f t="shared" ca="1" si="2"/>
        <v/>
      </c>
      <c r="L14" s="17"/>
      <c r="M14" s="32" t="str">
        <f>IF(OR(N14="NA",O14="NA"),"NA",IF(OR(N14="",O14=""),"",IF(AND(N14="passed",O14="passed"),"Passed","Failed")))</f>
        <v>NA</v>
      </c>
      <c r="N14" s="33" t="s">
        <v>24</v>
      </c>
      <c r="O14" s="33" t="s">
        <v>24</v>
      </c>
      <c r="P14" s="34" t="s">
        <v>25</v>
      </c>
    </row>
    <row r="15" spans="1:16" ht="15.95" customHeight="1" x14ac:dyDescent="0.15">
      <c r="A15" s="13">
        <v>10</v>
      </c>
      <c r="B15" s="14" t="s">
        <v>27</v>
      </c>
      <c r="C15" s="14" t="s">
        <v>19</v>
      </c>
      <c r="D15" s="15"/>
      <c r="E15" s="19" t="s">
        <v>148</v>
      </c>
      <c r="F15" s="14" t="s">
        <v>39</v>
      </c>
      <c r="G15" s="17">
        <v>42268</v>
      </c>
      <c r="H15" s="17">
        <v>42272</v>
      </c>
      <c r="I15" s="14" t="s">
        <v>22</v>
      </c>
      <c r="J15" s="31" t="s">
        <v>23</v>
      </c>
      <c r="K15" s="31" t="str">
        <f t="shared" ca="1" si="2"/>
        <v/>
      </c>
      <c r="L15" s="17"/>
      <c r="M15" s="32" t="str">
        <f>IF(OR(N15="NA",O15="NA"),"NA",IF(OR(N15="",O15=""),"",IF(AND(N15="passed",O15="passed"),"Passed","Failed")))</f>
        <v>NA</v>
      </c>
      <c r="N15" s="33" t="s">
        <v>24</v>
      </c>
      <c r="O15" s="33" t="s">
        <v>24</v>
      </c>
      <c r="P15" s="34" t="s">
        <v>25</v>
      </c>
    </row>
    <row r="16" spans="1:16" ht="15.95" customHeight="1" x14ac:dyDescent="0.15">
      <c r="A16" s="13">
        <v>11</v>
      </c>
      <c r="B16" s="14" t="s">
        <v>18</v>
      </c>
      <c r="C16" s="14" t="s">
        <v>19</v>
      </c>
      <c r="D16" s="15">
        <v>169</v>
      </c>
      <c r="E16" s="19" t="s">
        <v>123</v>
      </c>
      <c r="F16" s="14" t="s">
        <v>49</v>
      </c>
      <c r="G16" s="17">
        <v>42268</v>
      </c>
      <c r="H16" s="17">
        <v>42269</v>
      </c>
      <c r="I16" s="14" t="s">
        <v>22</v>
      </c>
      <c r="J16" s="35" t="s">
        <v>23</v>
      </c>
      <c r="K16" s="31" t="str">
        <f t="shared" ca="1" si="2"/>
        <v/>
      </c>
      <c r="L16" s="17"/>
      <c r="M16" s="32"/>
      <c r="N16" s="33"/>
      <c r="O16" s="33"/>
      <c r="P16" s="34" t="s">
        <v>124</v>
      </c>
    </row>
    <row r="17" spans="1:16" ht="15.95" customHeight="1" x14ac:dyDescent="0.15">
      <c r="A17" s="13">
        <v>12</v>
      </c>
      <c r="B17" s="14" t="s">
        <v>18</v>
      </c>
      <c r="C17" s="14" t="s">
        <v>19</v>
      </c>
      <c r="D17" s="15">
        <v>170</v>
      </c>
      <c r="E17" s="19" t="s">
        <v>125</v>
      </c>
      <c r="F17" s="14" t="s">
        <v>49</v>
      </c>
      <c r="G17" s="17">
        <v>42270</v>
      </c>
      <c r="H17" s="17">
        <v>42271</v>
      </c>
      <c r="I17" s="14" t="s">
        <v>22</v>
      </c>
      <c r="J17" s="35" t="s">
        <v>23</v>
      </c>
      <c r="K17" s="31" t="str">
        <f t="shared" ca="1" si="2"/>
        <v/>
      </c>
      <c r="L17" s="17"/>
      <c r="M17" s="32"/>
      <c r="N17" s="33"/>
      <c r="O17" s="33"/>
      <c r="P17" s="39" t="s">
        <v>124</v>
      </c>
    </row>
    <row r="18" spans="1:16" ht="15.95" customHeight="1" x14ac:dyDescent="0.15">
      <c r="A18" s="13">
        <v>13</v>
      </c>
      <c r="B18" s="14" t="s">
        <v>18</v>
      </c>
      <c r="C18" s="14" t="s">
        <v>19</v>
      </c>
      <c r="D18" s="15"/>
      <c r="E18" s="19" t="s">
        <v>126</v>
      </c>
      <c r="F18" s="14" t="s">
        <v>49</v>
      </c>
      <c r="G18" s="17">
        <v>42272</v>
      </c>
      <c r="H18" s="17">
        <v>42272</v>
      </c>
      <c r="I18" s="14" t="s">
        <v>32</v>
      </c>
      <c r="J18" s="31" t="s">
        <v>23</v>
      </c>
      <c r="K18" s="31" t="str">
        <f t="shared" ca="1" si="2"/>
        <v/>
      </c>
      <c r="L18" s="17"/>
      <c r="M18" s="32"/>
      <c r="N18" s="33"/>
      <c r="O18" s="33"/>
      <c r="P18" s="34"/>
    </row>
    <row r="19" spans="1:16" ht="15.95" customHeight="1" x14ac:dyDescent="0.15">
      <c r="A19" s="13">
        <v>14</v>
      </c>
      <c r="B19" s="14" t="s">
        <v>54</v>
      </c>
      <c r="C19" s="14" t="s">
        <v>19</v>
      </c>
      <c r="D19" s="14"/>
      <c r="E19" s="16" t="s">
        <v>127</v>
      </c>
      <c r="F19" s="14" t="s">
        <v>56</v>
      </c>
      <c r="G19" s="17">
        <v>42268</v>
      </c>
      <c r="H19" s="17">
        <v>42272</v>
      </c>
      <c r="I19" s="14" t="s">
        <v>22</v>
      </c>
      <c r="J19" s="31" t="s">
        <v>23</v>
      </c>
      <c r="K19" s="31" t="str">
        <f t="shared" ca="1" si="2"/>
        <v/>
      </c>
      <c r="L19" s="17"/>
      <c r="M19" s="32" t="str">
        <f t="shared" ref="M19" si="6">IF(OR(N19="NA",O19="NA"),"NA",IF(OR(N19="",O19=""),"",IF(AND(N19="passed",O19="passed"),"Passed","Failed")))</f>
        <v>NA</v>
      </c>
      <c r="N19" s="33" t="s">
        <v>24</v>
      </c>
      <c r="O19" s="33" t="s">
        <v>24</v>
      </c>
      <c r="P19" s="34" t="s">
        <v>25</v>
      </c>
    </row>
    <row r="20" spans="1:16" ht="15.95" customHeight="1" x14ac:dyDescent="0.15">
      <c r="A20" s="13">
        <v>15</v>
      </c>
      <c r="B20" s="14" t="s">
        <v>144</v>
      </c>
      <c r="C20" s="14" t="s">
        <v>19</v>
      </c>
      <c r="D20" s="18">
        <v>235</v>
      </c>
      <c r="E20" s="16" t="s">
        <v>149</v>
      </c>
      <c r="F20" s="14" t="s">
        <v>56</v>
      </c>
      <c r="G20" s="17">
        <v>42268</v>
      </c>
      <c r="H20" s="17">
        <v>42272</v>
      </c>
      <c r="I20" s="14" t="s">
        <v>32</v>
      </c>
      <c r="J20" s="31" t="s">
        <v>37</v>
      </c>
      <c r="K20" s="31" t="str">
        <f t="shared" ca="1" si="2"/>
        <v>Delay</v>
      </c>
      <c r="L20" s="17"/>
      <c r="M20" s="32" t="str">
        <f>IF(OR(N20="NA",O20="NA"),"NA",IF(OR(N20="",O20=""),"",IF(AND(N20="passed",O20="passed"),"Passed","Failed")))</f>
        <v>NA</v>
      </c>
      <c r="N20" s="33" t="s">
        <v>24</v>
      </c>
      <c r="O20" s="33" t="s">
        <v>24</v>
      </c>
      <c r="P20" s="34" t="s">
        <v>25</v>
      </c>
    </row>
    <row r="21" spans="1:16" ht="15.95" customHeight="1" x14ac:dyDescent="0.15">
      <c r="A21" s="13">
        <v>16</v>
      </c>
      <c r="B21" s="14" t="s">
        <v>144</v>
      </c>
      <c r="C21" s="14" t="s">
        <v>19</v>
      </c>
      <c r="D21" s="18">
        <v>234</v>
      </c>
      <c r="E21" s="16" t="s">
        <v>150</v>
      </c>
      <c r="F21" s="14" t="s">
        <v>56</v>
      </c>
      <c r="G21" s="17">
        <v>42268</v>
      </c>
      <c r="H21" s="17">
        <v>42272</v>
      </c>
      <c r="I21" s="14" t="s">
        <v>147</v>
      </c>
      <c r="J21" s="31" t="s">
        <v>37</v>
      </c>
      <c r="K21" s="31" t="str">
        <f t="shared" ca="1" si="2"/>
        <v>Delay</v>
      </c>
      <c r="L21" s="17"/>
      <c r="M21" s="32" t="str">
        <f t="shared" ref="M21" si="7">IF(OR(N21="NA",O21="NA"),"NA",IF(OR(N21="",O21=""),"",IF(AND(N21="passed",O21="passed"),"Passed","Failed")))</f>
        <v>NA</v>
      </c>
      <c r="N21" s="33" t="s">
        <v>24</v>
      </c>
      <c r="O21" s="33" t="s">
        <v>24</v>
      </c>
      <c r="P21" s="34" t="s">
        <v>25</v>
      </c>
    </row>
    <row r="22" spans="1:16" ht="15.95" customHeight="1" x14ac:dyDescent="0.15">
      <c r="A22" s="13">
        <v>17</v>
      </c>
      <c r="B22" s="14" t="s">
        <v>18</v>
      </c>
      <c r="C22" s="14" t="s">
        <v>19</v>
      </c>
      <c r="D22" s="15">
        <v>140</v>
      </c>
      <c r="E22" s="16" t="s">
        <v>151</v>
      </c>
      <c r="F22" s="14" t="s">
        <v>65</v>
      </c>
      <c r="G22" s="17">
        <v>42265</v>
      </c>
      <c r="H22" s="17">
        <v>42269</v>
      </c>
      <c r="I22" s="14" t="s">
        <v>22</v>
      </c>
      <c r="J22" s="31" t="s">
        <v>23</v>
      </c>
      <c r="K22" s="31" t="str">
        <f t="shared" ca="1" si="2"/>
        <v/>
      </c>
      <c r="L22" s="17"/>
      <c r="M22" s="32" t="str">
        <f>IF(OR(N22="NA",O22="NA"),"NA",IF(OR(N22="",O22=""),"",IF(AND(N22="passed",O22="passed"),"Passed","Failed")))</f>
        <v/>
      </c>
      <c r="N22" s="33"/>
      <c r="O22" s="33"/>
      <c r="P22" s="34"/>
    </row>
    <row r="23" spans="1:16" ht="15.95" customHeight="1" x14ac:dyDescent="0.15">
      <c r="A23" s="13">
        <v>18</v>
      </c>
      <c r="B23" s="14" t="s">
        <v>18</v>
      </c>
      <c r="C23" s="14" t="s">
        <v>19</v>
      </c>
      <c r="D23" s="18">
        <v>224</v>
      </c>
      <c r="E23" s="16" t="s">
        <v>152</v>
      </c>
      <c r="F23" s="14" t="s">
        <v>65</v>
      </c>
      <c r="G23" s="17">
        <v>42270</v>
      </c>
      <c r="H23" s="17">
        <v>42272</v>
      </c>
      <c r="I23" s="14" t="s">
        <v>22</v>
      </c>
      <c r="J23" s="31" t="s">
        <v>37</v>
      </c>
      <c r="K23" s="31" t="str">
        <f t="shared" ca="1" si="2"/>
        <v>Delay</v>
      </c>
      <c r="L23" s="17"/>
      <c r="M23" s="32"/>
      <c r="N23" s="33"/>
      <c r="O23" s="33"/>
      <c r="P23" s="34" t="s">
        <v>153</v>
      </c>
    </row>
    <row r="24" spans="1:16" ht="15.95" customHeight="1" x14ac:dyDescent="0.15">
      <c r="A24" s="13">
        <v>19</v>
      </c>
      <c r="B24" s="14" t="s">
        <v>18</v>
      </c>
      <c r="C24" s="14" t="s">
        <v>19</v>
      </c>
      <c r="D24" s="18">
        <v>11</v>
      </c>
      <c r="E24" s="19" t="s">
        <v>154</v>
      </c>
      <c r="F24" s="14" t="s">
        <v>59</v>
      </c>
      <c r="G24" s="17">
        <v>42268</v>
      </c>
      <c r="H24" s="17">
        <v>42268</v>
      </c>
      <c r="I24" s="14" t="s">
        <v>22</v>
      </c>
      <c r="J24" s="31" t="s">
        <v>23</v>
      </c>
      <c r="K24" s="31" t="str">
        <f t="shared" ca="1" si="2"/>
        <v/>
      </c>
      <c r="L24" s="17"/>
      <c r="M24" s="32" t="str">
        <f t="shared" ref="M24" si="8">IF(OR(N24="NA",O24="NA"),"NA",IF(OR(N24="",O24=""),"",IF(AND(N24="passed",O24="passed"),"Passed","Failed")))</f>
        <v/>
      </c>
      <c r="N24" s="33"/>
      <c r="O24" s="33"/>
      <c r="P24" s="34"/>
    </row>
    <row r="25" spans="1:16" ht="15.95" customHeight="1" x14ac:dyDescent="0.15">
      <c r="A25" s="13">
        <v>20</v>
      </c>
      <c r="B25" s="14" t="s">
        <v>18</v>
      </c>
      <c r="C25" s="14" t="s">
        <v>19</v>
      </c>
      <c r="D25" s="18">
        <v>94</v>
      </c>
      <c r="E25" s="19" t="s">
        <v>155</v>
      </c>
      <c r="F25" s="14" t="s">
        <v>59</v>
      </c>
      <c r="G25" s="17">
        <v>42268</v>
      </c>
      <c r="H25" s="17">
        <v>42268</v>
      </c>
      <c r="I25" s="14" t="s">
        <v>22</v>
      </c>
      <c r="J25" s="31" t="s">
        <v>23</v>
      </c>
      <c r="K25" s="31" t="str">
        <f t="shared" ca="1" si="2"/>
        <v/>
      </c>
      <c r="L25" s="17"/>
      <c r="M25" s="32" t="str">
        <f>IF(OR(N25="NA",O25="NA"),"NA",IF(OR(N25="",O25=""),"",IF(AND(N25="passed",O25="passed"),"Passed","Failed")))</f>
        <v/>
      </c>
      <c r="N25" s="33"/>
      <c r="O25" s="33"/>
      <c r="P25" s="34"/>
    </row>
    <row r="26" spans="1:16" ht="15.95" customHeight="1" x14ac:dyDescent="0.15">
      <c r="A26" s="13">
        <v>21</v>
      </c>
      <c r="B26" s="14" t="s">
        <v>18</v>
      </c>
      <c r="C26" s="14" t="s">
        <v>19</v>
      </c>
      <c r="D26" s="18">
        <v>91</v>
      </c>
      <c r="E26" s="19" t="s">
        <v>156</v>
      </c>
      <c r="F26" s="14" t="s">
        <v>59</v>
      </c>
      <c r="G26" s="17">
        <v>42269</v>
      </c>
      <c r="H26" s="17">
        <v>42271</v>
      </c>
      <c r="I26" s="14" t="s">
        <v>22</v>
      </c>
      <c r="J26" s="36" t="s">
        <v>37</v>
      </c>
      <c r="K26" s="31" t="str">
        <f t="shared" ca="1" si="2"/>
        <v>Delay</v>
      </c>
      <c r="L26" s="17">
        <v>42276</v>
      </c>
      <c r="M26" s="32" t="str">
        <f>IF(OR(N26="NA",O26="NA"),"NA",IF(OR(N26="",O26=""),"",IF(AND(N26="passed",O26="passed"),"Passed","Failed")))</f>
        <v/>
      </c>
      <c r="N26" s="33"/>
      <c r="O26" s="33"/>
      <c r="P26" s="34"/>
    </row>
    <row r="27" spans="1:16" ht="15.95" customHeight="1" x14ac:dyDescent="0.15">
      <c r="A27" s="13">
        <v>22</v>
      </c>
      <c r="B27" s="14" t="s">
        <v>18</v>
      </c>
      <c r="C27" s="14" t="s">
        <v>19</v>
      </c>
      <c r="D27" s="18">
        <v>239</v>
      </c>
      <c r="E27" s="19" t="s">
        <v>157</v>
      </c>
      <c r="F27" s="14" t="s">
        <v>59</v>
      </c>
      <c r="G27" s="17">
        <v>42272</v>
      </c>
      <c r="H27" s="17">
        <v>42272</v>
      </c>
      <c r="I27" s="14" t="s">
        <v>22</v>
      </c>
      <c r="J27" s="36" t="s">
        <v>37</v>
      </c>
      <c r="K27" s="31" t="str">
        <f t="shared" ca="1" si="2"/>
        <v>Delay</v>
      </c>
      <c r="L27" s="17">
        <v>42276</v>
      </c>
      <c r="M27" s="32" t="str">
        <f>IF(OR(N27="NA",O27="NA"),"NA",IF(OR(N27="",O27=""),"",IF(AND(N27="passed",O27="passed"),"Passed","Failed")))</f>
        <v/>
      </c>
      <c r="N27" s="33"/>
      <c r="O27" s="33"/>
      <c r="P27" s="34"/>
    </row>
    <row r="28" spans="1:16" ht="15.95" customHeight="1" x14ac:dyDescent="0.15">
      <c r="A28" s="13">
        <v>23</v>
      </c>
      <c r="B28" s="14" t="s">
        <v>18</v>
      </c>
      <c r="C28" s="14" t="s">
        <v>19</v>
      </c>
      <c r="D28" s="18">
        <v>237</v>
      </c>
      <c r="E28" s="19" t="s">
        <v>158</v>
      </c>
      <c r="F28" s="14" t="s">
        <v>70</v>
      </c>
      <c r="G28" s="17">
        <v>42268</v>
      </c>
      <c r="H28" s="17">
        <v>42272</v>
      </c>
      <c r="I28" s="14" t="s">
        <v>22</v>
      </c>
      <c r="J28" s="36" t="s">
        <v>37</v>
      </c>
      <c r="K28" s="31" t="str">
        <f t="shared" ca="1" si="2"/>
        <v>Delay</v>
      </c>
      <c r="L28" s="17">
        <v>42276</v>
      </c>
      <c r="M28" s="32" t="str">
        <f t="shared" ref="M28" si="9">IF(OR(N28="NA",O28="NA"),"NA",IF(OR(N28="",O28=""),"",IF(AND(N28="passed",O28="passed"),"Passed","Failed")))</f>
        <v>NA</v>
      </c>
      <c r="N28" s="33" t="s">
        <v>24</v>
      </c>
      <c r="O28" s="33" t="s">
        <v>24</v>
      </c>
      <c r="P28" s="34" t="s">
        <v>25</v>
      </c>
    </row>
    <row r="29" spans="1:16" ht="15.95" customHeight="1" x14ac:dyDescent="0.15">
      <c r="A29" s="13">
        <v>24</v>
      </c>
      <c r="B29" s="14" t="s">
        <v>76</v>
      </c>
      <c r="C29" s="14" t="s">
        <v>19</v>
      </c>
      <c r="D29" s="20"/>
      <c r="E29" s="19" t="s">
        <v>105</v>
      </c>
      <c r="F29" s="14" t="s">
        <v>78</v>
      </c>
      <c r="G29" s="17">
        <v>42268</v>
      </c>
      <c r="H29" s="17">
        <v>42272</v>
      </c>
      <c r="I29" s="14" t="s">
        <v>22</v>
      </c>
      <c r="J29" s="31"/>
      <c r="K29" s="31" t="str">
        <f t="shared" ca="1" si="2"/>
        <v>Delay</v>
      </c>
      <c r="L29" s="17"/>
      <c r="M29" s="32" t="str">
        <f t="shared" ref="M29" si="10">IF(OR(N29="NA",O29="NA"),"NA",IF(OR(N29="",O29=""),"",IF(AND(N29="passed",O29="passed"),"Passed","Failed")))</f>
        <v>NA</v>
      </c>
      <c r="N29" s="33" t="s">
        <v>24</v>
      </c>
      <c r="O29" s="33" t="s">
        <v>24</v>
      </c>
      <c r="P29" s="34" t="s">
        <v>25</v>
      </c>
    </row>
    <row r="30" spans="1:16" ht="15.95" customHeight="1" x14ac:dyDescent="0.15">
      <c r="A30" s="13">
        <v>25</v>
      </c>
      <c r="B30" s="14" t="s">
        <v>76</v>
      </c>
      <c r="C30" s="14" t="s">
        <v>19</v>
      </c>
      <c r="D30" s="20"/>
      <c r="E30" s="19" t="s">
        <v>105</v>
      </c>
      <c r="F30" s="14" t="s">
        <v>79</v>
      </c>
      <c r="G30" s="17">
        <v>42268</v>
      </c>
      <c r="H30" s="17">
        <v>42272</v>
      </c>
      <c r="I30" s="14" t="s">
        <v>22</v>
      </c>
      <c r="J30" s="31"/>
      <c r="K30" s="31" t="str">
        <f t="shared" ref="K30" ca="1" si="11">IF(AND(H30&lt;&gt;"",H30&lt;&gt;"下周",J30&lt;&gt;"取消",J30&lt;&gt;"完成",H30&lt;TODAY()),"Delay","")</f>
        <v>Delay</v>
      </c>
      <c r="L30" s="17"/>
      <c r="M30" s="32" t="str">
        <f>IF(OR(N30="NA",O30="NA"),"NA",IF(OR(N30="",O30=""),"",IF(AND(N30="passed",O30="passed"),"Passed","Failed")))</f>
        <v>NA</v>
      </c>
      <c r="N30" s="33" t="s">
        <v>24</v>
      </c>
      <c r="O30" s="33" t="s">
        <v>24</v>
      </c>
      <c r="P30" s="34" t="s">
        <v>25</v>
      </c>
    </row>
    <row r="31" spans="1:16" ht="15.95" customHeight="1" x14ac:dyDescent="0.15">
      <c r="A31" s="21"/>
      <c r="B31" s="22"/>
      <c r="C31" s="22"/>
      <c r="D31" s="23"/>
      <c r="E31" s="24"/>
      <c r="F31" s="22"/>
      <c r="G31" s="25"/>
      <c r="H31" s="25"/>
      <c r="I31" s="22"/>
      <c r="J31" s="22"/>
      <c r="K31" s="37"/>
      <c r="L31" s="37"/>
      <c r="M31" s="37"/>
      <c r="N31" s="37"/>
      <c r="O31" s="37"/>
      <c r="P31" s="38"/>
    </row>
  </sheetData>
  <autoFilter ref="A5:P31"/>
  <mergeCells count="4">
    <mergeCell ref="C1:P1"/>
    <mergeCell ref="C2:P2"/>
    <mergeCell ref="C3:P3"/>
    <mergeCell ref="A1:B3"/>
  </mergeCells>
  <conditionalFormatting sqref="K6:K31">
    <cfRule type="cellIs" dxfId="3" priority="1" stopIfTrue="1" operator="equal">
      <formula>"Delay"</formula>
    </cfRule>
  </conditionalFormatting>
  <conditionalFormatting sqref="L6:L25 L29:L31">
    <cfRule type="cellIs" dxfId="2" priority="2" stopIfTrue="1" operator="equal">
      <formula>"Failed"</formula>
    </cfRule>
  </conditionalFormatting>
  <dataValidations count="1">
    <dataValidation type="list" allowBlank="1" showInputMessage="1" showErrorMessage="1" sqref="N19:O21 N28:O30 N6:O15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F6:F31</xm:sqref>
        </x14:dataValidation>
        <x14:dataValidation type="list" allowBlank="1" showInputMessage="1" showErrorMessage="1">
          <x14:formula1>
            <xm:f>Parameters!$C$2:$C$4</xm:f>
          </x14:formula1>
          <xm:sqref>I6:I31</xm:sqref>
        </x14:dataValidation>
        <x14:dataValidation type="list" allowBlank="1" showInputMessage="1" showErrorMessage="1">
          <x14:formula1>
            <xm:f>Parameters!$B$2:$B$7</xm:f>
          </x14:formula1>
          <xm:sqref>J6:J31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"/>
  <sheetViews>
    <sheetView tabSelected="1" zoomScale="121" zoomScaleNormal="121" workbookViewId="0">
      <pane ySplit="5" topLeftCell="A9" activePane="bottomLeft" state="frozen"/>
      <selection pane="bottomLeft" activeCell="A11" sqref="A11:XFD11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2" width="13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59" t="s">
        <v>0</v>
      </c>
      <c r="B1" s="60"/>
      <c r="C1" s="53" t="s">
        <v>141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16" ht="15.95" customHeight="1" x14ac:dyDescent="0.15">
      <c r="A2" s="61"/>
      <c r="B2" s="62"/>
      <c r="C2" s="56" t="s">
        <v>159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6" ht="15.95" customHeight="1" x14ac:dyDescent="0.15">
      <c r="A3" s="61"/>
      <c r="B3" s="62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8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9" t="s">
        <v>17</v>
      </c>
    </row>
    <row r="6" spans="1:16" ht="15.75" customHeight="1" x14ac:dyDescent="0.15">
      <c r="A6" s="13">
        <v>1</v>
      </c>
      <c r="B6" s="14" t="s">
        <v>18</v>
      </c>
      <c r="C6" s="14" t="s">
        <v>19</v>
      </c>
      <c r="D6" s="15"/>
      <c r="E6" s="16" t="s">
        <v>160</v>
      </c>
      <c r="F6" s="14" t="s">
        <v>21</v>
      </c>
      <c r="G6" s="17">
        <v>42275</v>
      </c>
      <c r="H6" s="17">
        <v>42287</v>
      </c>
      <c r="I6" s="14" t="s">
        <v>22</v>
      </c>
      <c r="J6" s="30"/>
      <c r="K6" s="31" t="str">
        <f t="shared" ref="K6" ca="1" si="0">IF(AND(H6&lt;&gt;"",H6&lt;&gt;"下周",J6&lt;&gt;"取消",J6&lt;&gt;"完成",H6&lt;TODAY()),"Delay","")</f>
        <v/>
      </c>
      <c r="L6" s="17"/>
      <c r="M6" s="32" t="str">
        <f t="shared" ref="M6" si="1">IF(OR(N6="NA",O6="NA"),"NA",IF(OR(N6="",O6=""),"",IF(AND(N6="passed",O6="passed"),"Passed","Failed")))</f>
        <v>NA</v>
      </c>
      <c r="N6" s="33" t="s">
        <v>24</v>
      </c>
      <c r="O6" s="33" t="s">
        <v>24</v>
      </c>
      <c r="P6" s="34" t="s">
        <v>25</v>
      </c>
    </row>
    <row r="7" spans="1:16" ht="15.95" customHeight="1" x14ac:dyDescent="0.15">
      <c r="A7" s="13">
        <v>2</v>
      </c>
      <c r="B7" s="14" t="s">
        <v>76</v>
      </c>
      <c r="C7" s="14" t="s">
        <v>19</v>
      </c>
      <c r="D7" s="14"/>
      <c r="E7" s="16" t="s">
        <v>161</v>
      </c>
      <c r="F7" s="14" t="s">
        <v>31</v>
      </c>
      <c r="G7" s="17">
        <v>42284</v>
      </c>
      <c r="H7" s="17">
        <v>42287</v>
      </c>
      <c r="I7" s="14" t="s">
        <v>22</v>
      </c>
      <c r="J7" s="30"/>
      <c r="K7" s="31" t="str">
        <f t="shared" ref="K7:K27" ca="1" si="2">IF(AND(H7&lt;&gt;"",H7&lt;&gt;"下周",J7&lt;&gt;"取消",J7&lt;&gt;"完成",H7&lt;TODAY()),"Delay","")</f>
        <v/>
      </c>
      <c r="L7" s="17"/>
      <c r="M7" s="32" t="str">
        <f t="shared" ref="M7:M23" si="3">IF(OR(N7="NA",O7="NA"),"NA",IF(OR(N7="",O7=""),"",IF(AND(N7="passed",O7="passed"),"Passed","Failed")))</f>
        <v/>
      </c>
      <c r="N7" s="33"/>
      <c r="O7" s="33"/>
      <c r="P7" s="34"/>
    </row>
    <row r="8" spans="1:16" ht="15.95" customHeight="1" x14ac:dyDescent="0.15">
      <c r="A8" s="13">
        <v>3</v>
      </c>
      <c r="B8" s="14" t="s">
        <v>144</v>
      </c>
      <c r="C8" s="14" t="s">
        <v>19</v>
      </c>
      <c r="D8" s="18">
        <v>235</v>
      </c>
      <c r="E8" s="16" t="s">
        <v>145</v>
      </c>
      <c r="F8" s="14" t="s">
        <v>31</v>
      </c>
      <c r="G8" s="17">
        <v>42268</v>
      </c>
      <c r="H8" s="17">
        <v>42277</v>
      </c>
      <c r="I8" s="14" t="s">
        <v>32</v>
      </c>
      <c r="J8" s="31" t="s">
        <v>37</v>
      </c>
      <c r="K8" s="31" t="str">
        <f t="shared" ca="1" si="2"/>
        <v/>
      </c>
      <c r="L8" s="17">
        <v>42277</v>
      </c>
      <c r="M8" s="32" t="str">
        <f t="shared" si="3"/>
        <v>NA</v>
      </c>
      <c r="N8" s="33" t="s">
        <v>24</v>
      </c>
      <c r="O8" s="33" t="s">
        <v>24</v>
      </c>
      <c r="P8" s="34" t="s">
        <v>25</v>
      </c>
    </row>
    <row r="9" spans="1:16" ht="15.95" customHeight="1" x14ac:dyDescent="0.15">
      <c r="A9" s="13">
        <v>4</v>
      </c>
      <c r="B9" s="14" t="s">
        <v>144</v>
      </c>
      <c r="C9" s="14" t="s">
        <v>19</v>
      </c>
      <c r="D9" s="18">
        <v>234</v>
      </c>
      <c r="E9" s="16" t="s">
        <v>146</v>
      </c>
      <c r="F9" s="14" t="s">
        <v>31</v>
      </c>
      <c r="G9" s="17">
        <v>42268</v>
      </c>
      <c r="H9" s="17">
        <v>42277</v>
      </c>
      <c r="I9" s="14" t="s">
        <v>147</v>
      </c>
      <c r="J9" s="31" t="s">
        <v>37</v>
      </c>
      <c r="K9" s="31" t="str">
        <f t="shared" ca="1" si="2"/>
        <v/>
      </c>
      <c r="L9" s="17">
        <v>42277</v>
      </c>
      <c r="M9" s="32" t="str">
        <f t="shared" si="3"/>
        <v>NA</v>
      </c>
      <c r="N9" s="33" t="s">
        <v>24</v>
      </c>
      <c r="O9" s="33" t="s">
        <v>24</v>
      </c>
      <c r="P9" s="34" t="s">
        <v>25</v>
      </c>
    </row>
    <row r="10" spans="1:16" ht="15.95" customHeight="1" x14ac:dyDescent="0.15">
      <c r="A10" s="13">
        <v>5</v>
      </c>
      <c r="B10" s="14" t="s">
        <v>76</v>
      </c>
      <c r="C10" s="14" t="s">
        <v>19</v>
      </c>
      <c r="D10" s="15"/>
      <c r="E10" s="19" t="s">
        <v>162</v>
      </c>
      <c r="F10" s="14" t="s">
        <v>39</v>
      </c>
      <c r="G10" s="17">
        <v>42275</v>
      </c>
      <c r="H10" s="17">
        <v>42287</v>
      </c>
      <c r="I10" s="14" t="s">
        <v>22</v>
      </c>
      <c r="J10" s="31"/>
      <c r="K10" s="31" t="str">
        <f t="shared" ca="1" si="2"/>
        <v/>
      </c>
      <c r="L10" s="17"/>
      <c r="M10" s="32" t="str">
        <f t="shared" si="3"/>
        <v>NA</v>
      </c>
      <c r="N10" s="33" t="s">
        <v>24</v>
      </c>
      <c r="O10" s="33" t="s">
        <v>24</v>
      </c>
      <c r="P10" s="34" t="s">
        <v>25</v>
      </c>
    </row>
    <row r="11" spans="1:16" ht="15.95" customHeight="1" x14ac:dyDescent="0.15">
      <c r="A11" s="13">
        <v>6</v>
      </c>
      <c r="B11" s="14" t="s">
        <v>27</v>
      </c>
      <c r="C11" s="14" t="s">
        <v>19</v>
      </c>
      <c r="D11" s="15"/>
      <c r="E11" s="19" t="s">
        <v>46</v>
      </c>
      <c r="F11" s="14" t="s">
        <v>39</v>
      </c>
      <c r="G11" s="17">
        <v>42275</v>
      </c>
      <c r="H11" s="17">
        <v>42287</v>
      </c>
      <c r="I11" s="14" t="s">
        <v>22</v>
      </c>
      <c r="J11" s="31"/>
      <c r="K11" s="31" t="str">
        <f t="shared" ca="1" si="2"/>
        <v/>
      </c>
      <c r="L11" s="17"/>
      <c r="M11" s="32" t="str">
        <f t="shared" si="3"/>
        <v>NA</v>
      </c>
      <c r="N11" s="33" t="s">
        <v>24</v>
      </c>
      <c r="O11" s="33" t="s">
        <v>24</v>
      </c>
      <c r="P11" s="34" t="s">
        <v>25</v>
      </c>
    </row>
    <row r="12" spans="1:16" ht="15.95" customHeight="1" x14ac:dyDescent="0.15">
      <c r="A12" s="13">
        <v>7</v>
      </c>
      <c r="B12" s="14" t="s">
        <v>27</v>
      </c>
      <c r="C12" s="14" t="s">
        <v>19</v>
      </c>
      <c r="D12" s="15"/>
      <c r="E12" s="19" t="s">
        <v>163</v>
      </c>
      <c r="F12" s="14" t="s">
        <v>49</v>
      </c>
      <c r="G12" s="17">
        <v>42275</v>
      </c>
      <c r="H12" s="17">
        <v>42287</v>
      </c>
      <c r="I12" s="14" t="s">
        <v>22</v>
      </c>
      <c r="J12" s="35"/>
      <c r="K12" s="31" t="str">
        <f t="shared" ca="1" si="2"/>
        <v/>
      </c>
      <c r="L12" s="17"/>
      <c r="M12" s="32" t="str">
        <f t="shared" si="3"/>
        <v/>
      </c>
      <c r="N12" s="33"/>
      <c r="O12" s="33"/>
      <c r="P12" s="34"/>
    </row>
    <row r="13" spans="1:16" ht="15.95" customHeight="1" x14ac:dyDescent="0.15">
      <c r="A13" s="13">
        <v>8</v>
      </c>
      <c r="B13" s="14" t="s">
        <v>76</v>
      </c>
      <c r="C13" s="14" t="s">
        <v>19</v>
      </c>
      <c r="D13" s="15"/>
      <c r="E13" s="19" t="s">
        <v>175</v>
      </c>
      <c r="F13" s="14" t="s">
        <v>49</v>
      </c>
      <c r="G13" s="17">
        <v>42275</v>
      </c>
      <c r="H13" s="17">
        <v>42287</v>
      </c>
      <c r="I13" s="14" t="s">
        <v>22</v>
      </c>
      <c r="J13" s="35"/>
      <c r="K13" s="31" t="str">
        <f t="shared" ref="K13" ca="1" si="4">IF(AND(H13&lt;&gt;"",H13&lt;&gt;"下周",J13&lt;&gt;"取消",J13&lt;&gt;"完成",H13&lt;TODAY()),"Delay","")</f>
        <v/>
      </c>
      <c r="L13" s="17"/>
      <c r="M13" s="32" t="str">
        <f t="shared" ref="M13" si="5">IF(OR(N13="NA",O13="NA"),"NA",IF(OR(N13="",O13=""),"",IF(AND(N13="passed",O13="passed"),"Passed","Failed")))</f>
        <v/>
      </c>
      <c r="N13" s="33"/>
      <c r="O13" s="33"/>
      <c r="P13" s="34"/>
    </row>
    <row r="14" spans="1:16" ht="15.95" customHeight="1" x14ac:dyDescent="0.15">
      <c r="A14" s="13">
        <v>9</v>
      </c>
      <c r="B14" s="14" t="s">
        <v>18</v>
      </c>
      <c r="C14" s="14" t="s">
        <v>19</v>
      </c>
      <c r="D14" s="15">
        <v>169</v>
      </c>
      <c r="E14" s="19" t="s">
        <v>164</v>
      </c>
      <c r="F14" s="14" t="s">
        <v>49</v>
      </c>
      <c r="G14" s="17">
        <v>42275</v>
      </c>
      <c r="H14" s="17">
        <v>42287</v>
      </c>
      <c r="I14" s="14" t="s">
        <v>32</v>
      </c>
      <c r="J14" s="35"/>
      <c r="K14" s="31" t="str">
        <f t="shared" ca="1" si="2"/>
        <v/>
      </c>
      <c r="L14" s="17"/>
      <c r="M14" s="32" t="str">
        <f t="shared" si="3"/>
        <v/>
      </c>
      <c r="N14" s="33"/>
      <c r="O14" s="33"/>
      <c r="P14" s="34"/>
    </row>
    <row r="15" spans="1:16" ht="15.95" customHeight="1" x14ac:dyDescent="0.15">
      <c r="A15" s="13">
        <v>10</v>
      </c>
      <c r="B15" s="14" t="s">
        <v>54</v>
      </c>
      <c r="C15" s="14" t="s">
        <v>19</v>
      </c>
      <c r="D15" s="14"/>
      <c r="E15" s="16" t="s">
        <v>165</v>
      </c>
      <c r="F15" s="14" t="s">
        <v>56</v>
      </c>
      <c r="G15" s="17">
        <v>42275</v>
      </c>
      <c r="H15" s="17">
        <v>42287</v>
      </c>
      <c r="I15" s="14" t="s">
        <v>22</v>
      </c>
      <c r="J15" s="31"/>
      <c r="K15" s="31" t="str">
        <f t="shared" ca="1" si="2"/>
        <v/>
      </c>
      <c r="L15" s="17"/>
      <c r="M15" s="32" t="str">
        <f t="shared" si="3"/>
        <v>NA</v>
      </c>
      <c r="N15" s="33" t="s">
        <v>24</v>
      </c>
      <c r="O15" s="33" t="s">
        <v>24</v>
      </c>
      <c r="P15" s="34" t="s">
        <v>166</v>
      </c>
    </row>
    <row r="16" spans="1:16" ht="15.95" customHeight="1" x14ac:dyDescent="0.15">
      <c r="A16" s="13">
        <v>11</v>
      </c>
      <c r="B16" s="14" t="s">
        <v>144</v>
      </c>
      <c r="C16" s="14" t="s">
        <v>19</v>
      </c>
      <c r="D16" s="18">
        <v>235</v>
      </c>
      <c r="E16" s="16" t="s">
        <v>149</v>
      </c>
      <c r="F16" s="14" t="s">
        <v>56</v>
      </c>
      <c r="G16" s="17">
        <v>42268</v>
      </c>
      <c r="H16" s="17">
        <v>42277</v>
      </c>
      <c r="I16" s="14" t="s">
        <v>32</v>
      </c>
      <c r="J16" s="31" t="s">
        <v>37</v>
      </c>
      <c r="K16" s="31" t="str">
        <f t="shared" ca="1" si="2"/>
        <v/>
      </c>
      <c r="L16" s="17"/>
      <c r="M16" s="32" t="str">
        <f t="shared" si="3"/>
        <v>NA</v>
      </c>
      <c r="N16" s="33" t="s">
        <v>24</v>
      </c>
      <c r="O16" s="33" t="s">
        <v>24</v>
      </c>
      <c r="P16" s="34" t="s">
        <v>25</v>
      </c>
    </row>
    <row r="17" spans="1:16" ht="15.95" customHeight="1" x14ac:dyDescent="0.15">
      <c r="A17" s="13">
        <v>12</v>
      </c>
      <c r="B17" s="14" t="s">
        <v>144</v>
      </c>
      <c r="C17" s="14" t="s">
        <v>19</v>
      </c>
      <c r="D17" s="18">
        <v>234</v>
      </c>
      <c r="E17" s="16" t="s">
        <v>150</v>
      </c>
      <c r="F17" s="14" t="s">
        <v>56</v>
      </c>
      <c r="G17" s="17">
        <v>42268</v>
      </c>
      <c r="H17" s="17">
        <v>42277</v>
      </c>
      <c r="I17" s="14" t="s">
        <v>147</v>
      </c>
      <c r="J17" s="31" t="s">
        <v>37</v>
      </c>
      <c r="K17" s="31" t="str">
        <f t="shared" ca="1" si="2"/>
        <v/>
      </c>
      <c r="L17" s="17"/>
      <c r="M17" s="32" t="str">
        <f t="shared" si="3"/>
        <v>NA</v>
      </c>
      <c r="N17" s="33" t="s">
        <v>24</v>
      </c>
      <c r="O17" s="33" t="s">
        <v>24</v>
      </c>
      <c r="P17" s="34" t="s">
        <v>25</v>
      </c>
    </row>
    <row r="18" spans="1:16" ht="15.95" customHeight="1" x14ac:dyDescent="0.15">
      <c r="A18" s="13">
        <v>13</v>
      </c>
      <c r="B18" s="14" t="s">
        <v>76</v>
      </c>
      <c r="C18" s="14" t="s">
        <v>19</v>
      </c>
      <c r="D18" s="15">
        <v>140</v>
      </c>
      <c r="E18" s="16" t="s">
        <v>167</v>
      </c>
      <c r="F18" s="14" t="s">
        <v>65</v>
      </c>
      <c r="G18" s="17">
        <v>42275</v>
      </c>
      <c r="H18" s="17">
        <v>42287</v>
      </c>
      <c r="I18" s="14" t="s">
        <v>22</v>
      </c>
      <c r="J18" s="31"/>
      <c r="K18" s="31" t="str">
        <f t="shared" ca="1" si="2"/>
        <v/>
      </c>
      <c r="L18" s="17"/>
      <c r="M18" s="32" t="str">
        <f t="shared" si="3"/>
        <v/>
      </c>
      <c r="N18" s="33"/>
      <c r="O18" s="33"/>
      <c r="P18" s="34"/>
    </row>
    <row r="19" spans="1:16" ht="15.95" customHeight="1" x14ac:dyDescent="0.15">
      <c r="A19" s="13">
        <v>14</v>
      </c>
      <c r="B19" s="14" t="s">
        <v>76</v>
      </c>
      <c r="C19" s="14" t="s">
        <v>19</v>
      </c>
      <c r="D19" s="52">
        <v>219</v>
      </c>
      <c r="E19" s="16" t="s">
        <v>176</v>
      </c>
      <c r="F19" s="14" t="s">
        <v>65</v>
      </c>
      <c r="G19" s="17">
        <v>42275</v>
      </c>
      <c r="H19" s="17">
        <v>42287</v>
      </c>
      <c r="I19" s="14" t="s">
        <v>22</v>
      </c>
      <c r="J19" s="31"/>
      <c r="K19" s="31" t="str">
        <f t="shared" ref="K19" ca="1" si="6">IF(AND(H19&lt;&gt;"",H19&lt;&gt;"下周",J19&lt;&gt;"取消",J19&lt;&gt;"完成",H19&lt;TODAY()),"Delay","")</f>
        <v/>
      </c>
      <c r="L19" s="17"/>
      <c r="M19" s="32" t="str">
        <f t="shared" ref="M19" si="7">IF(OR(N19="NA",O19="NA"),"NA",IF(OR(N19="",O19=""),"",IF(AND(N19="passed",O19="passed"),"Passed","Failed")))</f>
        <v/>
      </c>
      <c r="N19" s="33"/>
      <c r="O19" s="33"/>
      <c r="P19" s="34"/>
    </row>
    <row r="20" spans="1:16" ht="15.95" customHeight="1" x14ac:dyDescent="0.15">
      <c r="A20" s="13">
        <v>15</v>
      </c>
      <c r="B20" s="14" t="s">
        <v>18</v>
      </c>
      <c r="C20" s="14" t="s">
        <v>19</v>
      </c>
      <c r="D20" s="18">
        <v>224</v>
      </c>
      <c r="E20" s="16" t="s">
        <v>168</v>
      </c>
      <c r="F20" s="14" t="s">
        <v>65</v>
      </c>
      <c r="G20" s="17">
        <v>42270</v>
      </c>
      <c r="H20" s="17">
        <v>42287</v>
      </c>
      <c r="I20" s="14" t="s">
        <v>22</v>
      </c>
      <c r="J20" s="31" t="s">
        <v>37</v>
      </c>
      <c r="K20" s="31" t="str">
        <f t="shared" ca="1" si="2"/>
        <v/>
      </c>
      <c r="L20" s="17"/>
      <c r="M20" s="32" t="str">
        <f t="shared" si="3"/>
        <v/>
      </c>
      <c r="N20" s="33"/>
      <c r="O20" s="33"/>
      <c r="P20" s="34" t="s">
        <v>153</v>
      </c>
    </row>
    <row r="21" spans="1:16" ht="15.95" customHeight="1" x14ac:dyDescent="0.15">
      <c r="A21" s="13">
        <v>16</v>
      </c>
      <c r="B21" s="14" t="s">
        <v>18</v>
      </c>
      <c r="C21" s="14" t="s">
        <v>19</v>
      </c>
      <c r="D21" s="18"/>
      <c r="E21" s="19" t="s">
        <v>169</v>
      </c>
      <c r="F21" s="14" t="s">
        <v>59</v>
      </c>
      <c r="G21" s="17">
        <v>42276</v>
      </c>
      <c r="H21" s="17">
        <v>42287</v>
      </c>
      <c r="I21" s="14" t="s">
        <v>22</v>
      </c>
      <c r="J21" s="31"/>
      <c r="K21" s="31" t="str">
        <f t="shared" ca="1" si="2"/>
        <v/>
      </c>
      <c r="L21" s="17"/>
      <c r="M21" s="32" t="str">
        <f t="shared" si="3"/>
        <v/>
      </c>
      <c r="N21" s="33"/>
      <c r="O21" s="33"/>
      <c r="P21" s="34"/>
    </row>
    <row r="22" spans="1:16" ht="15.95" customHeight="1" x14ac:dyDescent="0.15">
      <c r="A22" s="13">
        <v>17</v>
      </c>
      <c r="B22" s="14" t="s">
        <v>18</v>
      </c>
      <c r="C22" s="14" t="s">
        <v>19</v>
      </c>
      <c r="D22" s="18">
        <v>91</v>
      </c>
      <c r="E22" s="19" t="s">
        <v>156</v>
      </c>
      <c r="F22" s="14" t="s">
        <v>59</v>
      </c>
      <c r="G22" s="17">
        <v>42269</v>
      </c>
      <c r="H22" s="17">
        <v>42276</v>
      </c>
      <c r="I22" s="14" t="s">
        <v>22</v>
      </c>
      <c r="J22" s="36" t="s">
        <v>37</v>
      </c>
      <c r="K22" s="31" t="str">
        <f t="shared" ca="1" si="2"/>
        <v/>
      </c>
      <c r="L22" s="17">
        <v>42276</v>
      </c>
      <c r="M22" s="32" t="str">
        <f t="shared" si="3"/>
        <v/>
      </c>
      <c r="N22" s="33"/>
      <c r="O22" s="33"/>
      <c r="P22" s="34"/>
    </row>
    <row r="23" spans="1:16" ht="15.95" customHeight="1" x14ac:dyDescent="0.15">
      <c r="A23" s="13">
        <v>18</v>
      </c>
      <c r="B23" s="14" t="s">
        <v>18</v>
      </c>
      <c r="C23" s="14" t="s">
        <v>19</v>
      </c>
      <c r="D23" s="18">
        <v>239</v>
      </c>
      <c r="E23" s="19" t="s">
        <v>157</v>
      </c>
      <c r="F23" s="14" t="s">
        <v>59</v>
      </c>
      <c r="G23" s="17">
        <v>42272</v>
      </c>
      <c r="H23" s="17">
        <v>42276</v>
      </c>
      <c r="I23" s="14" t="s">
        <v>22</v>
      </c>
      <c r="J23" s="36" t="s">
        <v>37</v>
      </c>
      <c r="K23" s="31" t="str">
        <f t="shared" ca="1" si="2"/>
        <v/>
      </c>
      <c r="L23" s="17">
        <v>42276</v>
      </c>
      <c r="M23" s="32" t="str">
        <f t="shared" si="3"/>
        <v/>
      </c>
      <c r="N23" s="33"/>
      <c r="O23" s="33"/>
      <c r="P23" s="34"/>
    </row>
    <row r="24" spans="1:16" ht="15.95" customHeight="1" x14ac:dyDescent="0.15">
      <c r="A24" s="13">
        <v>19</v>
      </c>
      <c r="B24" s="14" t="s">
        <v>18</v>
      </c>
      <c r="C24" s="14" t="s">
        <v>19</v>
      </c>
      <c r="D24" s="18">
        <v>237</v>
      </c>
      <c r="E24" s="19" t="s">
        <v>158</v>
      </c>
      <c r="F24" s="14" t="s">
        <v>70</v>
      </c>
      <c r="G24" s="17">
        <v>42268</v>
      </c>
      <c r="H24" s="17">
        <v>42276</v>
      </c>
      <c r="I24" s="14" t="s">
        <v>22</v>
      </c>
      <c r="J24" s="36" t="s">
        <v>37</v>
      </c>
      <c r="K24" s="31" t="str">
        <f t="shared" ca="1" si="2"/>
        <v/>
      </c>
      <c r="L24" s="17">
        <v>42276</v>
      </c>
      <c r="M24" s="32" t="str">
        <f t="shared" ref="M24" si="8">IF(OR(N24="NA",O24="NA"),"NA",IF(OR(N24="",O24=""),"",IF(AND(N24="passed",O24="passed"),"Passed","Failed")))</f>
        <v>NA</v>
      </c>
      <c r="N24" s="33" t="s">
        <v>24</v>
      </c>
      <c r="O24" s="33" t="s">
        <v>24</v>
      </c>
      <c r="P24" s="34" t="s">
        <v>25</v>
      </c>
    </row>
    <row r="25" spans="1:16" ht="15.95" customHeight="1" x14ac:dyDescent="0.15">
      <c r="A25" s="13">
        <v>20</v>
      </c>
      <c r="B25" s="14" t="s">
        <v>18</v>
      </c>
      <c r="C25" s="14" t="s">
        <v>19</v>
      </c>
      <c r="D25" s="18">
        <v>237</v>
      </c>
      <c r="E25" s="19" t="s">
        <v>170</v>
      </c>
      <c r="F25" s="14" t="s">
        <v>70</v>
      </c>
      <c r="G25" s="17">
        <v>42277</v>
      </c>
      <c r="H25" s="17">
        <v>42287</v>
      </c>
      <c r="I25" s="14" t="s">
        <v>22</v>
      </c>
      <c r="J25" s="36"/>
      <c r="K25" s="31" t="str">
        <f t="shared" ca="1" si="2"/>
        <v/>
      </c>
      <c r="L25" s="17"/>
      <c r="M25" s="32" t="str">
        <f>IF(OR(N25="NA",O25="NA"),"NA",IF(OR(N25="",O25=""),"",IF(AND(N25="passed",O25="passed"),"Passed","Failed")))</f>
        <v/>
      </c>
      <c r="N25" s="33"/>
      <c r="O25" s="33"/>
      <c r="P25" s="34"/>
    </row>
    <row r="26" spans="1:16" ht="15.95" customHeight="1" x14ac:dyDescent="0.15">
      <c r="A26" s="13">
        <v>21</v>
      </c>
      <c r="B26" s="14" t="s">
        <v>76</v>
      </c>
      <c r="C26" s="14" t="s">
        <v>19</v>
      </c>
      <c r="D26" s="20"/>
      <c r="E26" s="19" t="s">
        <v>171</v>
      </c>
      <c r="F26" s="14" t="s">
        <v>78</v>
      </c>
      <c r="G26" s="17">
        <v>42276</v>
      </c>
      <c r="H26" s="17">
        <v>42287</v>
      </c>
      <c r="I26" s="14" t="s">
        <v>22</v>
      </c>
      <c r="J26" s="31"/>
      <c r="K26" s="31" t="str">
        <f t="shared" ca="1" si="2"/>
        <v/>
      </c>
      <c r="L26" s="17"/>
      <c r="M26" s="32" t="str">
        <f>IF(OR(N26="NA",O26="NA"),"NA",IF(OR(N26="",O26=""),"",IF(AND(N26="passed",O26="passed"),"Passed","Failed")))</f>
        <v>NA</v>
      </c>
      <c r="N26" s="33" t="s">
        <v>24</v>
      </c>
      <c r="O26" s="33" t="s">
        <v>24</v>
      </c>
      <c r="P26" s="34" t="s">
        <v>25</v>
      </c>
    </row>
    <row r="27" spans="1:16" ht="15.95" customHeight="1" x14ac:dyDescent="0.15">
      <c r="A27" s="13">
        <v>22</v>
      </c>
      <c r="B27" s="14" t="s">
        <v>76</v>
      </c>
      <c r="C27" s="14" t="s">
        <v>19</v>
      </c>
      <c r="D27" s="20"/>
      <c r="E27" s="19" t="s">
        <v>171</v>
      </c>
      <c r="F27" s="14" t="s">
        <v>79</v>
      </c>
      <c r="G27" s="17">
        <v>42276</v>
      </c>
      <c r="H27" s="17">
        <v>42287</v>
      </c>
      <c r="I27" s="14" t="s">
        <v>22</v>
      </c>
      <c r="J27" s="31"/>
      <c r="K27" s="31" t="str">
        <f t="shared" ca="1" si="2"/>
        <v/>
      </c>
      <c r="L27" s="17"/>
      <c r="M27" s="32" t="str">
        <f>IF(OR(N27="NA",O27="NA"),"NA",IF(OR(N27="",O27=""),"",IF(AND(N27="passed",O27="passed"),"Passed","Failed")))</f>
        <v>NA</v>
      </c>
      <c r="N27" s="33" t="s">
        <v>24</v>
      </c>
      <c r="O27" s="33" t="s">
        <v>24</v>
      </c>
      <c r="P27" s="34" t="s">
        <v>25</v>
      </c>
    </row>
    <row r="28" spans="1:16" ht="15.95" customHeight="1" x14ac:dyDescent="0.15">
      <c r="A28" s="21"/>
      <c r="B28" s="22"/>
      <c r="C28" s="22"/>
      <c r="D28" s="23"/>
      <c r="E28" s="24"/>
      <c r="F28" s="22"/>
      <c r="G28" s="25"/>
      <c r="H28" s="25"/>
      <c r="I28" s="22"/>
      <c r="J28" s="22"/>
      <c r="K28" s="37"/>
      <c r="L28" s="37"/>
      <c r="M28" s="37"/>
      <c r="N28" s="37"/>
      <c r="O28" s="37"/>
      <c r="P28" s="38"/>
    </row>
  </sheetData>
  <autoFilter ref="A5:P28"/>
  <mergeCells count="4">
    <mergeCell ref="C1:P1"/>
    <mergeCell ref="C2:P2"/>
    <mergeCell ref="C3:P3"/>
    <mergeCell ref="A1:B3"/>
  </mergeCells>
  <conditionalFormatting sqref="K6:K28">
    <cfRule type="cellIs" dxfId="1" priority="5" stopIfTrue="1" operator="equal">
      <formula>"Delay"</formula>
    </cfRule>
  </conditionalFormatting>
  <conditionalFormatting sqref="M6:M28">
    <cfRule type="cellIs" dxfId="0" priority="6" stopIfTrue="1" operator="equal">
      <formula>"Failed"</formula>
    </cfRule>
  </conditionalFormatting>
  <dataValidations count="1">
    <dataValidation type="list" allowBlank="1" showInputMessage="1" showErrorMessage="1" sqref="N15:O17 N24:O27 N6:O13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F6:F28</xm:sqref>
        </x14:dataValidation>
        <x14:dataValidation type="list" allowBlank="1" showInputMessage="1" showErrorMessage="1">
          <x14:formula1>
            <xm:f>Parameters!$C$2:$C$4</xm:f>
          </x14:formula1>
          <xm:sqref>I6:I28</xm:sqref>
        </x14:dataValidation>
        <x14:dataValidation type="list" allowBlank="1" showInputMessage="1" showErrorMessage="1">
          <x14:formula1>
            <xm:f>Parameters!$B$2:$B$7</xm:f>
          </x14:formula1>
          <xm:sqref>J6:J28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40" sqref="H40"/>
    </sheetView>
  </sheetViews>
  <sheetFormatPr defaultColWidth="9" defaultRowHeight="13.5" x14ac:dyDescent="0.15"/>
  <cols>
    <col min="1" max="1" width="9.5" style="1" customWidth="1"/>
  </cols>
  <sheetData>
    <row r="1" spans="1:3" x14ac:dyDescent="0.15">
      <c r="A1" s="1" t="s">
        <v>172</v>
      </c>
      <c r="B1" t="s">
        <v>11</v>
      </c>
      <c r="C1" t="s">
        <v>10</v>
      </c>
    </row>
    <row r="2" spans="1:3" x14ac:dyDescent="0.15">
      <c r="A2" s="2" t="s">
        <v>24</v>
      </c>
      <c r="B2" s="3"/>
      <c r="C2" s="3" t="s">
        <v>32</v>
      </c>
    </row>
    <row r="3" spans="1:3" x14ac:dyDescent="0.15">
      <c r="A3" s="2" t="s">
        <v>21</v>
      </c>
      <c r="B3" s="3" t="s">
        <v>37</v>
      </c>
      <c r="C3" s="3" t="s">
        <v>147</v>
      </c>
    </row>
    <row r="4" spans="1:3" x14ac:dyDescent="0.15">
      <c r="A4" s="4" t="s">
        <v>56</v>
      </c>
      <c r="B4" s="3" t="s">
        <v>23</v>
      </c>
      <c r="C4" s="3" t="s">
        <v>22</v>
      </c>
    </row>
    <row r="5" spans="1:3" x14ac:dyDescent="0.15">
      <c r="A5" s="4" t="s">
        <v>59</v>
      </c>
      <c r="B5" s="3" t="s">
        <v>135</v>
      </c>
    </row>
    <row r="6" spans="1:3" x14ac:dyDescent="0.15">
      <c r="A6" s="5" t="s">
        <v>65</v>
      </c>
      <c r="B6" s="3" t="s">
        <v>173</v>
      </c>
    </row>
    <row r="7" spans="1:3" x14ac:dyDescent="0.15">
      <c r="A7" s="4" t="s">
        <v>39</v>
      </c>
      <c r="B7" s="3" t="s">
        <v>174</v>
      </c>
    </row>
    <row r="8" spans="1:3" x14ac:dyDescent="0.15">
      <c r="A8" s="4" t="s">
        <v>70</v>
      </c>
    </row>
    <row r="9" spans="1:3" x14ac:dyDescent="0.15">
      <c r="A9" s="4" t="s">
        <v>31</v>
      </c>
    </row>
    <row r="10" spans="1:3" x14ac:dyDescent="0.15">
      <c r="A10" s="4" t="s">
        <v>79</v>
      </c>
    </row>
    <row r="11" spans="1:3" x14ac:dyDescent="0.15">
      <c r="A11" s="4" t="s">
        <v>78</v>
      </c>
    </row>
    <row r="12" spans="1:3" x14ac:dyDescent="0.15">
      <c r="A12" s="4" t="s">
        <v>49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8月31日~9月6日</vt:lpstr>
      <vt:lpstr>9月7日~9月13日</vt:lpstr>
      <vt:lpstr>9月14日~9月20日</vt:lpstr>
      <vt:lpstr>9月21日~9月27日</vt:lpstr>
      <vt:lpstr>9月29日~10月10日</vt:lpstr>
      <vt:lpstr>Parameters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Ming-Qiang (Vincent)</dc:creator>
  <cp:lastModifiedBy>Tang, Ming-Qiang (Vincent)</cp:lastModifiedBy>
  <dcterms:created xsi:type="dcterms:W3CDTF">2015-08-02T08:18:00Z</dcterms:created>
  <dcterms:modified xsi:type="dcterms:W3CDTF">2015-09-27T13:04:08Z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