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llprod-my.sharepoint.com/personal/mp933_cornell_edu/Documents/Python/gcms_data_analysis/example/data/"/>
    </mc:Choice>
  </mc:AlternateContent>
  <xr:revisionPtr revIDLastSave="42" documentId="13_ncr:1_{80D8D431-E6ED-47F4-880D-792C42C77B9E}" xr6:coauthVersionLast="47" xr6:coauthVersionMax="47" xr10:uidLastSave="{3EEC13C2-E729-438E-939F-E7F18EF88F8D}"/>
  <bookViews>
    <workbookView xWindow="10335" yWindow="-16320" windowWidth="38640" windowHeight="15840" xr2:uid="{6D821E06-881F-4115-BBEA-B9244CF9E454}"/>
  </bookViews>
  <sheets>
    <sheet name="Calibration" sheetId="1" r:id="rId1"/>
    <sheet name="(Old)" sheetId="3" r:id="rId2"/>
  </sheets>
  <definedNames>
    <definedName name="_xlnm._FilterDatabase" localSheetId="0" hidden="1">Calibration!$A$2:$N$89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3" l="1"/>
  <c r="M30" i="3"/>
  <c r="L30" i="3"/>
  <c r="K30" i="3"/>
  <c r="J30" i="3"/>
  <c r="I30" i="3"/>
  <c r="N29" i="3"/>
  <c r="M29" i="3"/>
  <c r="N7" i="3"/>
  <c r="I60" i="1"/>
  <c r="J60" i="1"/>
  <c r="K60" i="1"/>
  <c r="L60" i="1"/>
  <c r="M60" i="1"/>
  <c r="M39" i="1"/>
  <c r="N60" i="1"/>
  <c r="N39" i="1"/>
  <c r="N18" i="1"/>
</calcChain>
</file>

<file path=xl/sharedStrings.xml><?xml version="1.0" encoding="utf-8"?>
<sst xmlns="http://schemas.openxmlformats.org/spreadsheetml/2006/main" count="842" uniqueCount="107">
  <si>
    <t>MW</t>
  </si>
  <si>
    <t>Area 1</t>
  </si>
  <si>
    <t>Area 2</t>
  </si>
  <si>
    <t>Area 3</t>
  </si>
  <si>
    <t>Area 4</t>
  </si>
  <si>
    <t>Area 5</t>
  </si>
  <si>
    <t>PPM 1</t>
  </si>
  <si>
    <t>PPM 2</t>
  </si>
  <si>
    <t>PPM 3</t>
  </si>
  <si>
    <t>PPM 4</t>
  </si>
  <si>
    <t>PPM 5</t>
  </si>
  <si>
    <t>Name</t>
  </si>
  <si>
    <t>PPM 6</t>
  </si>
  <si>
    <t>Area 6</t>
  </si>
  <si>
    <t>furan-2-carbaldehyde</t>
  </si>
  <si>
    <t>phenol</t>
  </si>
  <si>
    <t>3-methylcyclopentane-1,2-dione</t>
  </si>
  <si>
    <t>5-(hydroxymethyl)furan-2-carbaldehyde</t>
  </si>
  <si>
    <t>2-methylpyrazine</t>
  </si>
  <si>
    <t>4-oxopentanoic acid</t>
  </si>
  <si>
    <t>benzene-1,2-diol</t>
  </si>
  <si>
    <t>cyclopent-2-en-1-one</t>
  </si>
  <si>
    <t>hex-5-en-1-ol</t>
  </si>
  <si>
    <t>2-methylcyclopent-2-en-1-one</t>
  </si>
  <si>
    <t>5-methylfuran-2-carbaldehyde</t>
  </si>
  <si>
    <t>4-methylphenol</t>
  </si>
  <si>
    <t>2-methoxyphenol</t>
  </si>
  <si>
    <t>2,6-dimethoxyphenol</t>
  </si>
  <si>
    <t>benzoic acid</t>
  </si>
  <si>
    <t>tetradecanoic acid</t>
  </si>
  <si>
    <t>hexadecanoic acid</t>
  </si>
  <si>
    <t>9-octadecenoic acid, (E)-</t>
  </si>
  <si>
    <t>octadecanoic acid</t>
  </si>
  <si>
    <t>2(5H)-Furanone, 3-methyl-</t>
  </si>
  <si>
    <r>
      <t>(9</t>
    </r>
    <r>
      <rPr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,12</t>
    </r>
    <r>
      <rPr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)-octadeca-9,12-dienoic acid</t>
    </r>
  </si>
  <si>
    <t>2-methoxy-4-methylphenol</t>
  </si>
  <si>
    <t>1-(furan-2-yl)ethanone</t>
  </si>
  <si>
    <t>2,4-dimethylphenol</t>
  </si>
  <si>
    <t>dodecane</t>
  </si>
  <si>
    <t>4-ethyl-2-methoxyphenol</t>
  </si>
  <si>
    <t>(E)-tetradec-7-ene</t>
  </si>
  <si>
    <t>methyl octadec-9-enoate</t>
  </si>
  <si>
    <t>n.a.</t>
  </si>
  <si>
    <t>furan-2-ylmethanol</t>
  </si>
  <si>
    <t>aniline</t>
  </si>
  <si>
    <t>phenylmethanol</t>
  </si>
  <si>
    <t>2-methylphenol</t>
  </si>
  <si>
    <t>nitrobenzene</t>
  </si>
  <si>
    <t>3-chloroaniline</t>
  </si>
  <si>
    <t>naphthalene</t>
  </si>
  <si>
    <t>2-chlorophenol</t>
  </si>
  <si>
    <t>N,N-dipropylnitrous amide</t>
  </si>
  <si>
    <t>4-nitroaniline</t>
  </si>
  <si>
    <t>3-nitroaniline</t>
  </si>
  <si>
    <t>2-nitroaniline</t>
  </si>
  <si>
    <t>3,5,5-trimethylcyclohex-2-en-1-one</t>
  </si>
  <si>
    <t>2-nitrophenol</t>
  </si>
  <si>
    <t>2-methylnaphthalene</t>
  </si>
  <si>
    <t>4-chloro-3-methylphenol</t>
  </si>
  <si>
    <t>1,4-dichlorobenzene</t>
  </si>
  <si>
    <t>1,2-dichlorobenzene</t>
  </si>
  <si>
    <t>acenaphthylene</t>
  </si>
  <si>
    <t>1,2-dihydroacenaphthylene</t>
  </si>
  <si>
    <t>1-chloronaphthalene</t>
  </si>
  <si>
    <t>2,4-dichlorophenol</t>
  </si>
  <si>
    <t>9H-fluorene</t>
  </si>
  <si>
    <t>9H-carbazole</t>
  </si>
  <si>
    <t>1,3-dinitrobenzene</t>
  </si>
  <si>
    <t>1,2-dinitrobenzene</t>
  </si>
  <si>
    <t>dibenzofuran</t>
  </si>
  <si>
    <t>1-methyl-2-phenylbenzene</t>
  </si>
  <si>
    <t>N-phenylaniline</t>
  </si>
  <si>
    <t>1-chloro-3-(3-chloropropoxy)propane</t>
  </si>
  <si>
    <t>1-chloro-2-(2-chloroethoxymethoxy)ethane</t>
  </si>
  <si>
    <t>phenanthrene</t>
  </si>
  <si>
    <t>1,2,4-trichlorobenzene</t>
  </si>
  <si>
    <t>1-methyl-2,4-dinitrobenzene</t>
  </si>
  <si>
    <t>diphenyldiazene</t>
  </si>
  <si>
    <t>2,4-dinitrophenol</t>
  </si>
  <si>
    <t>dimethyl benzene-1,2-dicarboxylate</t>
  </si>
  <si>
    <t>2,4,5-trichlorophenol</t>
  </si>
  <si>
    <t>2,3,6-trichlorophenol</t>
  </si>
  <si>
    <t>2-methyl-4,6-dinitrophenol</t>
  </si>
  <si>
    <t>pyrene</t>
  </si>
  <si>
    <t>1-chloro-3-phenoxybenzene</t>
  </si>
  <si>
    <t>triphenylene</t>
  </si>
  <si>
    <t>5-bromoacenaphthylene</t>
  </si>
  <si>
    <t>2,3,5,6-tetrachlorophenol</t>
  </si>
  <si>
    <t>1,1,1,2,2,2-hexachloroethane</t>
  </si>
  <si>
    <t>1-bromo-4-phenoxybenzene</t>
  </si>
  <si>
    <t>benzo[e]pyrene</t>
  </si>
  <si>
    <t>1,1,2,3,4,4-hexachlorobuta-1,3-diene</t>
  </si>
  <si>
    <t>2,3,4,5,6-pentachlorophenol</t>
  </si>
  <si>
    <t>1,2,3,4,5,5-hexachlorocyclopenta-1,3-diene</t>
  </si>
  <si>
    <t>hexacyclo[12.8.0.02,11.03,8.04,21.017,22]docosa-1(14),2(11),3(8),4,6,9,12,15,17(22),18,20-undecaene</t>
  </si>
  <si>
    <t>hexacyclo[16.3.1.02,7.08,21.011,20.014,19]docosa-1(22),2,4,6,8(21),9,11(20),12,14(19),15,17-undecaene</t>
  </si>
  <si>
    <t>naphtho[1,2-b]phenanthrene</t>
  </si>
  <si>
    <t>dibutyl benzene-1,2-dicarboxylate</t>
  </si>
  <si>
    <t>1,2,3,4,5,6-hexachlorobenzene</t>
  </si>
  <si>
    <t>2-O-benzyl 1-O-butyl benzene-1,2-dicarboxylate</t>
  </si>
  <si>
    <t>bis(2-ethylhexyl) hexanedioate</t>
  </si>
  <si>
    <t>dioctyl benzene-1,2-dicarboxylate</t>
  </si>
  <si>
    <t>bis(2-ethylhexyl) benzene-1,2-dicarboxylate</t>
  </si>
  <si>
    <t>4-methyl-2H-furan-5-one</t>
  </si>
  <si>
    <t>(Z)-octadec-9-enoic acid</t>
  </si>
  <si>
    <t>(9Z,12Z)-octadeca-9,12-dienoic acid</t>
  </si>
  <si>
    <t>methyl (E)-octadec-9-enoate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</si>
</sst>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931E-0B21-4C7C-B3C2-8F125F51A6CC}">
  <dimension ref="A1:N89"/>
  <sheetViews>
    <sheetView tabSelected="1" zoomScale="82" zoomScaleNormal="85" workbookViewId="0">
      <selection activeCell="A6" sqref="A6"/>
    </sheetView>
  </sheetViews>
  <sheetFormatPr defaultColWidth="8.89453125" defaultRowHeight="14.4" x14ac:dyDescent="0.55000000000000004"/>
  <cols>
    <col min="1" max="1" width="24.3125" customWidth="1"/>
    <col min="2" max="2" width="6.5234375" style="2" bestFit="1" customWidth="1"/>
    <col min="3" max="7" width="6.1015625" bestFit="1" customWidth="1"/>
    <col min="8" max="8" width="6.1015625" style="16" bestFit="1" customWidth="1"/>
    <col min="9" max="9" width="7" bestFit="1" customWidth="1"/>
    <col min="10" max="11" width="8" bestFit="1" customWidth="1"/>
    <col min="12" max="12" width="9" bestFit="1" customWidth="1"/>
    <col min="13" max="13" width="8" bestFit="1" customWidth="1"/>
    <col min="14" max="14" width="9" bestFit="1" customWidth="1"/>
  </cols>
  <sheetData>
    <row r="1" spans="1:14" x14ac:dyDescent="0.55000000000000004">
      <c r="A1" t="s">
        <v>11</v>
      </c>
      <c r="B1" s="2" t="s">
        <v>0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s="16" t="s">
        <v>12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13</v>
      </c>
    </row>
    <row r="2" spans="1:14" x14ac:dyDescent="0.55000000000000004">
      <c r="A2" t="s">
        <v>21</v>
      </c>
      <c r="B2" s="14">
        <v>82.100499999999997</v>
      </c>
      <c r="C2" s="11">
        <v>10</v>
      </c>
      <c r="D2" s="11">
        <v>20</v>
      </c>
      <c r="E2" s="11">
        <v>30</v>
      </c>
      <c r="F2" s="11">
        <v>50</v>
      </c>
      <c r="G2" s="11" t="s">
        <v>42</v>
      </c>
      <c r="H2" s="17" t="s">
        <v>42</v>
      </c>
      <c r="I2" s="12">
        <v>160442</v>
      </c>
      <c r="J2" s="11">
        <v>768472</v>
      </c>
      <c r="K2" s="11">
        <v>1076720</v>
      </c>
      <c r="L2" s="12">
        <v>1925530</v>
      </c>
      <c r="M2" s="11" t="s">
        <v>42</v>
      </c>
      <c r="N2" s="11" t="s">
        <v>42</v>
      </c>
    </row>
    <row r="3" spans="1:14" x14ac:dyDescent="0.55000000000000004">
      <c r="A3" t="s">
        <v>44</v>
      </c>
      <c r="B3" s="15">
        <v>93.13</v>
      </c>
      <c r="C3" s="11">
        <v>5</v>
      </c>
      <c r="D3" s="11">
        <v>10</v>
      </c>
      <c r="E3" s="11">
        <v>20</v>
      </c>
      <c r="F3" s="11">
        <v>50</v>
      </c>
      <c r="G3" s="11" t="s">
        <v>42</v>
      </c>
      <c r="H3" s="17" t="s">
        <v>42</v>
      </c>
      <c r="I3" s="12">
        <v>172962</v>
      </c>
      <c r="J3" s="12">
        <v>369352</v>
      </c>
      <c r="K3" s="12">
        <v>848808</v>
      </c>
      <c r="L3" s="12">
        <v>2161008</v>
      </c>
      <c r="M3" s="11" t="s">
        <v>42</v>
      </c>
      <c r="N3" s="11" t="s">
        <v>42</v>
      </c>
    </row>
    <row r="4" spans="1:14" x14ac:dyDescent="0.55000000000000004">
      <c r="A4" t="s">
        <v>15</v>
      </c>
      <c r="B4" s="15">
        <v>94.11</v>
      </c>
      <c r="C4" s="11">
        <v>5</v>
      </c>
      <c r="D4" s="11">
        <v>10</v>
      </c>
      <c r="E4" s="11">
        <v>20</v>
      </c>
      <c r="F4" s="11">
        <v>50</v>
      </c>
      <c r="G4" s="11" t="s">
        <v>42</v>
      </c>
      <c r="H4" s="17" t="s">
        <v>42</v>
      </c>
      <c r="I4" s="12">
        <v>135884</v>
      </c>
      <c r="J4" s="12">
        <v>304546</v>
      </c>
      <c r="K4" s="12">
        <v>678618</v>
      </c>
      <c r="L4" s="12">
        <v>1866918</v>
      </c>
      <c r="M4" s="11" t="s">
        <v>42</v>
      </c>
      <c r="N4" s="11" t="s">
        <v>42</v>
      </c>
    </row>
    <row r="5" spans="1:14" x14ac:dyDescent="0.55000000000000004">
      <c r="A5" t="s">
        <v>18</v>
      </c>
      <c r="B5" s="14">
        <v>94.114500000000007</v>
      </c>
      <c r="C5" s="11">
        <v>5</v>
      </c>
      <c r="D5" s="11">
        <v>10</v>
      </c>
      <c r="E5" s="11">
        <v>20</v>
      </c>
      <c r="F5" s="11">
        <v>50</v>
      </c>
      <c r="G5" s="11" t="s">
        <v>42</v>
      </c>
      <c r="H5" s="17" t="s">
        <v>42</v>
      </c>
      <c r="I5" s="12">
        <v>174299</v>
      </c>
      <c r="J5" s="12">
        <v>394074</v>
      </c>
      <c r="K5" s="12">
        <v>1195478</v>
      </c>
      <c r="L5" s="12">
        <v>3003874</v>
      </c>
      <c r="M5" s="11" t="s">
        <v>42</v>
      </c>
      <c r="N5" s="11" t="s">
        <v>42</v>
      </c>
    </row>
    <row r="6" spans="1:14" x14ac:dyDescent="0.55000000000000004">
      <c r="A6" t="s">
        <v>14</v>
      </c>
      <c r="B6" s="14">
        <v>96.084100000000007</v>
      </c>
      <c r="C6" s="11">
        <v>5</v>
      </c>
      <c r="D6" s="11">
        <v>10</v>
      </c>
      <c r="E6" s="11">
        <v>20</v>
      </c>
      <c r="F6" s="11">
        <v>35</v>
      </c>
      <c r="G6" s="11">
        <v>50</v>
      </c>
      <c r="H6" s="17">
        <v>100</v>
      </c>
      <c r="I6" s="11">
        <v>212718</v>
      </c>
      <c r="J6" s="11">
        <v>367356</v>
      </c>
      <c r="K6" s="11">
        <v>692860</v>
      </c>
      <c r="L6" s="11">
        <v>997750</v>
      </c>
      <c r="M6" s="11">
        <v>1494740</v>
      </c>
      <c r="N6" s="12">
        <v>2697268</v>
      </c>
    </row>
    <row r="7" spans="1:14" x14ac:dyDescent="0.55000000000000004">
      <c r="A7" t="s">
        <v>23</v>
      </c>
      <c r="B7" s="14">
        <v>96.127099999999999</v>
      </c>
      <c r="C7" s="11">
        <v>10</v>
      </c>
      <c r="D7" s="11">
        <v>20</v>
      </c>
      <c r="E7" s="11">
        <v>30</v>
      </c>
      <c r="F7" s="11">
        <v>50</v>
      </c>
      <c r="G7" s="11" t="s">
        <v>42</v>
      </c>
      <c r="H7" s="17" t="s">
        <v>42</v>
      </c>
      <c r="I7" s="12">
        <v>175083</v>
      </c>
      <c r="J7" s="11">
        <v>759316</v>
      </c>
      <c r="K7" s="11">
        <v>1070146</v>
      </c>
      <c r="L7" s="12">
        <v>1928385</v>
      </c>
      <c r="M7" s="11" t="s">
        <v>42</v>
      </c>
      <c r="N7" s="11" t="s">
        <v>42</v>
      </c>
    </row>
    <row r="8" spans="1:14" x14ac:dyDescent="0.55000000000000004">
      <c r="A8" t="s">
        <v>103</v>
      </c>
      <c r="B8" s="14">
        <v>98.099900000000005</v>
      </c>
      <c r="C8" s="11">
        <v>10</v>
      </c>
      <c r="D8" s="11">
        <v>20</v>
      </c>
      <c r="E8" s="11">
        <v>30</v>
      </c>
      <c r="F8" s="11">
        <v>50</v>
      </c>
      <c r="G8" s="11" t="s">
        <v>42</v>
      </c>
      <c r="H8" s="17" t="s">
        <v>42</v>
      </c>
      <c r="I8" s="11">
        <v>120148</v>
      </c>
      <c r="J8" s="11">
        <v>688186</v>
      </c>
      <c r="K8" s="11">
        <v>1023230</v>
      </c>
      <c r="L8" s="11">
        <v>1814148</v>
      </c>
      <c r="M8" s="11" t="s">
        <v>42</v>
      </c>
      <c r="N8" s="11" t="s">
        <v>42</v>
      </c>
    </row>
    <row r="9" spans="1:14" x14ac:dyDescent="0.55000000000000004">
      <c r="A9" t="s">
        <v>43</v>
      </c>
      <c r="B9" s="15">
        <v>98.099900000000005</v>
      </c>
      <c r="C9" s="11">
        <v>5</v>
      </c>
      <c r="D9" s="11">
        <v>10</v>
      </c>
      <c r="E9" s="11">
        <v>20</v>
      </c>
      <c r="F9" s="11">
        <v>30</v>
      </c>
      <c r="G9" s="13">
        <v>50</v>
      </c>
      <c r="H9" s="17">
        <v>100</v>
      </c>
      <c r="I9" s="11">
        <v>120772</v>
      </c>
      <c r="J9" s="12">
        <v>246548</v>
      </c>
      <c r="K9" s="12">
        <v>552986</v>
      </c>
      <c r="L9" s="12">
        <v>863881</v>
      </c>
      <c r="M9" s="12">
        <v>1420196</v>
      </c>
      <c r="N9" s="12">
        <v>2898882</v>
      </c>
    </row>
    <row r="10" spans="1:14" x14ac:dyDescent="0.55000000000000004">
      <c r="A10" t="s">
        <v>22</v>
      </c>
      <c r="B10" s="14">
        <v>100.1589</v>
      </c>
      <c r="C10" s="11">
        <v>10</v>
      </c>
      <c r="D10" s="11">
        <v>20</v>
      </c>
      <c r="E10" s="11">
        <v>30</v>
      </c>
      <c r="F10" s="11">
        <v>50</v>
      </c>
      <c r="G10" s="11" t="s">
        <v>42</v>
      </c>
      <c r="H10" s="17" t="s">
        <v>42</v>
      </c>
      <c r="I10" s="12">
        <v>169008</v>
      </c>
      <c r="J10" s="11">
        <v>768650</v>
      </c>
      <c r="K10" s="11">
        <v>1157626</v>
      </c>
      <c r="L10" s="12">
        <v>2030143</v>
      </c>
      <c r="M10" s="11" t="s">
        <v>42</v>
      </c>
      <c r="N10" s="11" t="s">
        <v>42</v>
      </c>
    </row>
    <row r="11" spans="1:14" x14ac:dyDescent="0.55000000000000004">
      <c r="A11" t="s">
        <v>46</v>
      </c>
      <c r="B11" s="15">
        <v>108.14</v>
      </c>
      <c r="C11" s="11">
        <v>5</v>
      </c>
      <c r="D11" s="11">
        <v>10</v>
      </c>
      <c r="E11" s="11">
        <v>20</v>
      </c>
      <c r="F11" s="11">
        <v>50</v>
      </c>
      <c r="G11" s="11" t="s">
        <v>42</v>
      </c>
      <c r="H11" s="17" t="s">
        <v>42</v>
      </c>
      <c r="I11" s="12">
        <v>381842</v>
      </c>
      <c r="J11" s="12">
        <v>799913</v>
      </c>
      <c r="K11" s="12">
        <v>1779455</v>
      </c>
      <c r="L11" s="12">
        <v>4547240</v>
      </c>
      <c r="M11" s="11" t="s">
        <v>42</v>
      </c>
      <c r="N11" s="11" t="s">
        <v>42</v>
      </c>
    </row>
    <row r="12" spans="1:14" x14ac:dyDescent="0.55000000000000004">
      <c r="A12" t="s">
        <v>25</v>
      </c>
      <c r="B12" s="15">
        <v>108.14</v>
      </c>
      <c r="C12" s="11">
        <v>5</v>
      </c>
      <c r="D12" s="11">
        <v>10</v>
      </c>
      <c r="E12" s="11">
        <v>20</v>
      </c>
      <c r="F12" s="11">
        <v>30</v>
      </c>
      <c r="G12" s="11">
        <v>50</v>
      </c>
      <c r="H12" s="17" t="s">
        <v>42</v>
      </c>
      <c r="I12" s="12">
        <v>194600</v>
      </c>
      <c r="J12" s="12">
        <v>403860</v>
      </c>
      <c r="K12" s="12">
        <v>965433</v>
      </c>
      <c r="L12" s="11">
        <v>1671459</v>
      </c>
      <c r="M12" s="12">
        <v>2591929</v>
      </c>
      <c r="N12" s="11" t="s">
        <v>42</v>
      </c>
    </row>
    <row r="13" spans="1:14" x14ac:dyDescent="0.55000000000000004">
      <c r="A13" t="s">
        <v>45</v>
      </c>
      <c r="B13" s="15">
        <v>108.14</v>
      </c>
      <c r="C13" s="11">
        <v>5</v>
      </c>
      <c r="D13" s="11">
        <v>10</v>
      </c>
      <c r="E13" s="11">
        <v>20</v>
      </c>
      <c r="F13" s="11">
        <v>50</v>
      </c>
      <c r="G13" s="11" t="s">
        <v>42</v>
      </c>
      <c r="H13" s="17" t="s">
        <v>42</v>
      </c>
      <c r="I13" s="12">
        <v>127205</v>
      </c>
      <c r="J13" s="12">
        <v>324262</v>
      </c>
      <c r="K13" s="12">
        <v>766126</v>
      </c>
      <c r="L13" s="12">
        <v>1995617</v>
      </c>
      <c r="M13" s="11" t="s">
        <v>42</v>
      </c>
      <c r="N13" s="11" t="s">
        <v>42</v>
      </c>
    </row>
    <row r="14" spans="1:14" x14ac:dyDescent="0.55000000000000004">
      <c r="A14" t="s">
        <v>36</v>
      </c>
      <c r="B14" s="14">
        <v>110.11060000000001</v>
      </c>
      <c r="C14" s="11">
        <v>5</v>
      </c>
      <c r="D14" s="11">
        <v>10</v>
      </c>
      <c r="E14" s="11">
        <v>20</v>
      </c>
      <c r="F14" s="11">
        <v>30</v>
      </c>
      <c r="G14" s="13">
        <v>50</v>
      </c>
      <c r="H14" s="17">
        <v>100</v>
      </c>
      <c r="I14" s="12">
        <v>232493</v>
      </c>
      <c r="J14" s="12">
        <v>532743</v>
      </c>
      <c r="K14" s="12">
        <v>1191584</v>
      </c>
      <c r="L14" s="12">
        <v>1867042</v>
      </c>
      <c r="M14" s="12">
        <v>3139161</v>
      </c>
      <c r="N14" s="12">
        <v>6096503</v>
      </c>
    </row>
    <row r="15" spans="1:14" x14ac:dyDescent="0.55000000000000004">
      <c r="A15" t="s">
        <v>24</v>
      </c>
      <c r="B15" s="14">
        <v>110.11060000000001</v>
      </c>
      <c r="C15" s="11">
        <v>10</v>
      </c>
      <c r="D15" s="11">
        <v>20</v>
      </c>
      <c r="E15" s="11">
        <v>30</v>
      </c>
      <c r="F15" s="11">
        <v>50</v>
      </c>
      <c r="G15" s="11" t="s">
        <v>42</v>
      </c>
      <c r="H15" s="17" t="s">
        <v>42</v>
      </c>
      <c r="I15" s="11">
        <v>171774</v>
      </c>
      <c r="J15" s="11">
        <v>802556</v>
      </c>
      <c r="K15" s="11">
        <v>1210816</v>
      </c>
      <c r="L15" s="12">
        <v>2132043</v>
      </c>
      <c r="M15" s="11" t="s">
        <v>42</v>
      </c>
      <c r="N15" s="11" t="s">
        <v>42</v>
      </c>
    </row>
    <row r="16" spans="1:14" x14ac:dyDescent="0.55000000000000004">
      <c r="A16" t="s">
        <v>20</v>
      </c>
      <c r="B16" s="14">
        <v>110.11060000000001</v>
      </c>
      <c r="C16" s="11" t="s">
        <v>42</v>
      </c>
      <c r="D16" s="11" t="s">
        <v>42</v>
      </c>
      <c r="E16" s="11">
        <v>20</v>
      </c>
      <c r="F16" s="11">
        <v>50</v>
      </c>
      <c r="G16" s="11">
        <v>100</v>
      </c>
      <c r="H16" s="17">
        <v>200</v>
      </c>
      <c r="I16" s="11" t="s">
        <v>42</v>
      </c>
      <c r="J16" s="11" t="s">
        <v>42</v>
      </c>
      <c r="K16" s="12">
        <v>330664</v>
      </c>
      <c r="L16" s="11">
        <v>1443845</v>
      </c>
      <c r="M16" s="12">
        <v>3062295</v>
      </c>
      <c r="N16" s="12">
        <v>6306374</v>
      </c>
    </row>
    <row r="17" spans="1:14" x14ac:dyDescent="0.55000000000000004">
      <c r="A17" t="s">
        <v>16</v>
      </c>
      <c r="B17" s="14">
        <v>112.12649999999999</v>
      </c>
      <c r="C17" s="11">
        <v>10</v>
      </c>
      <c r="D17" s="11">
        <v>20</v>
      </c>
      <c r="E17" s="11">
        <v>30</v>
      </c>
      <c r="F17" s="11">
        <v>50</v>
      </c>
      <c r="G17" s="11" t="s">
        <v>42</v>
      </c>
      <c r="H17" s="17" t="s">
        <v>42</v>
      </c>
      <c r="I17" s="11">
        <v>94197</v>
      </c>
      <c r="J17" s="11">
        <v>608085</v>
      </c>
      <c r="K17" s="11">
        <v>934628</v>
      </c>
      <c r="L17" s="12">
        <v>1713053</v>
      </c>
      <c r="M17" s="11" t="s">
        <v>42</v>
      </c>
      <c r="N17" s="11" t="s">
        <v>42</v>
      </c>
    </row>
    <row r="18" spans="1:14" x14ac:dyDescent="0.55000000000000004">
      <c r="A18" t="s">
        <v>19</v>
      </c>
      <c r="B18" s="14">
        <v>116.1152</v>
      </c>
      <c r="C18" s="11" t="s">
        <v>42</v>
      </c>
      <c r="D18" s="11" t="s">
        <v>42</v>
      </c>
      <c r="E18" s="11">
        <v>20</v>
      </c>
      <c r="F18" s="11">
        <v>50</v>
      </c>
      <c r="G18" s="11">
        <v>100</v>
      </c>
      <c r="H18" s="17">
        <v>200</v>
      </c>
      <c r="I18" s="11" t="s">
        <v>42</v>
      </c>
      <c r="J18" s="11" t="s">
        <v>42</v>
      </c>
      <c r="K18" s="12">
        <v>298152</v>
      </c>
      <c r="L18" s="11">
        <v>1256009</v>
      </c>
      <c r="M18" s="11">
        <v>2620022</v>
      </c>
      <c r="N18" s="12">
        <f>1749753+3581282</f>
        <v>5331035</v>
      </c>
    </row>
    <row r="19" spans="1:14" x14ac:dyDescent="0.55000000000000004">
      <c r="A19" t="s">
        <v>28</v>
      </c>
      <c r="B19" s="14">
        <v>122.12130000000001</v>
      </c>
      <c r="C19" s="11">
        <v>10</v>
      </c>
      <c r="D19" s="11">
        <v>20</v>
      </c>
      <c r="E19" s="11">
        <v>35</v>
      </c>
      <c r="F19" s="11">
        <v>50</v>
      </c>
      <c r="G19" s="11">
        <v>100</v>
      </c>
      <c r="H19" s="17">
        <v>300</v>
      </c>
      <c r="I19" s="11">
        <v>75192</v>
      </c>
      <c r="J19" s="12">
        <v>301818</v>
      </c>
      <c r="K19" s="12">
        <v>561536</v>
      </c>
      <c r="L19" s="12">
        <v>714761</v>
      </c>
      <c r="M19" s="11">
        <v>2790280</v>
      </c>
      <c r="N19" s="11">
        <v>8964111</v>
      </c>
    </row>
    <row r="20" spans="1:14" x14ac:dyDescent="0.55000000000000004">
      <c r="A20" t="s">
        <v>37</v>
      </c>
      <c r="B20" s="15">
        <v>122.16</v>
      </c>
      <c r="C20" s="11">
        <v>5</v>
      </c>
      <c r="D20" s="11">
        <v>10</v>
      </c>
      <c r="E20" s="11">
        <v>20</v>
      </c>
      <c r="F20" s="11">
        <v>50</v>
      </c>
      <c r="G20" s="11" t="s">
        <v>42</v>
      </c>
      <c r="H20" s="17" t="s">
        <v>42</v>
      </c>
      <c r="I20" s="12">
        <v>211126</v>
      </c>
      <c r="J20" s="12">
        <v>462022</v>
      </c>
      <c r="K20" s="12">
        <v>1027635</v>
      </c>
      <c r="L20" s="12">
        <v>2858751</v>
      </c>
      <c r="M20" s="11" t="s">
        <v>42</v>
      </c>
      <c r="N20" s="11" t="s">
        <v>42</v>
      </c>
    </row>
    <row r="21" spans="1:14" x14ac:dyDescent="0.55000000000000004">
      <c r="A21" t="s">
        <v>47</v>
      </c>
      <c r="B21" s="15">
        <v>123.11</v>
      </c>
      <c r="C21" s="11">
        <v>5</v>
      </c>
      <c r="D21" s="11">
        <v>10</v>
      </c>
      <c r="E21" s="11">
        <v>20</v>
      </c>
      <c r="F21" s="11">
        <v>50</v>
      </c>
      <c r="G21" s="11" t="s">
        <v>42</v>
      </c>
      <c r="H21" s="17" t="s">
        <v>42</v>
      </c>
      <c r="I21" s="12">
        <v>115568</v>
      </c>
      <c r="J21" s="12">
        <v>287109</v>
      </c>
      <c r="K21" s="12">
        <v>635492</v>
      </c>
      <c r="L21" s="12">
        <v>1654657</v>
      </c>
      <c r="M21" s="11" t="s">
        <v>42</v>
      </c>
      <c r="N21" s="11" t="s">
        <v>42</v>
      </c>
    </row>
    <row r="22" spans="1:14" x14ac:dyDescent="0.55000000000000004">
      <c r="A22" t="s">
        <v>26</v>
      </c>
      <c r="B22" s="15">
        <v>124.13720000000001</v>
      </c>
      <c r="C22" s="11">
        <v>10</v>
      </c>
      <c r="D22" s="11">
        <v>20</v>
      </c>
      <c r="E22" s="11">
        <v>30</v>
      </c>
      <c r="F22" s="11">
        <v>50</v>
      </c>
      <c r="G22" s="11" t="s">
        <v>42</v>
      </c>
      <c r="H22" s="17" t="s">
        <v>42</v>
      </c>
      <c r="I22" s="11">
        <v>242686</v>
      </c>
      <c r="J22" s="11">
        <v>1157486</v>
      </c>
      <c r="K22" s="11">
        <v>1704355</v>
      </c>
      <c r="L22" s="12">
        <v>3006529</v>
      </c>
      <c r="M22" s="11" t="s">
        <v>42</v>
      </c>
      <c r="N22" s="11" t="s">
        <v>42</v>
      </c>
    </row>
    <row r="23" spans="1:14" x14ac:dyDescent="0.55000000000000004">
      <c r="A23" t="s">
        <v>17</v>
      </c>
      <c r="B23" s="14">
        <v>126.11</v>
      </c>
      <c r="C23" s="11" t="s">
        <v>42</v>
      </c>
      <c r="D23" s="11" t="s">
        <v>42</v>
      </c>
      <c r="E23" s="11">
        <v>20</v>
      </c>
      <c r="F23" s="11">
        <v>35</v>
      </c>
      <c r="G23" s="11">
        <v>50</v>
      </c>
      <c r="H23" s="17">
        <v>100</v>
      </c>
      <c r="I23" s="11" t="s">
        <v>42</v>
      </c>
      <c r="J23" s="11" t="s">
        <v>42</v>
      </c>
      <c r="K23" s="12">
        <v>84249</v>
      </c>
      <c r="L23" s="12">
        <v>314383</v>
      </c>
      <c r="M23" s="12">
        <v>562952</v>
      </c>
      <c r="N23" s="12">
        <v>1662279</v>
      </c>
    </row>
    <row r="24" spans="1:14" x14ac:dyDescent="0.55000000000000004">
      <c r="A24" t="s">
        <v>48</v>
      </c>
      <c r="B24" s="15">
        <v>127.57</v>
      </c>
      <c r="C24" s="11">
        <v>5</v>
      </c>
      <c r="D24" s="11">
        <v>10</v>
      </c>
      <c r="E24" s="11">
        <v>20</v>
      </c>
      <c r="F24" s="11">
        <v>50</v>
      </c>
      <c r="G24" s="11" t="s">
        <v>42</v>
      </c>
      <c r="H24" s="17" t="s">
        <v>42</v>
      </c>
      <c r="I24" s="12">
        <v>145060</v>
      </c>
      <c r="J24" s="12">
        <v>397054</v>
      </c>
      <c r="K24" s="12">
        <v>859907</v>
      </c>
      <c r="L24" s="12">
        <v>2320147</v>
      </c>
      <c r="M24" s="11" t="s">
        <v>42</v>
      </c>
      <c r="N24" s="11" t="s">
        <v>42</v>
      </c>
    </row>
    <row r="25" spans="1:14" x14ac:dyDescent="0.55000000000000004">
      <c r="A25" t="s">
        <v>49</v>
      </c>
      <c r="B25" s="15">
        <v>128.16999999999999</v>
      </c>
      <c r="C25" s="11">
        <v>5</v>
      </c>
      <c r="D25" s="11">
        <v>10</v>
      </c>
      <c r="E25" s="11">
        <v>20</v>
      </c>
      <c r="F25" s="11">
        <v>50</v>
      </c>
      <c r="G25" s="11" t="s">
        <v>42</v>
      </c>
      <c r="H25" s="17" t="s">
        <v>42</v>
      </c>
      <c r="I25" s="12">
        <v>331622</v>
      </c>
      <c r="J25" s="12">
        <v>672230</v>
      </c>
      <c r="K25" s="12">
        <v>1442905</v>
      </c>
      <c r="L25" s="12">
        <v>3719622</v>
      </c>
      <c r="M25" s="11" t="s">
        <v>42</v>
      </c>
      <c r="N25" s="11" t="s">
        <v>42</v>
      </c>
    </row>
    <row r="26" spans="1:14" x14ac:dyDescent="0.55000000000000004">
      <c r="A26" t="s">
        <v>50</v>
      </c>
      <c r="B26" s="15">
        <v>128.55000000000001</v>
      </c>
      <c r="C26" s="11">
        <v>5</v>
      </c>
      <c r="D26" s="11">
        <v>10</v>
      </c>
      <c r="E26" s="11">
        <v>20</v>
      </c>
      <c r="F26" s="11">
        <v>50</v>
      </c>
      <c r="G26" s="11" t="s">
        <v>42</v>
      </c>
      <c r="H26" s="17" t="s">
        <v>42</v>
      </c>
      <c r="I26" s="12">
        <v>316535</v>
      </c>
      <c r="J26" s="12">
        <v>691566</v>
      </c>
      <c r="K26" s="12">
        <v>1511368</v>
      </c>
      <c r="L26" s="12">
        <v>3784531</v>
      </c>
      <c r="M26" s="11" t="s">
        <v>42</v>
      </c>
      <c r="N26" s="11" t="s">
        <v>42</v>
      </c>
    </row>
    <row r="27" spans="1:14" x14ac:dyDescent="0.55000000000000004">
      <c r="A27" t="s">
        <v>51</v>
      </c>
      <c r="B27" s="15">
        <v>130.19</v>
      </c>
      <c r="C27" s="12" t="s">
        <v>42</v>
      </c>
      <c r="D27" s="11">
        <v>10</v>
      </c>
      <c r="E27" s="11">
        <v>20</v>
      </c>
      <c r="F27" s="11">
        <v>50</v>
      </c>
      <c r="G27" s="11" t="s">
        <v>42</v>
      </c>
      <c r="H27" s="17" t="s">
        <v>42</v>
      </c>
      <c r="I27" s="12" t="s">
        <v>42</v>
      </c>
      <c r="J27" s="12">
        <v>294439</v>
      </c>
      <c r="K27" s="12">
        <v>698797</v>
      </c>
      <c r="L27" s="12">
        <v>1874374</v>
      </c>
      <c r="M27" s="11" t="s">
        <v>42</v>
      </c>
      <c r="N27" s="11" t="s">
        <v>42</v>
      </c>
    </row>
    <row r="28" spans="1:14" x14ac:dyDescent="0.55000000000000004">
      <c r="A28" t="s">
        <v>54</v>
      </c>
      <c r="B28" s="15">
        <v>138.12</v>
      </c>
      <c r="C28" s="11">
        <v>5</v>
      </c>
      <c r="D28" s="11">
        <v>10</v>
      </c>
      <c r="E28" s="11">
        <v>20</v>
      </c>
      <c r="F28" s="11">
        <v>50</v>
      </c>
      <c r="G28" s="11" t="s">
        <v>42</v>
      </c>
      <c r="H28" s="17" t="s">
        <v>42</v>
      </c>
      <c r="I28" s="12">
        <v>82068</v>
      </c>
      <c r="J28" s="12">
        <v>218051</v>
      </c>
      <c r="K28" s="12">
        <v>546364</v>
      </c>
      <c r="L28" s="12">
        <v>1576722</v>
      </c>
      <c r="M28" s="11" t="s">
        <v>42</v>
      </c>
      <c r="N28" s="11" t="s">
        <v>42</v>
      </c>
    </row>
    <row r="29" spans="1:14" x14ac:dyDescent="0.55000000000000004">
      <c r="A29" t="s">
        <v>53</v>
      </c>
      <c r="B29" s="15">
        <v>138.12</v>
      </c>
      <c r="C29" s="11">
        <v>5</v>
      </c>
      <c r="D29" s="11">
        <v>10</v>
      </c>
      <c r="E29" s="11">
        <v>20</v>
      </c>
      <c r="F29" s="11">
        <v>50</v>
      </c>
      <c r="G29" s="11" t="s">
        <v>42</v>
      </c>
      <c r="H29" s="17" t="s">
        <v>42</v>
      </c>
      <c r="I29" s="12">
        <v>72498</v>
      </c>
      <c r="J29" s="12">
        <v>231034</v>
      </c>
      <c r="K29" s="12">
        <v>600670</v>
      </c>
      <c r="L29" s="12">
        <v>1698204</v>
      </c>
      <c r="M29" s="11" t="s">
        <v>42</v>
      </c>
      <c r="N29" s="11" t="s">
        <v>42</v>
      </c>
    </row>
    <row r="30" spans="1:14" x14ac:dyDescent="0.55000000000000004">
      <c r="A30" t="s">
        <v>52</v>
      </c>
      <c r="B30" s="15">
        <v>138.12</v>
      </c>
      <c r="C30" s="11">
        <v>5</v>
      </c>
      <c r="D30" s="11">
        <v>10</v>
      </c>
      <c r="E30" s="11">
        <v>20</v>
      </c>
      <c r="F30" s="11">
        <v>50</v>
      </c>
      <c r="G30" s="11" t="s">
        <v>42</v>
      </c>
      <c r="H30" s="17" t="s">
        <v>42</v>
      </c>
      <c r="I30" s="12">
        <v>58035</v>
      </c>
      <c r="J30" s="12">
        <v>172666</v>
      </c>
      <c r="K30" s="12">
        <v>557758</v>
      </c>
      <c r="L30" s="12">
        <v>1523975</v>
      </c>
      <c r="M30" s="11" t="s">
        <v>42</v>
      </c>
      <c r="N30" s="11" t="s">
        <v>42</v>
      </c>
    </row>
    <row r="31" spans="1:14" x14ac:dyDescent="0.55000000000000004">
      <c r="A31" t="s">
        <v>35</v>
      </c>
      <c r="B31" s="14">
        <v>138.16380000000001</v>
      </c>
      <c r="C31" s="11">
        <v>5</v>
      </c>
      <c r="D31" s="11">
        <v>10</v>
      </c>
      <c r="E31" s="11">
        <v>20</v>
      </c>
      <c r="F31" s="11">
        <v>30</v>
      </c>
      <c r="G31" s="13">
        <v>50</v>
      </c>
      <c r="H31" s="17">
        <v>100</v>
      </c>
      <c r="I31" s="12">
        <v>186888</v>
      </c>
      <c r="J31" s="12">
        <v>436318</v>
      </c>
      <c r="K31" s="12">
        <v>987327</v>
      </c>
      <c r="L31" s="12">
        <v>1557590</v>
      </c>
      <c r="M31" s="12">
        <v>2674614</v>
      </c>
      <c r="N31" s="12">
        <v>5074029</v>
      </c>
    </row>
    <row r="32" spans="1:14" x14ac:dyDescent="0.55000000000000004">
      <c r="A32" t="s">
        <v>55</v>
      </c>
      <c r="B32" s="15">
        <v>138.21</v>
      </c>
      <c r="C32" s="11">
        <v>5</v>
      </c>
      <c r="D32" s="11">
        <v>10</v>
      </c>
      <c r="E32" s="11">
        <v>20</v>
      </c>
      <c r="F32" s="11">
        <v>50</v>
      </c>
      <c r="G32" s="11" t="s">
        <v>42</v>
      </c>
      <c r="H32" s="17" t="s">
        <v>42</v>
      </c>
      <c r="I32" s="12">
        <v>184086</v>
      </c>
      <c r="J32" s="12">
        <v>446662</v>
      </c>
      <c r="K32" s="12">
        <v>974766</v>
      </c>
      <c r="L32" s="12">
        <v>2589363</v>
      </c>
      <c r="M32" s="11" t="s">
        <v>42</v>
      </c>
      <c r="N32" s="11" t="s">
        <v>42</v>
      </c>
    </row>
    <row r="33" spans="1:14" x14ac:dyDescent="0.55000000000000004">
      <c r="A33" t="s">
        <v>56</v>
      </c>
      <c r="B33" s="15">
        <v>139.11000000000001</v>
      </c>
      <c r="C33" s="11">
        <v>5</v>
      </c>
      <c r="D33" s="11">
        <v>10</v>
      </c>
      <c r="E33" s="11">
        <v>20</v>
      </c>
      <c r="F33" s="11">
        <v>50</v>
      </c>
      <c r="G33" s="11" t="s">
        <v>42</v>
      </c>
      <c r="H33" s="17" t="s">
        <v>42</v>
      </c>
      <c r="I33" s="12">
        <v>81605</v>
      </c>
      <c r="J33" s="12">
        <v>212846</v>
      </c>
      <c r="K33" s="12">
        <v>488343</v>
      </c>
      <c r="L33" s="12">
        <v>1377337</v>
      </c>
      <c r="M33" s="11" t="s">
        <v>42</v>
      </c>
      <c r="N33" s="11" t="s">
        <v>42</v>
      </c>
    </row>
    <row r="34" spans="1:14" x14ac:dyDescent="0.55000000000000004">
      <c r="A34" t="s">
        <v>57</v>
      </c>
      <c r="B34" s="15">
        <v>142.19999999999999</v>
      </c>
      <c r="C34" s="11">
        <v>5</v>
      </c>
      <c r="D34" s="11">
        <v>10</v>
      </c>
      <c r="E34" s="11">
        <v>20</v>
      </c>
      <c r="F34" s="11">
        <v>50</v>
      </c>
      <c r="G34" s="11" t="s">
        <v>42</v>
      </c>
      <c r="H34" s="17" t="s">
        <v>42</v>
      </c>
      <c r="I34" s="12">
        <v>730971</v>
      </c>
      <c r="J34" s="12">
        <v>1460978</v>
      </c>
      <c r="K34" s="12">
        <v>3196417</v>
      </c>
      <c r="L34" s="12">
        <v>8180248</v>
      </c>
      <c r="M34" s="11" t="s">
        <v>42</v>
      </c>
      <c r="N34" s="11" t="s">
        <v>42</v>
      </c>
    </row>
    <row r="35" spans="1:14" x14ac:dyDescent="0.55000000000000004">
      <c r="A35" t="s">
        <v>58</v>
      </c>
      <c r="B35" s="15">
        <v>142.58000000000001</v>
      </c>
      <c r="C35" s="11">
        <v>5</v>
      </c>
      <c r="D35" s="11">
        <v>10</v>
      </c>
      <c r="E35" s="11">
        <v>20</v>
      </c>
      <c r="F35" s="11">
        <v>50</v>
      </c>
      <c r="G35" s="11" t="s">
        <v>42</v>
      </c>
      <c r="H35" s="17" t="s">
        <v>42</v>
      </c>
      <c r="I35" s="12">
        <v>153870</v>
      </c>
      <c r="J35" s="12">
        <v>353042</v>
      </c>
      <c r="K35" s="12">
        <v>842027</v>
      </c>
      <c r="L35" s="12">
        <v>2341945</v>
      </c>
      <c r="M35" s="11" t="s">
        <v>42</v>
      </c>
      <c r="N35" s="11" t="s">
        <v>42</v>
      </c>
    </row>
    <row r="36" spans="1:14" x14ac:dyDescent="0.55000000000000004">
      <c r="A36" t="s">
        <v>60</v>
      </c>
      <c r="B36" s="15">
        <v>147</v>
      </c>
      <c r="C36" s="11">
        <v>5</v>
      </c>
      <c r="D36" s="12" t="s">
        <v>42</v>
      </c>
      <c r="E36" s="12" t="s">
        <v>42</v>
      </c>
      <c r="F36" s="11">
        <v>50</v>
      </c>
      <c r="G36" s="11" t="s">
        <v>42</v>
      </c>
      <c r="H36" s="17" t="s">
        <v>42</v>
      </c>
      <c r="I36" s="12">
        <v>431092</v>
      </c>
      <c r="J36" s="12" t="s">
        <v>42</v>
      </c>
      <c r="K36" s="12" t="s">
        <v>42</v>
      </c>
      <c r="L36" s="12">
        <v>6928686</v>
      </c>
      <c r="M36" s="11" t="s">
        <v>42</v>
      </c>
      <c r="N36" s="11" t="s">
        <v>42</v>
      </c>
    </row>
    <row r="37" spans="1:14" x14ac:dyDescent="0.55000000000000004">
      <c r="A37" t="s">
        <v>59</v>
      </c>
      <c r="B37" s="15">
        <v>147</v>
      </c>
      <c r="C37" s="11">
        <v>5</v>
      </c>
      <c r="D37" s="11">
        <v>10</v>
      </c>
      <c r="E37" s="11">
        <v>20</v>
      </c>
      <c r="F37" s="12" t="s">
        <v>42</v>
      </c>
      <c r="G37" s="11" t="s">
        <v>42</v>
      </c>
      <c r="H37" s="17" t="s">
        <v>42</v>
      </c>
      <c r="I37" s="12">
        <v>215697</v>
      </c>
      <c r="J37" s="12">
        <v>1292160</v>
      </c>
      <c r="K37" s="12">
        <v>1853892</v>
      </c>
      <c r="L37" s="12" t="s">
        <v>42</v>
      </c>
      <c r="M37" s="11" t="s">
        <v>42</v>
      </c>
      <c r="N37" s="11" t="s">
        <v>42</v>
      </c>
    </row>
    <row r="38" spans="1:14" x14ac:dyDescent="0.55000000000000004">
      <c r="A38" t="s">
        <v>61</v>
      </c>
      <c r="B38" s="15">
        <v>152.19</v>
      </c>
      <c r="C38" s="11">
        <v>5</v>
      </c>
      <c r="D38" s="11">
        <v>10</v>
      </c>
      <c r="E38" s="11">
        <v>20</v>
      </c>
      <c r="F38" s="11">
        <v>50</v>
      </c>
      <c r="G38" s="11" t="s">
        <v>42</v>
      </c>
      <c r="H38" s="17" t="s">
        <v>42</v>
      </c>
      <c r="I38" s="12">
        <v>428370</v>
      </c>
      <c r="J38" s="12">
        <v>1016794</v>
      </c>
      <c r="K38" s="12">
        <v>2227212</v>
      </c>
      <c r="L38" s="12">
        <v>5677929</v>
      </c>
      <c r="M38" s="11" t="s">
        <v>42</v>
      </c>
      <c r="N38" s="11" t="s">
        <v>42</v>
      </c>
    </row>
    <row r="39" spans="1:14" x14ac:dyDescent="0.55000000000000004">
      <c r="A39" t="s">
        <v>39</v>
      </c>
      <c r="B39" s="14">
        <v>152.19040000000001</v>
      </c>
      <c r="C39" s="11">
        <v>5</v>
      </c>
      <c r="D39" s="11">
        <v>10</v>
      </c>
      <c r="E39" s="11">
        <v>20</v>
      </c>
      <c r="F39" s="11">
        <v>30</v>
      </c>
      <c r="G39" s="13">
        <v>50</v>
      </c>
      <c r="H39" s="17">
        <v>100</v>
      </c>
      <c r="I39" s="12">
        <v>220083</v>
      </c>
      <c r="J39" s="12">
        <v>551222</v>
      </c>
      <c r="K39" s="12">
        <v>1259250</v>
      </c>
      <c r="L39" s="12">
        <v>2062635</v>
      </c>
      <c r="M39" s="12">
        <f>3442502+29758</f>
        <v>3472260</v>
      </c>
      <c r="N39" s="12">
        <f>6623965+54637</f>
        <v>6678602</v>
      </c>
    </row>
    <row r="40" spans="1:14" x14ac:dyDescent="0.55000000000000004">
      <c r="A40" t="s">
        <v>27</v>
      </c>
      <c r="B40" s="14">
        <v>154.16319999999999</v>
      </c>
      <c r="C40" s="11">
        <v>10</v>
      </c>
      <c r="D40" s="11">
        <v>20</v>
      </c>
      <c r="E40" s="11">
        <v>30</v>
      </c>
      <c r="F40" s="11">
        <v>50</v>
      </c>
      <c r="G40" s="11" t="s">
        <v>42</v>
      </c>
      <c r="H40" s="17" t="s">
        <v>42</v>
      </c>
      <c r="I40" s="11">
        <v>101974</v>
      </c>
      <c r="J40" s="11">
        <v>717078</v>
      </c>
      <c r="K40" s="11">
        <v>1107224</v>
      </c>
      <c r="L40" s="12">
        <v>2098739</v>
      </c>
      <c r="M40" s="11" t="s">
        <v>42</v>
      </c>
      <c r="N40" s="11" t="s">
        <v>42</v>
      </c>
    </row>
    <row r="41" spans="1:14" x14ac:dyDescent="0.55000000000000004">
      <c r="A41" t="s">
        <v>62</v>
      </c>
      <c r="B41" s="15">
        <v>154.21</v>
      </c>
      <c r="C41" s="11">
        <v>5</v>
      </c>
      <c r="D41" s="11">
        <v>10</v>
      </c>
      <c r="E41" s="11">
        <v>20</v>
      </c>
      <c r="F41" s="11">
        <v>50</v>
      </c>
      <c r="G41" s="11" t="s">
        <v>42</v>
      </c>
      <c r="H41" s="17" t="s">
        <v>42</v>
      </c>
      <c r="I41" s="12">
        <v>408361</v>
      </c>
      <c r="J41" s="12">
        <v>881029</v>
      </c>
      <c r="K41" s="12">
        <v>1789699</v>
      </c>
      <c r="L41" s="12">
        <v>4397178</v>
      </c>
      <c r="M41" s="11" t="s">
        <v>42</v>
      </c>
      <c r="N41" s="11" t="s">
        <v>42</v>
      </c>
    </row>
    <row r="42" spans="1:14" x14ac:dyDescent="0.55000000000000004">
      <c r="A42" t="s">
        <v>63</v>
      </c>
      <c r="B42" s="15">
        <v>162.61000000000001</v>
      </c>
      <c r="C42" s="11">
        <v>5</v>
      </c>
      <c r="D42" s="11">
        <v>10</v>
      </c>
      <c r="E42" s="11">
        <v>20</v>
      </c>
      <c r="F42" s="11">
        <v>50</v>
      </c>
      <c r="G42" s="11" t="s">
        <v>42</v>
      </c>
      <c r="H42" s="17" t="s">
        <v>42</v>
      </c>
      <c r="I42" s="12">
        <v>301446</v>
      </c>
      <c r="J42" s="12">
        <v>636726</v>
      </c>
      <c r="K42" s="12">
        <v>1377182</v>
      </c>
      <c r="L42" s="12">
        <v>3524448</v>
      </c>
      <c r="M42" s="11" t="s">
        <v>42</v>
      </c>
      <c r="N42" s="11" t="s">
        <v>42</v>
      </c>
    </row>
    <row r="43" spans="1:14" x14ac:dyDescent="0.55000000000000004">
      <c r="A43" t="s">
        <v>64</v>
      </c>
      <c r="B43" s="15">
        <v>163</v>
      </c>
      <c r="C43" s="11">
        <v>5</v>
      </c>
      <c r="D43" s="11">
        <v>10</v>
      </c>
      <c r="E43" s="11">
        <v>20</v>
      </c>
      <c r="F43" s="11">
        <v>50</v>
      </c>
      <c r="G43" s="11" t="s">
        <v>42</v>
      </c>
      <c r="H43" s="17" t="s">
        <v>42</v>
      </c>
      <c r="I43" s="12">
        <v>129614</v>
      </c>
      <c r="J43" s="12">
        <v>332017</v>
      </c>
      <c r="K43" s="12">
        <v>830143</v>
      </c>
      <c r="L43" s="12">
        <v>2259600</v>
      </c>
      <c r="M43" s="11" t="s">
        <v>42</v>
      </c>
      <c r="N43" s="11" t="s">
        <v>42</v>
      </c>
    </row>
    <row r="44" spans="1:14" x14ac:dyDescent="0.55000000000000004">
      <c r="A44" t="s">
        <v>65</v>
      </c>
      <c r="B44" s="15">
        <v>166.22</v>
      </c>
      <c r="C44" s="11">
        <v>5</v>
      </c>
      <c r="D44" s="11">
        <v>10</v>
      </c>
      <c r="E44" s="11">
        <v>20</v>
      </c>
      <c r="F44" s="11">
        <v>50</v>
      </c>
      <c r="G44" s="11" t="s">
        <v>42</v>
      </c>
      <c r="H44" s="17" t="s">
        <v>42</v>
      </c>
      <c r="I44" s="12">
        <v>655144</v>
      </c>
      <c r="J44" s="12">
        <v>1370820</v>
      </c>
      <c r="K44" s="12">
        <v>2917517</v>
      </c>
      <c r="L44" s="12">
        <v>7341601</v>
      </c>
      <c r="M44" s="11" t="s">
        <v>42</v>
      </c>
      <c r="N44" s="11" t="s">
        <v>42</v>
      </c>
    </row>
    <row r="45" spans="1:14" x14ac:dyDescent="0.55000000000000004">
      <c r="A45" t="s">
        <v>66</v>
      </c>
      <c r="B45" s="15">
        <v>167.21</v>
      </c>
      <c r="C45" s="11">
        <v>5</v>
      </c>
      <c r="D45" s="11">
        <v>10</v>
      </c>
      <c r="E45" s="11">
        <v>20</v>
      </c>
      <c r="F45" s="11">
        <v>50</v>
      </c>
      <c r="G45" s="11" t="s">
        <v>42</v>
      </c>
      <c r="H45" s="17" t="s">
        <v>42</v>
      </c>
      <c r="I45" s="12">
        <v>304281</v>
      </c>
      <c r="J45" s="12">
        <v>721404</v>
      </c>
      <c r="K45" s="12">
        <v>1548416</v>
      </c>
      <c r="L45" s="12">
        <v>3918317</v>
      </c>
      <c r="M45" s="11" t="s">
        <v>42</v>
      </c>
      <c r="N45" s="11" t="s">
        <v>42</v>
      </c>
    </row>
    <row r="46" spans="1:14" x14ac:dyDescent="0.55000000000000004">
      <c r="A46" t="s">
        <v>68</v>
      </c>
      <c r="B46" s="15">
        <v>168.11</v>
      </c>
      <c r="C46" s="11">
        <v>5</v>
      </c>
      <c r="D46" s="11">
        <v>10</v>
      </c>
      <c r="E46" s="11">
        <v>20</v>
      </c>
      <c r="F46" s="11">
        <v>50</v>
      </c>
      <c r="G46" s="11" t="s">
        <v>42</v>
      </c>
      <c r="H46" s="17" t="s">
        <v>42</v>
      </c>
      <c r="I46" s="12">
        <v>79345</v>
      </c>
      <c r="J46" s="12">
        <v>205815</v>
      </c>
      <c r="K46" s="12">
        <v>415659</v>
      </c>
      <c r="L46" s="12">
        <v>1122729</v>
      </c>
      <c r="M46" s="11" t="s">
        <v>42</v>
      </c>
      <c r="N46" s="11" t="s">
        <v>42</v>
      </c>
    </row>
    <row r="47" spans="1:14" x14ac:dyDescent="0.55000000000000004">
      <c r="A47" t="s">
        <v>67</v>
      </c>
      <c r="B47" s="15">
        <v>168.11</v>
      </c>
      <c r="C47" s="11">
        <v>5</v>
      </c>
      <c r="D47" s="11">
        <v>10</v>
      </c>
      <c r="E47" s="11">
        <v>20</v>
      </c>
      <c r="F47" s="11">
        <v>50</v>
      </c>
      <c r="G47" s="11" t="s">
        <v>42</v>
      </c>
      <c r="H47" s="17" t="s">
        <v>42</v>
      </c>
      <c r="I47" s="12">
        <v>44943</v>
      </c>
      <c r="J47" s="12">
        <v>152162</v>
      </c>
      <c r="K47" s="12">
        <v>390905</v>
      </c>
      <c r="L47" s="12">
        <v>1116604</v>
      </c>
      <c r="M47" s="11" t="s">
        <v>42</v>
      </c>
      <c r="N47" s="11" t="s">
        <v>42</v>
      </c>
    </row>
    <row r="48" spans="1:14" x14ac:dyDescent="0.55000000000000004">
      <c r="A48" t="s">
        <v>69</v>
      </c>
      <c r="B48" s="15">
        <v>168.19</v>
      </c>
      <c r="C48" s="11">
        <v>5</v>
      </c>
      <c r="D48" s="11">
        <v>10</v>
      </c>
      <c r="E48" s="11">
        <v>20</v>
      </c>
      <c r="F48" s="11">
        <v>50</v>
      </c>
      <c r="G48" s="11" t="s">
        <v>42</v>
      </c>
      <c r="H48" s="17" t="s">
        <v>42</v>
      </c>
      <c r="I48" s="12">
        <v>331158</v>
      </c>
      <c r="J48" s="12">
        <v>699261</v>
      </c>
      <c r="K48" s="12">
        <v>1462773</v>
      </c>
      <c r="L48" s="12">
        <v>3740800</v>
      </c>
      <c r="M48" s="11" t="s">
        <v>42</v>
      </c>
      <c r="N48" s="11" t="s">
        <v>42</v>
      </c>
    </row>
    <row r="49" spans="1:14" x14ac:dyDescent="0.55000000000000004">
      <c r="A49" t="s">
        <v>70</v>
      </c>
      <c r="B49" s="15">
        <v>168.23</v>
      </c>
      <c r="C49" s="12" t="s">
        <v>42</v>
      </c>
      <c r="D49" s="12" t="s">
        <v>42</v>
      </c>
      <c r="E49" s="11">
        <v>20</v>
      </c>
      <c r="F49" s="11">
        <v>50</v>
      </c>
      <c r="G49" s="11" t="s">
        <v>42</v>
      </c>
      <c r="H49" s="17" t="s">
        <v>42</v>
      </c>
      <c r="I49" s="12" t="s">
        <v>42</v>
      </c>
      <c r="J49" s="12" t="s">
        <v>42</v>
      </c>
      <c r="K49" s="12">
        <v>46914</v>
      </c>
      <c r="L49" s="12">
        <v>102278</v>
      </c>
      <c r="M49" s="11" t="s">
        <v>42</v>
      </c>
      <c r="N49" s="11" t="s">
        <v>42</v>
      </c>
    </row>
    <row r="50" spans="1:14" x14ac:dyDescent="0.55000000000000004">
      <c r="A50" t="s">
        <v>71</v>
      </c>
      <c r="B50" s="15">
        <v>169.22</v>
      </c>
      <c r="C50" s="11">
        <v>5</v>
      </c>
      <c r="D50" s="11">
        <v>10</v>
      </c>
      <c r="E50" s="11">
        <v>20</v>
      </c>
      <c r="F50" s="11">
        <v>50</v>
      </c>
      <c r="G50" s="11" t="s">
        <v>42</v>
      </c>
      <c r="H50" s="17" t="s">
        <v>42</v>
      </c>
      <c r="I50" s="12">
        <v>336331</v>
      </c>
      <c r="J50" s="12">
        <v>753485</v>
      </c>
      <c r="K50" s="12">
        <v>1659622</v>
      </c>
      <c r="L50" s="12">
        <v>4204173</v>
      </c>
      <c r="M50" s="11" t="s">
        <v>42</v>
      </c>
      <c r="N50" s="11" t="s">
        <v>42</v>
      </c>
    </row>
    <row r="51" spans="1:14" x14ac:dyDescent="0.55000000000000004">
      <c r="A51" t="s">
        <v>38</v>
      </c>
      <c r="B51" s="14">
        <v>170.3348</v>
      </c>
      <c r="C51" s="11">
        <v>5</v>
      </c>
      <c r="D51" s="11">
        <v>10</v>
      </c>
      <c r="E51" s="11">
        <v>20</v>
      </c>
      <c r="F51" s="11">
        <v>30</v>
      </c>
      <c r="G51" s="13">
        <v>50</v>
      </c>
      <c r="H51" s="17">
        <v>100</v>
      </c>
      <c r="I51" s="12">
        <v>294190</v>
      </c>
      <c r="J51" s="12">
        <v>574014</v>
      </c>
      <c r="K51" s="12">
        <v>1230336</v>
      </c>
      <c r="L51" s="12">
        <v>1855129</v>
      </c>
      <c r="M51" s="12">
        <v>3065785</v>
      </c>
      <c r="N51" s="12">
        <v>5581739</v>
      </c>
    </row>
    <row r="52" spans="1:14" x14ac:dyDescent="0.55000000000000004">
      <c r="A52" t="s">
        <v>72</v>
      </c>
      <c r="B52" s="15">
        <v>171.06</v>
      </c>
      <c r="C52" s="12" t="s">
        <v>42</v>
      </c>
      <c r="D52" s="12" t="s">
        <v>42</v>
      </c>
      <c r="E52" s="11">
        <v>20</v>
      </c>
      <c r="F52" s="11">
        <v>50</v>
      </c>
      <c r="G52" s="11" t="s">
        <v>42</v>
      </c>
      <c r="H52" s="17" t="s">
        <v>42</v>
      </c>
      <c r="I52" s="12" t="s">
        <v>42</v>
      </c>
      <c r="J52" s="12" t="s">
        <v>42</v>
      </c>
      <c r="K52" s="12">
        <v>23468</v>
      </c>
      <c r="L52" s="12">
        <v>52269</v>
      </c>
      <c r="M52" s="11" t="s">
        <v>42</v>
      </c>
      <c r="N52" s="11" t="s">
        <v>42</v>
      </c>
    </row>
    <row r="53" spans="1:14" x14ac:dyDescent="0.55000000000000004">
      <c r="A53" t="s">
        <v>73</v>
      </c>
      <c r="B53" s="15">
        <v>173.03</v>
      </c>
      <c r="C53" s="11">
        <v>5</v>
      </c>
      <c r="D53" s="11">
        <v>10</v>
      </c>
      <c r="E53" s="11">
        <v>20</v>
      </c>
      <c r="F53" s="11">
        <v>50</v>
      </c>
      <c r="G53" s="11" t="s">
        <v>42</v>
      </c>
      <c r="H53" s="17" t="s">
        <v>42</v>
      </c>
      <c r="I53" s="12">
        <v>181549</v>
      </c>
      <c r="J53" s="12">
        <v>412410</v>
      </c>
      <c r="K53" s="12">
        <v>891927</v>
      </c>
      <c r="L53" s="12">
        <v>2265597</v>
      </c>
      <c r="M53" s="11" t="s">
        <v>42</v>
      </c>
      <c r="N53" s="11" t="s">
        <v>42</v>
      </c>
    </row>
    <row r="54" spans="1:14" x14ac:dyDescent="0.55000000000000004">
      <c r="A54" t="s">
        <v>74</v>
      </c>
      <c r="B54" s="15">
        <v>178.23</v>
      </c>
      <c r="C54" s="11">
        <v>5</v>
      </c>
      <c r="D54" s="11">
        <v>10</v>
      </c>
      <c r="E54" s="11">
        <v>20</v>
      </c>
      <c r="F54" s="11">
        <v>50</v>
      </c>
      <c r="G54" s="11" t="s">
        <v>42</v>
      </c>
      <c r="H54" s="17" t="s">
        <v>42</v>
      </c>
      <c r="I54" s="12">
        <v>416174</v>
      </c>
      <c r="J54" s="12">
        <v>1755400</v>
      </c>
      <c r="K54" s="12">
        <v>3776327</v>
      </c>
      <c r="L54" s="12">
        <v>9516737</v>
      </c>
      <c r="M54" s="11" t="s">
        <v>42</v>
      </c>
      <c r="N54" s="11" t="s">
        <v>42</v>
      </c>
    </row>
    <row r="55" spans="1:14" x14ac:dyDescent="0.55000000000000004">
      <c r="A55" t="s">
        <v>75</v>
      </c>
      <c r="B55" s="15">
        <v>181.4</v>
      </c>
      <c r="C55" s="11">
        <v>5</v>
      </c>
      <c r="D55" s="11">
        <v>10</v>
      </c>
      <c r="E55" s="11">
        <v>20</v>
      </c>
      <c r="F55" s="11">
        <v>50</v>
      </c>
      <c r="G55" s="11" t="s">
        <v>42</v>
      </c>
      <c r="H55" s="17" t="s">
        <v>42</v>
      </c>
      <c r="I55" s="12">
        <v>244879</v>
      </c>
      <c r="J55" s="12">
        <v>494944</v>
      </c>
      <c r="K55" s="12">
        <v>1056261</v>
      </c>
      <c r="L55" s="12">
        <v>2795944</v>
      </c>
      <c r="M55" s="11" t="s">
        <v>42</v>
      </c>
      <c r="N55" s="11" t="s">
        <v>42</v>
      </c>
    </row>
    <row r="56" spans="1:14" x14ac:dyDescent="0.55000000000000004">
      <c r="A56" t="s">
        <v>76</v>
      </c>
      <c r="B56" s="15">
        <v>182.13</v>
      </c>
      <c r="C56" s="11">
        <v>5</v>
      </c>
      <c r="D56" s="11">
        <v>10</v>
      </c>
      <c r="E56" s="11">
        <v>20</v>
      </c>
      <c r="F56" s="11">
        <v>50</v>
      </c>
      <c r="G56" s="11" t="s">
        <v>42</v>
      </c>
      <c r="H56" s="17" t="s">
        <v>42</v>
      </c>
      <c r="I56" s="12">
        <v>125695</v>
      </c>
      <c r="J56" s="12">
        <v>339652</v>
      </c>
      <c r="K56" s="12">
        <v>1005171</v>
      </c>
      <c r="L56" s="12">
        <v>2792336</v>
      </c>
      <c r="M56" s="11" t="s">
        <v>42</v>
      </c>
      <c r="N56" s="11" t="s">
        <v>42</v>
      </c>
    </row>
    <row r="57" spans="1:14" x14ac:dyDescent="0.55000000000000004">
      <c r="A57" t="s">
        <v>77</v>
      </c>
      <c r="B57" s="15">
        <v>182.22</v>
      </c>
      <c r="C57" s="11">
        <v>5</v>
      </c>
      <c r="D57" s="11">
        <v>10</v>
      </c>
      <c r="E57" s="11">
        <v>20</v>
      </c>
      <c r="F57" s="11">
        <v>50</v>
      </c>
      <c r="G57" s="11" t="s">
        <v>42</v>
      </c>
      <c r="H57" s="17" t="s">
        <v>42</v>
      </c>
      <c r="I57" s="12">
        <v>298458</v>
      </c>
      <c r="J57" s="12">
        <v>580126</v>
      </c>
      <c r="K57" s="12">
        <v>1262381</v>
      </c>
      <c r="L57" s="12">
        <v>3205840</v>
      </c>
      <c r="M57" s="11" t="s">
        <v>42</v>
      </c>
      <c r="N57" s="11" t="s">
        <v>42</v>
      </c>
    </row>
    <row r="58" spans="1:14" x14ac:dyDescent="0.55000000000000004">
      <c r="A58" t="s">
        <v>78</v>
      </c>
      <c r="B58" s="15">
        <v>184.11</v>
      </c>
      <c r="C58" s="12" t="s">
        <v>42</v>
      </c>
      <c r="D58" s="11">
        <v>10</v>
      </c>
      <c r="E58" s="11">
        <v>20</v>
      </c>
      <c r="F58" s="11">
        <v>50</v>
      </c>
      <c r="G58" s="11" t="s">
        <v>42</v>
      </c>
      <c r="H58" s="17" t="s">
        <v>42</v>
      </c>
      <c r="I58" s="12" t="s">
        <v>42</v>
      </c>
      <c r="J58" s="12">
        <v>48785</v>
      </c>
      <c r="K58" s="12">
        <v>177420</v>
      </c>
      <c r="L58" s="12">
        <v>585235</v>
      </c>
      <c r="M58" s="11" t="s">
        <v>42</v>
      </c>
      <c r="N58" s="11" t="s">
        <v>42</v>
      </c>
    </row>
    <row r="59" spans="1:14" x14ac:dyDescent="0.55000000000000004">
      <c r="A59" t="s">
        <v>79</v>
      </c>
      <c r="B59" s="15">
        <v>194.18</v>
      </c>
      <c r="C59" s="11">
        <v>5</v>
      </c>
      <c r="D59" s="11">
        <v>10</v>
      </c>
      <c r="E59" s="11">
        <v>20</v>
      </c>
      <c r="F59" s="11">
        <v>50</v>
      </c>
      <c r="G59" s="11" t="s">
        <v>42</v>
      </c>
      <c r="H59" s="17" t="s">
        <v>42</v>
      </c>
      <c r="I59" s="12">
        <v>317507</v>
      </c>
      <c r="J59" s="12">
        <v>708801</v>
      </c>
      <c r="K59" s="12">
        <v>1582315</v>
      </c>
      <c r="L59" s="12">
        <v>4044177</v>
      </c>
      <c r="M59" s="11" t="s">
        <v>42</v>
      </c>
      <c r="N59" s="11" t="s">
        <v>42</v>
      </c>
    </row>
    <row r="60" spans="1:14" x14ac:dyDescent="0.55000000000000004">
      <c r="A60" t="s">
        <v>40</v>
      </c>
      <c r="B60" s="14">
        <v>196.37209999999999</v>
      </c>
      <c r="C60" s="11">
        <v>5</v>
      </c>
      <c r="D60" s="11">
        <v>10</v>
      </c>
      <c r="E60" s="11">
        <v>20</v>
      </c>
      <c r="F60" s="11">
        <v>30</v>
      </c>
      <c r="G60" s="13">
        <v>50</v>
      </c>
      <c r="H60" s="17">
        <v>100</v>
      </c>
      <c r="I60" s="12">
        <f>176916+64052</f>
        <v>240968</v>
      </c>
      <c r="J60" s="12">
        <f>425687+132723</f>
        <v>558410</v>
      </c>
      <c r="K60" s="12">
        <f>996689+311922</f>
        <v>1308611</v>
      </c>
      <c r="L60" s="12">
        <f>1558143+489116</f>
        <v>2047259</v>
      </c>
      <c r="M60" s="12">
        <f>2618280+858788</f>
        <v>3477068</v>
      </c>
      <c r="N60" s="12">
        <f>1707926+4987378</f>
        <v>6695304</v>
      </c>
    </row>
    <row r="61" spans="1:14" x14ac:dyDescent="0.55000000000000004">
      <c r="A61" t="s">
        <v>81</v>
      </c>
      <c r="B61" s="15">
        <v>197.4</v>
      </c>
      <c r="C61" s="11">
        <v>5</v>
      </c>
      <c r="D61" s="11">
        <v>10</v>
      </c>
      <c r="E61" s="11">
        <v>20</v>
      </c>
      <c r="F61" s="11">
        <v>50</v>
      </c>
      <c r="G61" s="11" t="s">
        <v>42</v>
      </c>
      <c r="H61" s="17" t="s">
        <v>42</v>
      </c>
      <c r="I61" s="12">
        <v>167502</v>
      </c>
      <c r="J61" s="12">
        <v>369463</v>
      </c>
      <c r="K61" s="12">
        <v>862297</v>
      </c>
      <c r="L61" s="12">
        <v>2371298</v>
      </c>
      <c r="M61" s="11" t="s">
        <v>42</v>
      </c>
      <c r="N61" s="11" t="s">
        <v>42</v>
      </c>
    </row>
    <row r="62" spans="1:14" x14ac:dyDescent="0.55000000000000004">
      <c r="A62" t="s">
        <v>80</v>
      </c>
      <c r="B62" s="15">
        <v>197.4</v>
      </c>
      <c r="C62" s="11">
        <v>5</v>
      </c>
      <c r="D62" s="11">
        <v>10</v>
      </c>
      <c r="E62" s="11">
        <v>20</v>
      </c>
      <c r="F62" s="11">
        <v>50</v>
      </c>
      <c r="G62" s="11" t="s">
        <v>42</v>
      </c>
      <c r="H62" s="17" t="s">
        <v>42</v>
      </c>
      <c r="I62" s="12">
        <v>155710</v>
      </c>
      <c r="J62" s="12">
        <v>343277</v>
      </c>
      <c r="K62" s="12">
        <v>805095</v>
      </c>
      <c r="L62" s="12">
        <v>2302730</v>
      </c>
      <c r="M62" s="11" t="s">
        <v>42</v>
      </c>
      <c r="N62" s="11" t="s">
        <v>42</v>
      </c>
    </row>
    <row r="63" spans="1:14" x14ac:dyDescent="0.55000000000000004">
      <c r="A63" t="s">
        <v>82</v>
      </c>
      <c r="B63" s="15">
        <v>198.13</v>
      </c>
      <c r="C63" s="11">
        <v>5</v>
      </c>
      <c r="D63" s="11">
        <v>10</v>
      </c>
      <c r="E63" s="11">
        <v>20</v>
      </c>
      <c r="F63" s="11">
        <v>50</v>
      </c>
      <c r="G63" s="11" t="s">
        <v>42</v>
      </c>
      <c r="H63" s="17" t="s">
        <v>42</v>
      </c>
      <c r="I63" s="12">
        <v>36098</v>
      </c>
      <c r="J63" s="12">
        <v>134262</v>
      </c>
      <c r="K63" s="12">
        <v>422118</v>
      </c>
      <c r="L63" s="12">
        <v>1143383</v>
      </c>
      <c r="M63" s="11" t="s">
        <v>42</v>
      </c>
      <c r="N63" s="11" t="s">
        <v>42</v>
      </c>
    </row>
    <row r="64" spans="1:14" x14ac:dyDescent="0.55000000000000004">
      <c r="A64" t="s">
        <v>83</v>
      </c>
      <c r="B64" s="15">
        <v>202.25</v>
      </c>
      <c r="C64" s="11">
        <v>5</v>
      </c>
      <c r="D64" s="11">
        <v>10</v>
      </c>
      <c r="E64" s="11">
        <v>20</v>
      </c>
      <c r="F64" s="11">
        <v>50</v>
      </c>
      <c r="G64" s="11" t="s">
        <v>42</v>
      </c>
      <c r="H64" s="17" t="s">
        <v>42</v>
      </c>
      <c r="I64" s="12">
        <v>871403</v>
      </c>
      <c r="J64" s="12">
        <v>1925182</v>
      </c>
      <c r="K64" s="12">
        <v>4161597</v>
      </c>
      <c r="L64" s="12">
        <v>10282063</v>
      </c>
      <c r="M64" s="11" t="s">
        <v>42</v>
      </c>
      <c r="N64" s="11" t="s">
        <v>42</v>
      </c>
    </row>
    <row r="65" spans="1:14" x14ac:dyDescent="0.55000000000000004">
      <c r="A65" t="s">
        <v>84</v>
      </c>
      <c r="B65" s="15">
        <v>204.65</v>
      </c>
      <c r="C65" s="11">
        <v>5</v>
      </c>
      <c r="D65" s="11">
        <v>10</v>
      </c>
      <c r="E65" s="11">
        <v>20</v>
      </c>
      <c r="F65" s="11">
        <v>50</v>
      </c>
      <c r="G65" s="11" t="s">
        <v>42</v>
      </c>
      <c r="H65" s="17" t="s">
        <v>42</v>
      </c>
      <c r="I65" s="12">
        <v>310332</v>
      </c>
      <c r="J65" s="12">
        <v>641404</v>
      </c>
      <c r="K65" s="12">
        <v>1431640</v>
      </c>
      <c r="L65" s="12">
        <v>3559154</v>
      </c>
      <c r="M65" s="11" t="s">
        <v>42</v>
      </c>
      <c r="N65" s="11" t="s">
        <v>42</v>
      </c>
    </row>
    <row r="66" spans="1:14" x14ac:dyDescent="0.55000000000000004">
      <c r="A66" t="s">
        <v>85</v>
      </c>
      <c r="B66" s="15">
        <v>228.3</v>
      </c>
      <c r="C66" s="11">
        <v>5</v>
      </c>
      <c r="D66" s="11">
        <v>10</v>
      </c>
      <c r="E66" s="11">
        <v>20</v>
      </c>
      <c r="F66" s="11">
        <v>50</v>
      </c>
      <c r="G66" s="11" t="s">
        <v>42</v>
      </c>
      <c r="H66" s="17" t="s">
        <v>42</v>
      </c>
      <c r="I66" s="12">
        <v>872292</v>
      </c>
      <c r="J66" s="12">
        <v>2001022</v>
      </c>
      <c r="K66" s="12">
        <v>4390166</v>
      </c>
      <c r="L66" s="12">
        <v>11153284</v>
      </c>
      <c r="M66" s="11" t="s">
        <v>42</v>
      </c>
      <c r="N66" s="11" t="s">
        <v>42</v>
      </c>
    </row>
    <row r="67" spans="1:14" x14ac:dyDescent="0.55000000000000004">
      <c r="A67" t="s">
        <v>29</v>
      </c>
      <c r="B67" s="14">
        <v>228.37090000000001</v>
      </c>
      <c r="C67" s="11">
        <v>10</v>
      </c>
      <c r="D67" s="11">
        <v>20</v>
      </c>
      <c r="E67" s="11">
        <v>35</v>
      </c>
      <c r="F67" s="11">
        <v>50</v>
      </c>
      <c r="G67" s="11">
        <v>100</v>
      </c>
      <c r="H67" s="17">
        <v>300</v>
      </c>
      <c r="I67" s="11">
        <v>70675</v>
      </c>
      <c r="J67" s="12">
        <v>203215</v>
      </c>
      <c r="K67" s="12">
        <v>500430</v>
      </c>
      <c r="L67" s="12">
        <v>469543</v>
      </c>
      <c r="M67" s="11">
        <v>2957268</v>
      </c>
      <c r="N67" s="12">
        <v>11730886</v>
      </c>
    </row>
    <row r="68" spans="1:14" x14ac:dyDescent="0.55000000000000004">
      <c r="A68" t="s">
        <v>86</v>
      </c>
      <c r="B68" s="15">
        <v>231.09</v>
      </c>
      <c r="C68" s="12" t="s">
        <v>42</v>
      </c>
      <c r="D68" s="12" t="s">
        <v>42</v>
      </c>
      <c r="E68" s="11">
        <v>20</v>
      </c>
      <c r="F68" s="11">
        <v>50</v>
      </c>
      <c r="G68" s="11" t="s">
        <v>42</v>
      </c>
      <c r="H68" s="17" t="s">
        <v>42</v>
      </c>
      <c r="I68" s="12" t="s">
        <v>42</v>
      </c>
      <c r="J68" s="12" t="s">
        <v>42</v>
      </c>
      <c r="K68" s="12">
        <v>15445</v>
      </c>
      <c r="L68" s="12">
        <v>110776</v>
      </c>
      <c r="M68" s="11" t="s">
        <v>42</v>
      </c>
      <c r="N68" s="11" t="s">
        <v>42</v>
      </c>
    </row>
    <row r="69" spans="1:14" x14ac:dyDescent="0.55000000000000004">
      <c r="A69" t="s">
        <v>87</v>
      </c>
      <c r="B69" s="15">
        <v>231.9</v>
      </c>
      <c r="C69" s="11">
        <v>5</v>
      </c>
      <c r="D69" s="11">
        <v>10</v>
      </c>
      <c r="E69" s="11">
        <v>20</v>
      </c>
      <c r="F69" s="11">
        <v>50</v>
      </c>
      <c r="G69" s="11" t="s">
        <v>42</v>
      </c>
      <c r="H69" s="17" t="s">
        <v>42</v>
      </c>
      <c r="I69" s="12">
        <v>306091</v>
      </c>
      <c r="J69" s="12">
        <v>760383</v>
      </c>
      <c r="K69" s="12">
        <v>1746658</v>
      </c>
      <c r="L69" s="12">
        <v>4751171</v>
      </c>
      <c r="M69" s="11" t="s">
        <v>42</v>
      </c>
      <c r="N69" s="11" t="s">
        <v>42</v>
      </c>
    </row>
    <row r="70" spans="1:14" x14ac:dyDescent="0.55000000000000004">
      <c r="A70" t="s">
        <v>88</v>
      </c>
      <c r="B70" s="15">
        <v>236.7</v>
      </c>
      <c r="C70" s="12" t="s">
        <v>42</v>
      </c>
      <c r="D70" s="11">
        <v>10</v>
      </c>
      <c r="E70" s="11">
        <v>20</v>
      </c>
      <c r="F70" s="11">
        <v>50</v>
      </c>
      <c r="G70" s="11" t="s">
        <v>42</v>
      </c>
      <c r="H70" s="17" t="s">
        <v>42</v>
      </c>
      <c r="I70" s="12" t="s">
        <v>42</v>
      </c>
      <c r="J70" s="12">
        <v>392476</v>
      </c>
      <c r="K70" s="12">
        <v>809999</v>
      </c>
      <c r="L70" s="12">
        <v>2023497</v>
      </c>
      <c r="M70" s="11" t="s">
        <v>42</v>
      </c>
      <c r="N70" s="11" t="s">
        <v>42</v>
      </c>
    </row>
    <row r="71" spans="1:14" x14ac:dyDescent="0.55000000000000004">
      <c r="A71" t="s">
        <v>89</v>
      </c>
      <c r="B71" s="15">
        <v>249.1</v>
      </c>
      <c r="C71" s="11">
        <v>5</v>
      </c>
      <c r="D71" s="11">
        <v>10</v>
      </c>
      <c r="E71" s="11">
        <v>20</v>
      </c>
      <c r="F71" s="11">
        <v>50</v>
      </c>
      <c r="G71" s="11" t="s">
        <v>42</v>
      </c>
      <c r="H71" s="17" t="s">
        <v>42</v>
      </c>
      <c r="I71" s="12">
        <v>247830</v>
      </c>
      <c r="J71" s="12">
        <v>541262</v>
      </c>
      <c r="K71" s="12">
        <v>1150464</v>
      </c>
      <c r="L71" s="12">
        <v>3020197</v>
      </c>
      <c r="M71" s="11" t="s">
        <v>42</v>
      </c>
      <c r="N71" s="11" t="s">
        <v>42</v>
      </c>
    </row>
    <row r="72" spans="1:14" x14ac:dyDescent="0.55000000000000004">
      <c r="A72" t="s">
        <v>90</v>
      </c>
      <c r="B72" s="15">
        <v>252.3</v>
      </c>
      <c r="C72" s="11">
        <v>5</v>
      </c>
      <c r="D72" s="11">
        <v>10</v>
      </c>
      <c r="E72" s="11">
        <v>20</v>
      </c>
      <c r="F72" s="11">
        <v>50</v>
      </c>
      <c r="G72" s="11" t="s">
        <v>42</v>
      </c>
      <c r="H72" s="17" t="s">
        <v>42</v>
      </c>
      <c r="I72" s="12">
        <v>758106</v>
      </c>
      <c r="J72" s="12">
        <v>2773332</v>
      </c>
      <c r="K72" s="12">
        <v>6276379</v>
      </c>
      <c r="L72" s="12">
        <v>15208049</v>
      </c>
      <c r="M72" s="11" t="s">
        <v>42</v>
      </c>
      <c r="N72" s="11" t="s">
        <v>42</v>
      </c>
    </row>
    <row r="73" spans="1:14" x14ac:dyDescent="0.55000000000000004">
      <c r="A73" t="s">
        <v>30</v>
      </c>
      <c r="B73" s="14">
        <v>256.42410000000001</v>
      </c>
      <c r="C73" s="11">
        <v>10</v>
      </c>
      <c r="D73" s="11">
        <v>20</v>
      </c>
      <c r="E73" s="11">
        <v>35</v>
      </c>
      <c r="F73" s="11">
        <v>50</v>
      </c>
      <c r="G73" s="11">
        <v>100</v>
      </c>
      <c r="H73" s="17">
        <v>300</v>
      </c>
      <c r="I73" s="11">
        <v>51545</v>
      </c>
      <c r="J73" s="12">
        <v>130834</v>
      </c>
      <c r="K73" s="12">
        <v>361070</v>
      </c>
      <c r="L73" s="12">
        <v>430809</v>
      </c>
      <c r="M73" s="11">
        <v>3164919</v>
      </c>
      <c r="N73" s="11">
        <v>12451729</v>
      </c>
    </row>
    <row r="74" spans="1:14" x14ac:dyDescent="0.55000000000000004">
      <c r="A74" t="s">
        <v>91</v>
      </c>
      <c r="B74" s="15">
        <v>260.8</v>
      </c>
      <c r="C74" s="11">
        <v>5</v>
      </c>
      <c r="D74" s="11">
        <v>10</v>
      </c>
      <c r="E74" s="11">
        <v>20</v>
      </c>
      <c r="F74" s="11">
        <v>50</v>
      </c>
      <c r="G74" s="11" t="s">
        <v>42</v>
      </c>
      <c r="H74" s="17" t="s">
        <v>42</v>
      </c>
      <c r="I74" s="12">
        <v>216656</v>
      </c>
      <c r="J74" s="12">
        <v>428030</v>
      </c>
      <c r="K74" s="12">
        <v>901970</v>
      </c>
      <c r="L74" s="12">
        <v>2448764</v>
      </c>
      <c r="M74" s="11" t="s">
        <v>42</v>
      </c>
      <c r="N74" s="11" t="s">
        <v>42</v>
      </c>
    </row>
    <row r="75" spans="1:14" x14ac:dyDescent="0.55000000000000004">
      <c r="A75" t="s">
        <v>92</v>
      </c>
      <c r="B75" s="15">
        <v>266.3</v>
      </c>
      <c r="C75" s="11">
        <v>5</v>
      </c>
      <c r="D75" s="11">
        <v>10</v>
      </c>
      <c r="E75" s="11">
        <v>20</v>
      </c>
      <c r="F75" s="11">
        <v>50</v>
      </c>
      <c r="G75" s="11" t="s">
        <v>42</v>
      </c>
      <c r="H75" s="17" t="s">
        <v>42</v>
      </c>
      <c r="I75" s="12">
        <v>51162</v>
      </c>
      <c r="J75" s="12">
        <v>189554</v>
      </c>
      <c r="K75" s="12">
        <v>563590</v>
      </c>
      <c r="L75" s="12">
        <v>1624381</v>
      </c>
      <c r="M75" s="11" t="s">
        <v>42</v>
      </c>
      <c r="N75" s="11" t="s">
        <v>42</v>
      </c>
    </row>
    <row r="76" spans="1:14" x14ac:dyDescent="0.55000000000000004">
      <c r="A76" t="s">
        <v>93</v>
      </c>
      <c r="B76" s="15">
        <v>272.8</v>
      </c>
      <c r="C76" s="11">
        <v>5</v>
      </c>
      <c r="D76" s="11">
        <v>10</v>
      </c>
      <c r="E76" s="11">
        <v>20</v>
      </c>
      <c r="F76" s="11">
        <v>50</v>
      </c>
      <c r="G76" s="11" t="s">
        <v>42</v>
      </c>
      <c r="H76" s="17" t="s">
        <v>42</v>
      </c>
      <c r="I76" s="12">
        <v>62960</v>
      </c>
      <c r="J76" s="12">
        <v>213797</v>
      </c>
      <c r="K76" s="12">
        <v>553179</v>
      </c>
      <c r="L76" s="12">
        <v>1756534</v>
      </c>
      <c r="M76" s="11" t="s">
        <v>42</v>
      </c>
      <c r="N76" s="11" t="s">
        <v>42</v>
      </c>
    </row>
    <row r="77" spans="1:14" x14ac:dyDescent="0.55000000000000004">
      <c r="A77" t="s">
        <v>94</v>
      </c>
      <c r="B77" s="15">
        <v>276.3</v>
      </c>
      <c r="C77" s="12" t="s">
        <v>42</v>
      </c>
      <c r="D77" s="11">
        <v>10</v>
      </c>
      <c r="E77" s="11">
        <v>20</v>
      </c>
      <c r="F77" s="11">
        <v>50</v>
      </c>
      <c r="G77" s="11" t="s">
        <v>42</v>
      </c>
      <c r="H77" s="17" t="s">
        <v>42</v>
      </c>
      <c r="I77" s="12" t="s">
        <v>42</v>
      </c>
      <c r="J77" s="12">
        <v>1544048</v>
      </c>
      <c r="K77" s="12">
        <v>2046974</v>
      </c>
      <c r="L77" s="12">
        <v>4977215</v>
      </c>
      <c r="M77" s="11" t="s">
        <v>42</v>
      </c>
      <c r="N77" s="11" t="s">
        <v>42</v>
      </c>
    </row>
    <row r="78" spans="1:14" x14ac:dyDescent="0.55000000000000004">
      <c r="A78" t="s">
        <v>95</v>
      </c>
      <c r="B78" s="15">
        <v>276.3</v>
      </c>
      <c r="C78" s="11">
        <v>5</v>
      </c>
      <c r="D78" s="12" t="s">
        <v>42</v>
      </c>
      <c r="E78" s="11">
        <v>20</v>
      </c>
      <c r="F78" s="11">
        <v>50</v>
      </c>
      <c r="G78" s="11" t="s">
        <v>42</v>
      </c>
      <c r="H78" s="17" t="s">
        <v>42</v>
      </c>
      <c r="I78" s="12">
        <v>661537</v>
      </c>
      <c r="J78" s="12" t="s">
        <v>42</v>
      </c>
      <c r="K78" s="12">
        <v>1759568</v>
      </c>
      <c r="L78" s="12">
        <v>4312637</v>
      </c>
      <c r="M78" s="11" t="s">
        <v>42</v>
      </c>
      <c r="N78" s="11" t="s">
        <v>42</v>
      </c>
    </row>
    <row r="79" spans="1:14" x14ac:dyDescent="0.55000000000000004">
      <c r="A79" t="s">
        <v>96</v>
      </c>
      <c r="B79" s="15">
        <v>278.3</v>
      </c>
      <c r="C79" s="11">
        <v>5</v>
      </c>
      <c r="D79" s="11">
        <v>10</v>
      </c>
      <c r="E79" s="11">
        <v>20</v>
      </c>
      <c r="F79" s="11">
        <v>50</v>
      </c>
      <c r="G79" s="11" t="s">
        <v>42</v>
      </c>
      <c r="H79" s="17" t="s">
        <v>42</v>
      </c>
      <c r="I79" s="12">
        <v>426290</v>
      </c>
      <c r="J79" s="12">
        <v>868904</v>
      </c>
      <c r="K79" s="12">
        <v>2132284</v>
      </c>
      <c r="L79" s="12">
        <v>5291672</v>
      </c>
      <c r="M79" s="11" t="s">
        <v>42</v>
      </c>
      <c r="N79" s="11" t="s">
        <v>42</v>
      </c>
    </row>
    <row r="80" spans="1:14" x14ac:dyDescent="0.55000000000000004">
      <c r="A80" t="s">
        <v>97</v>
      </c>
      <c r="B80" s="15">
        <v>278.33999999999997</v>
      </c>
      <c r="C80" s="11">
        <v>5</v>
      </c>
      <c r="D80" s="11">
        <v>10</v>
      </c>
      <c r="E80" s="11">
        <v>20</v>
      </c>
      <c r="F80" s="11">
        <v>50</v>
      </c>
      <c r="G80" s="11" t="s">
        <v>42</v>
      </c>
      <c r="H80" s="17" t="s">
        <v>42</v>
      </c>
      <c r="I80" s="12">
        <v>252895</v>
      </c>
      <c r="J80" s="12">
        <v>578634</v>
      </c>
      <c r="K80" s="12">
        <v>1332349</v>
      </c>
      <c r="L80" s="12">
        <v>3329162</v>
      </c>
      <c r="M80" s="11" t="s">
        <v>42</v>
      </c>
      <c r="N80" s="11" t="s">
        <v>42</v>
      </c>
    </row>
    <row r="81" spans="1:14" x14ac:dyDescent="0.55000000000000004">
      <c r="A81" t="s">
        <v>105</v>
      </c>
      <c r="B81" s="14">
        <v>280.44549999999998</v>
      </c>
      <c r="C81" s="11" t="s">
        <v>42</v>
      </c>
      <c r="D81" s="11">
        <v>20</v>
      </c>
      <c r="E81" s="11">
        <v>35</v>
      </c>
      <c r="F81" s="11" t="s">
        <v>42</v>
      </c>
      <c r="G81" s="11">
        <v>100</v>
      </c>
      <c r="H81" s="17">
        <v>300</v>
      </c>
      <c r="I81" s="11" t="s">
        <v>42</v>
      </c>
      <c r="J81" s="12">
        <v>22338</v>
      </c>
      <c r="K81" s="12">
        <v>63841</v>
      </c>
      <c r="L81" s="11" t="s">
        <v>42</v>
      </c>
      <c r="M81" s="11">
        <v>741540</v>
      </c>
      <c r="N81" s="11">
        <v>3975200</v>
      </c>
    </row>
    <row r="82" spans="1:14" x14ac:dyDescent="0.55000000000000004">
      <c r="A82" t="s">
        <v>104</v>
      </c>
      <c r="B82" s="14">
        <v>282.46140000000003</v>
      </c>
      <c r="C82" s="11">
        <v>10</v>
      </c>
      <c r="D82" s="11">
        <v>20</v>
      </c>
      <c r="E82" s="11">
        <v>35</v>
      </c>
      <c r="F82" s="11">
        <v>50</v>
      </c>
      <c r="G82" s="11">
        <v>100</v>
      </c>
      <c r="H82" s="17">
        <v>300</v>
      </c>
      <c r="I82" s="11">
        <v>31509</v>
      </c>
      <c r="J82" s="12">
        <v>133847</v>
      </c>
      <c r="K82" s="12">
        <v>551470</v>
      </c>
      <c r="L82" s="12">
        <v>494928</v>
      </c>
      <c r="M82" s="11">
        <v>5345977</v>
      </c>
      <c r="N82" s="11">
        <v>19779576</v>
      </c>
    </row>
    <row r="83" spans="1:14" x14ac:dyDescent="0.55000000000000004">
      <c r="A83" t="s">
        <v>32</v>
      </c>
      <c r="B83" s="14">
        <v>284.47719999999998</v>
      </c>
      <c r="C83" s="11" t="s">
        <v>42</v>
      </c>
      <c r="D83" s="11">
        <v>20</v>
      </c>
      <c r="E83" s="11">
        <v>35</v>
      </c>
      <c r="F83" s="11">
        <v>50</v>
      </c>
      <c r="G83" s="11">
        <v>100</v>
      </c>
      <c r="H83" s="17">
        <v>300</v>
      </c>
      <c r="I83" s="11" t="s">
        <v>42</v>
      </c>
      <c r="J83" s="12">
        <v>77502</v>
      </c>
      <c r="K83" s="12">
        <v>222849</v>
      </c>
      <c r="L83" s="12">
        <v>265707</v>
      </c>
      <c r="M83" s="11">
        <v>2977913</v>
      </c>
      <c r="N83" s="11">
        <v>13324128</v>
      </c>
    </row>
    <row r="84" spans="1:14" x14ac:dyDescent="0.55000000000000004">
      <c r="A84" t="s">
        <v>98</v>
      </c>
      <c r="B84" s="15">
        <v>284.8</v>
      </c>
      <c r="C84" s="11">
        <v>5</v>
      </c>
      <c r="D84" s="11">
        <v>10</v>
      </c>
      <c r="E84" s="11">
        <v>20</v>
      </c>
      <c r="F84" s="11">
        <v>50</v>
      </c>
      <c r="G84" s="11" t="s">
        <v>42</v>
      </c>
      <c r="H84" s="17" t="s">
        <v>42</v>
      </c>
      <c r="I84" s="12">
        <v>288103</v>
      </c>
      <c r="J84" s="12">
        <v>604760</v>
      </c>
      <c r="K84" s="12">
        <v>1261125</v>
      </c>
      <c r="L84" s="12">
        <v>3260598</v>
      </c>
      <c r="M84" s="11" t="s">
        <v>42</v>
      </c>
      <c r="N84" s="11" t="s">
        <v>42</v>
      </c>
    </row>
    <row r="85" spans="1:14" x14ac:dyDescent="0.55000000000000004">
      <c r="A85" t="s">
        <v>106</v>
      </c>
      <c r="B85" s="15">
        <v>296.48790000000002</v>
      </c>
      <c r="C85" s="11">
        <v>5</v>
      </c>
      <c r="D85" s="11">
        <v>10</v>
      </c>
      <c r="E85" s="11">
        <v>20</v>
      </c>
      <c r="F85" s="11">
        <v>30</v>
      </c>
      <c r="G85" s="13">
        <v>50</v>
      </c>
      <c r="H85" s="17">
        <v>100</v>
      </c>
      <c r="I85" s="12">
        <v>293301</v>
      </c>
      <c r="J85" s="12">
        <v>683264</v>
      </c>
      <c r="K85" s="12">
        <v>1755694</v>
      </c>
      <c r="L85" s="12">
        <v>2897470</v>
      </c>
      <c r="M85" s="12">
        <v>5110192</v>
      </c>
      <c r="N85" s="12">
        <v>10246594</v>
      </c>
    </row>
    <row r="86" spans="1:14" x14ac:dyDescent="0.55000000000000004">
      <c r="A86" t="s">
        <v>99</v>
      </c>
      <c r="B86" s="15">
        <v>312.39999999999998</v>
      </c>
      <c r="C86" s="11">
        <v>5</v>
      </c>
      <c r="D86" s="11">
        <v>10</v>
      </c>
      <c r="E86" s="11">
        <v>20</v>
      </c>
      <c r="F86" s="11">
        <v>50</v>
      </c>
      <c r="G86" s="11" t="s">
        <v>42</v>
      </c>
      <c r="H86" s="17" t="s">
        <v>42</v>
      </c>
      <c r="I86" s="12">
        <v>184645</v>
      </c>
      <c r="J86" s="12">
        <v>460136</v>
      </c>
      <c r="K86" s="12">
        <v>1188659</v>
      </c>
      <c r="L86" s="12">
        <v>3092879</v>
      </c>
      <c r="M86" s="11" t="s">
        <v>42</v>
      </c>
      <c r="N86" s="11" t="s">
        <v>42</v>
      </c>
    </row>
    <row r="87" spans="1:14" x14ac:dyDescent="0.55000000000000004">
      <c r="A87" t="s">
        <v>100</v>
      </c>
      <c r="B87" s="15">
        <v>370.6</v>
      </c>
      <c r="C87" s="11">
        <v>5</v>
      </c>
      <c r="D87" s="11">
        <v>10</v>
      </c>
      <c r="E87" s="11">
        <v>20</v>
      </c>
      <c r="F87" s="11">
        <v>50</v>
      </c>
      <c r="G87" s="11" t="s">
        <v>42</v>
      </c>
      <c r="H87" s="17" t="s">
        <v>42</v>
      </c>
      <c r="I87" s="12">
        <v>264728</v>
      </c>
      <c r="J87" s="12">
        <v>635823</v>
      </c>
      <c r="K87" s="12">
        <v>1552007</v>
      </c>
      <c r="L87" s="12">
        <v>3973738</v>
      </c>
      <c r="M87" s="11" t="s">
        <v>42</v>
      </c>
      <c r="N87" s="11" t="s">
        <v>42</v>
      </c>
    </row>
    <row r="88" spans="1:14" x14ac:dyDescent="0.55000000000000004">
      <c r="A88" t="s">
        <v>102</v>
      </c>
      <c r="B88" s="15">
        <v>390.6</v>
      </c>
      <c r="C88" s="11">
        <v>5</v>
      </c>
      <c r="D88" s="11">
        <v>10</v>
      </c>
      <c r="E88" s="11">
        <v>20</v>
      </c>
      <c r="F88" s="11">
        <v>50</v>
      </c>
      <c r="G88" s="11" t="s">
        <v>42</v>
      </c>
      <c r="H88" s="17" t="s">
        <v>42</v>
      </c>
      <c r="I88" s="12">
        <v>269477</v>
      </c>
      <c r="J88" s="12">
        <v>638760</v>
      </c>
      <c r="K88" s="12">
        <v>1548479</v>
      </c>
      <c r="L88" s="12">
        <v>3828878</v>
      </c>
      <c r="M88" s="11" t="s">
        <v>42</v>
      </c>
      <c r="N88" s="11" t="s">
        <v>42</v>
      </c>
    </row>
    <row r="89" spans="1:14" x14ac:dyDescent="0.55000000000000004">
      <c r="A89" t="s">
        <v>101</v>
      </c>
      <c r="B89" s="15">
        <v>390.6</v>
      </c>
      <c r="C89" s="11">
        <v>5</v>
      </c>
      <c r="D89" s="11">
        <v>10</v>
      </c>
      <c r="E89" s="11">
        <v>20</v>
      </c>
      <c r="F89" s="11">
        <v>50</v>
      </c>
      <c r="G89" s="11" t="s">
        <v>42</v>
      </c>
      <c r="H89" s="17" t="s">
        <v>42</v>
      </c>
      <c r="I89" s="12">
        <v>221232</v>
      </c>
      <c r="J89" s="12">
        <v>549196</v>
      </c>
      <c r="K89" s="12">
        <v>1427699</v>
      </c>
      <c r="L89" s="12">
        <v>3510829</v>
      </c>
      <c r="M89" s="11" t="s">
        <v>42</v>
      </c>
      <c r="N89" s="11" t="s">
        <v>42</v>
      </c>
    </row>
  </sheetData>
  <sortState xmlns:xlrd2="http://schemas.microsoft.com/office/spreadsheetml/2017/richdata2" ref="A2:N89">
    <sortCondition ref="B2:B8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0881-9D3A-4BB1-99EA-C59FAA80EC49}">
  <dimension ref="A1:U93"/>
  <sheetViews>
    <sheetView zoomScale="82" zoomScaleNormal="85" workbookViewId="0">
      <selection activeCell="O16" sqref="O16"/>
    </sheetView>
  </sheetViews>
  <sheetFormatPr defaultColWidth="8.89453125" defaultRowHeight="14.4" x14ac:dyDescent="0.55000000000000004"/>
  <cols>
    <col min="1" max="1" width="39.20703125" customWidth="1"/>
    <col min="2" max="2" width="10.68359375" style="2" customWidth="1"/>
    <col min="3" max="7" width="9.20703125" customWidth="1"/>
    <col min="8" max="8" width="9" bestFit="1" customWidth="1"/>
    <col min="9" max="9" width="9.1015625" bestFit="1" customWidth="1"/>
    <col min="10" max="10" width="15.20703125" customWidth="1"/>
    <col min="11" max="11" width="11.1015625" customWidth="1"/>
    <col min="12" max="12" width="13" customWidth="1"/>
    <col min="13" max="13" width="10.68359375" customWidth="1"/>
    <col min="14" max="14" width="10.89453125" bestFit="1" customWidth="1"/>
    <col min="15" max="15" width="10.1015625" customWidth="1"/>
    <col min="18" max="18" width="11.89453125" customWidth="1"/>
    <col min="19" max="19" width="10" customWidth="1"/>
    <col min="26" max="26" width="12.89453125" customWidth="1"/>
  </cols>
  <sheetData>
    <row r="1" spans="1:15" x14ac:dyDescent="0.55000000000000004">
      <c r="A1" t="s">
        <v>11</v>
      </c>
      <c r="B1" s="2" t="s">
        <v>0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12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13</v>
      </c>
    </row>
    <row r="2" spans="1:15" x14ac:dyDescent="0.55000000000000004">
      <c r="A2" t="s">
        <v>14</v>
      </c>
      <c r="B2" s="2">
        <v>96.084100000000007</v>
      </c>
      <c r="C2" s="3">
        <v>5</v>
      </c>
      <c r="D2" s="3">
        <v>10</v>
      </c>
      <c r="E2" s="3">
        <v>20</v>
      </c>
      <c r="F2" s="3">
        <v>35</v>
      </c>
      <c r="G2" s="3">
        <v>50</v>
      </c>
      <c r="H2" s="3">
        <v>100</v>
      </c>
      <c r="I2" s="3">
        <v>212718</v>
      </c>
      <c r="J2" s="3">
        <v>367356</v>
      </c>
      <c r="K2" s="3">
        <v>692860</v>
      </c>
      <c r="L2" s="3">
        <v>997750</v>
      </c>
      <c r="M2" s="3">
        <v>1494740</v>
      </c>
      <c r="N2">
        <v>2697268</v>
      </c>
    </row>
    <row r="3" spans="1:15" x14ac:dyDescent="0.55000000000000004">
      <c r="A3" t="s">
        <v>15</v>
      </c>
      <c r="B3" s="4">
        <v>94.111199999999997</v>
      </c>
      <c r="C3" s="3">
        <v>5</v>
      </c>
      <c r="D3" s="3">
        <v>10</v>
      </c>
      <c r="E3" s="3">
        <v>20</v>
      </c>
      <c r="F3" s="3">
        <v>35</v>
      </c>
      <c r="G3" s="3">
        <v>50</v>
      </c>
      <c r="H3" s="3">
        <v>100</v>
      </c>
      <c r="I3">
        <v>82938</v>
      </c>
      <c r="J3">
        <v>253261</v>
      </c>
      <c r="K3">
        <v>625192</v>
      </c>
      <c r="L3">
        <v>1023925</v>
      </c>
      <c r="M3">
        <v>1557724</v>
      </c>
      <c r="N3">
        <v>3007282</v>
      </c>
      <c r="O3" s="5"/>
    </row>
    <row r="4" spans="1:15" x14ac:dyDescent="0.55000000000000004">
      <c r="A4" t="s">
        <v>16</v>
      </c>
      <c r="B4" s="4">
        <v>112.12649999999999</v>
      </c>
      <c r="C4" s="3">
        <v>5</v>
      </c>
      <c r="D4" s="3">
        <v>10</v>
      </c>
      <c r="E4" s="3">
        <v>20</v>
      </c>
      <c r="F4" s="3">
        <v>35</v>
      </c>
      <c r="G4" s="3">
        <v>50</v>
      </c>
      <c r="H4" s="3">
        <v>100</v>
      </c>
      <c r="I4">
        <v>71555</v>
      </c>
      <c r="J4">
        <v>195786</v>
      </c>
      <c r="K4">
        <v>514776</v>
      </c>
      <c r="L4">
        <v>870147</v>
      </c>
      <c r="M4">
        <v>1388595</v>
      </c>
      <c r="N4">
        <v>2832098</v>
      </c>
    </row>
    <row r="5" spans="1:15" x14ac:dyDescent="0.55000000000000004">
      <c r="A5" t="s">
        <v>17</v>
      </c>
      <c r="B5" s="4">
        <v>126.11</v>
      </c>
      <c r="C5" s="3" t="s">
        <v>42</v>
      </c>
      <c r="D5" s="3" t="s">
        <v>42</v>
      </c>
      <c r="E5" s="3">
        <v>20</v>
      </c>
      <c r="F5" s="3">
        <v>35</v>
      </c>
      <c r="G5" s="3">
        <v>50</v>
      </c>
      <c r="H5" s="3">
        <v>100</v>
      </c>
      <c r="I5" s="3" t="s">
        <v>42</v>
      </c>
      <c r="J5" s="3" t="s">
        <v>42</v>
      </c>
      <c r="K5">
        <v>84249</v>
      </c>
      <c r="L5">
        <v>314383</v>
      </c>
      <c r="M5">
        <v>562952</v>
      </c>
      <c r="N5">
        <v>1662279</v>
      </c>
    </row>
    <row r="6" spans="1:15" x14ac:dyDescent="0.55000000000000004">
      <c r="A6" t="s">
        <v>18</v>
      </c>
      <c r="B6" s="4">
        <v>94.114500000000007</v>
      </c>
      <c r="C6" s="3">
        <v>5</v>
      </c>
      <c r="D6" s="3">
        <v>10</v>
      </c>
      <c r="E6" s="3">
        <v>20</v>
      </c>
      <c r="F6" s="3">
        <v>50</v>
      </c>
      <c r="G6" s="3" t="s">
        <v>42</v>
      </c>
      <c r="H6" s="3" t="s">
        <v>42</v>
      </c>
      <c r="I6">
        <v>174299</v>
      </c>
      <c r="J6">
        <v>394074</v>
      </c>
      <c r="K6">
        <v>1195478</v>
      </c>
      <c r="L6">
        <v>3003874</v>
      </c>
      <c r="M6" s="3" t="s">
        <v>42</v>
      </c>
      <c r="N6" s="3" t="s">
        <v>42</v>
      </c>
    </row>
    <row r="7" spans="1:15" x14ac:dyDescent="0.55000000000000004">
      <c r="A7" s="10" t="s">
        <v>19</v>
      </c>
      <c r="B7" s="4">
        <v>116.1152</v>
      </c>
      <c r="C7" s="3" t="s">
        <v>42</v>
      </c>
      <c r="D7" s="3" t="s">
        <v>42</v>
      </c>
      <c r="E7" s="3">
        <v>20</v>
      </c>
      <c r="F7" s="3">
        <v>50</v>
      </c>
      <c r="G7" s="3">
        <v>100</v>
      </c>
      <c r="H7" s="3">
        <v>200</v>
      </c>
      <c r="I7" s="3" t="s">
        <v>42</v>
      </c>
      <c r="J7" s="3" t="s">
        <v>42</v>
      </c>
      <c r="K7">
        <v>298152</v>
      </c>
      <c r="L7" s="3">
        <v>1256009</v>
      </c>
      <c r="M7" s="3">
        <v>2620022</v>
      </c>
      <c r="N7">
        <f>1749753+3581282</f>
        <v>5331035</v>
      </c>
    </row>
    <row r="8" spans="1:15" x14ac:dyDescent="0.55000000000000004">
      <c r="A8" s="10" t="s">
        <v>20</v>
      </c>
      <c r="B8" s="4">
        <v>110.11060000000001</v>
      </c>
      <c r="C8" s="3" t="s">
        <v>42</v>
      </c>
      <c r="D8" s="3" t="s">
        <v>42</v>
      </c>
      <c r="E8" s="3">
        <v>20</v>
      </c>
      <c r="F8" s="3">
        <v>50</v>
      </c>
      <c r="G8" s="3">
        <v>100</v>
      </c>
      <c r="H8" s="3">
        <v>200</v>
      </c>
      <c r="I8" s="3" t="s">
        <v>42</v>
      </c>
      <c r="J8" s="3" t="s">
        <v>42</v>
      </c>
      <c r="K8">
        <v>330664</v>
      </c>
      <c r="L8" s="3">
        <v>1443845</v>
      </c>
      <c r="M8">
        <v>3062295</v>
      </c>
      <c r="N8">
        <v>6306374</v>
      </c>
    </row>
    <row r="9" spans="1:15" x14ac:dyDescent="0.55000000000000004">
      <c r="A9" s="1" t="s">
        <v>21</v>
      </c>
      <c r="B9" s="4">
        <v>82.100499999999997</v>
      </c>
      <c r="C9" s="3">
        <v>10</v>
      </c>
      <c r="D9" s="3">
        <v>20</v>
      </c>
      <c r="E9" s="3">
        <v>30</v>
      </c>
      <c r="F9" s="3">
        <v>50</v>
      </c>
      <c r="G9" s="3" t="s">
        <v>42</v>
      </c>
      <c r="H9" s="3" t="s">
        <v>42</v>
      </c>
      <c r="I9">
        <v>160442</v>
      </c>
      <c r="J9" s="3">
        <v>768472</v>
      </c>
      <c r="K9" s="3">
        <v>1076720</v>
      </c>
      <c r="L9">
        <v>1925530</v>
      </c>
      <c r="M9" s="3" t="s">
        <v>42</v>
      </c>
      <c r="N9" s="3" t="s">
        <v>42</v>
      </c>
    </row>
    <row r="10" spans="1:15" x14ac:dyDescent="0.55000000000000004">
      <c r="A10" s="1" t="s">
        <v>22</v>
      </c>
      <c r="B10" s="4">
        <v>100.1589</v>
      </c>
      <c r="C10" s="3">
        <v>10</v>
      </c>
      <c r="D10" s="3">
        <v>20</v>
      </c>
      <c r="E10" s="3">
        <v>30</v>
      </c>
      <c r="F10" s="3">
        <v>50</v>
      </c>
      <c r="G10" s="3" t="s">
        <v>42</v>
      </c>
      <c r="H10" s="3" t="s">
        <v>42</v>
      </c>
      <c r="I10">
        <v>169008</v>
      </c>
      <c r="J10" s="3">
        <v>768650</v>
      </c>
      <c r="K10" s="3">
        <v>1157626</v>
      </c>
      <c r="L10">
        <v>2030143</v>
      </c>
      <c r="M10" s="3" t="s">
        <v>42</v>
      </c>
      <c r="N10" s="3" t="s">
        <v>42</v>
      </c>
    </row>
    <row r="11" spans="1:15" x14ac:dyDescent="0.55000000000000004">
      <c r="A11" s="1" t="s">
        <v>23</v>
      </c>
      <c r="B11" s="4">
        <v>96.127099999999999</v>
      </c>
      <c r="C11" s="3">
        <v>10</v>
      </c>
      <c r="D11" s="3">
        <v>20</v>
      </c>
      <c r="E11" s="3">
        <v>30</v>
      </c>
      <c r="F11" s="3">
        <v>50</v>
      </c>
      <c r="G11" s="3" t="s">
        <v>42</v>
      </c>
      <c r="H11" s="3" t="s">
        <v>42</v>
      </c>
      <c r="I11">
        <v>175083</v>
      </c>
      <c r="J11" s="3">
        <v>759316</v>
      </c>
      <c r="K11" s="3">
        <v>1070146</v>
      </c>
      <c r="L11">
        <v>1928385</v>
      </c>
      <c r="M11" s="3" t="s">
        <v>42</v>
      </c>
      <c r="N11" s="3" t="s">
        <v>42</v>
      </c>
    </row>
    <row r="12" spans="1:15" x14ac:dyDescent="0.55000000000000004">
      <c r="A12" s="1" t="s">
        <v>24</v>
      </c>
      <c r="B12" s="4">
        <v>110.11060000000001</v>
      </c>
      <c r="C12" s="3">
        <v>10</v>
      </c>
      <c r="D12" s="3">
        <v>20</v>
      </c>
      <c r="E12" s="3">
        <v>30</v>
      </c>
      <c r="F12" s="3">
        <v>50</v>
      </c>
      <c r="G12" s="3" t="s">
        <v>42</v>
      </c>
      <c r="H12" s="3" t="s">
        <v>42</v>
      </c>
      <c r="I12" s="3">
        <v>171774</v>
      </c>
      <c r="J12" s="3">
        <v>802556</v>
      </c>
      <c r="K12" s="3">
        <v>1210816</v>
      </c>
      <c r="L12">
        <v>2132043</v>
      </c>
      <c r="M12" s="3" t="s">
        <v>42</v>
      </c>
      <c r="N12" s="3" t="s">
        <v>42</v>
      </c>
    </row>
    <row r="13" spans="1:15" x14ac:dyDescent="0.55000000000000004">
      <c r="A13" t="s">
        <v>33</v>
      </c>
      <c r="B13" s="4">
        <v>98.099900000000005</v>
      </c>
      <c r="C13" s="3">
        <v>10</v>
      </c>
      <c r="D13" s="3">
        <v>20</v>
      </c>
      <c r="E13" s="3">
        <v>30</v>
      </c>
      <c r="F13" s="3">
        <v>50</v>
      </c>
      <c r="G13" s="3" t="s">
        <v>42</v>
      </c>
      <c r="H13" s="3" t="s">
        <v>42</v>
      </c>
      <c r="I13" s="3">
        <v>120148</v>
      </c>
      <c r="J13" s="3">
        <v>688186</v>
      </c>
      <c r="K13" s="3">
        <v>1023230</v>
      </c>
      <c r="L13" s="3">
        <v>1814148</v>
      </c>
      <c r="M13" s="3" t="s">
        <v>42</v>
      </c>
      <c r="N13" s="3" t="s">
        <v>42</v>
      </c>
    </row>
    <row r="14" spans="1:15" x14ac:dyDescent="0.55000000000000004">
      <c r="A14" s="9" t="s">
        <v>16</v>
      </c>
      <c r="B14" s="4">
        <v>112.12649999999999</v>
      </c>
      <c r="C14" s="3">
        <v>10</v>
      </c>
      <c r="D14" s="3">
        <v>20</v>
      </c>
      <c r="E14" s="3">
        <v>30</v>
      </c>
      <c r="F14" s="3">
        <v>50</v>
      </c>
      <c r="G14" s="3" t="s">
        <v>42</v>
      </c>
      <c r="H14" s="3" t="s">
        <v>42</v>
      </c>
      <c r="I14" s="3">
        <v>94197</v>
      </c>
      <c r="J14" s="3">
        <v>608085</v>
      </c>
      <c r="K14" s="3">
        <v>934628</v>
      </c>
      <c r="L14">
        <v>1713053</v>
      </c>
      <c r="M14" s="3" t="s">
        <v>42</v>
      </c>
      <c r="N14" s="3" t="s">
        <v>42</v>
      </c>
    </row>
    <row r="15" spans="1:15" x14ac:dyDescent="0.55000000000000004">
      <c r="A15" s="9" t="s">
        <v>25</v>
      </c>
      <c r="B15" s="4">
        <v>108.1378</v>
      </c>
      <c r="C15" s="3">
        <v>10</v>
      </c>
      <c r="D15" s="3">
        <v>20</v>
      </c>
      <c r="E15" s="3">
        <v>30</v>
      </c>
      <c r="F15" s="3">
        <v>50</v>
      </c>
      <c r="G15" s="3" t="s">
        <v>42</v>
      </c>
      <c r="H15" s="3" t="s">
        <v>42</v>
      </c>
      <c r="I15" s="3">
        <v>246113</v>
      </c>
      <c r="J15" s="3">
        <v>1119676</v>
      </c>
      <c r="K15" s="3">
        <v>1671459</v>
      </c>
      <c r="L15">
        <v>2977385</v>
      </c>
      <c r="M15" s="3" t="s">
        <v>42</v>
      </c>
      <c r="N15" s="3" t="s">
        <v>42</v>
      </c>
    </row>
    <row r="16" spans="1:15" x14ac:dyDescent="0.55000000000000004">
      <c r="A16" s="1" t="s">
        <v>26</v>
      </c>
      <c r="B16" s="6">
        <v>124.13720000000001</v>
      </c>
      <c r="C16" s="3">
        <v>10</v>
      </c>
      <c r="D16" s="3">
        <v>20</v>
      </c>
      <c r="E16" s="3">
        <v>30</v>
      </c>
      <c r="F16" s="3">
        <v>50</v>
      </c>
      <c r="G16" s="3" t="s">
        <v>42</v>
      </c>
      <c r="H16" s="3" t="s">
        <v>42</v>
      </c>
      <c r="I16" s="3">
        <v>242686</v>
      </c>
      <c r="J16" s="3">
        <v>1157486</v>
      </c>
      <c r="K16" s="3">
        <v>1704355</v>
      </c>
      <c r="L16">
        <v>3006529</v>
      </c>
      <c r="M16" s="3" t="s">
        <v>42</v>
      </c>
      <c r="N16" s="3" t="s">
        <v>42</v>
      </c>
    </row>
    <row r="17" spans="1:21" x14ac:dyDescent="0.55000000000000004">
      <c r="A17" s="9" t="s">
        <v>27</v>
      </c>
      <c r="B17" s="4">
        <v>154.16319999999999</v>
      </c>
      <c r="C17" s="3">
        <v>10</v>
      </c>
      <c r="D17" s="3">
        <v>20</v>
      </c>
      <c r="E17" s="3">
        <v>30</v>
      </c>
      <c r="F17" s="3">
        <v>50</v>
      </c>
      <c r="G17" s="3" t="s">
        <v>42</v>
      </c>
      <c r="H17" s="3" t="s">
        <v>42</v>
      </c>
      <c r="I17" s="3">
        <v>101974</v>
      </c>
      <c r="J17" s="3">
        <v>717078</v>
      </c>
      <c r="K17" s="3">
        <v>1107224</v>
      </c>
      <c r="L17">
        <v>2098739</v>
      </c>
      <c r="M17" s="3" t="s">
        <v>42</v>
      </c>
      <c r="N17" s="3" t="s">
        <v>42</v>
      </c>
    </row>
    <row r="18" spans="1:21" x14ac:dyDescent="0.55000000000000004">
      <c r="A18" s="9" t="s">
        <v>28</v>
      </c>
      <c r="B18" s="4">
        <v>122.12130000000001</v>
      </c>
      <c r="C18" s="3">
        <v>10</v>
      </c>
      <c r="D18" s="3">
        <v>20</v>
      </c>
      <c r="E18" s="3">
        <v>35</v>
      </c>
      <c r="F18" s="3">
        <v>50</v>
      </c>
      <c r="G18" s="3">
        <v>100</v>
      </c>
      <c r="H18" s="3">
        <v>300</v>
      </c>
      <c r="I18" s="3">
        <v>75192</v>
      </c>
      <c r="J18">
        <v>301818</v>
      </c>
      <c r="K18">
        <v>561536</v>
      </c>
      <c r="L18">
        <v>714761</v>
      </c>
      <c r="M18" s="3">
        <v>2790280</v>
      </c>
      <c r="N18" s="3">
        <v>8964111</v>
      </c>
      <c r="S18" s="3"/>
      <c r="U18" s="3"/>
    </row>
    <row r="19" spans="1:21" x14ac:dyDescent="0.55000000000000004">
      <c r="A19" s="9" t="s">
        <v>29</v>
      </c>
      <c r="B19" s="4">
        <v>228.37090000000001</v>
      </c>
      <c r="C19" s="3">
        <v>10</v>
      </c>
      <c r="D19" s="3">
        <v>20</v>
      </c>
      <c r="E19" s="3">
        <v>35</v>
      </c>
      <c r="F19" s="3">
        <v>50</v>
      </c>
      <c r="G19" s="3">
        <v>100</v>
      </c>
      <c r="H19" s="3">
        <v>300</v>
      </c>
      <c r="I19" s="3">
        <v>70675</v>
      </c>
      <c r="J19">
        <v>203215</v>
      </c>
      <c r="K19">
        <v>500430</v>
      </c>
      <c r="L19">
        <v>469543</v>
      </c>
      <c r="M19" s="3">
        <v>2957268</v>
      </c>
      <c r="N19">
        <v>11730886</v>
      </c>
      <c r="S19" s="3"/>
      <c r="U19" s="3"/>
    </row>
    <row r="20" spans="1:21" x14ac:dyDescent="0.55000000000000004">
      <c r="A20" s="1" t="s">
        <v>30</v>
      </c>
      <c r="B20" s="4">
        <v>256.42410000000001</v>
      </c>
      <c r="C20" s="3">
        <v>10</v>
      </c>
      <c r="D20" s="3">
        <v>20</v>
      </c>
      <c r="E20" s="3">
        <v>35</v>
      </c>
      <c r="F20" s="3">
        <v>50</v>
      </c>
      <c r="G20" s="3">
        <v>100</v>
      </c>
      <c r="H20" s="3">
        <v>300</v>
      </c>
      <c r="I20" s="3">
        <v>51545</v>
      </c>
      <c r="J20">
        <v>130834</v>
      </c>
      <c r="K20">
        <v>361070</v>
      </c>
      <c r="L20">
        <v>430809</v>
      </c>
      <c r="M20" s="3">
        <v>3164919</v>
      </c>
      <c r="N20" s="3">
        <v>12451729</v>
      </c>
      <c r="S20" s="3"/>
    </row>
    <row r="21" spans="1:21" x14ac:dyDescent="0.55000000000000004">
      <c r="A21" t="s">
        <v>34</v>
      </c>
      <c r="B21" s="4">
        <v>280.44549999999998</v>
      </c>
      <c r="C21" s="3" t="s">
        <v>42</v>
      </c>
      <c r="D21" s="3">
        <v>20</v>
      </c>
      <c r="E21" s="3">
        <v>35</v>
      </c>
      <c r="F21" s="3" t="s">
        <v>42</v>
      </c>
      <c r="G21" s="3">
        <v>100</v>
      </c>
      <c r="H21" s="3">
        <v>300</v>
      </c>
      <c r="I21" s="3" t="s">
        <v>42</v>
      </c>
      <c r="J21">
        <v>22338</v>
      </c>
      <c r="K21">
        <v>63841</v>
      </c>
      <c r="L21" s="3" t="s">
        <v>42</v>
      </c>
      <c r="M21" s="3">
        <v>741540</v>
      </c>
      <c r="N21" s="3">
        <v>3975200</v>
      </c>
      <c r="S21" s="3"/>
    </row>
    <row r="22" spans="1:21" x14ac:dyDescent="0.55000000000000004">
      <c r="A22" s="1" t="s">
        <v>31</v>
      </c>
      <c r="B22" s="4">
        <v>282.46140000000003</v>
      </c>
      <c r="C22" s="3">
        <v>10</v>
      </c>
      <c r="D22" s="3">
        <v>20</v>
      </c>
      <c r="E22" s="3">
        <v>35</v>
      </c>
      <c r="F22" s="3">
        <v>50</v>
      </c>
      <c r="G22" s="3">
        <v>100</v>
      </c>
      <c r="H22" s="3">
        <v>300</v>
      </c>
      <c r="I22" s="3">
        <v>31509</v>
      </c>
      <c r="J22">
        <v>133847</v>
      </c>
      <c r="K22">
        <v>551470</v>
      </c>
      <c r="L22">
        <v>494928</v>
      </c>
      <c r="M22" s="3">
        <v>5345977</v>
      </c>
      <c r="N22" s="3">
        <v>19779576</v>
      </c>
      <c r="S22" s="3"/>
    </row>
    <row r="23" spans="1:21" x14ac:dyDescent="0.55000000000000004">
      <c r="A23" s="1" t="s">
        <v>32</v>
      </c>
      <c r="B23" s="4">
        <v>284.47719999999998</v>
      </c>
      <c r="C23" s="3" t="s">
        <v>42</v>
      </c>
      <c r="D23" s="3">
        <v>20</v>
      </c>
      <c r="E23" s="3">
        <v>35</v>
      </c>
      <c r="F23" s="3">
        <v>50</v>
      </c>
      <c r="G23" s="3">
        <v>100</v>
      </c>
      <c r="H23" s="3">
        <v>300</v>
      </c>
      <c r="I23" s="3" t="s">
        <v>42</v>
      </c>
      <c r="J23">
        <v>77502</v>
      </c>
      <c r="K23">
        <v>222849</v>
      </c>
      <c r="L23">
        <v>265707</v>
      </c>
      <c r="M23" s="3">
        <v>2977913</v>
      </c>
      <c r="N23" s="3">
        <v>13324128</v>
      </c>
      <c r="S23" s="3"/>
    </row>
    <row r="24" spans="1:21" x14ac:dyDescent="0.55000000000000004">
      <c r="A24" t="s">
        <v>43</v>
      </c>
      <c r="B24">
        <v>98.099900000000005</v>
      </c>
      <c r="C24" s="3">
        <v>5</v>
      </c>
      <c r="D24" s="3">
        <v>10</v>
      </c>
      <c r="E24" s="3">
        <v>20</v>
      </c>
      <c r="F24" s="3">
        <v>30</v>
      </c>
      <c r="G24" s="7">
        <v>50</v>
      </c>
      <c r="H24" s="3">
        <v>100</v>
      </c>
      <c r="I24" s="3">
        <v>120772</v>
      </c>
      <c r="J24">
        <v>246548</v>
      </c>
      <c r="K24">
        <v>552986</v>
      </c>
      <c r="L24">
        <v>863881</v>
      </c>
      <c r="M24">
        <v>1420196</v>
      </c>
      <c r="N24">
        <v>2898882</v>
      </c>
    </row>
    <row r="25" spans="1:21" x14ac:dyDescent="0.55000000000000004">
      <c r="A25" t="s">
        <v>36</v>
      </c>
      <c r="B25" s="4">
        <v>110.11060000000001</v>
      </c>
      <c r="C25" s="3">
        <v>5</v>
      </c>
      <c r="D25" s="3">
        <v>10</v>
      </c>
      <c r="E25" s="3">
        <v>20</v>
      </c>
      <c r="F25" s="3">
        <v>30</v>
      </c>
      <c r="G25" s="7">
        <v>50</v>
      </c>
      <c r="H25" s="3">
        <v>100</v>
      </c>
      <c r="I25">
        <v>232493</v>
      </c>
      <c r="J25">
        <v>532743</v>
      </c>
      <c r="K25">
        <v>1191584</v>
      </c>
      <c r="L25">
        <v>1867042</v>
      </c>
      <c r="M25">
        <v>3139161</v>
      </c>
      <c r="N25">
        <v>6096503</v>
      </c>
    </row>
    <row r="26" spans="1:21" x14ac:dyDescent="0.55000000000000004">
      <c r="A26" t="s">
        <v>37</v>
      </c>
      <c r="B26" s="4">
        <v>122.1644</v>
      </c>
      <c r="C26" s="3">
        <v>5</v>
      </c>
      <c r="D26" s="3">
        <v>10</v>
      </c>
      <c r="E26" s="3">
        <v>20</v>
      </c>
      <c r="F26" s="3">
        <v>30</v>
      </c>
      <c r="G26" s="7">
        <v>50</v>
      </c>
      <c r="H26" s="3">
        <v>100</v>
      </c>
      <c r="I26">
        <v>253584</v>
      </c>
      <c r="J26" s="1">
        <v>556045</v>
      </c>
      <c r="K26">
        <v>1315384</v>
      </c>
      <c r="L26">
        <v>2075954</v>
      </c>
      <c r="M26">
        <v>3514584</v>
      </c>
      <c r="N26">
        <v>6951878</v>
      </c>
    </row>
    <row r="27" spans="1:21" x14ac:dyDescent="0.55000000000000004">
      <c r="A27" t="s">
        <v>35</v>
      </c>
      <c r="B27" s="4">
        <v>138.16380000000001</v>
      </c>
      <c r="C27" s="3">
        <v>5</v>
      </c>
      <c r="D27" s="3">
        <v>10</v>
      </c>
      <c r="E27" s="3">
        <v>20</v>
      </c>
      <c r="F27" s="3">
        <v>30</v>
      </c>
      <c r="G27" s="7">
        <v>50</v>
      </c>
      <c r="H27" s="3">
        <v>100</v>
      </c>
      <c r="I27">
        <v>186888</v>
      </c>
      <c r="J27">
        <v>436318</v>
      </c>
      <c r="K27">
        <v>987327</v>
      </c>
      <c r="L27">
        <v>1557590</v>
      </c>
      <c r="M27">
        <v>2674614</v>
      </c>
      <c r="N27">
        <v>5074029</v>
      </c>
    </row>
    <row r="28" spans="1:21" x14ac:dyDescent="0.55000000000000004">
      <c r="A28" t="s">
        <v>38</v>
      </c>
      <c r="B28" s="2">
        <v>170.3348</v>
      </c>
      <c r="C28" s="3">
        <v>5</v>
      </c>
      <c r="D28" s="3">
        <v>10</v>
      </c>
      <c r="E28" s="3">
        <v>20</v>
      </c>
      <c r="F28" s="3">
        <v>30</v>
      </c>
      <c r="G28" s="7">
        <v>50</v>
      </c>
      <c r="H28" s="3">
        <v>100</v>
      </c>
      <c r="I28">
        <v>294190</v>
      </c>
      <c r="J28">
        <v>574014</v>
      </c>
      <c r="K28">
        <v>1230336</v>
      </c>
      <c r="L28">
        <v>1855129</v>
      </c>
      <c r="M28">
        <v>3065785</v>
      </c>
      <c r="N28">
        <v>5581739</v>
      </c>
    </row>
    <row r="29" spans="1:21" x14ac:dyDescent="0.55000000000000004">
      <c r="A29" t="s">
        <v>39</v>
      </c>
      <c r="B29" s="4">
        <v>152.19040000000001</v>
      </c>
      <c r="C29" s="3">
        <v>5</v>
      </c>
      <c r="D29" s="3">
        <v>10</v>
      </c>
      <c r="E29" s="3">
        <v>20</v>
      </c>
      <c r="F29" s="3">
        <v>30</v>
      </c>
      <c r="G29" s="7">
        <v>50</v>
      </c>
      <c r="H29" s="3">
        <v>100</v>
      </c>
      <c r="I29">
        <v>220083</v>
      </c>
      <c r="J29">
        <v>551222</v>
      </c>
      <c r="K29">
        <v>1259250</v>
      </c>
      <c r="L29">
        <v>2062635</v>
      </c>
      <c r="M29">
        <f>3442502+29758</f>
        <v>3472260</v>
      </c>
      <c r="N29">
        <f>6623965+54637</f>
        <v>6678602</v>
      </c>
    </row>
    <row r="30" spans="1:21" x14ac:dyDescent="0.55000000000000004">
      <c r="A30" t="s">
        <v>40</v>
      </c>
      <c r="B30" s="2">
        <v>196.37209999999999</v>
      </c>
      <c r="C30" s="3">
        <v>5</v>
      </c>
      <c r="D30" s="3">
        <v>10</v>
      </c>
      <c r="E30" s="3">
        <v>20</v>
      </c>
      <c r="F30" s="3">
        <v>30</v>
      </c>
      <c r="G30" s="7">
        <v>50</v>
      </c>
      <c r="H30" s="3">
        <v>100</v>
      </c>
      <c r="I30">
        <f>176916+64052</f>
        <v>240968</v>
      </c>
      <c r="J30">
        <f>425687+132723</f>
        <v>558410</v>
      </c>
      <c r="K30">
        <f>996689+311922</f>
        <v>1308611</v>
      </c>
      <c r="L30">
        <f>1558143+489116</f>
        <v>2047259</v>
      </c>
      <c r="M30">
        <f>2618280+858788</f>
        <v>3477068</v>
      </c>
      <c r="N30">
        <f>1707926+4987378</f>
        <v>6695304</v>
      </c>
    </row>
    <row r="31" spans="1:21" x14ac:dyDescent="0.55000000000000004">
      <c r="A31" t="s">
        <v>41</v>
      </c>
      <c r="B31">
        <v>296.48790000000002</v>
      </c>
      <c r="C31" s="3">
        <v>5</v>
      </c>
      <c r="D31" s="3">
        <v>10</v>
      </c>
      <c r="E31" s="3">
        <v>20</v>
      </c>
      <c r="F31" s="3">
        <v>30</v>
      </c>
      <c r="G31" s="7">
        <v>50</v>
      </c>
      <c r="H31" s="3">
        <v>100</v>
      </c>
      <c r="I31">
        <v>293301</v>
      </c>
      <c r="J31">
        <v>683264</v>
      </c>
      <c r="K31">
        <v>1755694</v>
      </c>
      <c r="L31">
        <v>2897470</v>
      </c>
      <c r="M31">
        <v>5110192</v>
      </c>
      <c r="N31">
        <v>10246594</v>
      </c>
    </row>
    <row r="32" spans="1:21" x14ac:dyDescent="0.55000000000000004">
      <c r="A32" s="8" t="s">
        <v>44</v>
      </c>
      <c r="B32">
        <v>93.13</v>
      </c>
      <c r="C32" s="3">
        <v>5</v>
      </c>
      <c r="D32" s="3">
        <v>10</v>
      </c>
      <c r="E32" s="3">
        <v>20</v>
      </c>
      <c r="F32" s="3">
        <v>50</v>
      </c>
      <c r="G32" s="3" t="s">
        <v>42</v>
      </c>
      <c r="H32" s="3" t="s">
        <v>42</v>
      </c>
      <c r="I32">
        <v>172962</v>
      </c>
      <c r="J32">
        <v>369352</v>
      </c>
      <c r="K32">
        <v>848808</v>
      </c>
      <c r="L32">
        <v>2161008</v>
      </c>
      <c r="M32" s="3" t="s">
        <v>42</v>
      </c>
      <c r="N32" s="3" t="s">
        <v>42</v>
      </c>
    </row>
    <row r="33" spans="1:14" x14ac:dyDescent="0.55000000000000004">
      <c r="A33" s="8" t="s">
        <v>15</v>
      </c>
      <c r="B33">
        <v>94.11</v>
      </c>
      <c r="C33" s="3">
        <v>5</v>
      </c>
      <c r="D33" s="3">
        <v>10</v>
      </c>
      <c r="E33" s="3">
        <v>20</v>
      </c>
      <c r="F33" s="3">
        <v>50</v>
      </c>
      <c r="G33" s="3" t="s">
        <v>42</v>
      </c>
      <c r="H33" s="3" t="s">
        <v>42</v>
      </c>
      <c r="I33">
        <v>135884</v>
      </c>
      <c r="J33">
        <v>304546</v>
      </c>
      <c r="K33">
        <v>678618</v>
      </c>
      <c r="L33">
        <v>1866918</v>
      </c>
      <c r="M33" s="3" t="s">
        <v>42</v>
      </c>
      <c r="N33" s="3" t="s">
        <v>42</v>
      </c>
    </row>
    <row r="34" spans="1:14" x14ac:dyDescent="0.55000000000000004">
      <c r="A34" s="8" t="s">
        <v>45</v>
      </c>
      <c r="B34">
        <v>108.14</v>
      </c>
      <c r="C34" s="3">
        <v>5</v>
      </c>
      <c r="D34" s="3">
        <v>10</v>
      </c>
      <c r="E34" s="3">
        <v>20</v>
      </c>
      <c r="F34" s="3">
        <v>50</v>
      </c>
      <c r="G34" s="3" t="s">
        <v>42</v>
      </c>
      <c r="H34" s="3" t="s">
        <v>42</v>
      </c>
      <c r="I34">
        <v>127205</v>
      </c>
      <c r="J34">
        <v>324262</v>
      </c>
      <c r="K34">
        <v>766126</v>
      </c>
      <c r="L34">
        <v>1995617</v>
      </c>
      <c r="M34" s="3" t="s">
        <v>42</v>
      </c>
      <c r="N34" s="3" t="s">
        <v>42</v>
      </c>
    </row>
    <row r="35" spans="1:14" x14ac:dyDescent="0.55000000000000004">
      <c r="A35" s="8" t="s">
        <v>25</v>
      </c>
      <c r="B35">
        <v>108.14</v>
      </c>
      <c r="C35" s="3">
        <v>5</v>
      </c>
      <c r="D35" s="3">
        <v>10</v>
      </c>
      <c r="E35" s="3">
        <v>20</v>
      </c>
      <c r="F35" s="3">
        <v>50</v>
      </c>
      <c r="G35" s="3" t="s">
        <v>42</v>
      </c>
      <c r="H35" s="3" t="s">
        <v>42</v>
      </c>
      <c r="I35">
        <v>194600</v>
      </c>
      <c r="J35">
        <v>403860</v>
      </c>
      <c r="K35">
        <v>965433</v>
      </c>
      <c r="L35">
        <v>2591929</v>
      </c>
      <c r="M35" s="3" t="s">
        <v>42</v>
      </c>
      <c r="N35" s="3" t="s">
        <v>42</v>
      </c>
    </row>
    <row r="36" spans="1:14" x14ac:dyDescent="0.55000000000000004">
      <c r="A36" s="8" t="s">
        <v>46</v>
      </c>
      <c r="B36">
        <v>108.14</v>
      </c>
      <c r="C36" s="3">
        <v>5</v>
      </c>
      <c r="D36" s="3">
        <v>10</v>
      </c>
      <c r="E36" s="3">
        <v>20</v>
      </c>
      <c r="F36" s="3">
        <v>50</v>
      </c>
      <c r="G36" s="3" t="s">
        <v>42</v>
      </c>
      <c r="H36" s="3" t="s">
        <v>42</v>
      </c>
      <c r="I36">
        <v>381842</v>
      </c>
      <c r="J36">
        <v>799913</v>
      </c>
      <c r="K36">
        <v>1779455</v>
      </c>
      <c r="L36">
        <v>4547240</v>
      </c>
      <c r="M36" s="3" t="s">
        <v>42</v>
      </c>
      <c r="N36" s="3" t="s">
        <v>42</v>
      </c>
    </row>
    <row r="37" spans="1:14" x14ac:dyDescent="0.55000000000000004">
      <c r="A37" s="8" t="s">
        <v>37</v>
      </c>
      <c r="B37">
        <v>122.16</v>
      </c>
      <c r="C37" s="3">
        <v>5</v>
      </c>
      <c r="D37" s="3">
        <v>10</v>
      </c>
      <c r="E37" s="3">
        <v>20</v>
      </c>
      <c r="F37" s="3">
        <v>50</v>
      </c>
      <c r="G37" s="3" t="s">
        <v>42</v>
      </c>
      <c r="H37" s="3" t="s">
        <v>42</v>
      </c>
      <c r="I37">
        <v>211126</v>
      </c>
      <c r="J37">
        <v>462022</v>
      </c>
      <c r="K37">
        <v>1027635</v>
      </c>
      <c r="L37">
        <v>2858751</v>
      </c>
      <c r="M37" s="3" t="s">
        <v>42</v>
      </c>
      <c r="N37" s="3" t="s">
        <v>42</v>
      </c>
    </row>
    <row r="38" spans="1:14" x14ac:dyDescent="0.55000000000000004">
      <c r="A38" s="8" t="s">
        <v>47</v>
      </c>
      <c r="B38">
        <v>123.11</v>
      </c>
      <c r="C38" s="3">
        <v>5</v>
      </c>
      <c r="D38" s="3">
        <v>10</v>
      </c>
      <c r="E38" s="3">
        <v>20</v>
      </c>
      <c r="F38" s="3">
        <v>50</v>
      </c>
      <c r="G38" s="3" t="s">
        <v>42</v>
      </c>
      <c r="H38" s="3" t="s">
        <v>42</v>
      </c>
      <c r="I38">
        <v>115568</v>
      </c>
      <c r="J38">
        <v>287109</v>
      </c>
      <c r="K38">
        <v>635492</v>
      </c>
      <c r="L38">
        <v>1654657</v>
      </c>
      <c r="M38" s="3" t="s">
        <v>42</v>
      </c>
      <c r="N38" s="3" t="s">
        <v>42</v>
      </c>
    </row>
    <row r="39" spans="1:14" x14ac:dyDescent="0.55000000000000004">
      <c r="A39" s="8" t="s">
        <v>48</v>
      </c>
      <c r="B39">
        <v>127.57</v>
      </c>
      <c r="C39" s="3">
        <v>5</v>
      </c>
      <c r="D39" s="3">
        <v>10</v>
      </c>
      <c r="E39" s="3">
        <v>20</v>
      </c>
      <c r="F39" s="3">
        <v>50</v>
      </c>
      <c r="G39" s="3" t="s">
        <v>42</v>
      </c>
      <c r="H39" s="3" t="s">
        <v>42</v>
      </c>
      <c r="I39">
        <v>145060</v>
      </c>
      <c r="J39">
        <v>397054</v>
      </c>
      <c r="K39">
        <v>859907</v>
      </c>
      <c r="L39">
        <v>2320147</v>
      </c>
      <c r="M39" s="3" t="s">
        <v>42</v>
      </c>
      <c r="N39" s="3" t="s">
        <v>42</v>
      </c>
    </row>
    <row r="40" spans="1:14" x14ac:dyDescent="0.55000000000000004">
      <c r="A40" s="8" t="s">
        <v>49</v>
      </c>
      <c r="B40">
        <v>128.16999999999999</v>
      </c>
      <c r="C40" s="3">
        <v>5</v>
      </c>
      <c r="D40" s="3">
        <v>10</v>
      </c>
      <c r="E40" s="3">
        <v>20</v>
      </c>
      <c r="F40" s="3">
        <v>50</v>
      </c>
      <c r="G40" s="3" t="s">
        <v>42</v>
      </c>
      <c r="H40" s="3" t="s">
        <v>42</v>
      </c>
      <c r="I40">
        <v>331622</v>
      </c>
      <c r="J40">
        <v>672230</v>
      </c>
      <c r="K40">
        <v>1442905</v>
      </c>
      <c r="L40">
        <v>3719622</v>
      </c>
      <c r="M40" s="3" t="s">
        <v>42</v>
      </c>
      <c r="N40" s="3" t="s">
        <v>42</v>
      </c>
    </row>
    <row r="41" spans="1:14" x14ac:dyDescent="0.55000000000000004">
      <c r="A41" s="8" t="s">
        <v>50</v>
      </c>
      <c r="B41">
        <v>128.55000000000001</v>
      </c>
      <c r="C41" s="3">
        <v>5</v>
      </c>
      <c r="D41" s="3">
        <v>10</v>
      </c>
      <c r="E41" s="3">
        <v>20</v>
      </c>
      <c r="F41" s="3">
        <v>50</v>
      </c>
      <c r="G41" s="3" t="s">
        <v>42</v>
      </c>
      <c r="H41" s="3" t="s">
        <v>42</v>
      </c>
      <c r="I41">
        <v>316535</v>
      </c>
      <c r="J41">
        <v>691566</v>
      </c>
      <c r="K41">
        <v>1511368</v>
      </c>
      <c r="L41">
        <v>3784531</v>
      </c>
      <c r="M41" s="3" t="s">
        <v>42</v>
      </c>
      <c r="N41" s="3" t="s">
        <v>42</v>
      </c>
    </row>
    <row r="42" spans="1:14" x14ac:dyDescent="0.55000000000000004">
      <c r="A42" s="8" t="s">
        <v>51</v>
      </c>
      <c r="B42">
        <v>130.19</v>
      </c>
      <c r="C42" s="3">
        <v>5</v>
      </c>
      <c r="D42" s="3">
        <v>10</v>
      </c>
      <c r="E42" s="3">
        <v>20</v>
      </c>
      <c r="F42" s="3">
        <v>50</v>
      </c>
      <c r="G42" s="3" t="s">
        <v>42</v>
      </c>
      <c r="H42" s="3" t="s">
        <v>42</v>
      </c>
      <c r="I42">
        <v>0</v>
      </c>
      <c r="J42">
        <v>294439</v>
      </c>
      <c r="K42">
        <v>698797</v>
      </c>
      <c r="L42">
        <v>1874374</v>
      </c>
      <c r="M42" s="3" t="s">
        <v>42</v>
      </c>
      <c r="N42" s="3" t="s">
        <v>42</v>
      </c>
    </row>
    <row r="43" spans="1:14" x14ac:dyDescent="0.55000000000000004">
      <c r="A43" s="8" t="s">
        <v>52</v>
      </c>
      <c r="B43">
        <v>138.12</v>
      </c>
      <c r="C43" s="3">
        <v>5</v>
      </c>
      <c r="D43" s="3">
        <v>10</v>
      </c>
      <c r="E43" s="3">
        <v>20</v>
      </c>
      <c r="F43" s="3">
        <v>50</v>
      </c>
      <c r="G43" s="3" t="s">
        <v>42</v>
      </c>
      <c r="H43" s="3" t="s">
        <v>42</v>
      </c>
      <c r="I43">
        <v>58035</v>
      </c>
      <c r="J43">
        <v>172666</v>
      </c>
      <c r="K43">
        <v>557758</v>
      </c>
      <c r="L43">
        <v>1523975</v>
      </c>
      <c r="M43" s="3" t="s">
        <v>42</v>
      </c>
      <c r="N43" s="3" t="s">
        <v>42</v>
      </c>
    </row>
    <row r="44" spans="1:14" x14ac:dyDescent="0.55000000000000004">
      <c r="A44" s="8" t="s">
        <v>53</v>
      </c>
      <c r="B44">
        <v>138.12</v>
      </c>
      <c r="C44" s="3">
        <v>5</v>
      </c>
      <c r="D44" s="3">
        <v>10</v>
      </c>
      <c r="E44" s="3">
        <v>20</v>
      </c>
      <c r="F44" s="3">
        <v>50</v>
      </c>
      <c r="G44" s="3" t="s">
        <v>42</v>
      </c>
      <c r="H44" s="3" t="s">
        <v>42</v>
      </c>
      <c r="I44">
        <v>72498</v>
      </c>
      <c r="J44">
        <v>231034</v>
      </c>
      <c r="K44">
        <v>600670</v>
      </c>
      <c r="L44">
        <v>1698204</v>
      </c>
      <c r="M44" s="3" t="s">
        <v>42</v>
      </c>
      <c r="N44" s="3" t="s">
        <v>42</v>
      </c>
    </row>
    <row r="45" spans="1:14" x14ac:dyDescent="0.55000000000000004">
      <c r="A45" s="8" t="s">
        <v>54</v>
      </c>
      <c r="B45">
        <v>138.12</v>
      </c>
      <c r="C45" s="3">
        <v>5</v>
      </c>
      <c r="D45" s="3">
        <v>10</v>
      </c>
      <c r="E45" s="3">
        <v>20</v>
      </c>
      <c r="F45" s="3">
        <v>50</v>
      </c>
      <c r="G45" s="3" t="s">
        <v>42</v>
      </c>
      <c r="H45" s="3" t="s">
        <v>42</v>
      </c>
      <c r="I45">
        <v>82068</v>
      </c>
      <c r="J45">
        <v>218051</v>
      </c>
      <c r="K45">
        <v>546364</v>
      </c>
      <c r="L45">
        <v>1576722</v>
      </c>
      <c r="M45" s="3" t="s">
        <v>42</v>
      </c>
      <c r="N45" s="3" t="s">
        <v>42</v>
      </c>
    </row>
    <row r="46" spans="1:14" x14ac:dyDescent="0.55000000000000004">
      <c r="A46" s="8" t="s">
        <v>55</v>
      </c>
      <c r="B46">
        <v>138.21</v>
      </c>
      <c r="C46" s="3">
        <v>5</v>
      </c>
      <c r="D46" s="3">
        <v>10</v>
      </c>
      <c r="E46" s="3">
        <v>20</v>
      </c>
      <c r="F46" s="3">
        <v>50</v>
      </c>
      <c r="G46" s="3" t="s">
        <v>42</v>
      </c>
      <c r="H46" s="3" t="s">
        <v>42</v>
      </c>
      <c r="I46">
        <v>184086</v>
      </c>
      <c r="J46">
        <v>446662</v>
      </c>
      <c r="K46">
        <v>974766</v>
      </c>
      <c r="L46">
        <v>2589363</v>
      </c>
      <c r="M46" s="3" t="s">
        <v>42</v>
      </c>
      <c r="N46" s="3" t="s">
        <v>42</v>
      </c>
    </row>
    <row r="47" spans="1:14" x14ac:dyDescent="0.55000000000000004">
      <c r="A47" s="8" t="s">
        <v>56</v>
      </c>
      <c r="B47">
        <v>139.11000000000001</v>
      </c>
      <c r="C47" s="3">
        <v>5</v>
      </c>
      <c r="D47" s="3">
        <v>10</v>
      </c>
      <c r="E47" s="3">
        <v>20</v>
      </c>
      <c r="F47" s="3">
        <v>50</v>
      </c>
      <c r="G47" s="3" t="s">
        <v>42</v>
      </c>
      <c r="H47" s="3" t="s">
        <v>42</v>
      </c>
      <c r="I47">
        <v>81605</v>
      </c>
      <c r="J47">
        <v>212846</v>
      </c>
      <c r="K47">
        <v>488343</v>
      </c>
      <c r="L47">
        <v>1377337</v>
      </c>
      <c r="M47" s="3" t="s">
        <v>42</v>
      </c>
      <c r="N47" s="3" t="s">
        <v>42</v>
      </c>
    </row>
    <row r="48" spans="1:14" x14ac:dyDescent="0.55000000000000004">
      <c r="A48" s="8" t="s">
        <v>57</v>
      </c>
      <c r="B48">
        <v>142.19999999999999</v>
      </c>
      <c r="C48" s="3">
        <v>5</v>
      </c>
      <c r="D48" s="3">
        <v>10</v>
      </c>
      <c r="E48" s="3">
        <v>20</v>
      </c>
      <c r="F48" s="3">
        <v>50</v>
      </c>
      <c r="G48" s="3" t="s">
        <v>42</v>
      </c>
      <c r="H48" s="3" t="s">
        <v>42</v>
      </c>
      <c r="I48">
        <v>730971</v>
      </c>
      <c r="J48">
        <v>1460978</v>
      </c>
      <c r="K48">
        <v>3196417</v>
      </c>
      <c r="L48">
        <v>8180248</v>
      </c>
      <c r="M48" s="3" t="s">
        <v>42</v>
      </c>
      <c r="N48" s="3" t="s">
        <v>42</v>
      </c>
    </row>
    <row r="49" spans="1:14" x14ac:dyDescent="0.55000000000000004">
      <c r="A49" s="8" t="s">
        <v>58</v>
      </c>
      <c r="B49">
        <v>142.58000000000001</v>
      </c>
      <c r="C49" s="3">
        <v>5</v>
      </c>
      <c r="D49" s="3">
        <v>10</v>
      </c>
      <c r="E49" s="3">
        <v>20</v>
      </c>
      <c r="F49" s="3">
        <v>50</v>
      </c>
      <c r="G49" s="3" t="s">
        <v>42</v>
      </c>
      <c r="H49" s="3" t="s">
        <v>42</v>
      </c>
      <c r="I49">
        <v>153870</v>
      </c>
      <c r="J49">
        <v>353042</v>
      </c>
      <c r="K49">
        <v>842027</v>
      </c>
      <c r="L49">
        <v>2341945</v>
      </c>
      <c r="M49" s="3" t="s">
        <v>42</v>
      </c>
      <c r="N49" s="3" t="s">
        <v>42</v>
      </c>
    </row>
    <row r="50" spans="1:14" x14ac:dyDescent="0.55000000000000004">
      <c r="A50" s="8" t="s">
        <v>59</v>
      </c>
      <c r="B50">
        <v>147</v>
      </c>
      <c r="C50" s="3">
        <v>5</v>
      </c>
      <c r="D50" s="3">
        <v>10</v>
      </c>
      <c r="E50" s="3">
        <v>20</v>
      </c>
      <c r="F50" s="3">
        <v>50</v>
      </c>
      <c r="G50" s="3" t="s">
        <v>42</v>
      </c>
      <c r="H50" s="3" t="s">
        <v>42</v>
      </c>
      <c r="I50">
        <v>215697</v>
      </c>
      <c r="J50">
        <v>1292160</v>
      </c>
      <c r="K50">
        <v>1853892</v>
      </c>
      <c r="L50">
        <v>0</v>
      </c>
      <c r="M50" s="3" t="s">
        <v>42</v>
      </c>
      <c r="N50" s="3" t="s">
        <v>42</v>
      </c>
    </row>
    <row r="51" spans="1:14" x14ac:dyDescent="0.55000000000000004">
      <c r="A51" s="8" t="s">
        <v>60</v>
      </c>
      <c r="B51">
        <v>147</v>
      </c>
      <c r="C51" s="3">
        <v>5</v>
      </c>
      <c r="D51" s="3">
        <v>10</v>
      </c>
      <c r="E51" s="3">
        <v>20</v>
      </c>
      <c r="F51" s="3">
        <v>50</v>
      </c>
      <c r="G51" s="3" t="s">
        <v>42</v>
      </c>
      <c r="H51" s="3" t="s">
        <v>42</v>
      </c>
      <c r="I51">
        <v>431092</v>
      </c>
      <c r="J51">
        <v>0</v>
      </c>
      <c r="K51">
        <v>0</v>
      </c>
      <c r="L51">
        <v>6928686</v>
      </c>
      <c r="M51" s="3" t="s">
        <v>42</v>
      </c>
      <c r="N51" s="3" t="s">
        <v>42</v>
      </c>
    </row>
    <row r="52" spans="1:14" x14ac:dyDescent="0.55000000000000004">
      <c r="A52" s="8" t="s">
        <v>61</v>
      </c>
      <c r="B52">
        <v>152.19</v>
      </c>
      <c r="C52" s="3">
        <v>5</v>
      </c>
      <c r="D52" s="3">
        <v>10</v>
      </c>
      <c r="E52" s="3">
        <v>20</v>
      </c>
      <c r="F52" s="3">
        <v>50</v>
      </c>
      <c r="G52" s="3" t="s">
        <v>42</v>
      </c>
      <c r="H52" s="3" t="s">
        <v>42</v>
      </c>
      <c r="I52">
        <v>428370</v>
      </c>
      <c r="J52">
        <v>1016794</v>
      </c>
      <c r="K52">
        <v>2227212</v>
      </c>
      <c r="L52">
        <v>5677929</v>
      </c>
      <c r="M52" s="3" t="s">
        <v>42</v>
      </c>
      <c r="N52" s="3" t="s">
        <v>42</v>
      </c>
    </row>
    <row r="53" spans="1:14" x14ac:dyDescent="0.55000000000000004">
      <c r="A53" s="8" t="s">
        <v>62</v>
      </c>
      <c r="B53">
        <v>154.21</v>
      </c>
      <c r="C53" s="3">
        <v>5</v>
      </c>
      <c r="D53" s="3">
        <v>10</v>
      </c>
      <c r="E53" s="3">
        <v>20</v>
      </c>
      <c r="F53" s="3">
        <v>50</v>
      </c>
      <c r="G53" s="3" t="s">
        <v>42</v>
      </c>
      <c r="H53" s="3" t="s">
        <v>42</v>
      </c>
      <c r="I53">
        <v>408361</v>
      </c>
      <c r="J53">
        <v>881029</v>
      </c>
      <c r="K53">
        <v>1789699</v>
      </c>
      <c r="L53">
        <v>4397178</v>
      </c>
      <c r="M53" s="3" t="s">
        <v>42</v>
      </c>
      <c r="N53" s="3" t="s">
        <v>42</v>
      </c>
    </row>
    <row r="54" spans="1:14" x14ac:dyDescent="0.55000000000000004">
      <c r="A54" s="8" t="s">
        <v>63</v>
      </c>
      <c r="B54">
        <v>162.61000000000001</v>
      </c>
      <c r="C54" s="3">
        <v>5</v>
      </c>
      <c r="D54" s="3">
        <v>10</v>
      </c>
      <c r="E54" s="3">
        <v>20</v>
      </c>
      <c r="F54" s="3">
        <v>50</v>
      </c>
      <c r="G54" s="3" t="s">
        <v>42</v>
      </c>
      <c r="H54" s="3" t="s">
        <v>42</v>
      </c>
      <c r="I54">
        <v>301446</v>
      </c>
      <c r="J54">
        <v>636726</v>
      </c>
      <c r="K54">
        <v>1377182</v>
      </c>
      <c r="L54">
        <v>3524448</v>
      </c>
      <c r="M54" s="3" t="s">
        <v>42</v>
      </c>
      <c r="N54" s="3" t="s">
        <v>42</v>
      </c>
    </row>
    <row r="55" spans="1:14" x14ac:dyDescent="0.55000000000000004">
      <c r="A55" s="8" t="s">
        <v>64</v>
      </c>
      <c r="B55">
        <v>163</v>
      </c>
      <c r="C55" s="3">
        <v>5</v>
      </c>
      <c r="D55" s="3">
        <v>10</v>
      </c>
      <c r="E55" s="3">
        <v>20</v>
      </c>
      <c r="F55" s="3">
        <v>50</v>
      </c>
      <c r="G55" s="3" t="s">
        <v>42</v>
      </c>
      <c r="H55" s="3" t="s">
        <v>42</v>
      </c>
      <c r="I55">
        <v>129614</v>
      </c>
      <c r="J55">
        <v>332017</v>
      </c>
      <c r="K55">
        <v>830143</v>
      </c>
      <c r="L55">
        <v>2259600</v>
      </c>
      <c r="M55" s="3" t="s">
        <v>42</v>
      </c>
      <c r="N55" s="3" t="s">
        <v>42</v>
      </c>
    </row>
    <row r="56" spans="1:14" x14ac:dyDescent="0.55000000000000004">
      <c r="A56" s="8" t="s">
        <v>65</v>
      </c>
      <c r="B56">
        <v>166.22</v>
      </c>
      <c r="C56" s="3">
        <v>5</v>
      </c>
      <c r="D56" s="3">
        <v>10</v>
      </c>
      <c r="E56" s="3">
        <v>20</v>
      </c>
      <c r="F56" s="3">
        <v>50</v>
      </c>
      <c r="G56" s="3" t="s">
        <v>42</v>
      </c>
      <c r="H56" s="3" t="s">
        <v>42</v>
      </c>
      <c r="I56">
        <v>655144</v>
      </c>
      <c r="J56">
        <v>1370820</v>
      </c>
      <c r="K56">
        <v>2917517</v>
      </c>
      <c r="L56">
        <v>7341601</v>
      </c>
      <c r="M56" s="3" t="s">
        <v>42</v>
      </c>
      <c r="N56" s="3" t="s">
        <v>42</v>
      </c>
    </row>
    <row r="57" spans="1:14" x14ac:dyDescent="0.55000000000000004">
      <c r="A57" s="8" t="s">
        <v>66</v>
      </c>
      <c r="B57">
        <v>167.21</v>
      </c>
      <c r="C57" s="3">
        <v>5</v>
      </c>
      <c r="D57" s="3">
        <v>10</v>
      </c>
      <c r="E57" s="3">
        <v>20</v>
      </c>
      <c r="F57" s="3">
        <v>50</v>
      </c>
      <c r="G57" s="3" t="s">
        <v>42</v>
      </c>
      <c r="H57" s="3" t="s">
        <v>42</v>
      </c>
      <c r="I57">
        <v>304281</v>
      </c>
      <c r="J57">
        <v>721404</v>
      </c>
      <c r="K57">
        <v>1548416</v>
      </c>
      <c r="L57">
        <v>3918317</v>
      </c>
      <c r="M57" s="3" t="s">
        <v>42</v>
      </c>
      <c r="N57" s="3" t="s">
        <v>42</v>
      </c>
    </row>
    <row r="58" spans="1:14" x14ac:dyDescent="0.55000000000000004">
      <c r="A58" s="8" t="s">
        <v>67</v>
      </c>
      <c r="B58">
        <v>168.11</v>
      </c>
      <c r="C58" s="3">
        <v>5</v>
      </c>
      <c r="D58" s="3">
        <v>10</v>
      </c>
      <c r="E58" s="3">
        <v>20</v>
      </c>
      <c r="F58" s="3">
        <v>50</v>
      </c>
      <c r="G58" s="3" t="s">
        <v>42</v>
      </c>
      <c r="H58" s="3" t="s">
        <v>42</v>
      </c>
      <c r="I58">
        <v>44943</v>
      </c>
      <c r="J58">
        <v>152162</v>
      </c>
      <c r="K58">
        <v>390905</v>
      </c>
      <c r="L58">
        <v>1116604</v>
      </c>
      <c r="M58" s="3" t="s">
        <v>42</v>
      </c>
      <c r="N58" s="3" t="s">
        <v>42</v>
      </c>
    </row>
    <row r="59" spans="1:14" x14ac:dyDescent="0.55000000000000004">
      <c r="A59" s="8" t="s">
        <v>68</v>
      </c>
      <c r="B59">
        <v>168.11</v>
      </c>
      <c r="C59" s="3">
        <v>5</v>
      </c>
      <c r="D59" s="3">
        <v>10</v>
      </c>
      <c r="E59" s="3">
        <v>20</v>
      </c>
      <c r="F59" s="3">
        <v>50</v>
      </c>
      <c r="G59" s="3" t="s">
        <v>42</v>
      </c>
      <c r="H59" s="3" t="s">
        <v>42</v>
      </c>
      <c r="I59">
        <v>79345</v>
      </c>
      <c r="J59">
        <v>205815</v>
      </c>
      <c r="K59">
        <v>415659</v>
      </c>
      <c r="L59">
        <v>1122729</v>
      </c>
      <c r="M59" s="3" t="s">
        <v>42</v>
      </c>
      <c r="N59" s="3" t="s">
        <v>42</v>
      </c>
    </row>
    <row r="60" spans="1:14" x14ac:dyDescent="0.55000000000000004">
      <c r="A60" s="8" t="s">
        <v>69</v>
      </c>
      <c r="B60">
        <v>168.19</v>
      </c>
      <c r="C60" s="3">
        <v>5</v>
      </c>
      <c r="D60" s="3">
        <v>10</v>
      </c>
      <c r="E60" s="3">
        <v>20</v>
      </c>
      <c r="F60" s="3">
        <v>50</v>
      </c>
      <c r="G60" s="3" t="s">
        <v>42</v>
      </c>
      <c r="H60" s="3" t="s">
        <v>42</v>
      </c>
      <c r="I60">
        <v>331158</v>
      </c>
      <c r="J60">
        <v>699261</v>
      </c>
      <c r="K60">
        <v>1462773</v>
      </c>
      <c r="L60">
        <v>3740800</v>
      </c>
      <c r="M60" s="3" t="s">
        <v>42</v>
      </c>
      <c r="N60" s="3" t="s">
        <v>42</v>
      </c>
    </row>
    <row r="61" spans="1:14" x14ac:dyDescent="0.55000000000000004">
      <c r="A61" s="8" t="s">
        <v>70</v>
      </c>
      <c r="B61">
        <v>168.23</v>
      </c>
      <c r="C61" s="3">
        <v>5</v>
      </c>
      <c r="D61" s="3">
        <v>10</v>
      </c>
      <c r="E61" s="3">
        <v>20</v>
      </c>
      <c r="F61" s="3">
        <v>50</v>
      </c>
      <c r="G61" s="3" t="s">
        <v>42</v>
      </c>
      <c r="H61" s="3" t="s">
        <v>42</v>
      </c>
      <c r="I61">
        <v>0</v>
      </c>
      <c r="J61">
        <v>0</v>
      </c>
      <c r="K61">
        <v>46914</v>
      </c>
      <c r="L61">
        <v>102278</v>
      </c>
      <c r="M61" s="3" t="s">
        <v>42</v>
      </c>
      <c r="N61" s="3" t="s">
        <v>42</v>
      </c>
    </row>
    <row r="62" spans="1:14" x14ac:dyDescent="0.55000000000000004">
      <c r="A62" s="8" t="s">
        <v>71</v>
      </c>
      <c r="B62">
        <v>169.22</v>
      </c>
      <c r="C62" s="3">
        <v>5</v>
      </c>
      <c r="D62" s="3">
        <v>10</v>
      </c>
      <c r="E62" s="3">
        <v>20</v>
      </c>
      <c r="F62" s="3">
        <v>50</v>
      </c>
      <c r="G62" s="3" t="s">
        <v>42</v>
      </c>
      <c r="H62" s="3" t="s">
        <v>42</v>
      </c>
      <c r="I62">
        <v>336331</v>
      </c>
      <c r="J62">
        <v>753485</v>
      </c>
      <c r="K62">
        <v>1659622</v>
      </c>
      <c r="L62">
        <v>4204173</v>
      </c>
      <c r="M62" s="3" t="s">
        <v>42</v>
      </c>
      <c r="N62" s="3" t="s">
        <v>42</v>
      </c>
    </row>
    <row r="63" spans="1:14" x14ac:dyDescent="0.55000000000000004">
      <c r="A63" s="8" t="s">
        <v>72</v>
      </c>
      <c r="B63">
        <v>171.06</v>
      </c>
      <c r="C63" s="3">
        <v>5</v>
      </c>
      <c r="D63" s="3">
        <v>10</v>
      </c>
      <c r="E63" s="3">
        <v>20</v>
      </c>
      <c r="F63" s="3">
        <v>50</v>
      </c>
      <c r="G63" s="3" t="s">
        <v>42</v>
      </c>
      <c r="H63" s="3" t="s">
        <v>42</v>
      </c>
      <c r="I63">
        <v>0</v>
      </c>
      <c r="J63">
        <v>0</v>
      </c>
      <c r="K63">
        <v>23468</v>
      </c>
      <c r="L63">
        <v>52269</v>
      </c>
      <c r="M63" s="3" t="s">
        <v>42</v>
      </c>
      <c r="N63" s="3" t="s">
        <v>42</v>
      </c>
    </row>
    <row r="64" spans="1:14" x14ac:dyDescent="0.55000000000000004">
      <c r="A64" s="8" t="s">
        <v>73</v>
      </c>
      <c r="B64">
        <v>173.03</v>
      </c>
      <c r="C64" s="3">
        <v>5</v>
      </c>
      <c r="D64" s="3">
        <v>10</v>
      </c>
      <c r="E64" s="3">
        <v>20</v>
      </c>
      <c r="F64" s="3">
        <v>50</v>
      </c>
      <c r="G64" s="3" t="s">
        <v>42</v>
      </c>
      <c r="H64" s="3" t="s">
        <v>42</v>
      </c>
      <c r="I64">
        <v>181549</v>
      </c>
      <c r="J64">
        <v>412410</v>
      </c>
      <c r="K64">
        <v>891927</v>
      </c>
      <c r="L64">
        <v>2265597</v>
      </c>
      <c r="M64" s="3" t="s">
        <v>42</v>
      </c>
      <c r="N64" s="3" t="s">
        <v>42</v>
      </c>
    </row>
    <row r="65" spans="1:14" x14ac:dyDescent="0.55000000000000004">
      <c r="A65" s="8" t="s">
        <v>74</v>
      </c>
      <c r="B65">
        <v>178.23</v>
      </c>
      <c r="C65" s="3">
        <v>5</v>
      </c>
      <c r="D65" s="3">
        <v>10</v>
      </c>
      <c r="E65" s="3">
        <v>20</v>
      </c>
      <c r="F65" s="3">
        <v>50</v>
      </c>
      <c r="G65" s="3" t="s">
        <v>42</v>
      </c>
      <c r="H65" s="3" t="s">
        <v>42</v>
      </c>
      <c r="I65">
        <v>416174</v>
      </c>
      <c r="J65">
        <v>1755400</v>
      </c>
      <c r="K65">
        <v>3776327</v>
      </c>
      <c r="L65">
        <v>9516737</v>
      </c>
      <c r="M65" s="3" t="s">
        <v>42</v>
      </c>
      <c r="N65" s="3" t="s">
        <v>42</v>
      </c>
    </row>
    <row r="66" spans="1:14" x14ac:dyDescent="0.55000000000000004">
      <c r="A66" s="8" t="s">
        <v>75</v>
      </c>
      <c r="B66">
        <v>181.4</v>
      </c>
      <c r="C66" s="3">
        <v>5</v>
      </c>
      <c r="D66" s="3">
        <v>10</v>
      </c>
      <c r="E66" s="3">
        <v>20</v>
      </c>
      <c r="F66" s="3">
        <v>50</v>
      </c>
      <c r="G66" s="3" t="s">
        <v>42</v>
      </c>
      <c r="H66" s="3" t="s">
        <v>42</v>
      </c>
      <c r="I66">
        <v>244879</v>
      </c>
      <c r="J66">
        <v>494944</v>
      </c>
      <c r="K66">
        <v>1056261</v>
      </c>
      <c r="L66">
        <v>2795944</v>
      </c>
      <c r="M66" s="3" t="s">
        <v>42</v>
      </c>
      <c r="N66" s="3" t="s">
        <v>42</v>
      </c>
    </row>
    <row r="67" spans="1:14" x14ac:dyDescent="0.55000000000000004">
      <c r="A67" s="8" t="s">
        <v>76</v>
      </c>
      <c r="B67">
        <v>182.13</v>
      </c>
      <c r="C67" s="3">
        <v>5</v>
      </c>
      <c r="D67" s="3">
        <v>10</v>
      </c>
      <c r="E67" s="3">
        <v>20</v>
      </c>
      <c r="F67" s="3">
        <v>50</v>
      </c>
      <c r="G67" s="3" t="s">
        <v>42</v>
      </c>
      <c r="H67" s="3" t="s">
        <v>42</v>
      </c>
      <c r="I67">
        <v>125695</v>
      </c>
      <c r="J67">
        <v>339652</v>
      </c>
      <c r="K67">
        <v>1005171</v>
      </c>
      <c r="L67">
        <v>2792336</v>
      </c>
      <c r="M67" s="3" t="s">
        <v>42</v>
      </c>
      <c r="N67" s="3" t="s">
        <v>42</v>
      </c>
    </row>
    <row r="68" spans="1:14" x14ac:dyDescent="0.55000000000000004">
      <c r="A68" s="8" t="s">
        <v>77</v>
      </c>
      <c r="B68">
        <v>182.22</v>
      </c>
      <c r="C68" s="3">
        <v>5</v>
      </c>
      <c r="D68" s="3">
        <v>10</v>
      </c>
      <c r="E68" s="3">
        <v>20</v>
      </c>
      <c r="F68" s="3">
        <v>50</v>
      </c>
      <c r="G68" s="3" t="s">
        <v>42</v>
      </c>
      <c r="H68" s="3" t="s">
        <v>42</v>
      </c>
      <c r="I68">
        <v>298458</v>
      </c>
      <c r="J68">
        <v>580126</v>
      </c>
      <c r="K68">
        <v>1262381</v>
      </c>
      <c r="L68">
        <v>3205840</v>
      </c>
      <c r="M68" s="3" t="s">
        <v>42</v>
      </c>
      <c r="N68" s="3" t="s">
        <v>42</v>
      </c>
    </row>
    <row r="69" spans="1:14" x14ac:dyDescent="0.55000000000000004">
      <c r="A69" s="8" t="s">
        <v>78</v>
      </c>
      <c r="B69">
        <v>184.11</v>
      </c>
      <c r="C69" s="3">
        <v>5</v>
      </c>
      <c r="D69" s="3">
        <v>10</v>
      </c>
      <c r="E69" s="3">
        <v>20</v>
      </c>
      <c r="F69" s="3">
        <v>50</v>
      </c>
      <c r="G69" s="3" t="s">
        <v>42</v>
      </c>
      <c r="H69" s="3" t="s">
        <v>42</v>
      </c>
      <c r="I69">
        <v>0</v>
      </c>
      <c r="J69">
        <v>48785</v>
      </c>
      <c r="K69">
        <v>177420</v>
      </c>
      <c r="L69">
        <v>585235</v>
      </c>
      <c r="M69" s="3" t="s">
        <v>42</v>
      </c>
      <c r="N69" s="3" t="s">
        <v>42</v>
      </c>
    </row>
    <row r="70" spans="1:14" x14ac:dyDescent="0.55000000000000004">
      <c r="A70" s="8" t="s">
        <v>79</v>
      </c>
      <c r="B70">
        <v>194.18</v>
      </c>
      <c r="C70" s="3">
        <v>5</v>
      </c>
      <c r="D70" s="3">
        <v>10</v>
      </c>
      <c r="E70" s="3">
        <v>20</v>
      </c>
      <c r="F70" s="3">
        <v>50</v>
      </c>
      <c r="G70" s="3" t="s">
        <v>42</v>
      </c>
      <c r="H70" s="3" t="s">
        <v>42</v>
      </c>
      <c r="I70">
        <v>317507</v>
      </c>
      <c r="J70">
        <v>708801</v>
      </c>
      <c r="K70">
        <v>1582315</v>
      </c>
      <c r="L70">
        <v>4044177</v>
      </c>
      <c r="M70" s="3" t="s">
        <v>42</v>
      </c>
      <c r="N70" s="3" t="s">
        <v>42</v>
      </c>
    </row>
    <row r="71" spans="1:14" x14ac:dyDescent="0.55000000000000004">
      <c r="A71" s="8" t="s">
        <v>80</v>
      </c>
      <c r="B71">
        <v>197.4</v>
      </c>
      <c r="C71" s="3">
        <v>5</v>
      </c>
      <c r="D71" s="3">
        <v>10</v>
      </c>
      <c r="E71" s="3">
        <v>20</v>
      </c>
      <c r="F71" s="3">
        <v>50</v>
      </c>
      <c r="G71" s="3" t="s">
        <v>42</v>
      </c>
      <c r="H71" s="3" t="s">
        <v>42</v>
      </c>
      <c r="I71">
        <v>155710</v>
      </c>
      <c r="J71">
        <v>343277</v>
      </c>
      <c r="K71">
        <v>805095</v>
      </c>
      <c r="L71">
        <v>2302730</v>
      </c>
      <c r="M71" s="3" t="s">
        <v>42</v>
      </c>
      <c r="N71" s="3" t="s">
        <v>42</v>
      </c>
    </row>
    <row r="72" spans="1:14" x14ac:dyDescent="0.55000000000000004">
      <c r="A72" s="8" t="s">
        <v>81</v>
      </c>
      <c r="B72">
        <v>197.4</v>
      </c>
      <c r="C72" s="3">
        <v>5</v>
      </c>
      <c r="D72" s="3">
        <v>10</v>
      </c>
      <c r="E72" s="3">
        <v>20</v>
      </c>
      <c r="F72" s="3">
        <v>50</v>
      </c>
      <c r="G72" s="3" t="s">
        <v>42</v>
      </c>
      <c r="H72" s="3" t="s">
        <v>42</v>
      </c>
      <c r="I72">
        <v>167502</v>
      </c>
      <c r="J72">
        <v>369463</v>
      </c>
      <c r="K72">
        <v>862297</v>
      </c>
      <c r="L72">
        <v>2371298</v>
      </c>
      <c r="M72" s="3" t="s">
        <v>42</v>
      </c>
      <c r="N72" s="3" t="s">
        <v>42</v>
      </c>
    </row>
    <row r="73" spans="1:14" x14ac:dyDescent="0.55000000000000004">
      <c r="A73" s="8" t="s">
        <v>82</v>
      </c>
      <c r="B73">
        <v>198.13</v>
      </c>
      <c r="C73" s="3">
        <v>5</v>
      </c>
      <c r="D73" s="3">
        <v>10</v>
      </c>
      <c r="E73" s="3">
        <v>20</v>
      </c>
      <c r="F73" s="3">
        <v>50</v>
      </c>
      <c r="G73" s="3" t="s">
        <v>42</v>
      </c>
      <c r="H73" s="3" t="s">
        <v>42</v>
      </c>
      <c r="I73">
        <v>36098</v>
      </c>
      <c r="J73">
        <v>134262</v>
      </c>
      <c r="K73">
        <v>422118</v>
      </c>
      <c r="L73">
        <v>1143383</v>
      </c>
      <c r="M73" s="3" t="s">
        <v>42</v>
      </c>
      <c r="N73" s="3" t="s">
        <v>42</v>
      </c>
    </row>
    <row r="74" spans="1:14" x14ac:dyDescent="0.55000000000000004">
      <c r="A74" s="8" t="s">
        <v>83</v>
      </c>
      <c r="B74">
        <v>202.25</v>
      </c>
      <c r="C74" s="3">
        <v>5</v>
      </c>
      <c r="D74" s="3">
        <v>10</v>
      </c>
      <c r="E74" s="3">
        <v>20</v>
      </c>
      <c r="F74" s="3">
        <v>50</v>
      </c>
      <c r="G74" s="3" t="s">
        <v>42</v>
      </c>
      <c r="H74" s="3" t="s">
        <v>42</v>
      </c>
      <c r="I74">
        <v>871403</v>
      </c>
      <c r="J74">
        <v>1925182</v>
      </c>
      <c r="K74">
        <v>4161597</v>
      </c>
      <c r="L74">
        <v>10282063</v>
      </c>
      <c r="M74" s="3" t="s">
        <v>42</v>
      </c>
      <c r="N74" s="3" t="s">
        <v>42</v>
      </c>
    </row>
    <row r="75" spans="1:14" x14ac:dyDescent="0.55000000000000004">
      <c r="A75" s="8" t="s">
        <v>84</v>
      </c>
      <c r="B75">
        <v>204.65</v>
      </c>
      <c r="C75" s="3">
        <v>5</v>
      </c>
      <c r="D75" s="3">
        <v>10</v>
      </c>
      <c r="E75" s="3">
        <v>20</v>
      </c>
      <c r="F75" s="3">
        <v>50</v>
      </c>
      <c r="G75" s="3" t="s">
        <v>42</v>
      </c>
      <c r="H75" s="3" t="s">
        <v>42</v>
      </c>
      <c r="I75">
        <v>310332</v>
      </c>
      <c r="J75">
        <v>641404</v>
      </c>
      <c r="K75">
        <v>1431640</v>
      </c>
      <c r="L75">
        <v>3559154</v>
      </c>
      <c r="M75" s="3" t="s">
        <v>42</v>
      </c>
      <c r="N75" s="3" t="s">
        <v>42</v>
      </c>
    </row>
    <row r="76" spans="1:14" x14ac:dyDescent="0.55000000000000004">
      <c r="A76" s="8" t="s">
        <v>85</v>
      </c>
      <c r="B76">
        <v>228.3</v>
      </c>
      <c r="C76" s="3">
        <v>5</v>
      </c>
      <c r="D76" s="3">
        <v>10</v>
      </c>
      <c r="E76" s="3">
        <v>20</v>
      </c>
      <c r="F76" s="3">
        <v>50</v>
      </c>
      <c r="G76" s="3" t="s">
        <v>42</v>
      </c>
      <c r="H76" s="3" t="s">
        <v>42</v>
      </c>
      <c r="I76">
        <v>872292</v>
      </c>
      <c r="J76">
        <v>2001022</v>
      </c>
      <c r="K76">
        <v>4390166</v>
      </c>
      <c r="L76">
        <v>11153284</v>
      </c>
      <c r="M76" s="3" t="s">
        <v>42</v>
      </c>
      <c r="N76" s="3" t="s">
        <v>42</v>
      </c>
    </row>
    <row r="77" spans="1:14" x14ac:dyDescent="0.55000000000000004">
      <c r="A77" s="8" t="s">
        <v>86</v>
      </c>
      <c r="B77">
        <v>231.09</v>
      </c>
      <c r="C77" s="3">
        <v>5</v>
      </c>
      <c r="D77" s="3">
        <v>10</v>
      </c>
      <c r="E77" s="3">
        <v>20</v>
      </c>
      <c r="F77" s="3">
        <v>50</v>
      </c>
      <c r="G77" s="3" t="s">
        <v>42</v>
      </c>
      <c r="H77" s="3" t="s">
        <v>42</v>
      </c>
      <c r="I77">
        <v>0</v>
      </c>
      <c r="J77">
        <v>0</v>
      </c>
      <c r="K77">
        <v>15445</v>
      </c>
      <c r="L77">
        <v>110776</v>
      </c>
      <c r="M77" s="3" t="s">
        <v>42</v>
      </c>
      <c r="N77" s="3" t="s">
        <v>42</v>
      </c>
    </row>
    <row r="78" spans="1:14" x14ac:dyDescent="0.55000000000000004">
      <c r="A78" s="8" t="s">
        <v>87</v>
      </c>
      <c r="B78">
        <v>231.9</v>
      </c>
      <c r="C78" s="3">
        <v>5</v>
      </c>
      <c r="D78" s="3">
        <v>10</v>
      </c>
      <c r="E78" s="3">
        <v>20</v>
      </c>
      <c r="F78" s="3">
        <v>50</v>
      </c>
      <c r="G78" s="3" t="s">
        <v>42</v>
      </c>
      <c r="H78" s="3" t="s">
        <v>42</v>
      </c>
      <c r="I78">
        <v>306091</v>
      </c>
      <c r="J78">
        <v>760383</v>
      </c>
      <c r="K78">
        <v>1746658</v>
      </c>
      <c r="L78">
        <v>4751171</v>
      </c>
      <c r="M78" s="3" t="s">
        <v>42</v>
      </c>
      <c r="N78" s="3" t="s">
        <v>42</v>
      </c>
    </row>
    <row r="79" spans="1:14" x14ac:dyDescent="0.55000000000000004">
      <c r="A79" s="8" t="s">
        <v>88</v>
      </c>
      <c r="B79">
        <v>236.7</v>
      </c>
      <c r="C79" s="3">
        <v>5</v>
      </c>
      <c r="D79" s="3">
        <v>10</v>
      </c>
      <c r="E79" s="3">
        <v>20</v>
      </c>
      <c r="F79" s="3">
        <v>50</v>
      </c>
      <c r="G79" s="3" t="s">
        <v>42</v>
      </c>
      <c r="H79" s="3" t="s">
        <v>42</v>
      </c>
      <c r="I79">
        <v>0</v>
      </c>
      <c r="J79">
        <v>392476</v>
      </c>
      <c r="K79">
        <v>809999</v>
      </c>
      <c r="L79">
        <v>2023497</v>
      </c>
      <c r="M79" s="3" t="s">
        <v>42</v>
      </c>
      <c r="N79" s="3" t="s">
        <v>42</v>
      </c>
    </row>
    <row r="80" spans="1:14" x14ac:dyDescent="0.55000000000000004">
      <c r="A80" s="8" t="s">
        <v>89</v>
      </c>
      <c r="B80">
        <v>249.1</v>
      </c>
      <c r="C80" s="3">
        <v>5</v>
      </c>
      <c r="D80" s="3">
        <v>10</v>
      </c>
      <c r="E80" s="3">
        <v>20</v>
      </c>
      <c r="F80" s="3">
        <v>50</v>
      </c>
      <c r="G80" s="3" t="s">
        <v>42</v>
      </c>
      <c r="H80" s="3" t="s">
        <v>42</v>
      </c>
      <c r="I80">
        <v>247830</v>
      </c>
      <c r="J80">
        <v>541262</v>
      </c>
      <c r="K80">
        <v>1150464</v>
      </c>
      <c r="L80">
        <v>3020197</v>
      </c>
      <c r="M80" s="3" t="s">
        <v>42</v>
      </c>
      <c r="N80" s="3" t="s">
        <v>42</v>
      </c>
    </row>
    <row r="81" spans="1:14" x14ac:dyDescent="0.55000000000000004">
      <c r="A81" s="8" t="s">
        <v>90</v>
      </c>
      <c r="B81">
        <v>252.3</v>
      </c>
      <c r="C81" s="3">
        <v>5</v>
      </c>
      <c r="D81" s="3">
        <v>10</v>
      </c>
      <c r="E81" s="3">
        <v>20</v>
      </c>
      <c r="F81" s="3">
        <v>50</v>
      </c>
      <c r="G81" s="3" t="s">
        <v>42</v>
      </c>
      <c r="H81" s="3" t="s">
        <v>42</v>
      </c>
      <c r="I81">
        <v>758106</v>
      </c>
      <c r="J81">
        <v>2773332</v>
      </c>
      <c r="K81">
        <v>6276379</v>
      </c>
      <c r="L81">
        <v>15208049</v>
      </c>
      <c r="M81" s="3" t="s">
        <v>42</v>
      </c>
      <c r="N81" s="3" t="s">
        <v>42</v>
      </c>
    </row>
    <row r="82" spans="1:14" x14ac:dyDescent="0.55000000000000004">
      <c r="A82" s="8" t="s">
        <v>91</v>
      </c>
      <c r="B82">
        <v>260.8</v>
      </c>
      <c r="C82" s="3">
        <v>5</v>
      </c>
      <c r="D82" s="3">
        <v>10</v>
      </c>
      <c r="E82" s="3">
        <v>20</v>
      </c>
      <c r="F82" s="3">
        <v>50</v>
      </c>
      <c r="G82" s="3" t="s">
        <v>42</v>
      </c>
      <c r="H82" s="3" t="s">
        <v>42</v>
      </c>
      <c r="I82">
        <v>216656</v>
      </c>
      <c r="J82">
        <v>428030</v>
      </c>
      <c r="K82">
        <v>901970</v>
      </c>
      <c r="L82">
        <v>2448764</v>
      </c>
      <c r="M82" s="3" t="s">
        <v>42</v>
      </c>
      <c r="N82" s="3" t="s">
        <v>42</v>
      </c>
    </row>
    <row r="83" spans="1:14" x14ac:dyDescent="0.55000000000000004">
      <c r="A83" s="8" t="s">
        <v>92</v>
      </c>
      <c r="B83">
        <v>266.3</v>
      </c>
      <c r="C83" s="3">
        <v>5</v>
      </c>
      <c r="D83" s="3">
        <v>10</v>
      </c>
      <c r="E83" s="3">
        <v>20</v>
      </c>
      <c r="F83" s="3">
        <v>50</v>
      </c>
      <c r="G83" s="3" t="s">
        <v>42</v>
      </c>
      <c r="H83" s="3" t="s">
        <v>42</v>
      </c>
      <c r="I83">
        <v>51162</v>
      </c>
      <c r="J83">
        <v>189554</v>
      </c>
      <c r="K83">
        <v>563590</v>
      </c>
      <c r="L83">
        <v>1624381</v>
      </c>
      <c r="M83" s="3" t="s">
        <v>42</v>
      </c>
      <c r="N83" s="3" t="s">
        <v>42</v>
      </c>
    </row>
    <row r="84" spans="1:14" x14ac:dyDescent="0.55000000000000004">
      <c r="A84" s="8" t="s">
        <v>93</v>
      </c>
      <c r="B84">
        <v>272.8</v>
      </c>
      <c r="C84" s="3">
        <v>5</v>
      </c>
      <c r="D84" s="3">
        <v>10</v>
      </c>
      <c r="E84" s="3">
        <v>20</v>
      </c>
      <c r="F84" s="3">
        <v>50</v>
      </c>
      <c r="G84" s="3" t="s">
        <v>42</v>
      </c>
      <c r="H84" s="3" t="s">
        <v>42</v>
      </c>
      <c r="I84">
        <v>62960</v>
      </c>
      <c r="J84">
        <v>213797</v>
      </c>
      <c r="K84">
        <v>553179</v>
      </c>
      <c r="L84">
        <v>1756534</v>
      </c>
      <c r="M84" s="3" t="s">
        <v>42</v>
      </c>
      <c r="N84" s="3" t="s">
        <v>42</v>
      </c>
    </row>
    <row r="85" spans="1:14" x14ac:dyDescent="0.55000000000000004">
      <c r="A85" s="8" t="s">
        <v>94</v>
      </c>
      <c r="B85">
        <v>276.3</v>
      </c>
      <c r="C85" s="3">
        <v>5</v>
      </c>
      <c r="D85" s="3">
        <v>10</v>
      </c>
      <c r="E85" s="3">
        <v>20</v>
      </c>
      <c r="F85" s="3">
        <v>50</v>
      </c>
      <c r="G85" s="3" t="s">
        <v>42</v>
      </c>
      <c r="H85" s="3" t="s">
        <v>42</v>
      </c>
      <c r="I85">
        <v>0</v>
      </c>
      <c r="J85">
        <v>1544048</v>
      </c>
      <c r="K85">
        <v>2046974</v>
      </c>
      <c r="L85">
        <v>4977215</v>
      </c>
      <c r="M85" s="3" t="s">
        <v>42</v>
      </c>
      <c r="N85" s="3" t="s">
        <v>42</v>
      </c>
    </row>
    <row r="86" spans="1:14" x14ac:dyDescent="0.55000000000000004">
      <c r="A86" s="8" t="s">
        <v>95</v>
      </c>
      <c r="B86">
        <v>276.3</v>
      </c>
      <c r="C86" s="3">
        <v>5</v>
      </c>
      <c r="D86" s="3">
        <v>10</v>
      </c>
      <c r="E86" s="3">
        <v>20</v>
      </c>
      <c r="F86" s="3">
        <v>50</v>
      </c>
      <c r="G86" s="3" t="s">
        <v>42</v>
      </c>
      <c r="H86" s="3" t="s">
        <v>42</v>
      </c>
      <c r="I86">
        <v>661537</v>
      </c>
      <c r="J86">
        <v>0</v>
      </c>
      <c r="K86">
        <v>1759568</v>
      </c>
      <c r="L86">
        <v>4312637</v>
      </c>
      <c r="M86" s="3" t="s">
        <v>42</v>
      </c>
      <c r="N86" s="3" t="s">
        <v>42</v>
      </c>
    </row>
    <row r="87" spans="1:14" x14ac:dyDescent="0.55000000000000004">
      <c r="A87" s="8" t="s">
        <v>96</v>
      </c>
      <c r="B87">
        <v>278.3</v>
      </c>
      <c r="C87" s="3">
        <v>5</v>
      </c>
      <c r="D87" s="3">
        <v>10</v>
      </c>
      <c r="E87" s="3">
        <v>20</v>
      </c>
      <c r="F87" s="3">
        <v>50</v>
      </c>
      <c r="G87" s="3" t="s">
        <v>42</v>
      </c>
      <c r="H87" s="3" t="s">
        <v>42</v>
      </c>
      <c r="I87">
        <v>426290</v>
      </c>
      <c r="J87">
        <v>868904</v>
      </c>
      <c r="K87">
        <v>2132284</v>
      </c>
      <c r="L87">
        <v>5291672</v>
      </c>
      <c r="M87" s="3" t="s">
        <v>42</v>
      </c>
      <c r="N87" s="3" t="s">
        <v>42</v>
      </c>
    </row>
    <row r="88" spans="1:14" x14ac:dyDescent="0.55000000000000004">
      <c r="A88" s="8" t="s">
        <v>97</v>
      </c>
      <c r="B88">
        <v>278.33999999999997</v>
      </c>
      <c r="C88" s="3">
        <v>5</v>
      </c>
      <c r="D88" s="3">
        <v>10</v>
      </c>
      <c r="E88" s="3">
        <v>20</v>
      </c>
      <c r="F88" s="3">
        <v>50</v>
      </c>
      <c r="G88" s="3" t="s">
        <v>42</v>
      </c>
      <c r="H88" s="3" t="s">
        <v>42</v>
      </c>
      <c r="I88">
        <v>252895</v>
      </c>
      <c r="J88">
        <v>578634</v>
      </c>
      <c r="K88">
        <v>1332349</v>
      </c>
      <c r="L88">
        <v>3329162</v>
      </c>
      <c r="M88" s="3" t="s">
        <v>42</v>
      </c>
      <c r="N88" s="3" t="s">
        <v>42</v>
      </c>
    </row>
    <row r="89" spans="1:14" x14ac:dyDescent="0.55000000000000004">
      <c r="A89" s="8" t="s">
        <v>98</v>
      </c>
      <c r="B89">
        <v>284.8</v>
      </c>
      <c r="C89" s="3">
        <v>5</v>
      </c>
      <c r="D89" s="3">
        <v>10</v>
      </c>
      <c r="E89" s="3">
        <v>20</v>
      </c>
      <c r="F89" s="3">
        <v>50</v>
      </c>
      <c r="G89" s="3" t="s">
        <v>42</v>
      </c>
      <c r="H89" s="3" t="s">
        <v>42</v>
      </c>
      <c r="I89">
        <v>288103</v>
      </c>
      <c r="J89">
        <v>604760</v>
      </c>
      <c r="K89">
        <v>1261125</v>
      </c>
      <c r="L89">
        <v>3260598</v>
      </c>
      <c r="M89" s="3" t="s">
        <v>42</v>
      </c>
      <c r="N89" s="3" t="s">
        <v>42</v>
      </c>
    </row>
    <row r="90" spans="1:14" x14ac:dyDescent="0.55000000000000004">
      <c r="A90" s="8" t="s">
        <v>99</v>
      </c>
      <c r="B90">
        <v>312.39999999999998</v>
      </c>
      <c r="C90" s="3">
        <v>5</v>
      </c>
      <c r="D90" s="3">
        <v>10</v>
      </c>
      <c r="E90" s="3">
        <v>20</v>
      </c>
      <c r="F90" s="3">
        <v>50</v>
      </c>
      <c r="G90" s="3" t="s">
        <v>42</v>
      </c>
      <c r="H90" s="3" t="s">
        <v>42</v>
      </c>
      <c r="I90">
        <v>184645</v>
      </c>
      <c r="J90">
        <v>460136</v>
      </c>
      <c r="K90">
        <v>1188659</v>
      </c>
      <c r="L90">
        <v>3092879</v>
      </c>
      <c r="M90" s="3" t="s">
        <v>42</v>
      </c>
      <c r="N90" s="3" t="s">
        <v>42</v>
      </c>
    </row>
    <row r="91" spans="1:14" x14ac:dyDescent="0.55000000000000004">
      <c r="A91" s="8" t="s">
        <v>100</v>
      </c>
      <c r="B91">
        <v>370.6</v>
      </c>
      <c r="C91" s="3">
        <v>5</v>
      </c>
      <c r="D91" s="3">
        <v>10</v>
      </c>
      <c r="E91" s="3">
        <v>20</v>
      </c>
      <c r="F91" s="3">
        <v>50</v>
      </c>
      <c r="G91" s="3" t="s">
        <v>42</v>
      </c>
      <c r="H91" s="3" t="s">
        <v>42</v>
      </c>
      <c r="I91">
        <v>264728</v>
      </c>
      <c r="J91">
        <v>635823</v>
      </c>
      <c r="K91">
        <v>1552007</v>
      </c>
      <c r="L91">
        <v>3973738</v>
      </c>
      <c r="M91" s="3" t="s">
        <v>42</v>
      </c>
      <c r="N91" s="3" t="s">
        <v>42</v>
      </c>
    </row>
    <row r="92" spans="1:14" x14ac:dyDescent="0.55000000000000004">
      <c r="A92" s="8" t="s">
        <v>101</v>
      </c>
      <c r="B92">
        <v>390.6</v>
      </c>
      <c r="C92" s="3">
        <v>5</v>
      </c>
      <c r="D92" s="3">
        <v>10</v>
      </c>
      <c r="E92" s="3">
        <v>20</v>
      </c>
      <c r="F92" s="3">
        <v>50</v>
      </c>
      <c r="G92" s="3" t="s">
        <v>42</v>
      </c>
      <c r="H92" s="3" t="s">
        <v>42</v>
      </c>
      <c r="I92">
        <v>221232</v>
      </c>
      <c r="J92">
        <v>549196</v>
      </c>
      <c r="K92">
        <v>1427699</v>
      </c>
      <c r="L92">
        <v>3510829</v>
      </c>
      <c r="M92" s="3" t="s">
        <v>42</v>
      </c>
      <c r="N92" s="3" t="s">
        <v>42</v>
      </c>
    </row>
    <row r="93" spans="1:14" x14ac:dyDescent="0.55000000000000004">
      <c r="A93" s="8" t="s">
        <v>102</v>
      </c>
      <c r="B93">
        <v>390.6</v>
      </c>
      <c r="C93" s="3">
        <v>5</v>
      </c>
      <c r="D93" s="3">
        <v>10</v>
      </c>
      <c r="E93" s="3">
        <v>20</v>
      </c>
      <c r="F93" s="3">
        <v>50</v>
      </c>
      <c r="G93" s="3" t="s">
        <v>42</v>
      </c>
      <c r="H93" s="3" t="s">
        <v>42</v>
      </c>
      <c r="I93">
        <v>269477</v>
      </c>
      <c r="J93">
        <v>638760</v>
      </c>
      <c r="K93">
        <v>1548479</v>
      </c>
      <c r="L93">
        <v>3828878</v>
      </c>
      <c r="M93" s="3" t="s">
        <v>42</v>
      </c>
      <c r="N93" s="3" t="s">
        <v>42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3A10945EFDDE46A04EBBC0D87FA66A" ma:contentTypeVersion="13" ma:contentTypeDescription="Create a new document." ma:contentTypeScope="" ma:versionID="545b0ccc5c17814e571e7646ebbd70cc">
  <xsd:schema xmlns:xsd="http://www.w3.org/2001/XMLSchema" xmlns:xs="http://www.w3.org/2001/XMLSchema" xmlns:p="http://schemas.microsoft.com/office/2006/metadata/properties" xmlns:ns3="54e917b3-fa08-4567-ba16-772ae5618444" xmlns:ns4="55a5d045-d387-40ca-ae81-7417199ee186" targetNamespace="http://schemas.microsoft.com/office/2006/metadata/properties" ma:root="true" ma:fieldsID="7c29ef6019927539f8e7b543e9594364" ns3:_="" ns4:_="">
    <xsd:import namespace="54e917b3-fa08-4567-ba16-772ae5618444"/>
    <xsd:import namespace="55a5d045-d387-40ca-ae81-7417199ee1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e917b3-fa08-4567-ba16-772ae56184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a5d045-d387-40ca-ae81-7417199ee18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757D89-FBD1-4745-9BBB-5EBBB2D8B99C}">
  <ds:schemaRefs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54e917b3-fa08-4567-ba16-772ae5618444"/>
    <ds:schemaRef ds:uri="http://schemas.microsoft.com/office/2006/documentManagement/types"/>
    <ds:schemaRef ds:uri="http://schemas.openxmlformats.org/package/2006/metadata/core-properties"/>
    <ds:schemaRef ds:uri="55a5d045-d387-40ca-ae81-7417199ee186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1C9A587-8C95-48B5-A842-F4721C9A3A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FBD1F2-A9FF-465F-8DAD-2BE5C15190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e917b3-fa08-4567-ba16-772ae5618444"/>
    <ds:schemaRef ds:uri="55a5d045-d387-40ca-ae81-7417199ee1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</vt:lpstr>
      <vt:lpstr>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Pecchi</dc:creator>
  <cp:lastModifiedBy>Matteo Pecchi</cp:lastModifiedBy>
  <dcterms:created xsi:type="dcterms:W3CDTF">2022-10-13T17:24:10Z</dcterms:created>
  <dcterms:modified xsi:type="dcterms:W3CDTF">2024-02-03T18:25:11Z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0x0101002E3A10945EFDDE46A04EBBC0D87FA66A</vt:lpwstr>
  </property>
</Properties>
</file>