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nellprod-my.sharepoint.com/personal/mp933_cornell_edu/Documents/Python/PyGCMS/Input/"/>
    </mc:Choice>
  </mc:AlternateContent>
  <xr:revisionPtr revIDLastSave="1" documentId="13_ncr:1_{78E7F964-D547-4001-802D-4FE3C14BF91B}" xr6:coauthVersionLast="47" xr6:coauthVersionMax="47" xr10:uidLastSave="{95E5AE82-36B8-441F-B1F7-B84C1CA8A9B9}"/>
  <bookViews>
    <workbookView xWindow="14370" yWindow="-16320" windowWidth="29040" windowHeight="15840" xr2:uid="{6D821E06-881F-4115-BBEA-B9244CF9E454}"/>
  </bookViews>
  <sheets>
    <sheet name="Calibr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L9" i="1"/>
  <c r="M9" i="1"/>
  <c r="N9" i="1"/>
</calcChain>
</file>

<file path=xl/sharedStrings.xml><?xml version="1.0" encoding="utf-8"?>
<sst xmlns="http://schemas.openxmlformats.org/spreadsheetml/2006/main" count="64" uniqueCount="49">
  <si>
    <t>MW</t>
  </si>
  <si>
    <t>CAS</t>
  </si>
  <si>
    <t>Area 1</t>
  </si>
  <si>
    <t>Area 2</t>
  </si>
  <si>
    <t>Area 3</t>
  </si>
  <si>
    <t>Area 4</t>
  </si>
  <si>
    <t>Area 5</t>
  </si>
  <si>
    <t>PPM 1</t>
  </si>
  <si>
    <t>PPM 2</t>
  </si>
  <si>
    <t>PPM 3</t>
  </si>
  <si>
    <t>PPM 4</t>
  </si>
  <si>
    <t>PPM 5</t>
  </si>
  <si>
    <t>Name</t>
  </si>
  <si>
    <t>PPM 6</t>
  </si>
  <si>
    <t>Area 6</t>
  </si>
  <si>
    <t>ok but what actually is it</t>
  </si>
  <si>
    <t>benzoic acid</t>
  </si>
  <si>
    <t>65-85-0</t>
  </si>
  <si>
    <t>tetradecanoic acid</t>
  </si>
  <si>
    <t>myristic</t>
  </si>
  <si>
    <t>544-63-8</t>
  </si>
  <si>
    <t>hexadecanoic acid</t>
  </si>
  <si>
    <t>palmitic</t>
  </si>
  <si>
    <t>57-10-3</t>
  </si>
  <si>
    <t>60-33-3</t>
  </si>
  <si>
    <t>112-79-8</t>
  </si>
  <si>
    <t>oleic</t>
  </si>
  <si>
    <t>9-octadecenoic acid, (E)-</t>
  </si>
  <si>
    <t>octadecanoic acid</t>
  </si>
  <si>
    <t>57-11-4</t>
  </si>
  <si>
    <t>stearic</t>
  </si>
  <si>
    <t>linoleic</t>
  </si>
  <si>
    <r>
      <t>(9</t>
    </r>
    <r>
      <rPr>
        <i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>,12</t>
    </r>
    <r>
      <rPr>
        <i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>)-octadeca-9,12-dienoic acid</t>
    </r>
  </si>
  <si>
    <t>benzoic</t>
  </si>
  <si>
    <t>phenol</t>
  </si>
  <si>
    <t>108-95-2</t>
  </si>
  <si>
    <t>4-oxopentanoic acid</t>
  </si>
  <si>
    <t>123-76-2</t>
  </si>
  <si>
    <t>benzene-1,2-diol</t>
  </si>
  <si>
    <t>120-80-9</t>
  </si>
  <si>
    <t>2,4-dimethylphenol</t>
  </si>
  <si>
    <t>105-67-9</t>
  </si>
  <si>
    <t>2-methoxy-4-methylphenol</t>
  </si>
  <si>
    <t>93-51-6</t>
  </si>
  <si>
    <t>misID as 2,3…</t>
  </si>
  <si>
    <t>misID as 2-methoxy-5…</t>
  </si>
  <si>
    <t>can we trust these? Idk</t>
  </si>
  <si>
    <t>guaiacol screwed us</t>
  </si>
  <si>
    <t>n.a.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</si>
</sst>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3" fontId="3" fillId="0" borderId="0" xfId="0" applyNumberFormat="1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2931E-0B21-4C7C-B3C2-8F125F51A6CC}">
  <dimension ref="A1:S18"/>
  <sheetViews>
    <sheetView tabSelected="1" zoomScale="76" zoomScaleNormal="85" workbookViewId="0">
      <selection activeCell="A13" sqref="A13:XFD23"/>
    </sheetView>
  </sheetViews>
  <sheetFormatPr defaultColWidth="8.83984375" defaultRowHeight="14.4" x14ac:dyDescent="0.55000000000000004"/>
  <cols>
    <col min="1" max="1" width="39.26171875" customWidth="1"/>
    <col min="2" max="2" width="9.68359375" style="5" customWidth="1"/>
    <col min="3" max="7" width="9.26171875" customWidth="1"/>
    <col min="8" max="8" width="9" bestFit="1" customWidth="1"/>
    <col min="9" max="9" width="9.15625" bestFit="1" customWidth="1"/>
    <col min="10" max="10" width="15.26171875" customWidth="1"/>
    <col min="11" max="11" width="11.15625" customWidth="1"/>
    <col min="12" max="12" width="13" customWidth="1"/>
    <col min="13" max="13" width="10.68359375" customWidth="1"/>
    <col min="14" max="14" width="10.83984375" bestFit="1" customWidth="1"/>
    <col min="15" max="15" width="10.15625" customWidth="1"/>
    <col min="18" max="18" width="11.83984375" customWidth="1"/>
    <col min="19" max="19" width="10" customWidth="1"/>
  </cols>
  <sheetData>
    <row r="1" spans="1:19" x14ac:dyDescent="0.55000000000000004">
      <c r="A1" t="s">
        <v>12</v>
      </c>
      <c r="B1" s="5" t="s">
        <v>0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14</v>
      </c>
      <c r="O1" t="s">
        <v>1</v>
      </c>
      <c r="Q1" t="s">
        <v>15</v>
      </c>
    </row>
    <row r="2" spans="1:19" x14ac:dyDescent="0.55000000000000004">
      <c r="A2" s="2" t="s">
        <v>16</v>
      </c>
      <c r="B2" s="7">
        <v>122.12130000000001</v>
      </c>
      <c r="C2" s="6" t="s">
        <v>48</v>
      </c>
      <c r="D2" s="6" t="s">
        <v>48</v>
      </c>
      <c r="E2" s="6" t="s">
        <v>48</v>
      </c>
      <c r="F2" s="6" t="s">
        <v>48</v>
      </c>
      <c r="G2" s="6">
        <v>30</v>
      </c>
      <c r="H2" s="6">
        <v>50</v>
      </c>
      <c r="I2" s="6" t="s">
        <v>48</v>
      </c>
      <c r="J2" s="6" t="s">
        <v>48</v>
      </c>
      <c r="K2" s="6" t="s">
        <v>48</v>
      </c>
      <c r="L2" s="6" t="s">
        <v>48</v>
      </c>
      <c r="M2">
        <v>73458</v>
      </c>
      <c r="N2">
        <v>113812</v>
      </c>
      <c r="O2" t="s">
        <v>17</v>
      </c>
      <c r="Q2" t="s">
        <v>33</v>
      </c>
    </row>
    <row r="3" spans="1:19" x14ac:dyDescent="0.55000000000000004">
      <c r="A3" s="2" t="s">
        <v>18</v>
      </c>
      <c r="B3" s="7">
        <v>228.37090000000001</v>
      </c>
      <c r="C3" s="6">
        <v>5</v>
      </c>
      <c r="D3" s="6">
        <v>10</v>
      </c>
      <c r="E3" s="6">
        <v>15</v>
      </c>
      <c r="F3" s="6">
        <v>20</v>
      </c>
      <c r="G3" s="6">
        <v>30</v>
      </c>
      <c r="H3" s="6">
        <v>50</v>
      </c>
      <c r="I3" s="6">
        <v>334920</v>
      </c>
      <c r="J3">
        <v>491712</v>
      </c>
      <c r="K3">
        <v>592372</v>
      </c>
      <c r="L3">
        <v>806207</v>
      </c>
      <c r="M3">
        <v>1175238</v>
      </c>
      <c r="N3">
        <v>2071501</v>
      </c>
      <c r="O3" t="s">
        <v>20</v>
      </c>
      <c r="Q3" t="s">
        <v>19</v>
      </c>
    </row>
    <row r="4" spans="1:19" x14ac:dyDescent="0.55000000000000004">
      <c r="A4" s="1" t="s">
        <v>21</v>
      </c>
      <c r="B4" s="7">
        <v>256.42410000000001</v>
      </c>
      <c r="C4" s="6">
        <v>5</v>
      </c>
      <c r="D4" s="6">
        <v>10</v>
      </c>
      <c r="E4" s="6">
        <v>15</v>
      </c>
      <c r="F4" s="6">
        <v>20</v>
      </c>
      <c r="G4" s="6">
        <v>30</v>
      </c>
      <c r="H4" s="6">
        <v>50</v>
      </c>
      <c r="I4" s="6">
        <v>403058</v>
      </c>
      <c r="J4">
        <v>570479</v>
      </c>
      <c r="K4">
        <v>694901</v>
      </c>
      <c r="L4">
        <v>936570</v>
      </c>
      <c r="M4">
        <v>1474014</v>
      </c>
      <c r="N4">
        <v>2605959</v>
      </c>
      <c r="O4" t="s">
        <v>23</v>
      </c>
      <c r="Q4" t="s">
        <v>22</v>
      </c>
    </row>
    <row r="5" spans="1:19" x14ac:dyDescent="0.55000000000000004">
      <c r="A5" t="s">
        <v>32</v>
      </c>
      <c r="B5" s="7">
        <v>280.44549999999998</v>
      </c>
      <c r="C5" s="6">
        <v>5</v>
      </c>
      <c r="D5" s="6">
        <v>10</v>
      </c>
      <c r="E5" s="6">
        <v>15</v>
      </c>
      <c r="F5" s="6">
        <v>20</v>
      </c>
      <c r="G5" s="6">
        <v>30</v>
      </c>
      <c r="H5" s="6">
        <v>50</v>
      </c>
      <c r="I5" s="6">
        <v>126644</v>
      </c>
      <c r="J5">
        <v>183307</v>
      </c>
      <c r="K5">
        <v>241591</v>
      </c>
      <c r="L5">
        <v>350170</v>
      </c>
      <c r="M5">
        <v>475205</v>
      </c>
      <c r="N5">
        <v>824267</v>
      </c>
      <c r="O5" t="s">
        <v>24</v>
      </c>
      <c r="Q5" t="s">
        <v>31</v>
      </c>
    </row>
    <row r="6" spans="1:19" x14ac:dyDescent="0.55000000000000004">
      <c r="A6" s="1" t="s">
        <v>27</v>
      </c>
      <c r="B6" s="7">
        <v>282.46140000000003</v>
      </c>
      <c r="C6" s="6">
        <v>5</v>
      </c>
      <c r="D6" s="6">
        <v>10</v>
      </c>
      <c r="E6" s="6">
        <v>15</v>
      </c>
      <c r="F6" s="6">
        <v>20</v>
      </c>
      <c r="G6" s="6">
        <v>30</v>
      </c>
      <c r="H6" s="6">
        <v>50</v>
      </c>
      <c r="I6" s="6">
        <v>467088</v>
      </c>
      <c r="J6">
        <v>741971</v>
      </c>
      <c r="K6">
        <v>953554</v>
      </c>
      <c r="L6">
        <v>1408563</v>
      </c>
      <c r="M6">
        <v>2476003</v>
      </c>
      <c r="N6">
        <v>4300414</v>
      </c>
      <c r="O6" t="s">
        <v>25</v>
      </c>
      <c r="Q6" t="s">
        <v>26</v>
      </c>
    </row>
    <row r="7" spans="1:19" x14ac:dyDescent="0.55000000000000004">
      <c r="A7" s="1" t="s">
        <v>28</v>
      </c>
      <c r="B7" s="7">
        <v>284.47719999999998</v>
      </c>
      <c r="C7" s="6">
        <v>5</v>
      </c>
      <c r="D7" s="6">
        <v>10</v>
      </c>
      <c r="E7" s="6">
        <v>15</v>
      </c>
      <c r="F7" s="6">
        <v>20</v>
      </c>
      <c r="G7" s="6">
        <v>30</v>
      </c>
      <c r="H7" s="6">
        <v>50</v>
      </c>
      <c r="I7">
        <v>295116</v>
      </c>
      <c r="J7">
        <v>501125</v>
      </c>
      <c r="K7">
        <v>630854</v>
      </c>
      <c r="L7">
        <v>891109</v>
      </c>
      <c r="M7">
        <v>1745160</v>
      </c>
      <c r="N7">
        <v>2957950</v>
      </c>
      <c r="O7" t="s">
        <v>29</v>
      </c>
      <c r="Q7" t="s">
        <v>30</v>
      </c>
    </row>
    <row r="8" spans="1:19" x14ac:dyDescent="0.55000000000000004">
      <c r="A8" t="s">
        <v>34</v>
      </c>
      <c r="B8" s="7">
        <v>94.111199999999997</v>
      </c>
      <c r="C8" s="6" t="s">
        <v>48</v>
      </c>
      <c r="D8" s="6" t="s">
        <v>48</v>
      </c>
      <c r="E8" s="6">
        <v>15</v>
      </c>
      <c r="F8" s="6">
        <v>20</v>
      </c>
      <c r="G8" s="6">
        <v>25</v>
      </c>
      <c r="H8" s="6">
        <v>30</v>
      </c>
      <c r="I8" s="6" t="s">
        <v>48</v>
      </c>
      <c r="J8" s="6" t="s">
        <v>48</v>
      </c>
      <c r="K8">
        <v>17168</v>
      </c>
      <c r="L8" s="6">
        <v>21329</v>
      </c>
      <c r="M8">
        <v>21557</v>
      </c>
      <c r="N8">
        <v>71706</v>
      </c>
      <c r="O8" t="s">
        <v>35</v>
      </c>
    </row>
    <row r="9" spans="1:19" x14ac:dyDescent="0.55000000000000004">
      <c r="A9" s="4" t="s">
        <v>36</v>
      </c>
      <c r="B9" s="7">
        <v>116.1152</v>
      </c>
      <c r="C9" s="6">
        <v>5</v>
      </c>
      <c r="D9" s="6">
        <v>10</v>
      </c>
      <c r="E9" s="6">
        <v>15</v>
      </c>
      <c r="F9" s="6">
        <v>20</v>
      </c>
      <c r="G9" s="6">
        <v>25</v>
      </c>
      <c r="H9" s="6">
        <v>30</v>
      </c>
      <c r="I9" s="6">
        <v>48330</v>
      </c>
      <c r="J9" s="6">
        <v>206224</v>
      </c>
      <c r="K9" s="6">
        <f>589126+31227</f>
        <v>620353</v>
      </c>
      <c r="L9">
        <f>821374+63963</f>
        <v>885337</v>
      </c>
      <c r="M9">
        <f>1040273+56372</f>
        <v>1096645</v>
      </c>
      <c r="N9">
        <f>1332487+61999</f>
        <v>1394486</v>
      </c>
      <c r="O9" t="s">
        <v>37</v>
      </c>
      <c r="S9" t="s">
        <v>46</v>
      </c>
    </row>
    <row r="10" spans="1:19" x14ac:dyDescent="0.55000000000000004">
      <c r="A10" s="4" t="s">
        <v>38</v>
      </c>
      <c r="B10" s="7">
        <v>110.11060000000001</v>
      </c>
      <c r="C10" s="6">
        <v>5</v>
      </c>
      <c r="D10" s="6">
        <v>10</v>
      </c>
      <c r="E10" s="6">
        <v>15</v>
      </c>
      <c r="F10" s="6">
        <v>20</v>
      </c>
      <c r="G10" s="6">
        <v>25</v>
      </c>
      <c r="H10" s="6">
        <v>30</v>
      </c>
      <c r="I10" s="6">
        <v>184752</v>
      </c>
      <c r="J10" s="6">
        <v>729379</v>
      </c>
      <c r="K10" s="6">
        <v>1607583</v>
      </c>
      <c r="L10">
        <v>2232039</v>
      </c>
      <c r="M10">
        <v>2972508</v>
      </c>
      <c r="N10">
        <v>3629582</v>
      </c>
      <c r="O10" t="s">
        <v>39</v>
      </c>
      <c r="S10" t="s">
        <v>47</v>
      </c>
    </row>
    <row r="11" spans="1:19" x14ac:dyDescent="0.55000000000000004">
      <c r="A11" t="s">
        <v>40</v>
      </c>
      <c r="B11" s="7">
        <v>122.1644</v>
      </c>
      <c r="C11" s="6" t="s">
        <v>48</v>
      </c>
      <c r="D11" s="6">
        <v>10</v>
      </c>
      <c r="E11" s="6">
        <v>15</v>
      </c>
      <c r="F11" s="6">
        <v>20</v>
      </c>
      <c r="G11" s="6">
        <v>25</v>
      </c>
      <c r="H11" s="6">
        <v>30</v>
      </c>
      <c r="I11" s="6" t="s">
        <v>48</v>
      </c>
      <c r="J11" s="6">
        <v>29571</v>
      </c>
      <c r="K11" s="6">
        <v>400625</v>
      </c>
      <c r="L11" s="6">
        <v>612798</v>
      </c>
      <c r="M11">
        <v>1354859</v>
      </c>
      <c r="N11">
        <v>2310288</v>
      </c>
      <c r="O11" t="s">
        <v>41</v>
      </c>
      <c r="Q11" t="s">
        <v>44</v>
      </c>
    </row>
    <row r="12" spans="1:19" x14ac:dyDescent="0.55000000000000004">
      <c r="A12" t="s">
        <v>42</v>
      </c>
      <c r="B12" s="7">
        <v>138.16380000000001</v>
      </c>
      <c r="C12" s="6" t="s">
        <v>48</v>
      </c>
      <c r="D12" s="6">
        <v>10</v>
      </c>
      <c r="E12" s="6">
        <v>15</v>
      </c>
      <c r="F12" s="6">
        <v>20</v>
      </c>
      <c r="G12" s="6">
        <v>25</v>
      </c>
      <c r="H12" s="6">
        <v>30</v>
      </c>
      <c r="I12" s="6" t="s">
        <v>48</v>
      </c>
      <c r="J12" s="6">
        <v>41404</v>
      </c>
      <c r="K12" s="6">
        <v>426592</v>
      </c>
      <c r="L12">
        <v>645448</v>
      </c>
      <c r="M12">
        <v>1348333</v>
      </c>
      <c r="N12">
        <v>1995953</v>
      </c>
      <c r="O12" t="s">
        <v>43</v>
      </c>
      <c r="Q12" t="s">
        <v>45</v>
      </c>
    </row>
    <row r="13" spans="1:19" x14ac:dyDescent="0.55000000000000004">
      <c r="A13" s="2"/>
      <c r="B13" s="7"/>
      <c r="C13" s="6"/>
      <c r="D13" s="6"/>
      <c r="E13" s="6"/>
      <c r="F13" s="6"/>
      <c r="G13" s="3"/>
      <c r="I13" s="6"/>
    </row>
    <row r="14" spans="1:19" x14ac:dyDescent="0.55000000000000004">
      <c r="A14" s="2"/>
      <c r="B14" s="7"/>
      <c r="C14" s="6"/>
      <c r="D14" s="6"/>
      <c r="E14" s="6"/>
      <c r="F14" s="6"/>
      <c r="G14" s="3"/>
    </row>
    <row r="15" spans="1:19" x14ac:dyDescent="0.55000000000000004">
      <c r="A15" s="2"/>
      <c r="B15" s="7"/>
      <c r="C15" s="6"/>
      <c r="D15" s="6"/>
      <c r="E15" s="6"/>
      <c r="F15" s="6"/>
      <c r="G15" s="3"/>
    </row>
    <row r="16" spans="1:19" x14ac:dyDescent="0.55000000000000004">
      <c r="A16" s="2"/>
      <c r="B16" s="7"/>
      <c r="C16" s="6"/>
      <c r="D16" s="6"/>
      <c r="E16" s="6"/>
      <c r="F16" s="6"/>
      <c r="G16" s="3"/>
    </row>
    <row r="17" spans="1:7" x14ac:dyDescent="0.55000000000000004">
      <c r="A17" s="2"/>
      <c r="B17" s="7"/>
      <c r="C17" s="6"/>
      <c r="D17" s="6"/>
      <c r="E17" s="6"/>
      <c r="F17" s="6"/>
      <c r="G17" s="3"/>
    </row>
    <row r="18" spans="1:7" x14ac:dyDescent="0.55000000000000004">
      <c r="A18" s="2"/>
      <c r="B18" s="7"/>
      <c r="C18" s="6"/>
      <c r="D18" s="6"/>
      <c r="E18" s="6"/>
      <c r="F18" s="6"/>
      <c r="G18" s="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3A10945EFDDE46A04EBBC0D87FA66A" ma:contentTypeVersion="13" ma:contentTypeDescription="Create a new document." ma:contentTypeScope="" ma:versionID="545b0ccc5c17814e571e7646ebbd70cc">
  <xsd:schema xmlns:xsd="http://www.w3.org/2001/XMLSchema" xmlns:xs="http://www.w3.org/2001/XMLSchema" xmlns:p="http://schemas.microsoft.com/office/2006/metadata/properties" xmlns:ns3="54e917b3-fa08-4567-ba16-772ae5618444" xmlns:ns4="55a5d045-d387-40ca-ae81-7417199ee186" targetNamespace="http://schemas.microsoft.com/office/2006/metadata/properties" ma:root="true" ma:fieldsID="7c29ef6019927539f8e7b543e9594364" ns3:_="" ns4:_="">
    <xsd:import namespace="54e917b3-fa08-4567-ba16-772ae5618444"/>
    <xsd:import namespace="55a5d045-d387-40ca-ae81-7417199ee1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e917b3-fa08-4567-ba16-772ae56184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a5d045-d387-40ca-ae81-7417199ee18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757D89-FBD1-4745-9BBB-5EBBB2D8B99C}">
  <ds:schemaRefs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infopath/2007/PartnerControls"/>
    <ds:schemaRef ds:uri="54e917b3-fa08-4567-ba16-772ae5618444"/>
    <ds:schemaRef ds:uri="http://schemas.microsoft.com/office/2006/documentManagement/types"/>
    <ds:schemaRef ds:uri="http://schemas.openxmlformats.org/package/2006/metadata/core-properties"/>
    <ds:schemaRef ds:uri="55a5d045-d387-40ca-ae81-7417199ee186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1C9A587-8C95-48B5-A842-F4721C9A3A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FBD1F2-A9FF-465F-8DAD-2BE5C15190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e917b3-fa08-4567-ba16-772ae5618444"/>
    <ds:schemaRef ds:uri="55a5d045-d387-40ca-ae81-7417199ee1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Pecchi</dc:creator>
  <cp:lastModifiedBy>Matteo Pecchi</cp:lastModifiedBy>
  <dcterms:created xsi:type="dcterms:W3CDTF">2022-10-13T17:24:10Z</dcterms:created>
  <dcterms:modified xsi:type="dcterms:W3CDTF">2023-05-24T14:37:47Z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0x0101002E3A10945EFDDE46A04EBBC0D87FA66A</vt:lpwstr>
  </property>
</Properties>
</file>