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0290" activeTab="1"/>
  </bookViews>
  <sheets>
    <sheet name="Script Call Simple" sheetId="5" r:id="rId1"/>
    <sheet name="Script Incentive Option" sheetId="3" r:id="rId2"/>
    <sheet name="Model" sheetId="4" r:id="rId3"/>
  </sheets>
  <calcPr calcId="145621" calcMode="manual" calcOnSave="0"/>
</workbook>
</file>

<file path=xl/calcChain.xml><?xml version="1.0" encoding="utf-8"?>
<calcChain xmlns="http://schemas.openxmlformats.org/spreadsheetml/2006/main">
  <c r="C13" i="5" l="1"/>
  <c r="C12" i="5"/>
  <c r="M9" i="4"/>
  <c r="B8" i="5"/>
  <c r="C4" i="4" l="1"/>
  <c r="C13" i="3"/>
  <c r="C12" i="3"/>
  <c r="B8" i="3"/>
  <c r="B11" i="4"/>
  <c r="C14" i="5" l="1"/>
  <c r="C14" i="3"/>
  <c r="B17" i="5"/>
  <c r="B17" i="3"/>
  <c r="B18" i="3" l="1"/>
  <c r="B18" i="5"/>
</calcChain>
</file>

<file path=xl/sharedStrings.xml><?xml version="1.0" encoding="utf-8"?>
<sst xmlns="http://schemas.openxmlformats.org/spreadsheetml/2006/main" count="36" uniqueCount="25">
  <si>
    <t>name</t>
  </si>
  <si>
    <t>discountCurve</t>
  </si>
  <si>
    <t>shareCodes</t>
  </si>
  <si>
    <t>spotPrices</t>
  </si>
  <si>
    <t>volatilities</t>
  </si>
  <si>
    <t>divYields</t>
  </si>
  <si>
    <t>correlations</t>
  </si>
  <si>
    <t>ZAR:ALSI</t>
  </si>
  <si>
    <t>ZAR:AAA</t>
  </si>
  <si>
    <t>ZAR:BBB</t>
  </si>
  <si>
    <t>currency</t>
  </si>
  <si>
    <t>ZARDiscount</t>
  </si>
  <si>
    <t>ZAR</t>
  </si>
  <si>
    <t>equitySimulator01</t>
  </si>
  <si>
    <t>QSA.CreateEquityModel</t>
  </si>
  <si>
    <t>QSA.Value</t>
  </si>
  <si>
    <t>simulations</t>
  </si>
  <si>
    <t>QSA.CreateProductFromFile</t>
  </si>
  <si>
    <t>incentiveOptionFromFile</t>
  </si>
  <si>
    <t>valueDate</t>
  </si>
  <si>
    <t>model</t>
  </si>
  <si>
    <t>C:\Dev\QuantSA\Scripts\IncentiveOptionExample.cs</t>
  </si>
  <si>
    <t>C:\Dev\QuantSA\Scripts\EuropeanCallSimple.cs</t>
  </si>
  <si>
    <t>simpleCallFromFile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</si>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</sst>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3" borderId="0" xfId="1" applyNumberFormat="1" applyFont="1" applyFill="1"/>
    <xf numFmtId="0" fontId="0" fillId="5" borderId="0" xfId="0" applyFill="1"/>
    <xf numFmtId="15" fontId="0" fillId="3" borderId="0" xfId="0" applyNumberFormat="1" applyFill="1"/>
    <xf numFmtId="0" fontId="2" fillId="0" borderId="0" xfId="0" applyFont="1"/>
    <xf numFmtId="4" fontId="0" fillId="5" borderId="0" xfId="0" applyNumberFormat="1" applyFill="1"/>
    <xf numFmtId="15" fontId="0" fillId="2" borderId="0" xfId="0" applyNumberFormat="1" applyFill="1"/>
    <xf numFmtId="3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B5" sqref="B5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17</v>
      </c>
    </row>
    <row r="3" spans="2:3" x14ac:dyDescent="0.25">
      <c r="B3" s="3" t="s">
        <v>0</v>
      </c>
      <c r="C3" s="2" t="s">
        <v>23</v>
      </c>
    </row>
    <row r="4" spans="2:3" x14ac:dyDescent="0.25">
      <c r="B4" s="3" t="s">
        <v>24</v>
      </c>
      <c r="C4" s="2" t="s">
        <v>22</v>
      </c>
    </row>
    <row r="8" spans="2:3" x14ac:dyDescent="0.25">
      <c r="B8" s="5" t="str">
        <f>_xll.QSA.CreateProductFromFile(C3,C4)</f>
        <v>simpleCallFromFile.06:50:11-2</v>
      </c>
    </row>
    <row r="11" spans="2:3" ht="21" x14ac:dyDescent="0.35">
      <c r="B11" s="7" t="s">
        <v>15</v>
      </c>
    </row>
    <row r="12" spans="2:3" x14ac:dyDescent="0.25">
      <c r="B12" s="3" t="s">
        <v>0</v>
      </c>
      <c r="C12" s="2" t="str">
        <f>C3&amp;"Value"</f>
        <v>simpleCallFromFileValue</v>
      </c>
    </row>
    <row r="13" spans="2:3" x14ac:dyDescent="0.25">
      <c r="B13" s="3" t="s">
        <v>19</v>
      </c>
      <c r="C13" s="9">
        <f>Model!M6</f>
        <v>42643</v>
      </c>
    </row>
    <row r="14" spans="2:3" x14ac:dyDescent="0.25">
      <c r="B14" s="3" t="s">
        <v>20</v>
      </c>
      <c r="C14" s="1" t="str">
        <f>Model!B11</f>
        <v>equitySimulator01.06:50:11-4</v>
      </c>
    </row>
    <row r="15" spans="2:3" x14ac:dyDescent="0.25">
      <c r="B15" s="3" t="s">
        <v>16</v>
      </c>
      <c r="C15" s="10">
        <v>50000</v>
      </c>
    </row>
    <row r="17" spans="2:2" x14ac:dyDescent="0.25">
      <c r="B17" s="5" t="str">
        <f>_xll.QSA.Value(C12,B8,C13,C14,C15)</f>
        <v>simpleCallFromFileValue.06:50:11-5</v>
      </c>
    </row>
    <row r="18" spans="2:2" x14ac:dyDescent="0.25">
      <c r="B18" s="8">
        <f>_xll.QSA.GetResults(B17,"value")</f>
        <v>1.5538815913526058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tabSelected="1" workbookViewId="0">
      <selection activeCell="B5" sqref="B5"/>
    </sheetView>
  </sheetViews>
  <sheetFormatPr defaultRowHeight="15" x14ac:dyDescent="0.25"/>
  <cols>
    <col min="2" max="2" width="34.42578125" bestFit="1" customWidth="1"/>
    <col min="3" max="3" width="16.5703125" customWidth="1"/>
    <col min="5" max="5" width="16.85546875" bestFit="1" customWidth="1"/>
    <col min="6" max="6" width="29.28515625" bestFit="1" customWidth="1"/>
    <col min="7" max="7" width="9.7109375" bestFit="1" customWidth="1"/>
    <col min="13" max="13" width="20.85546875" bestFit="1" customWidth="1"/>
  </cols>
  <sheetData>
    <row r="2" spans="2:3" ht="21" x14ac:dyDescent="0.35">
      <c r="B2" s="7" t="s">
        <v>17</v>
      </c>
    </row>
    <row r="3" spans="2:3" x14ac:dyDescent="0.25">
      <c r="B3" s="3" t="s">
        <v>0</v>
      </c>
      <c r="C3" s="2" t="s">
        <v>18</v>
      </c>
    </row>
    <row r="4" spans="2:3" x14ac:dyDescent="0.25">
      <c r="B4" s="3" t="s">
        <v>24</v>
      </c>
      <c r="C4" s="2" t="s">
        <v>21</v>
      </c>
    </row>
    <row r="8" spans="2:3" x14ac:dyDescent="0.25">
      <c r="B8" s="5" t="str">
        <f>_xll.QSA.CreateProductFromFile(C3,C4)</f>
        <v>incentiveOptionFromFile.06:50:11-3</v>
      </c>
    </row>
    <row r="11" spans="2:3" ht="21" x14ac:dyDescent="0.35">
      <c r="B11" s="7" t="s">
        <v>15</v>
      </c>
    </row>
    <row r="12" spans="2:3" x14ac:dyDescent="0.25">
      <c r="B12" s="3" t="s">
        <v>0</v>
      </c>
      <c r="C12" s="2" t="str">
        <f>C3&amp;"Value"</f>
        <v>incentiveOptionFromFileValue</v>
      </c>
    </row>
    <row r="13" spans="2:3" x14ac:dyDescent="0.25">
      <c r="B13" s="3" t="s">
        <v>19</v>
      </c>
      <c r="C13" s="9">
        <f>Model!M6</f>
        <v>42643</v>
      </c>
    </row>
    <row r="14" spans="2:3" x14ac:dyDescent="0.25">
      <c r="B14" s="3" t="s">
        <v>20</v>
      </c>
      <c r="C14" s="1" t="str">
        <f>Model!B11</f>
        <v>equitySimulator01.06:50:11-4</v>
      </c>
    </row>
    <row r="15" spans="2:3" x14ac:dyDescent="0.25">
      <c r="B15" s="3" t="s">
        <v>16</v>
      </c>
      <c r="C15" s="10">
        <v>50000</v>
      </c>
    </row>
    <row r="17" spans="2:2" x14ac:dyDescent="0.25">
      <c r="B17" s="5" t="str">
        <f>_xll.QSA.Value(C12,B8,C13,C14,C15)</f>
        <v>incentiveOptionFromFileValue.06:50:11-6</v>
      </c>
    </row>
    <row r="18" spans="2:2" x14ac:dyDescent="0.25">
      <c r="B18" s="8">
        <f>_xll.QSA.GetResults(B17,"value")</f>
        <v>33.988116971237872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"/>
  <sheetViews>
    <sheetView workbookViewId="0">
      <selection activeCell="B13" sqref="B13"/>
    </sheetView>
  </sheetViews>
  <sheetFormatPr defaultRowHeight="15" x14ac:dyDescent="0.25"/>
  <cols>
    <col min="2" max="2" width="27.28515625" bestFit="1" customWidth="1"/>
    <col min="3" max="3" width="19.85546875" bestFit="1" customWidth="1"/>
    <col min="4" max="4" width="8.42578125" bestFit="1" customWidth="1"/>
    <col min="5" max="5" width="7.42578125" bestFit="1" customWidth="1"/>
    <col min="7" max="7" width="9.7109375" bestFit="1" customWidth="1"/>
    <col min="8" max="9" width="3.85546875" bestFit="1" customWidth="1"/>
    <col min="13" max="13" width="19.85546875" bestFit="1" customWidth="1"/>
    <col min="14" max="14" width="10.42578125" bestFit="1" customWidth="1"/>
  </cols>
  <sheetData>
    <row r="2" spans="2:14" ht="21" x14ac:dyDescent="0.35">
      <c r="B2" s="7" t="s">
        <v>14</v>
      </c>
    </row>
    <row r="3" spans="2:14" x14ac:dyDescent="0.25">
      <c r="B3" s="3" t="s">
        <v>0</v>
      </c>
      <c r="C3" s="2" t="s">
        <v>13</v>
      </c>
      <c r="M3" s="3" t="s">
        <v>0</v>
      </c>
      <c r="N3" s="2" t="s">
        <v>11</v>
      </c>
    </row>
    <row r="4" spans="2:14" x14ac:dyDescent="0.25">
      <c r="B4" s="3" t="s">
        <v>1</v>
      </c>
      <c r="C4" s="1" t="str">
        <f>M9</f>
        <v>ZARDiscount.06:50:10-1</v>
      </c>
      <c r="M4" s="3" t="s">
        <v>10</v>
      </c>
      <c r="N4" s="2" t="s">
        <v>12</v>
      </c>
    </row>
    <row r="6" spans="2:14" x14ac:dyDescent="0.25">
      <c r="B6" s="3" t="s">
        <v>2</v>
      </c>
      <c r="C6" s="3" t="s">
        <v>3</v>
      </c>
      <c r="D6" s="3" t="s">
        <v>4</v>
      </c>
      <c r="E6" s="3" t="s">
        <v>5</v>
      </c>
      <c r="G6" s="3" t="s">
        <v>6</v>
      </c>
      <c r="M6" s="6">
        <v>42643</v>
      </c>
      <c r="N6" s="4">
        <v>7.0000000000000007E-2</v>
      </c>
    </row>
    <row r="7" spans="2:14" x14ac:dyDescent="0.25">
      <c r="B7" s="2" t="s">
        <v>7</v>
      </c>
      <c r="C7" s="2">
        <v>200</v>
      </c>
      <c r="D7" s="4">
        <v>0.22</v>
      </c>
      <c r="E7" s="4">
        <v>0.03</v>
      </c>
      <c r="G7" s="2">
        <v>1</v>
      </c>
      <c r="H7" s="2">
        <v>0.5</v>
      </c>
      <c r="I7" s="2">
        <v>0.5</v>
      </c>
      <c r="M7" s="6">
        <v>43738</v>
      </c>
      <c r="N7" s="4">
        <v>7.0000000000000007E-2</v>
      </c>
    </row>
    <row r="8" spans="2:14" x14ac:dyDescent="0.25">
      <c r="B8" s="2" t="s">
        <v>8</v>
      </c>
      <c r="C8" s="2">
        <v>50</v>
      </c>
      <c r="D8" s="4">
        <v>0.52</v>
      </c>
      <c r="E8" s="4">
        <v>0</v>
      </c>
      <c r="G8" s="2">
        <v>0.5</v>
      </c>
      <c r="H8" s="2">
        <v>1</v>
      </c>
      <c r="I8" s="2">
        <v>0.5</v>
      </c>
    </row>
    <row r="9" spans="2:14" x14ac:dyDescent="0.25">
      <c r="B9" s="2" t="s">
        <v>9</v>
      </c>
      <c r="C9" s="2">
        <v>100</v>
      </c>
      <c r="D9" s="4">
        <v>0.4</v>
      </c>
      <c r="E9" s="4">
        <v>0</v>
      </c>
      <c r="G9" s="2">
        <v>0.5</v>
      </c>
      <c r="H9" s="2">
        <v>0.5</v>
      </c>
      <c r="I9" s="2">
        <v>1</v>
      </c>
      <c r="M9" s="5" t="str">
        <f>_xll.QSA.CreateDatesAndRatesCurve(N3,M6:M7,N6:N7,N4)</f>
        <v>ZARDiscount.06:50:10-1</v>
      </c>
    </row>
    <row r="11" spans="2:14" x14ac:dyDescent="0.25">
      <c r="B11" s="5" t="str">
        <f>_xll.QSA.CreateEquityModel(C3,C4,B7:B9,C7:C9,D7:D9,E7:E9,G7:I9)</f>
        <v>equitySimulator01.06:50:11-4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 Call Simple</vt:lpstr>
      <vt:lpstr>Script Incentive Option</vt:lpstr>
      <vt:lpstr>Model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2013-06-11T08:46:42Z</dcterms:created>
  <dcterms:modified xsi:type="dcterms:W3CDTF">2016-12-21T10:53:47Z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38818a6f-837c-43f0-b144-ed56ec648318</vt:lpwstr>
  </property>
</Properties>
</file>