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 Moussi\Source\Repos\QuantSA\ExcelExamples\"/>
    </mc:Choice>
  </mc:AlternateContent>
  <xr:revisionPtr revIDLastSave="0" documentId="8_{C1EF3802-8722-4B19-B244-CEF7539CA755}" xr6:coauthVersionLast="47" xr6:coauthVersionMax="47" xr10:uidLastSave="{00000000-0000-0000-0000-000000000000}"/>
  <bookViews>
    <workbookView xWindow="-120" yWindow="-120" windowWidth="20730" windowHeight="11160" activeTab="1" xr2:uid="{22AAC177-9997-449C-8BA1-AEA9B7E68A8A}"/>
  </bookViews>
  <sheets>
    <sheet name="createUnderlyingBesaJSEBond" sheetId="2" r:id="rId1"/>
    <sheet name="createAssetSwap" sheetId="1" r:id="rId2"/>
    <sheet name="valueAssetSwapSpread" sheetId="3" r:id="rId3"/>
  </sheets>
  <externalReferences>
    <externalReference r:id="rId4"/>
  </externalReferences>
  <definedNames>
    <definedName name="ZARHols">'[1]ZAR Public Holidays'!$D$9:$D$261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H7" i="1" a="1"/>
  <c r="H3" i="1"/>
  <c r="B14" i="2" a="1"/>
  <c r="B6" i="3" l="1"/>
  <c r="H7" i="1"/>
  <c r="B14" i="2"/>
  <c r="C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<sst xmlns="http://schemas.openxmlformats.org/spreadsheetml/2006/main" count="32" uniqueCount="27">
  <si>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name</t>
  </si>
  <si>
    <t>payFixed</t>
  </si>
  <si>
    <t>settleDate</t>
  </si>
  <si>
    <t>spread</t>
  </si>
  <si>
    <t>zaHols</t>
  </si>
  <si>
    <t>currency</t>
  </si>
  <si>
    <t>ZAR</t>
  </si>
  <si>
    <t>QSA.CreateAssetSwap</t>
  </si>
  <si>
    <t>assetSwap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</si>
  <si>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</si>
  <si>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</si>
  <si>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</si>
  <si>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</si>
  <si>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</si>
  <si>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</si>
  <si>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</si>
  <si>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</si>
  <si>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</si>
  <si>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QSA.BesaJseBond</t>
  </si>
  <si>
    <t>floatingRateIndex</t>
  </si>
  <si>
    <t>ZAR.JIBAR.3M</t>
  </si>
  <si>
    <t>ytm</t>
  </si>
  <si>
    <t>discountCurveDates</t>
  </si>
  <si>
    <t>discountCurveRates</t>
  </si>
  <si>
    <t>QSA.ValueAssetSwapSpread</t>
  </si>
  <si>
    <t>QSA.CreateDatesAndRatesCurve</t>
  </si>
  <si>
    <t>swapCurve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</si>
</sst>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9" fontId="0" fillId="5" borderId="0" xfId="1" applyFont="1" applyFill="1"/>
    <xf numFmtId="0" fontId="2" fillId="0" borderId="0" xfId="0" applyFont="1"/>
    <xf numFmtId="164" fontId="0" fillId="5" borderId="0" xfId="1" applyNumberFormat="1" applyFont="1" applyFill="1"/>
    <xf numFmtId="165" fontId="0" fillId="5" borderId="0" xfId="1" applyNumberFormat="1" applyFont="1" applyFill="1"/>
    <xf numFmtId="166" fontId="0" fillId="3" borderId="0" xfId="1" applyNumberFormat="1" applyFont="1" applyFill="1"/>
    <xf numFmtId="0" fontId="3" fillId="0" borderId="0" xfId="0" applyFont="1"/>
    <xf numFmtId="0" fontId="0" fillId="6" borderId="0" xfId="0" applyFill="1"/>
    <xf numFmtId="0" fontId="0" fillId="5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 refreshError="1"/>
      <sheetData sheetId="1" refreshError="1"/>
      <sheetData sheetId="2" refreshError="1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workbookViewId="0">
      <selection activeCell="B15" sqref="B15"/>
    </sheetView>
  </sheetViews>
  <sheetFormatPr defaultRowHeight="15" x14ac:dyDescent="0.25"/>
  <cols>
    <col min="2" max="2" width="22.5703125" customWidth="1"/>
    <col min="3" max="3" width="12.42578125" bestFit="1" customWidth="1"/>
  </cols>
  <sheetData>
    <row r="2" spans="2:3" x14ac:dyDescent="0.25">
      <c r="B2" s="3" t="s">
        <v>0</v>
      </c>
      <c r="C2" s="4" t="s">
        <v>9</v>
      </c>
    </row>
    <row r="3" spans="2:3" x14ac:dyDescent="0.25">
      <c r="B3" s="3" t="s">
        <v>5</v>
      </c>
      <c r="C3" s="4" t="s">
        <v>6</v>
      </c>
    </row>
    <row r="4" spans="2:3" x14ac:dyDescent="0.25">
      <c r="B4" s="1" t="s">
        <v>10</v>
      </c>
      <c r="C4" s="5">
        <v>42262</v>
      </c>
    </row>
    <row r="5" spans="2:3" x14ac:dyDescent="0.25">
      <c r="B5" s="1" t="s">
        <v>11</v>
      </c>
      <c r="C5" s="4">
        <v>100000000</v>
      </c>
    </row>
    <row r="6" spans="2:3" x14ac:dyDescent="0.25">
      <c r="B6" s="1" t="s">
        <v>12</v>
      </c>
      <c r="C6" s="8">
        <v>0.13500000000000001</v>
      </c>
    </row>
    <row r="7" spans="2:3" x14ac:dyDescent="0.25">
      <c r="B7" s="1" t="s">
        <v>13</v>
      </c>
      <c r="C7" s="4">
        <v>3</v>
      </c>
    </row>
    <row r="8" spans="2:3" x14ac:dyDescent="0.25">
      <c r="B8" s="1" t="s">
        <v>14</v>
      </c>
      <c r="C8" s="4">
        <v>15</v>
      </c>
    </row>
    <row r="9" spans="2:3" x14ac:dyDescent="0.25">
      <c r="B9" s="1" t="s">
        <v>15</v>
      </c>
      <c r="C9" s="4">
        <v>9</v>
      </c>
    </row>
    <row r="10" spans="2:3" x14ac:dyDescent="0.25">
      <c r="B10" s="1" t="s">
        <v>16</v>
      </c>
      <c r="C10" s="4">
        <v>15</v>
      </c>
    </row>
    <row r="11" spans="2:3" x14ac:dyDescent="0.25">
      <c r="B11" s="1" t="s">
        <v>17</v>
      </c>
      <c r="C11" s="4">
        <v>10</v>
      </c>
    </row>
    <row r="13" spans="2:3" ht="21" x14ac:dyDescent="0.35">
      <c r="B13" s="7" t="s">
        <v>18</v>
      </c>
    </row>
    <row r="14" spans="2:3" x14ac:dyDescent="0.25">
      <c r="B14" s="2" t="str" cm="1">
        <f t="array" ref="B14">_xll.QSA.CreateBesaJSEBond(C2,C4,C5,C6,C7,C8,C9,C10,C11,C3)</f>
        <v>besaJseBond.11:31:43-1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563-6356-4D0C-AAB3-63DD00989230}">
  <dimension ref="B2:H98"/>
  <sheetViews>
    <sheetView tabSelected="1" workbookViewId="0">
      <selection activeCell="H7" sqref="H7"/>
    </sheetView>
  </sheetViews>
  <sheetFormatPr defaultRowHeight="15" x14ac:dyDescent="0.25"/>
  <cols>
    <col min="2" max="2" width="20" customWidth="1"/>
    <col min="3" max="3" width="20.42578125" bestFit="1" customWidth="1"/>
    <col min="5" max="5" width="10.7109375" bestFit="1" customWidth="1"/>
    <col min="7" max="7" width="20" customWidth="1"/>
    <col min="8" max="8" width="22.140625" customWidth="1"/>
  </cols>
  <sheetData>
    <row r="2" spans="2:8" ht="21" x14ac:dyDescent="0.35">
      <c r="B2" s="3" t="s">
        <v>0</v>
      </c>
      <c r="C2" s="13" t="s">
        <v>8</v>
      </c>
      <c r="E2" s="1" t="s">
        <v>4</v>
      </c>
      <c r="G2" s="11" t="s">
        <v>25</v>
      </c>
    </row>
    <row r="3" spans="2:8" x14ac:dyDescent="0.25">
      <c r="B3" s="3" t="s">
        <v>5</v>
      </c>
      <c r="C3" s="13" t="s">
        <v>6</v>
      </c>
      <c r="E3" s="5">
        <v>41275</v>
      </c>
      <c r="G3" s="12" t="s">
        <v>26</v>
      </c>
      <c r="H3" s="2" t="str">
        <f>_xll.QSA.CreateDatesAndRatesCurve(G3,B10:B40,C10:C40,"ZAR")</f>
        <v>swapCurve.11:31:48-2</v>
      </c>
    </row>
    <row r="4" spans="2:8" x14ac:dyDescent="0.25">
      <c r="B4" s="1" t="s">
        <v>1</v>
      </c>
      <c r="C4" s="4">
        <v>-1</v>
      </c>
      <c r="E4" s="5">
        <v>41354</v>
      </c>
    </row>
    <row r="5" spans="2:8" x14ac:dyDescent="0.25">
      <c r="B5" s="1" t="s">
        <v>2</v>
      </c>
      <c r="C5" s="5">
        <v>41341</v>
      </c>
      <c r="E5" s="5">
        <v>41362</v>
      </c>
    </row>
    <row r="6" spans="2:8" ht="21" x14ac:dyDescent="0.35">
      <c r="B6" s="1" t="s">
        <v>3</v>
      </c>
      <c r="C6" s="6">
        <v>0</v>
      </c>
      <c r="E6" s="5">
        <v>41365</v>
      </c>
      <c r="G6" s="11" t="s">
        <v>7</v>
      </c>
    </row>
    <row r="7" spans="2:8" x14ac:dyDescent="0.25">
      <c r="B7" s="3" t="s">
        <v>19</v>
      </c>
      <c r="C7" s="13" t="s">
        <v>20</v>
      </c>
      <c r="E7" s="5">
        <v>41391</v>
      </c>
      <c r="G7" s="12" t="s">
        <v>8</v>
      </c>
      <c r="H7" s="2" t="str" cm="1">
        <f t="array" ref="H7">_xll.QSA.CreateAssetSwap(C2,C4,createUnderlyingBesaJSEBond!B14,createAssetSwap!C5,C7,C6,E3:E98,C3,H3)</f>
        <v>assetSwap.11:31:51-4</v>
      </c>
    </row>
    <row r="8" spans="2:8" x14ac:dyDescent="0.25">
      <c r="E8" s="5">
        <v>41395</v>
      </c>
    </row>
    <row r="9" spans="2:8" x14ac:dyDescent="0.25">
      <c r="B9" s="1" t="s">
        <v>22</v>
      </c>
      <c r="C9" s="1" t="s">
        <v>23</v>
      </c>
      <c r="E9" s="5">
        <v>41442</v>
      </c>
    </row>
    <row r="10" spans="2:8" x14ac:dyDescent="0.25">
      <c r="B10" s="5">
        <v>41338</v>
      </c>
      <c r="C10" s="9">
        <v>4.7696883435895877E-2</v>
      </c>
      <c r="E10" s="5">
        <v>41495</v>
      </c>
    </row>
    <row r="11" spans="2:8" x14ac:dyDescent="0.25">
      <c r="B11" s="5">
        <v>41339</v>
      </c>
      <c r="C11" s="9">
        <v>4.7696883435895877E-2</v>
      </c>
      <c r="E11" s="5">
        <v>41541</v>
      </c>
    </row>
    <row r="12" spans="2:8" x14ac:dyDescent="0.25">
      <c r="B12" s="5">
        <v>41369</v>
      </c>
      <c r="C12" s="9">
        <v>5.0143075432905589E-2</v>
      </c>
      <c r="E12" s="5">
        <v>41624</v>
      </c>
    </row>
    <row r="13" spans="2:8" x14ac:dyDescent="0.25">
      <c r="B13" s="5">
        <v>41430</v>
      </c>
      <c r="C13" s="9">
        <v>5.0921804520133486E-2</v>
      </c>
      <c r="E13" s="5">
        <v>41633</v>
      </c>
    </row>
    <row r="14" spans="2:8" x14ac:dyDescent="0.25">
      <c r="B14" s="5">
        <v>41522</v>
      </c>
      <c r="C14" s="9">
        <v>5.0749028782795767E-2</v>
      </c>
      <c r="E14" s="5">
        <v>41634</v>
      </c>
    </row>
    <row r="15" spans="2:8" x14ac:dyDescent="0.25">
      <c r="B15" s="5">
        <v>41613</v>
      </c>
      <c r="C15" s="9">
        <v>5.0611317315830955E-2</v>
      </c>
      <c r="E15" s="5">
        <v>41640</v>
      </c>
    </row>
    <row r="16" spans="2:8" x14ac:dyDescent="0.25">
      <c r="B16" s="5">
        <v>41703</v>
      </c>
      <c r="C16" s="9">
        <v>5.0616568229763598E-2</v>
      </c>
      <c r="E16" s="5">
        <v>41719</v>
      </c>
    </row>
    <row r="17" spans="2:5" x14ac:dyDescent="0.25">
      <c r="B17" s="5">
        <v>41795</v>
      </c>
      <c r="C17" s="9">
        <v>5.0767446727669439E-2</v>
      </c>
      <c r="E17" s="5">
        <v>41747</v>
      </c>
    </row>
    <row r="18" spans="2:5" x14ac:dyDescent="0.25">
      <c r="B18" s="5">
        <v>41887</v>
      </c>
      <c r="C18" s="9">
        <v>5.1033158756582785E-2</v>
      </c>
      <c r="E18" s="5">
        <v>41750</v>
      </c>
    </row>
    <row r="19" spans="2:5" x14ac:dyDescent="0.25">
      <c r="B19" s="5">
        <v>41978</v>
      </c>
      <c r="C19" s="9">
        <v>5.1396765428408132E-2</v>
      </c>
      <c r="E19" s="5">
        <v>41757</v>
      </c>
    </row>
    <row r="20" spans="2:5" x14ac:dyDescent="0.25">
      <c r="B20" s="5">
        <v>42068</v>
      </c>
      <c r="C20" s="9">
        <v>5.1895238398075194E-2</v>
      </c>
      <c r="E20" s="5">
        <v>41760</v>
      </c>
    </row>
    <row r="21" spans="2:5" x14ac:dyDescent="0.25">
      <c r="B21" s="5">
        <v>42160</v>
      </c>
      <c r="C21" s="9">
        <v>5.2489682013348568E-2</v>
      </c>
      <c r="E21" s="5">
        <v>41766</v>
      </c>
    </row>
    <row r="22" spans="2:5" x14ac:dyDescent="0.25">
      <c r="B22" s="5">
        <v>42254</v>
      </c>
      <c r="C22" s="9">
        <v>5.3085647534582871E-2</v>
      </c>
      <c r="E22" s="5">
        <v>41806</v>
      </c>
    </row>
    <row r="23" spans="2:5" x14ac:dyDescent="0.25">
      <c r="B23" s="5">
        <v>42345</v>
      </c>
      <c r="C23" s="9">
        <v>5.3679517123911578E-2</v>
      </c>
      <c r="E23" s="5">
        <v>41860</v>
      </c>
    </row>
    <row r="24" spans="2:5" x14ac:dyDescent="0.25">
      <c r="B24" s="5">
        <v>42436</v>
      </c>
      <c r="C24" s="9">
        <v>5.4276361921305465E-2</v>
      </c>
      <c r="E24" s="5">
        <v>41906</v>
      </c>
    </row>
    <row r="25" spans="2:5" x14ac:dyDescent="0.25">
      <c r="B25" s="5">
        <v>42527</v>
      </c>
      <c r="C25" s="9">
        <v>5.5023298368512379E-2</v>
      </c>
      <c r="E25" s="5">
        <v>41989</v>
      </c>
    </row>
    <row r="26" spans="2:5" x14ac:dyDescent="0.25">
      <c r="B26" s="5">
        <v>42618</v>
      </c>
      <c r="C26" s="9">
        <v>5.5774384004315759E-2</v>
      </c>
      <c r="E26" s="5">
        <v>41998</v>
      </c>
    </row>
    <row r="27" spans="2:5" x14ac:dyDescent="0.25">
      <c r="B27" s="5">
        <v>42709</v>
      </c>
      <c r="C27" s="9">
        <v>5.6521557659601269E-2</v>
      </c>
      <c r="E27" s="5">
        <v>41999</v>
      </c>
    </row>
    <row r="28" spans="2:5" x14ac:dyDescent="0.25">
      <c r="B28" s="5">
        <v>42800</v>
      </c>
      <c r="C28" s="9">
        <v>5.7265019626994602E-2</v>
      </c>
      <c r="E28" s="5">
        <v>42005</v>
      </c>
    </row>
    <row r="29" spans="2:5" x14ac:dyDescent="0.25">
      <c r="B29" s="5">
        <v>42891</v>
      </c>
      <c r="C29" s="9">
        <v>5.8008129148906164E-2</v>
      </c>
      <c r="E29" s="5">
        <v>42084</v>
      </c>
    </row>
    <row r="30" spans="2:5" x14ac:dyDescent="0.25">
      <c r="B30" s="5">
        <v>42983</v>
      </c>
      <c r="C30" s="9">
        <v>5.875595897259258E-2</v>
      </c>
      <c r="E30" s="5">
        <v>42097</v>
      </c>
    </row>
    <row r="31" spans="2:5" x14ac:dyDescent="0.25">
      <c r="B31" s="5">
        <v>43074</v>
      </c>
      <c r="C31" s="9">
        <v>5.9501550543842735E-2</v>
      </c>
      <c r="E31" s="5">
        <v>42100</v>
      </c>
    </row>
    <row r="32" spans="2:5" x14ac:dyDescent="0.25">
      <c r="B32" s="5">
        <v>43164</v>
      </c>
      <c r="C32" s="9">
        <v>6.0244966566031129E-2</v>
      </c>
      <c r="E32" s="5">
        <v>42121</v>
      </c>
    </row>
    <row r="33" spans="2:5" x14ac:dyDescent="0.25">
      <c r="B33" s="5">
        <v>43256</v>
      </c>
      <c r="C33" s="9">
        <v>6.0957495051541917E-2</v>
      </c>
      <c r="E33" s="5">
        <v>42125</v>
      </c>
    </row>
    <row r="34" spans="2:5" x14ac:dyDescent="0.25">
      <c r="B34" s="5">
        <v>43348</v>
      </c>
      <c r="C34" s="9">
        <v>6.1676149063594282E-2</v>
      </c>
      <c r="E34" s="5">
        <v>42171</v>
      </c>
    </row>
    <row r="35" spans="2:5" x14ac:dyDescent="0.25">
      <c r="B35" s="5">
        <v>43439</v>
      </c>
      <c r="C35" s="9">
        <v>6.2393554350790734E-2</v>
      </c>
      <c r="E35" s="5">
        <v>42226</v>
      </c>
    </row>
    <row r="36" spans="2:5" x14ac:dyDescent="0.25">
      <c r="B36" s="5">
        <v>43529</v>
      </c>
      <c r="C36" s="9">
        <v>6.3109740858944163E-2</v>
      </c>
      <c r="E36" s="5">
        <v>42271</v>
      </c>
    </row>
    <row r="37" spans="2:5" x14ac:dyDescent="0.25">
      <c r="B37" s="5">
        <v>43621</v>
      </c>
      <c r="C37" s="9">
        <v>6.3790660403585581E-2</v>
      </c>
      <c r="E37" s="5">
        <v>42354</v>
      </c>
    </row>
    <row r="38" spans="2:5" x14ac:dyDescent="0.25">
      <c r="B38" s="5">
        <v>43713</v>
      </c>
      <c r="C38" s="9">
        <v>6.4478266819650326E-2</v>
      </c>
      <c r="E38" s="5">
        <v>42363</v>
      </c>
    </row>
    <row r="39" spans="2:5" x14ac:dyDescent="0.25">
      <c r="B39" s="5">
        <v>43804</v>
      </c>
      <c r="C39" s="9">
        <v>6.5165490930364584E-2</v>
      </c>
      <c r="E39" s="5">
        <v>42364</v>
      </c>
    </row>
    <row r="40" spans="2:5" x14ac:dyDescent="0.25">
      <c r="B40" s="5">
        <v>43895</v>
      </c>
      <c r="C40" s="9">
        <v>6.5859751893860383E-2</v>
      </c>
      <c r="E40" s="5">
        <v>42370</v>
      </c>
    </row>
    <row r="41" spans="2:5" x14ac:dyDescent="0.25">
      <c r="E41" s="5">
        <v>42450</v>
      </c>
    </row>
    <row r="42" spans="2:5" x14ac:dyDescent="0.25">
      <c r="E42" s="5">
        <v>42454</v>
      </c>
    </row>
    <row r="43" spans="2:5" x14ac:dyDescent="0.25">
      <c r="E43" s="5">
        <v>42457</v>
      </c>
    </row>
    <row r="44" spans="2:5" x14ac:dyDescent="0.25">
      <c r="E44" s="5">
        <v>42487</v>
      </c>
    </row>
    <row r="45" spans="2:5" x14ac:dyDescent="0.25">
      <c r="E45" s="5">
        <v>42492</v>
      </c>
    </row>
    <row r="46" spans="2:5" x14ac:dyDescent="0.25">
      <c r="E46" s="5">
        <v>42537</v>
      </c>
    </row>
    <row r="47" spans="2:5" x14ac:dyDescent="0.25">
      <c r="E47" s="5">
        <v>42591</v>
      </c>
    </row>
    <row r="48" spans="2:5" x14ac:dyDescent="0.25">
      <c r="E48" s="5">
        <v>42637</v>
      </c>
    </row>
    <row r="49" spans="5:5" x14ac:dyDescent="0.25">
      <c r="E49" s="5">
        <v>42720</v>
      </c>
    </row>
    <row r="50" spans="5:5" x14ac:dyDescent="0.25">
      <c r="E50" s="5">
        <v>42730</v>
      </c>
    </row>
    <row r="51" spans="5:5" x14ac:dyDescent="0.25">
      <c r="E51" s="5">
        <v>42737</v>
      </c>
    </row>
    <row r="52" spans="5:5" x14ac:dyDescent="0.25">
      <c r="E52" s="5">
        <v>42815</v>
      </c>
    </row>
    <row r="53" spans="5:5" x14ac:dyDescent="0.25">
      <c r="E53" s="5">
        <v>42839</v>
      </c>
    </row>
    <row r="54" spans="5:5" x14ac:dyDescent="0.25">
      <c r="E54" s="5">
        <v>42842</v>
      </c>
    </row>
    <row r="55" spans="5:5" x14ac:dyDescent="0.25">
      <c r="E55" s="5">
        <v>42852</v>
      </c>
    </row>
    <row r="56" spans="5:5" x14ac:dyDescent="0.25">
      <c r="E56" s="5">
        <v>42856</v>
      </c>
    </row>
    <row r="57" spans="5:5" x14ac:dyDescent="0.25">
      <c r="E57" s="5">
        <v>42902</v>
      </c>
    </row>
    <row r="58" spans="5:5" x14ac:dyDescent="0.25">
      <c r="E58" s="5">
        <v>42956</v>
      </c>
    </row>
    <row r="59" spans="5:5" x14ac:dyDescent="0.25">
      <c r="E59" s="5">
        <v>43003</v>
      </c>
    </row>
    <row r="60" spans="5:5" x14ac:dyDescent="0.25">
      <c r="E60" s="5">
        <v>43085</v>
      </c>
    </row>
    <row r="61" spans="5:5" x14ac:dyDescent="0.25">
      <c r="E61" s="5">
        <v>43094</v>
      </c>
    </row>
    <row r="62" spans="5:5" x14ac:dyDescent="0.25">
      <c r="E62" s="5">
        <v>43095</v>
      </c>
    </row>
    <row r="63" spans="5:5" x14ac:dyDescent="0.25">
      <c r="E63" s="5">
        <v>43101</v>
      </c>
    </row>
    <row r="64" spans="5:5" x14ac:dyDescent="0.25">
      <c r="E64" s="5">
        <v>43180</v>
      </c>
    </row>
    <row r="65" spans="5:5" x14ac:dyDescent="0.25">
      <c r="E65" s="5">
        <v>43189</v>
      </c>
    </row>
    <row r="66" spans="5:5" x14ac:dyDescent="0.25">
      <c r="E66" s="5">
        <v>43192</v>
      </c>
    </row>
    <row r="67" spans="5:5" x14ac:dyDescent="0.25">
      <c r="E67" s="5">
        <v>43217</v>
      </c>
    </row>
    <row r="68" spans="5:5" x14ac:dyDescent="0.25">
      <c r="E68" s="5">
        <v>43221</v>
      </c>
    </row>
    <row r="69" spans="5:5" x14ac:dyDescent="0.25">
      <c r="E69" s="5">
        <v>43267</v>
      </c>
    </row>
    <row r="70" spans="5:5" x14ac:dyDescent="0.25">
      <c r="E70" s="5">
        <v>43321</v>
      </c>
    </row>
    <row r="71" spans="5:5" x14ac:dyDescent="0.25">
      <c r="E71" s="5">
        <v>43367</v>
      </c>
    </row>
    <row r="72" spans="5:5" x14ac:dyDescent="0.25">
      <c r="E72" s="5">
        <v>43451</v>
      </c>
    </row>
    <row r="73" spans="5:5" x14ac:dyDescent="0.25">
      <c r="E73" s="5">
        <v>43459</v>
      </c>
    </row>
    <row r="74" spans="5:5" x14ac:dyDescent="0.25">
      <c r="E74" s="5">
        <v>43460</v>
      </c>
    </row>
    <row r="75" spans="5:5" x14ac:dyDescent="0.25">
      <c r="E75" s="5">
        <v>43466</v>
      </c>
    </row>
    <row r="76" spans="5:5" x14ac:dyDescent="0.25">
      <c r="E76" s="5">
        <v>43545</v>
      </c>
    </row>
    <row r="77" spans="5:5" x14ac:dyDescent="0.25">
      <c r="E77" s="5">
        <v>43574</v>
      </c>
    </row>
    <row r="78" spans="5:5" x14ac:dyDescent="0.25">
      <c r="E78" s="5">
        <v>43577</v>
      </c>
    </row>
    <row r="79" spans="5:5" x14ac:dyDescent="0.25">
      <c r="E79" s="5">
        <v>43582</v>
      </c>
    </row>
    <row r="80" spans="5:5" x14ac:dyDescent="0.25">
      <c r="E80" s="5">
        <v>43586</v>
      </c>
    </row>
    <row r="81" spans="5:5" x14ac:dyDescent="0.25">
      <c r="E81" s="5">
        <v>43633</v>
      </c>
    </row>
    <row r="82" spans="5:5" x14ac:dyDescent="0.25">
      <c r="E82" s="5">
        <v>43686</v>
      </c>
    </row>
    <row r="83" spans="5:5" x14ac:dyDescent="0.25">
      <c r="E83" s="5">
        <v>43732</v>
      </c>
    </row>
    <row r="84" spans="5:5" x14ac:dyDescent="0.25">
      <c r="E84" s="5">
        <v>43815</v>
      </c>
    </row>
    <row r="85" spans="5:5" x14ac:dyDescent="0.25">
      <c r="E85" s="5">
        <v>43824</v>
      </c>
    </row>
    <row r="86" spans="5:5" x14ac:dyDescent="0.25">
      <c r="E86" s="5">
        <v>43825</v>
      </c>
    </row>
    <row r="87" spans="5:5" x14ac:dyDescent="0.25">
      <c r="E87" s="5">
        <v>43831</v>
      </c>
    </row>
    <row r="88" spans="5:5" x14ac:dyDescent="0.25">
      <c r="E88" s="5">
        <v>43911</v>
      </c>
    </row>
    <row r="89" spans="5:5" x14ac:dyDescent="0.25">
      <c r="E89" s="5">
        <v>43931</v>
      </c>
    </row>
    <row r="90" spans="5:5" x14ac:dyDescent="0.25">
      <c r="E90" s="5">
        <v>43934</v>
      </c>
    </row>
    <row r="91" spans="5:5" x14ac:dyDescent="0.25">
      <c r="E91" s="5">
        <v>43948</v>
      </c>
    </row>
    <row r="92" spans="5:5" x14ac:dyDescent="0.25">
      <c r="E92" s="5">
        <v>43952</v>
      </c>
    </row>
    <row r="93" spans="5:5" x14ac:dyDescent="0.25">
      <c r="E93" s="5">
        <v>43998</v>
      </c>
    </row>
    <row r="94" spans="5:5" x14ac:dyDescent="0.25">
      <c r="E94" s="5">
        <v>44053</v>
      </c>
    </row>
    <row r="95" spans="5:5" x14ac:dyDescent="0.25">
      <c r="E95" s="5">
        <v>44098</v>
      </c>
    </row>
    <row r="96" spans="5:5" x14ac:dyDescent="0.25">
      <c r="E96" s="5">
        <v>44181</v>
      </c>
    </row>
    <row r="97" spans="5:5" x14ac:dyDescent="0.25">
      <c r="E97" s="5">
        <v>44190</v>
      </c>
    </row>
    <row r="98" spans="5:5" x14ac:dyDescent="0.25">
      <c r="E98" s="5">
        <v>44191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8FE-9F47-40CB-A7B8-579CE50E3113}">
  <dimension ref="B2:C6"/>
  <sheetViews>
    <sheetView workbookViewId="0">
      <selection activeCell="B6" sqref="B6"/>
    </sheetView>
  </sheetViews>
  <sheetFormatPr defaultRowHeight="15" x14ac:dyDescent="0.25"/>
  <cols>
    <col min="2" max="2" width="13.85546875" customWidth="1"/>
    <col min="3" max="3" width="19.28515625" customWidth="1"/>
  </cols>
  <sheetData>
    <row r="2" spans="2:3" x14ac:dyDescent="0.25">
      <c r="B2" s="3" t="s">
        <v>0</v>
      </c>
      <c r="C2" s="4" t="str">
        <f>createAssetSwap!H7</f>
        <v>assetSwap.11:31:51-4</v>
      </c>
    </row>
    <row r="3" spans="2:3" x14ac:dyDescent="0.25">
      <c r="B3" s="3" t="s">
        <v>21</v>
      </c>
      <c r="C3" s="9">
        <v>5.7570000000000003E-2</v>
      </c>
    </row>
    <row r="5" spans="2:3" ht="21" x14ac:dyDescent="0.35">
      <c r="B5" s="7" t="s">
        <v>24</v>
      </c>
    </row>
    <row r="6" spans="2:3" x14ac:dyDescent="0.25">
      <c r="B6" s="10" cm="1">
        <f t="array" ref="B6">_xll.QSA.ValueAssetSwapSpread(C2,createAssetSwap!C5,C3,createAssetSwap!H3)</f>
        <v>4.2110000000000003E-3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createUnderlyingBesaJSEBond</vt:lpstr>
      <vt:lpstr>createAssetSwap</vt:lpstr>
      <vt:lpstr>valueAssetSwapSpread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Ines Moussi</cp:lastModifiedBy>
  <dcterms:created xsi:type="dcterms:W3CDTF">2021-08-05T04:32:25Z</dcterms:created>
  <dcterms:modified xsi:type="dcterms:W3CDTF">2021-11-04T07:16:10Z</dcterms:modified>
</cp:coreProperties>
</file>