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3256" windowHeight="12852"/>
  </bookViews>
  <sheets>
    <sheet name="Compounding" sheetId="1" r:id="rId1"/>
    <sheet name="Calendar" sheetId="2" r:id="rId2"/>
    <sheet name="Daycount" sheetId="3" r:id="rId3"/>
    <sheet name="BusinessDay" sheetId="4" r:id="rId4"/>
  </sheets>
  <calcPr calcId="145621" calcMode="manual" calcOnSave="0"/>
</workbook>
</file>

<file path=xl/calcChain.xml><?xml version="1.0" encoding="utf-8"?>
<calcChain xmlns="http://schemas.openxmlformats.org/spreadsheetml/2006/main">
  <c r="C20" i="1" l="1"/>
  <c r="C14" i="1"/>
  <c r="C21" i="1" s="1"/>
  <c r="C13" i="1"/>
  <c r="C12" i="1"/>
  <c r="C8" i="3"/>
  <c r="C7" i="3"/>
  <c r="B16" i="1"/>
  <c r="C10" i="2"/>
  <c r="C10" i="3"/>
  <c r="C7" i="2"/>
  <c r="C9" i="3"/>
  <c r="C8" i="2"/>
  <c r="B19" i="3"/>
  <c r="C8" i="4"/>
  <c r="C9" i="2"/>
  <c r="B11" i="3" l="1"/>
  <c r="C11" i="3"/>
  <c r="B9" i="1"/>
  <c r="C19" i="1" l="1"/>
  <c r="B23" i="1"/>
</calcChain>
</file>

<file path=xl/sharedStrings.xml><?xml version="1.0" encoding="utf-8"?>
<sst xmlns="http://schemas.openxmlformats.org/spreadsheetml/2006/main" count="37" uniqueCount="27">
  <si>
    <t>rate</t>
  </si>
  <si>
    <t>compoundingFrom</t>
  </si>
  <si>
    <t>compoundingT0</t>
  </si>
  <si>
    <t>yearFraction</t>
  </si>
  <si>
    <t>Simple</t>
  </si>
  <si>
    <t>QSA.RateConvert</t>
  </si>
  <si>
    <t>QSA.DFFromRate</t>
  </si>
  <si>
    <t>compounding</t>
  </si>
  <si>
    <t>Continuous</t>
  </si>
  <si>
    <t>Date</t>
  </si>
  <si>
    <t>Calendar</t>
  </si>
  <si>
    <t>ZA</t>
  </si>
  <si>
    <t>QSA.IsHoliday</t>
  </si>
  <si>
    <t>date1</t>
  </si>
  <si>
    <t>date2</t>
  </si>
  <si>
    <t>convention</t>
  </si>
  <si>
    <t>Act365</t>
  </si>
  <si>
    <t>ActAct</t>
  </si>
  <si>
    <t>name</t>
  </si>
  <si>
    <t>calendar</t>
  </si>
  <si>
    <t>ZaBusiness252</t>
  </si>
  <si>
    <t>QSA.CreateBusiness252DayCount</t>
  </si>
  <si>
    <t>Act360</t>
  </si>
  <si>
    <t>30360EU</t>
  </si>
  <si>
    <t>QSA.ApplyBusinessDayAdjustment</t>
  </si>
  <si>
    <t>date</t>
  </si>
  <si>
    <t>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</si>
</sst>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%"/>
    <numFmt numFmtId="165" formatCode="_(* #,##0.00000_);_(* \(#,##0.00000\);_(* &quot;-&quot;??_);_(@_)"/>
    <numFmt numFmtId="166" formatCode="ddd\ dd\-mmm\-yy"/>
    <numFmt numFmtId="167" formatCode="#,##0.000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10" fontId="0" fillId="4" borderId="0" xfId="0" applyNumberFormat="1" applyFill="1"/>
    <xf numFmtId="4" fontId="0" fillId="4" borderId="0" xfId="0" applyNumberFormat="1" applyFill="1"/>
    <xf numFmtId="164" fontId="0" fillId="3" borderId="0" xfId="0" applyNumberFormat="1" applyFill="1"/>
    <xf numFmtId="165" fontId="0" fillId="3" borderId="0" xfId="1" applyNumberFormat="1" applyFont="1" applyFill="1"/>
    <xf numFmtId="15" fontId="0" fillId="4" borderId="0" xfId="0" applyNumberFormat="1" applyFill="1"/>
    <xf numFmtId="166" fontId="0" fillId="4" borderId="0" xfId="0" applyNumberFormat="1" applyFill="1"/>
    <xf numFmtId="0" fontId="0" fillId="3" borderId="0" xfId="1" applyNumberFormat="1" applyFont="1" applyFill="1"/>
    <xf numFmtId="167" fontId="0" fillId="3" borderId="0" xfId="0" applyNumberFormat="1" applyFill="1"/>
    <xf numFmtId="0" fontId="0" fillId="5" borderId="0" xfId="0" applyFill="1"/>
    <xf numFmtId="10" fontId="0" fillId="6" borderId="0" xfId="0" applyNumberFormat="1" applyFill="1"/>
    <xf numFmtId="15" fontId="0" fillId="0" borderId="0" xfId="0" applyNumberFormat="1"/>
    <xf numFmtId="15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3"/>
  <sheetViews>
    <sheetView tabSelected="1" workbookViewId="0">
      <selection activeCell="F18" sqref="F18"/>
    </sheetView>
  </sheetViews>
  <sheetFormatPr defaultRowHeight="14.4" x14ac:dyDescent="0.3"/>
  <cols>
    <col min="2" max="2" width="26.109375" bestFit="1" customWidth="1"/>
    <col min="3" max="3" width="11.109375" bestFit="1" customWidth="1"/>
  </cols>
  <sheetData>
    <row r="3" spans="2:3" ht="21" x14ac:dyDescent="0.35">
      <c r="B3" s="1" t="s">
        <v>5</v>
      </c>
    </row>
    <row r="4" spans="2:3" ht="15" x14ac:dyDescent="0.25">
      <c r="B4" s="2" t="s">
        <v>0</v>
      </c>
      <c r="C4" s="3">
        <v>0.1</v>
      </c>
    </row>
    <row r="5" spans="2:3" ht="15" x14ac:dyDescent="0.25">
      <c r="B5" s="2" t="s">
        <v>1</v>
      </c>
      <c r="C5" s="3" t="s">
        <v>4</v>
      </c>
    </row>
    <row r="6" spans="2:3" ht="15" x14ac:dyDescent="0.25">
      <c r="B6" s="2" t="s">
        <v>2</v>
      </c>
      <c r="C6" s="3" t="s">
        <v>8</v>
      </c>
    </row>
    <row r="7" spans="2:3" ht="15" x14ac:dyDescent="0.25">
      <c r="B7" s="2" t="s">
        <v>3</v>
      </c>
      <c r="C7" s="4">
        <v>1</v>
      </c>
    </row>
    <row r="9" spans="2:3" ht="15" x14ac:dyDescent="0.25">
      <c r="B9" s="5">
        <f>_xll.QSA.RateConvert(C4,C5,C6,C7)</f>
        <v>9.5310179804324893E-2</v>
      </c>
    </row>
    <row r="11" spans="2:3" ht="21" x14ac:dyDescent="0.35">
      <c r="B11" s="1" t="s">
        <v>6</v>
      </c>
    </row>
    <row r="12" spans="2:3" ht="15" x14ac:dyDescent="0.25">
      <c r="B12" s="2" t="s">
        <v>0</v>
      </c>
      <c r="C12" s="3">
        <f>C4</f>
        <v>0.1</v>
      </c>
    </row>
    <row r="13" spans="2:3" ht="15" x14ac:dyDescent="0.25">
      <c r="B13" s="2" t="s">
        <v>7</v>
      </c>
      <c r="C13" s="3" t="str">
        <f>C5</f>
        <v>Simple</v>
      </c>
    </row>
    <row r="14" spans="2:3" ht="15" x14ac:dyDescent="0.25">
      <c r="B14" s="2" t="s">
        <v>3</v>
      </c>
      <c r="C14" s="4">
        <f>C7</f>
        <v>1</v>
      </c>
    </row>
    <row r="16" spans="2:3" ht="15" x14ac:dyDescent="0.25">
      <c r="B16" s="6">
        <f>_xll.QSA.DFFromRate(C12,C13,C14)</f>
        <v>0.90909090909090906</v>
      </c>
    </row>
    <row r="19" spans="2:3" ht="15" x14ac:dyDescent="0.25">
      <c r="B19" s="2" t="s">
        <v>0</v>
      </c>
      <c r="C19" s="3">
        <f>B9</f>
        <v>9.5310179804324893E-2</v>
      </c>
    </row>
    <row r="20" spans="2:3" ht="15" x14ac:dyDescent="0.25">
      <c r="B20" s="2" t="s">
        <v>7</v>
      </c>
      <c r="C20" s="3" t="str">
        <f>C6</f>
        <v>Continuous</v>
      </c>
    </row>
    <row r="21" spans="2:3" ht="15" x14ac:dyDescent="0.25">
      <c r="B21" s="2" t="s">
        <v>3</v>
      </c>
      <c r="C21" s="4">
        <f>C14</f>
        <v>1</v>
      </c>
    </row>
    <row r="23" spans="2:3" ht="15" x14ac:dyDescent="0.25">
      <c r="B23" s="6">
        <f>_xll.QSA.DFFromRate(C19,C20,C21)</f>
        <v>0.90909090909090906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C7" sqref="C7"/>
    </sheetView>
  </sheetViews>
  <sheetFormatPr defaultRowHeight="14.4" x14ac:dyDescent="0.3"/>
  <cols>
    <col min="2" max="2" width="28.33203125" bestFit="1" customWidth="1"/>
    <col min="3" max="3" width="19" bestFit="1" customWidth="1"/>
  </cols>
  <sheetData>
    <row r="2" spans="2:3" ht="21" x14ac:dyDescent="0.35">
      <c r="B2" s="1" t="s">
        <v>12</v>
      </c>
    </row>
    <row r="3" spans="2:3" ht="15" x14ac:dyDescent="0.25">
      <c r="B3" s="2" t="s">
        <v>10</v>
      </c>
      <c r="C3" s="3" t="s">
        <v>11</v>
      </c>
    </row>
    <row r="6" spans="2:3" ht="15" x14ac:dyDescent="0.25">
      <c r="B6" s="2" t="s">
        <v>9</v>
      </c>
    </row>
    <row r="7" spans="2:3" ht="15" x14ac:dyDescent="0.25">
      <c r="B7" s="8">
        <v>42813</v>
      </c>
      <c r="C7" s="9">
        <f>_xll.QSA.IsHoliday(B7,$C$3)</f>
        <v>0</v>
      </c>
    </row>
    <row r="8" spans="2:3" ht="15" x14ac:dyDescent="0.25">
      <c r="B8" s="8">
        <v>42814</v>
      </c>
      <c r="C8" s="9">
        <f>_xll.QSA.IsHoliday(B8,$C$3)</f>
        <v>0</v>
      </c>
    </row>
    <row r="9" spans="2:3" ht="15" x14ac:dyDescent="0.25">
      <c r="B9" s="8">
        <v>42815</v>
      </c>
      <c r="C9" s="9">
        <f>_xll.QSA.IsHoliday(B9,$C$3)</f>
        <v>1</v>
      </c>
    </row>
    <row r="10" spans="2:3" ht="15" x14ac:dyDescent="0.25">
      <c r="B10" s="8">
        <v>42816</v>
      </c>
      <c r="C10" s="9">
        <f>_xll.QSA.IsHoliday(B10,$C$3)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B2" sqref="B2"/>
    </sheetView>
  </sheetViews>
  <sheetFormatPr defaultRowHeight="14.4" x14ac:dyDescent="0.3"/>
  <cols>
    <col min="2" max="2" width="44" bestFit="1" customWidth="1"/>
    <col min="3" max="3" width="23.5546875" bestFit="1" customWidth="1"/>
    <col min="4" max="4" width="6.5546875" bestFit="1" customWidth="1"/>
  </cols>
  <sheetData>
    <row r="2" spans="2:3" ht="21" x14ac:dyDescent="0.35">
      <c r="B2" s="1" t="s">
        <v>5</v>
      </c>
    </row>
    <row r="3" spans="2:3" ht="15" x14ac:dyDescent="0.25">
      <c r="B3" s="2" t="s">
        <v>13</v>
      </c>
      <c r="C3" s="7">
        <v>42430</v>
      </c>
    </row>
    <row r="4" spans="2:3" ht="15" x14ac:dyDescent="0.25">
      <c r="B4" s="2" t="s">
        <v>14</v>
      </c>
      <c r="C4" s="7">
        <v>42795</v>
      </c>
    </row>
    <row r="6" spans="2:3" ht="15" x14ac:dyDescent="0.25">
      <c r="B6" s="2" t="s">
        <v>15</v>
      </c>
    </row>
    <row r="7" spans="2:3" ht="15" x14ac:dyDescent="0.25">
      <c r="B7" s="3" t="s">
        <v>16</v>
      </c>
      <c r="C7" s="10">
        <f>_xll.QSA.GetYearFraction($C$3,$C$4,B7)</f>
        <v>1</v>
      </c>
    </row>
    <row r="8" spans="2:3" ht="15" x14ac:dyDescent="0.25">
      <c r="B8" s="3" t="s">
        <v>22</v>
      </c>
      <c r="C8" s="10">
        <f>_xll.QSA.GetYearFraction($C$3,$C$4,B8)</f>
        <v>1.0138888888888888</v>
      </c>
    </row>
    <row r="9" spans="2:3" ht="15" x14ac:dyDescent="0.25">
      <c r="B9" s="3" t="s">
        <v>17</v>
      </c>
      <c r="C9" s="10">
        <f>_xll.QSA.GetYearFraction($C$3,$C$4,B9)</f>
        <v>0.9977094093869302</v>
      </c>
    </row>
    <row r="10" spans="2:3" ht="15" x14ac:dyDescent="0.25">
      <c r="B10" s="3" t="s">
        <v>23</v>
      </c>
      <c r="C10" s="10">
        <f>_xll.QSA.GetYearFraction($C$3,$C$4,B10)</f>
        <v>1</v>
      </c>
    </row>
    <row r="11" spans="2:3" ht="15" x14ac:dyDescent="0.25">
      <c r="B11" s="12" t="str">
        <f>B19</f>
        <v>ZaBusiness252.19:43:20-1</v>
      </c>
      <c r="C11" s="10">
        <f>_xll.QSA.GetYearFraction($C$3,$C$4,B11)</f>
        <v>0.99206349206349209</v>
      </c>
    </row>
    <row r="15" spans="2:3" ht="21" x14ac:dyDescent="0.35">
      <c r="B15" s="1" t="s">
        <v>21</v>
      </c>
    </row>
    <row r="16" spans="2:3" ht="15" x14ac:dyDescent="0.25">
      <c r="B16" s="2" t="s">
        <v>18</v>
      </c>
      <c r="C16" s="7" t="s">
        <v>20</v>
      </c>
    </row>
    <row r="17" spans="2:3" ht="15" x14ac:dyDescent="0.25">
      <c r="B17" s="2" t="s">
        <v>19</v>
      </c>
      <c r="C17" s="7" t="s">
        <v>11</v>
      </c>
    </row>
    <row r="19" spans="2:3" ht="15" x14ac:dyDescent="0.25">
      <c r="B19" s="11" t="str">
        <f>_xll.QSA.CreateBusiness252DayCount(C16,C17)</f>
        <v>ZaBusiness252.19:43:20-1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D12" sqref="D12"/>
    </sheetView>
  </sheetViews>
  <sheetFormatPr defaultRowHeight="14.4" x14ac:dyDescent="0.3"/>
  <cols>
    <col min="3" max="3" width="9.6640625" bestFit="1" customWidth="1"/>
    <col min="5" max="5" width="9.6640625" bestFit="1" customWidth="1"/>
  </cols>
  <sheetData>
    <row r="2" spans="2:5" ht="21" x14ac:dyDescent="0.35">
      <c r="B2" s="1" t="s">
        <v>24</v>
      </c>
    </row>
    <row r="4" spans="2:5" ht="15" x14ac:dyDescent="0.25">
      <c r="B4" s="2" t="s">
        <v>25</v>
      </c>
      <c r="C4" s="7">
        <v>42735</v>
      </c>
    </row>
    <row r="5" spans="2:5" ht="15" x14ac:dyDescent="0.25">
      <c r="B5" s="2" t="s">
        <v>15</v>
      </c>
      <c r="C5" s="3" t="s">
        <v>26</v>
      </c>
    </row>
    <row r="6" spans="2:5" ht="15" x14ac:dyDescent="0.25">
      <c r="B6" s="2" t="s">
        <v>19</v>
      </c>
      <c r="C6" s="3" t="s">
        <v>11</v>
      </c>
    </row>
    <row r="8" spans="2:5" ht="15" x14ac:dyDescent="0.25">
      <c r="C8" s="14">
        <f>_xll.QSA.ApplyBusinessDayAdjustment(C4,C5,C6)</f>
        <v>42734</v>
      </c>
      <c r="E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Compounding</vt:lpstr>
      <vt:lpstr>Calendar</vt:lpstr>
      <vt:lpstr>Daycount</vt:lpstr>
      <vt:lpstr>BusinessDay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2017-03-18T15:03:23Z</dcterms:created>
  <dcterms:modified xsi:type="dcterms:W3CDTF">2018-07-24T17:44:09Z</dcterms:modified>
</cp:coreProperties>
</file>