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回測\tradingcompetition\result\"/>
    </mc:Choice>
  </mc:AlternateContent>
  <xr:revisionPtr revIDLastSave="0" documentId="13_ncr:1_{5554DAB3-D2FA-452B-A73E-412CEDF17E81}" xr6:coauthVersionLast="46" xr6:coauthVersionMax="46" xr10:uidLastSave="{00000000-0000-0000-0000-000000000000}"/>
  <bookViews>
    <workbookView xWindow="-108" yWindow="-108" windowWidth="23256" windowHeight="12576" xr2:uid="{7830EC53-0C2B-4198-8017-0C67D39B7DB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D24" i="1"/>
  <c r="D23" i="1"/>
  <c r="D22" i="1"/>
  <c r="D21" i="1"/>
  <c r="D20" i="1"/>
  <c r="D19" i="1"/>
  <c r="D18" i="1"/>
  <c r="B5" i="1"/>
  <c r="B2" i="1" s="1"/>
  <c r="C21" i="1" l="1"/>
  <c r="C11" i="1"/>
  <c r="E11" i="1" s="1"/>
  <c r="F20" i="1" s="1"/>
  <c r="G20" i="1" s="1"/>
  <c r="C22" i="1"/>
  <c r="C12" i="1"/>
  <c r="E12" i="1" s="1"/>
  <c r="F21" i="1" s="1"/>
  <c r="G21" i="1" s="1"/>
  <c r="C23" i="1"/>
  <c r="C13" i="1"/>
  <c r="E13" i="1" s="1"/>
  <c r="F22" i="1" s="1"/>
  <c r="G22" i="1" s="1"/>
  <c r="C24" i="1"/>
  <c r="C14" i="1"/>
  <c r="E14" i="1" s="1"/>
  <c r="F23" i="1" s="1"/>
  <c r="G23" i="1" s="1"/>
  <c r="C25" i="1"/>
  <c r="C15" i="1"/>
  <c r="E15" i="1" s="1"/>
  <c r="F24" i="1" s="1"/>
  <c r="G24" i="1" s="1"/>
  <c r="C18" i="1"/>
  <c r="C9" i="1"/>
  <c r="E9" i="1" s="1"/>
  <c r="F18" i="1" s="1"/>
  <c r="C19" i="1"/>
  <c r="C20" i="1"/>
  <c r="C10" i="1"/>
  <c r="E10" i="1" s="1"/>
  <c r="F19" i="1" s="1"/>
  <c r="G19" i="1" s="1"/>
</calcChain>
</file>

<file path=xl/sharedStrings.xml><?xml version="1.0" encoding="utf-8"?>
<sst xmlns="http://schemas.openxmlformats.org/spreadsheetml/2006/main" count="28" uniqueCount="19">
  <si>
    <t>GOOG</t>
  </si>
  <si>
    <t>CSCO</t>
  </si>
  <si>
    <t>CMCSA</t>
  </si>
  <si>
    <t>PEP</t>
  </si>
  <si>
    <t>AMGN</t>
  </si>
  <si>
    <t>AVGO</t>
  </si>
  <si>
    <t>TXN</t>
  </si>
  <si>
    <t>比例</t>
  </si>
  <si>
    <t>nasdaq</t>
  </si>
  <si>
    <t>LRXC</t>
  </si>
  <si>
    <t>VALUE</t>
  </si>
  <si>
    <t>POSITION</t>
  </si>
  <si>
    <t>VALUE CHANGE</t>
  </si>
  <si>
    <t>PRICE</t>
  </si>
  <si>
    <t xml:space="preserve"> POSITION CHANGED</t>
  </si>
  <si>
    <t>可用資金</t>
  </si>
  <si>
    <t>實際可用資金</t>
  </si>
  <si>
    <t>shares change%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</si>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</sst>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D48B-3F45-4A29-8F0D-6BBF18C7C1F2}">
  <dimension ref="A1:G25"/>
  <sheetViews>
    <sheetView tabSelected="1" topLeftCell="A7" workbookViewId="0">
      <selection activeCell="I26" sqref="I26"/>
    </sheetView>
  </sheetViews>
  <sheetFormatPr defaultRowHeight="15.6" x14ac:dyDescent="0.3"/>
  <cols>
    <col min="2" max="2" width="17.296875" customWidth="1"/>
    <col min="6" max="6" width="23.8984375" customWidth="1"/>
    <col min="7" max="7" width="17.19921875" customWidth="1"/>
    <col min="8" max="8" width="10.8984375" bestFit="1" customWidth="1"/>
    <col min="9" max="9" width="10.8984375" customWidth="1"/>
    <col min="10" max="10" width="13.296875" customWidth="1"/>
  </cols>
  <sheetData>
    <row r="1" spans="1:5" x14ac:dyDescent="0.3">
      <c r="A1" t="s">
        <v>15</v>
      </c>
      <c r="B1" t="s">
        <v>16</v>
      </c>
    </row>
    <row r="2" spans="1:5" x14ac:dyDescent="0.3">
      <c r="A2">
        <v>800000</v>
      </c>
      <c r="B2">
        <f>$A$2-B5</f>
        <v>794720</v>
      </c>
    </row>
    <row r="4" spans="1:5" x14ac:dyDescent="0.3">
      <c r="A4" t="s">
        <v>8</v>
      </c>
      <c r="B4">
        <v>1760</v>
      </c>
    </row>
    <row r="5" spans="1:5" x14ac:dyDescent="0.3">
      <c r="B5">
        <f>B4*3</f>
        <v>5280</v>
      </c>
    </row>
    <row r="8" spans="1:5" x14ac:dyDescent="0.3">
      <c r="A8" s="1">
        <v>44280</v>
      </c>
      <c r="B8" t="s">
        <v>7</v>
      </c>
      <c r="C8" t="s">
        <v>10</v>
      </c>
      <c r="D8" t="s">
        <v>11</v>
      </c>
      <c r="E8" t="s">
        <v>13</v>
      </c>
    </row>
    <row r="9" spans="1:5" x14ac:dyDescent="0.3">
      <c r="A9" t="s">
        <v>0</v>
      </c>
      <c r="B9">
        <v>6.7809999999999997E-3</v>
      </c>
      <c r="C9">
        <f>$B$2*B9</f>
        <v>5388.9963200000002</v>
      </c>
      <c r="D9">
        <v>2</v>
      </c>
      <c r="E9">
        <f>C9/D9</f>
        <v>2694.4981600000001</v>
      </c>
    </row>
    <row r="10" spans="1:5" x14ac:dyDescent="0.3">
      <c r="A10" t="s">
        <v>1</v>
      </c>
      <c r="B10">
        <v>0.41140700000000002</v>
      </c>
      <c r="C10">
        <f>$B$2*B10</f>
        <v>326953.37104</v>
      </c>
      <c r="D10">
        <v>6476</v>
      </c>
      <c r="E10">
        <f t="shared" ref="E10:E15" si="0">C10/D10</f>
        <v>50.486931908585547</v>
      </c>
    </row>
    <row r="11" spans="1:5" x14ac:dyDescent="0.3">
      <c r="A11" t="s">
        <v>2</v>
      </c>
      <c r="B11">
        <v>0.29276000000000002</v>
      </c>
      <c r="C11">
        <f>$B$2*B11</f>
        <v>232662.22720000002</v>
      </c>
      <c r="D11">
        <v>4160</v>
      </c>
      <c r="E11">
        <f t="shared" si="0"/>
        <v>55.928420000000003</v>
      </c>
    </row>
    <row r="12" spans="1:5" x14ac:dyDescent="0.3">
      <c r="A12" t="s">
        <v>3</v>
      </c>
      <c r="B12">
        <v>0.120962</v>
      </c>
      <c r="C12">
        <f>$B$2*B12</f>
        <v>96130.920639999997</v>
      </c>
      <c r="D12">
        <v>692</v>
      </c>
      <c r="E12">
        <f t="shared" si="0"/>
        <v>138.91751537572253</v>
      </c>
    </row>
    <row r="13" spans="1:5" x14ac:dyDescent="0.3">
      <c r="A13" t="s">
        <v>4</v>
      </c>
      <c r="B13">
        <v>6.4523999999999998E-2</v>
      </c>
      <c r="C13">
        <f>$B$2*B13</f>
        <v>51278.513279999999</v>
      </c>
      <c r="D13">
        <v>208</v>
      </c>
      <c r="E13">
        <f t="shared" si="0"/>
        <v>246.53131384615384</v>
      </c>
    </row>
    <row r="14" spans="1:5" x14ac:dyDescent="0.3">
      <c r="A14" t="s">
        <v>5</v>
      </c>
      <c r="B14">
        <v>2.5232000000000001E-2</v>
      </c>
      <c r="C14">
        <f>$B$2*B14</f>
        <v>20052.375039999999</v>
      </c>
      <c r="D14">
        <v>44</v>
      </c>
      <c r="E14">
        <f t="shared" si="0"/>
        <v>455.73579636363633</v>
      </c>
    </row>
    <row r="15" spans="1:5" x14ac:dyDescent="0.3">
      <c r="A15" t="s">
        <v>6</v>
      </c>
      <c r="B15">
        <v>7.8333E-2</v>
      </c>
      <c r="C15">
        <f>$B$2*B15</f>
        <v>62252.801760000002</v>
      </c>
      <c r="D15">
        <v>350</v>
      </c>
      <c r="E15">
        <f t="shared" si="0"/>
        <v>177.86514788571429</v>
      </c>
    </row>
    <row r="17" spans="1:7" x14ac:dyDescent="0.3">
      <c r="A17" s="1">
        <v>44291</v>
      </c>
      <c r="B17" t="s">
        <v>7</v>
      </c>
      <c r="C17" t="s">
        <v>10</v>
      </c>
      <c r="D17" t="s">
        <v>12</v>
      </c>
      <c r="F17" t="s">
        <v>14</v>
      </c>
      <c r="G17" t="s">
        <v>17</v>
      </c>
    </row>
    <row r="18" spans="1:7" x14ac:dyDescent="0.3">
      <c r="A18" t="s">
        <v>0</v>
      </c>
      <c r="B18">
        <v>6.5430000000000002E-3</v>
      </c>
      <c r="C18">
        <f>$B$2*B18</f>
        <v>5199.8529600000002</v>
      </c>
      <c r="D18">
        <f>-190</f>
        <v>-190</v>
      </c>
      <c r="F18">
        <f>D18/E9</f>
        <v>-7.0514058172524416E-2</v>
      </c>
      <c r="G18">
        <f>F18/D9</f>
        <v>-3.5257029086262208E-2</v>
      </c>
    </row>
    <row r="19" spans="1:7" x14ac:dyDescent="0.3">
      <c r="A19" t="s">
        <v>1</v>
      </c>
      <c r="B19">
        <v>0.407777</v>
      </c>
      <c r="C19">
        <f>$B$2*B19</f>
        <v>324068.53743999999</v>
      </c>
      <c r="D19">
        <f>-2885</f>
        <v>-2885</v>
      </c>
      <c r="F19">
        <f>D19/E10</f>
        <v>-57.143500128384545</v>
      </c>
      <c r="G19">
        <f>F19/D10</f>
        <v>-8.8238882224188613E-3</v>
      </c>
    </row>
    <row r="20" spans="1:7" x14ac:dyDescent="0.3">
      <c r="A20" t="s">
        <v>2</v>
      </c>
      <c r="B20">
        <v>0.28587699999999999</v>
      </c>
      <c r="C20">
        <f>$B$2*B20</f>
        <v>227192.16944</v>
      </c>
      <c r="D20">
        <f>-5471</f>
        <v>-5471</v>
      </c>
      <c r="F20">
        <f>D20/E11</f>
        <v>-97.821465365908779</v>
      </c>
      <c r="G20">
        <f>F20/D11</f>
        <v>-2.3514775328343455E-2</v>
      </c>
    </row>
    <row r="21" spans="1:7" x14ac:dyDescent="0.3">
      <c r="A21" t="s">
        <v>3</v>
      </c>
      <c r="B21">
        <v>0.120869</v>
      </c>
      <c r="C21">
        <f>$B$2*B21</f>
        <v>96057.011680000011</v>
      </c>
      <c r="D21">
        <f>-74</f>
        <v>-74</v>
      </c>
      <c r="F21">
        <f>D21/E12</f>
        <v>-0.5326902068458127</v>
      </c>
      <c r="G21">
        <f>F21/D12</f>
        <v>-7.6978353590435357E-4</v>
      </c>
    </row>
    <row r="22" spans="1:7" x14ac:dyDescent="0.3">
      <c r="A22" t="s">
        <v>4</v>
      </c>
      <c r="B22">
        <v>6.4132999999999996E-2</v>
      </c>
      <c r="C22">
        <f>$B$2*B22</f>
        <v>50967.777759999997</v>
      </c>
      <c r="D22">
        <f>-311</f>
        <v>-311</v>
      </c>
      <c r="F22">
        <f>D22/E13</f>
        <v>-1.2615030324061689</v>
      </c>
      <c r="G22">
        <f>F22/D13</f>
        <v>-6.064918425029658E-3</v>
      </c>
    </row>
    <row r="23" spans="1:7" x14ac:dyDescent="0.3">
      <c r="A23" t="s">
        <v>5</v>
      </c>
      <c r="B23">
        <v>2.4424999999999999E-2</v>
      </c>
      <c r="C23">
        <f>$B$2*B23</f>
        <v>19411.036</v>
      </c>
      <c r="D23">
        <f>-642</f>
        <v>-642</v>
      </c>
      <c r="F23">
        <f>D23/E14</f>
        <v>-1.4087109354204459</v>
      </c>
      <c r="G23">
        <f>F23/D14</f>
        <v>-3.2016157623191953E-2</v>
      </c>
    </row>
    <row r="24" spans="1:7" x14ac:dyDescent="0.3">
      <c r="A24" t="s">
        <v>6</v>
      </c>
      <c r="B24">
        <v>7.5237999999999999E-2</v>
      </c>
      <c r="C24">
        <f>$B$2*B24</f>
        <v>59793.143360000002</v>
      </c>
      <c r="D24">
        <f>-2460</f>
        <v>-2460</v>
      </c>
      <c r="F24">
        <f>D24/E15</f>
        <v>-13.830702806266755</v>
      </c>
      <c r="G24">
        <f>F24/D15</f>
        <v>-3.9516293732190726E-2</v>
      </c>
    </row>
    <row r="25" spans="1:7" x14ac:dyDescent="0.3">
      <c r="A25" t="s">
        <v>9</v>
      </c>
      <c r="B25">
        <v>1.5139E-2</v>
      </c>
      <c r="C25">
        <f>$B$2*B25</f>
        <v>12031.266079999999</v>
      </c>
      <c r="D25">
        <v>12032</v>
      </c>
      <c r="F25">
        <v>18</v>
      </c>
      <c r="G2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user8</dc:creator>
  <cp:lastModifiedBy>user8</cp:lastModifiedBy>
  <dcterms:created xsi:type="dcterms:W3CDTF">2021-03-25T03:58:26Z</dcterms:created>
  <dcterms:modified xsi:type="dcterms:W3CDTF">2021-04-05T17:19:11Z</dcterms:modified>
</cp:coreProperties>
</file>