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Biofilm+settling/particle_roughness_contact/"/>
    </mc:Choice>
  </mc:AlternateContent>
  <xr:revisionPtr revIDLastSave="983" documentId="8_{107B81AB-CB23-9648-ABD4-CD30CEF35E1D}" xr6:coauthVersionLast="47" xr6:coauthVersionMax="47" xr10:uidLastSave="{46F20FDC-6EC1-9A4F-B0B6-C9D9FF7E8926}"/>
  <bookViews>
    <workbookView minimized="1" xWindow="1680" yWindow="1460" windowWidth="30240" windowHeight="17380" activeTab="1" xr2:uid="{C84BF471-DC57-9F44-8538-6056DF41F5EC}"/>
  </bookViews>
  <sheets>
    <sheet name="1x1 pris" sheetId="4" r:id="rId1"/>
    <sheet name="1x1 bio" sheetId="3" r:id="rId2"/>
    <sheet name="2x1 bio" sheetId="2" r:id="rId3"/>
    <sheet name="2x1 pris" sheetId="1" r:id="rId4"/>
  </sheets>
  <definedNames>
    <definedName name="_xlchart.v1.0" hidden="1">'2x1 pris'!$B$13:$K$13</definedName>
    <definedName name="_xlchart.v1.1" hidden="1">'2x1 pris'!$B$24:$K$24</definedName>
    <definedName name="_xlchart.v1.2" hidden="1">'2x1 pris'!$B$3:$K$3</definedName>
    <definedName name="_xlchart.v1.3" hidden="1">'2x1 pris'!$B$3:$K$3</definedName>
    <definedName name="_xlchart.v1.4" hidden="1">'2x1 pris'!$B$13:$K$13</definedName>
    <definedName name="_xlchart.v1.5" hidden="1">'2x1 pris'!$B$24:$K$24</definedName>
    <definedName name="_xlchart.v1.6" hidden="1">'2x1 pris'!$B$3:$K$3</definedName>
    <definedName name="_xlchart.v1.7" hidden="1">'2x1 pris'!$B$13:$K$13</definedName>
    <definedName name="_xlchart.v1.8" hidden="1">'2x1 pris'!$B$24:$K$24</definedName>
    <definedName name="_xlchart.v1.9" hidden="1">'2x1 pris'!$B$3:$K$3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4" l="1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F16" i="2"/>
  <c r="N16" i="2" s="1"/>
  <c r="E16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19" i="2"/>
  <c r="M19" i="2"/>
  <c r="N18" i="2"/>
  <c r="M18" i="2"/>
  <c r="N17" i="2"/>
  <c r="M17" i="2"/>
  <c r="N15" i="2"/>
  <c r="M15" i="2"/>
  <c r="N14" i="2"/>
  <c r="M14" i="2"/>
  <c r="N13" i="2"/>
  <c r="M13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N25" i="1"/>
  <c r="N26" i="1"/>
  <c r="N27" i="1"/>
  <c r="N28" i="1"/>
  <c r="N29" i="1"/>
  <c r="N30" i="1"/>
  <c r="N24" i="1"/>
  <c r="N14" i="1"/>
  <c r="N15" i="1"/>
  <c r="N16" i="1"/>
  <c r="N17" i="1"/>
  <c r="N18" i="1"/>
  <c r="N19" i="1"/>
  <c r="N13" i="1"/>
  <c r="M14" i="1"/>
  <c r="M15" i="1"/>
  <c r="M16" i="1"/>
  <c r="M17" i="1"/>
  <c r="M18" i="1"/>
  <c r="M19" i="1"/>
  <c r="M13" i="1"/>
  <c r="M25" i="1"/>
  <c r="M26" i="1"/>
  <c r="M27" i="1"/>
  <c r="M28" i="1"/>
  <c r="M29" i="1"/>
  <c r="M30" i="1"/>
  <c r="M24" i="1"/>
  <c r="M16" i="2" l="1"/>
</calcChain>
</file>

<file path=xl/sharedStrings.xml><?xml version="1.0" encoding="utf-8"?>
<sst xmlns="http://schemas.openxmlformats.org/spreadsheetml/2006/main" count="109" uniqueCount="15">
  <si>
    <t>PTFE 2x1 pris</t>
  </si>
  <si>
    <t>Sa</t>
  </si>
  <si>
    <t>Sz</t>
  </si>
  <si>
    <t>Sq</t>
  </si>
  <si>
    <t>ssk</t>
  </si>
  <si>
    <t>Sku</t>
  </si>
  <si>
    <t>Sp</t>
  </si>
  <si>
    <t>Sv</t>
  </si>
  <si>
    <t>30x focous</t>
  </si>
  <si>
    <t>POM 2x1 pris</t>
  </si>
  <si>
    <t>PS 2x1 pris</t>
  </si>
  <si>
    <t>PTFE 2x1 bio</t>
  </si>
  <si>
    <t>POM 2x1 bio</t>
  </si>
  <si>
    <t>PS 2x1 bio]</t>
  </si>
  <si>
    <t>1659/8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</si>
</sst>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0AE3-DD2B-5747-B873-B209662C9BD5}">
  <dimension ref="A1:N30"/>
  <sheetViews>
    <sheetView workbookViewId="0">
      <selection activeCell="B24" sqref="B24:K24"/>
    </sheetView>
  </sheetViews>
  <sheetFormatPr baseColWidth="10" defaultRowHeight="16" x14ac:dyDescent="0.2"/>
  <sheetData>
    <row r="1" spans="1:14" x14ac:dyDescent="0.2">
      <c r="A1" t="s">
        <v>11</v>
      </c>
      <c r="C1" t="s">
        <v>8</v>
      </c>
    </row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</v>
      </c>
      <c r="B3">
        <v>671.87</v>
      </c>
      <c r="C3">
        <v>781.91</v>
      </c>
      <c r="D3">
        <v>608.59</v>
      </c>
      <c r="E3">
        <v>811.95</v>
      </c>
      <c r="F3">
        <v>772.43</v>
      </c>
      <c r="G3">
        <v>787.91</v>
      </c>
      <c r="H3">
        <v>904.97</v>
      </c>
      <c r="I3">
        <v>453.98</v>
      </c>
      <c r="J3">
        <v>405.52</v>
      </c>
      <c r="M3">
        <f>AVERAGE(B3:K3)</f>
        <v>688.79222222222234</v>
      </c>
      <c r="N3">
        <f>STDEV(B3:K3)</f>
        <v>169.37011681357592</v>
      </c>
    </row>
    <row r="4" spans="1:14" x14ac:dyDescent="0.2">
      <c r="A4" t="s">
        <v>2</v>
      </c>
      <c r="B4">
        <v>4605.9799999999996</v>
      </c>
      <c r="C4">
        <v>4742.79</v>
      </c>
      <c r="D4">
        <v>3939.18</v>
      </c>
      <c r="E4">
        <v>4831.38</v>
      </c>
      <c r="F4">
        <v>4707.71</v>
      </c>
      <c r="G4">
        <v>3884.3</v>
      </c>
      <c r="H4">
        <v>4260.67</v>
      </c>
      <c r="I4">
        <v>3639.95</v>
      </c>
      <c r="J4">
        <v>3789.37</v>
      </c>
      <c r="M4">
        <f t="shared" ref="M4:M9" si="0">AVERAGE(B4:K4)</f>
        <v>4266.8144444444442</v>
      </c>
      <c r="N4">
        <f t="shared" ref="N4:N9" si="1">STDEV(B4:K4)</f>
        <v>464.93558341750264</v>
      </c>
    </row>
    <row r="5" spans="1:14" x14ac:dyDescent="0.2">
      <c r="A5" t="s">
        <v>3</v>
      </c>
      <c r="B5">
        <v>876.19</v>
      </c>
      <c r="C5">
        <v>1054.5</v>
      </c>
      <c r="D5">
        <v>773.58</v>
      </c>
      <c r="E5">
        <v>1069.1500000000001</v>
      </c>
      <c r="F5">
        <v>963.51</v>
      </c>
      <c r="G5">
        <v>927.81</v>
      </c>
      <c r="H5">
        <v>1010.37</v>
      </c>
      <c r="I5">
        <v>589.99</v>
      </c>
      <c r="J5">
        <v>559.82000000000005</v>
      </c>
      <c r="M5">
        <f t="shared" si="0"/>
        <v>869.43555555555542</v>
      </c>
      <c r="N5">
        <f t="shared" si="1"/>
        <v>190.21051601522444</v>
      </c>
    </row>
    <row r="6" spans="1:14" x14ac:dyDescent="0.2">
      <c r="A6" t="s">
        <v>4</v>
      </c>
      <c r="B6">
        <v>-1.22</v>
      </c>
      <c r="C6">
        <v>-1.28</v>
      </c>
      <c r="D6">
        <v>1.02</v>
      </c>
      <c r="E6">
        <v>-1.5</v>
      </c>
      <c r="F6">
        <v>0.82</v>
      </c>
      <c r="G6">
        <v>0.09</v>
      </c>
      <c r="H6">
        <v>-0.05</v>
      </c>
      <c r="I6">
        <v>-1.08</v>
      </c>
      <c r="J6">
        <v>-0.08</v>
      </c>
      <c r="M6">
        <f t="shared" si="0"/>
        <v>-0.36444444444444446</v>
      </c>
      <c r="N6">
        <f t="shared" si="1"/>
        <v>0.94058640101682189</v>
      </c>
    </row>
    <row r="7" spans="1:14" x14ac:dyDescent="0.2">
      <c r="A7" t="s">
        <v>5</v>
      </c>
      <c r="B7">
        <v>5.2</v>
      </c>
      <c r="C7">
        <v>3.99</v>
      </c>
      <c r="D7">
        <v>3.65</v>
      </c>
      <c r="E7">
        <v>4.72</v>
      </c>
      <c r="F7">
        <v>2.68</v>
      </c>
      <c r="G7">
        <v>1.99</v>
      </c>
      <c r="H7">
        <v>1.6</v>
      </c>
      <c r="I7">
        <v>3.7</v>
      </c>
      <c r="J7">
        <v>4.68</v>
      </c>
      <c r="M7">
        <f t="shared" si="0"/>
        <v>3.5788888888888888</v>
      </c>
      <c r="N7">
        <f t="shared" si="1"/>
        <v>1.2539880825235579</v>
      </c>
    </row>
    <row r="8" spans="1:14" x14ac:dyDescent="0.2">
      <c r="A8" t="s">
        <v>6</v>
      </c>
      <c r="B8">
        <v>1348.86</v>
      </c>
      <c r="C8">
        <v>1712.46</v>
      </c>
      <c r="D8">
        <v>2818.9</v>
      </c>
      <c r="E8">
        <v>1450.18</v>
      </c>
      <c r="F8">
        <v>3338.98</v>
      </c>
      <c r="G8">
        <v>2142.6999999999998</v>
      </c>
      <c r="H8">
        <v>2555.7199999999998</v>
      </c>
      <c r="I8">
        <v>2042</v>
      </c>
      <c r="J8">
        <v>1926.62</v>
      </c>
      <c r="M8">
        <f t="shared" si="0"/>
        <v>2148.4911111111105</v>
      </c>
      <c r="N8">
        <f t="shared" si="1"/>
        <v>652.90881600045327</v>
      </c>
    </row>
    <row r="9" spans="1:14" x14ac:dyDescent="0.2">
      <c r="A9" t="s">
        <v>7</v>
      </c>
      <c r="B9">
        <v>3257.12</v>
      </c>
      <c r="C9">
        <v>3028.33</v>
      </c>
      <c r="D9">
        <v>1120.28</v>
      </c>
      <c r="E9">
        <v>3381.2</v>
      </c>
      <c r="F9">
        <v>1368.73</v>
      </c>
      <c r="G9">
        <v>1741.53</v>
      </c>
      <c r="H9">
        <v>1704.96</v>
      </c>
      <c r="I9">
        <v>1597.46</v>
      </c>
      <c r="J9">
        <v>1862.75</v>
      </c>
      <c r="M9">
        <f t="shared" si="0"/>
        <v>2118.04</v>
      </c>
      <c r="N9">
        <f t="shared" si="1"/>
        <v>860.76028869831066</v>
      </c>
    </row>
    <row r="11" spans="1:14" x14ac:dyDescent="0.2">
      <c r="A11" t="s">
        <v>12</v>
      </c>
      <c r="C11" t="s">
        <v>8</v>
      </c>
    </row>
    <row r="12" spans="1:14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4" x14ac:dyDescent="0.2">
      <c r="A13" t="s">
        <v>1</v>
      </c>
      <c r="B13">
        <v>414.95</v>
      </c>
      <c r="C13">
        <v>562.70000000000005</v>
      </c>
      <c r="D13">
        <v>731.88</v>
      </c>
      <c r="E13">
        <v>450.62</v>
      </c>
      <c r="F13">
        <v>484.14</v>
      </c>
      <c r="G13">
        <v>472.84</v>
      </c>
      <c r="H13">
        <v>421.31</v>
      </c>
      <c r="I13">
        <v>521.17999999999995</v>
      </c>
      <c r="J13">
        <v>449.34</v>
      </c>
      <c r="K13">
        <v>530.99</v>
      </c>
      <c r="M13">
        <f>AVERAGE(B13:K13)</f>
        <v>503.995</v>
      </c>
      <c r="N13">
        <f>STDEV(B13:K13)</f>
        <v>93.31466506753749</v>
      </c>
    </row>
    <row r="14" spans="1:14" x14ac:dyDescent="0.2">
      <c r="A14" t="s">
        <v>2</v>
      </c>
      <c r="B14">
        <v>4159.32</v>
      </c>
      <c r="C14">
        <v>4287.88</v>
      </c>
      <c r="D14">
        <v>3847.36</v>
      </c>
      <c r="E14">
        <v>4359.87</v>
      </c>
      <c r="F14">
        <v>4458.97</v>
      </c>
      <c r="G14">
        <v>4357.26</v>
      </c>
      <c r="H14">
        <v>4465.8599999999997</v>
      </c>
      <c r="I14">
        <v>4606.3100000000004</v>
      </c>
      <c r="J14">
        <v>4586.3</v>
      </c>
      <c r="K14">
        <v>4654.5200000000004</v>
      </c>
      <c r="M14">
        <f t="shared" ref="M14:M19" si="2">AVERAGE(B14:K14)</f>
        <v>4378.3650000000007</v>
      </c>
      <c r="N14">
        <f t="shared" ref="N14:N19" si="3">STDEV(B14:K14)</f>
        <v>241.41528434767073</v>
      </c>
    </row>
    <row r="15" spans="1:14" x14ac:dyDescent="0.2">
      <c r="A15" t="s">
        <v>3</v>
      </c>
      <c r="B15">
        <v>507.4</v>
      </c>
      <c r="C15">
        <v>709.17</v>
      </c>
      <c r="D15">
        <v>837.07</v>
      </c>
      <c r="E15">
        <v>559.70000000000005</v>
      </c>
      <c r="F15">
        <v>607.52</v>
      </c>
      <c r="G15">
        <v>601.80999999999995</v>
      </c>
      <c r="H15">
        <v>525.26</v>
      </c>
      <c r="I15">
        <v>685.76</v>
      </c>
      <c r="J15">
        <v>560.15</v>
      </c>
      <c r="K15">
        <v>683.48</v>
      </c>
      <c r="M15">
        <f t="shared" si="2"/>
        <v>627.73199999999997</v>
      </c>
      <c r="N15">
        <f t="shared" si="3"/>
        <v>101.20720778021041</v>
      </c>
    </row>
    <row r="16" spans="1:14" x14ac:dyDescent="0.2">
      <c r="A16" t="s">
        <v>4</v>
      </c>
      <c r="B16">
        <v>-0.11</v>
      </c>
      <c r="C16">
        <v>-0.26</v>
      </c>
      <c r="D16">
        <v>0.75</v>
      </c>
      <c r="E16">
        <v>-0.09</v>
      </c>
      <c r="F16">
        <v>-0.2</v>
      </c>
      <c r="G16">
        <v>-0.41</v>
      </c>
      <c r="H16">
        <v>-0.08</v>
      </c>
      <c r="I16">
        <v>-0.69</v>
      </c>
      <c r="J16">
        <v>0.03</v>
      </c>
      <c r="K16">
        <v>-0.49</v>
      </c>
      <c r="M16">
        <f t="shared" si="2"/>
        <v>-0.15499999999999997</v>
      </c>
      <c r="N16">
        <f t="shared" si="3"/>
        <v>0.38609872082437963</v>
      </c>
    </row>
    <row r="17" spans="1:14" x14ac:dyDescent="0.2">
      <c r="A17" t="s">
        <v>5</v>
      </c>
      <c r="B17">
        <v>2.72</v>
      </c>
      <c r="C17">
        <v>2.75</v>
      </c>
      <c r="D17">
        <v>2.4500000000000002</v>
      </c>
      <c r="E17">
        <v>2.87</v>
      </c>
      <c r="F17">
        <v>3.1</v>
      </c>
      <c r="G17">
        <v>3.68</v>
      </c>
      <c r="H17">
        <v>2.97</v>
      </c>
      <c r="I17">
        <v>4.2300000000000004</v>
      </c>
      <c r="J17">
        <v>3.08</v>
      </c>
      <c r="K17">
        <v>4</v>
      </c>
      <c r="M17">
        <f t="shared" si="2"/>
        <v>3.1850000000000001</v>
      </c>
      <c r="N17">
        <f t="shared" si="3"/>
        <v>0.58790116327302711</v>
      </c>
    </row>
    <row r="18" spans="1:14" x14ac:dyDescent="0.2">
      <c r="A18" t="s">
        <v>6</v>
      </c>
      <c r="B18">
        <v>2051.96</v>
      </c>
      <c r="C18">
        <v>2725.72</v>
      </c>
      <c r="D18">
        <v>3012.01</v>
      </c>
      <c r="E18">
        <v>22.59</v>
      </c>
      <c r="F18">
        <v>2547.96</v>
      </c>
      <c r="G18">
        <v>2183.15</v>
      </c>
      <c r="H18">
        <v>1921.82</v>
      </c>
      <c r="I18">
        <v>2182.33</v>
      </c>
      <c r="J18">
        <v>2166.34</v>
      </c>
      <c r="K18">
        <v>2198.0500000000002</v>
      </c>
      <c r="M18">
        <f t="shared" si="2"/>
        <v>2101.1930000000002</v>
      </c>
      <c r="N18">
        <f t="shared" si="3"/>
        <v>802.86548611900844</v>
      </c>
    </row>
    <row r="19" spans="1:14" x14ac:dyDescent="0.2">
      <c r="A19" t="s">
        <v>7</v>
      </c>
      <c r="B19">
        <v>2107.36</v>
      </c>
      <c r="C19">
        <v>1562.17</v>
      </c>
      <c r="D19">
        <v>835.35</v>
      </c>
      <c r="E19">
        <v>2100.7800000000002</v>
      </c>
      <c r="F19">
        <v>1911.01</v>
      </c>
      <c r="G19">
        <v>2174.11</v>
      </c>
      <c r="H19">
        <v>2544.04</v>
      </c>
      <c r="I19">
        <v>2423.98</v>
      </c>
      <c r="J19">
        <v>2420.0500000000002</v>
      </c>
      <c r="K19">
        <v>2456.46</v>
      </c>
      <c r="M19">
        <f t="shared" si="2"/>
        <v>2053.5309999999999</v>
      </c>
      <c r="N19">
        <f t="shared" si="3"/>
        <v>520.67281666129111</v>
      </c>
    </row>
    <row r="22" spans="1:14" x14ac:dyDescent="0.2">
      <c r="A22" t="s">
        <v>13</v>
      </c>
      <c r="C22" t="s">
        <v>8</v>
      </c>
    </row>
    <row r="23" spans="1:14" x14ac:dyDescent="0.2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14" x14ac:dyDescent="0.2">
      <c r="A24" t="s">
        <v>1</v>
      </c>
      <c r="B24">
        <v>453.5</v>
      </c>
      <c r="C24">
        <v>487.59</v>
      </c>
      <c r="D24">
        <v>469.99</v>
      </c>
      <c r="E24">
        <v>493.6</v>
      </c>
      <c r="F24">
        <v>319.10000000000002</v>
      </c>
      <c r="G24">
        <v>332.82</v>
      </c>
      <c r="H24">
        <v>420.17</v>
      </c>
      <c r="I24">
        <v>465.03</v>
      </c>
      <c r="J24">
        <v>729.9</v>
      </c>
      <c r="K24">
        <v>291.33999999999997</v>
      </c>
      <c r="M24">
        <f>AVERAGE(B24:K24)</f>
        <v>446.30399999999997</v>
      </c>
      <c r="N24">
        <f>STDEV(B24:K24)</f>
        <v>124.31497265682314</v>
      </c>
    </row>
    <row r="25" spans="1:14" x14ac:dyDescent="0.2">
      <c r="A25" t="s">
        <v>2</v>
      </c>
      <c r="B25">
        <v>3532.33</v>
      </c>
      <c r="C25">
        <v>4045.96</v>
      </c>
      <c r="D25">
        <v>4133.0200000000004</v>
      </c>
      <c r="E25">
        <v>2772.08</v>
      </c>
      <c r="F25">
        <v>3447.29</v>
      </c>
      <c r="G25">
        <v>3261.46</v>
      </c>
      <c r="H25">
        <v>4240.66</v>
      </c>
      <c r="I25">
        <v>2938.17</v>
      </c>
      <c r="J25">
        <v>4544.7</v>
      </c>
      <c r="K25">
        <v>3267.2</v>
      </c>
      <c r="M25">
        <f t="shared" ref="M25:M29" si="4">AVERAGE(B25:K25)</f>
        <v>3618.2869999999994</v>
      </c>
      <c r="N25">
        <f t="shared" ref="N25:N29" si="5">STDEV(B25:K25)</f>
        <v>592.4792583158071</v>
      </c>
    </row>
    <row r="26" spans="1:14" x14ac:dyDescent="0.2">
      <c r="A26" t="s">
        <v>3</v>
      </c>
      <c r="B26">
        <v>535.16</v>
      </c>
      <c r="C26">
        <v>616.53</v>
      </c>
      <c r="D26">
        <v>578.61</v>
      </c>
      <c r="E26">
        <v>574.59</v>
      </c>
      <c r="F26">
        <v>493.98</v>
      </c>
      <c r="G26">
        <v>400.3</v>
      </c>
      <c r="H26">
        <v>520.19000000000005</v>
      </c>
      <c r="I26">
        <v>576.02</v>
      </c>
      <c r="J26">
        <v>975.89</v>
      </c>
      <c r="K26">
        <v>383.82</v>
      </c>
      <c r="M26">
        <f t="shared" si="4"/>
        <v>565.50900000000013</v>
      </c>
      <c r="N26">
        <f t="shared" si="5"/>
        <v>163.22325109765686</v>
      </c>
    </row>
    <row r="27" spans="1:14" x14ac:dyDescent="0.2">
      <c r="A27" t="s">
        <v>4</v>
      </c>
      <c r="B27">
        <v>0.04</v>
      </c>
      <c r="C27">
        <v>0.37</v>
      </c>
      <c r="D27">
        <v>0.02</v>
      </c>
      <c r="E27">
        <v>0.28999999999999998</v>
      </c>
      <c r="F27">
        <v>-0.17</v>
      </c>
      <c r="G27">
        <v>0.33</v>
      </c>
      <c r="H27">
        <v>-0.03</v>
      </c>
      <c r="I27">
        <v>0.61</v>
      </c>
      <c r="J27">
        <v>-1.78</v>
      </c>
      <c r="K27">
        <v>-0.97</v>
      </c>
      <c r="M27">
        <f t="shared" si="4"/>
        <v>-0.129</v>
      </c>
      <c r="N27">
        <f t="shared" si="5"/>
        <v>0.72085520198041309</v>
      </c>
    </row>
    <row r="28" spans="1:14" x14ac:dyDescent="0.2">
      <c r="A28" t="s">
        <v>5</v>
      </c>
      <c r="B28">
        <v>2.1</v>
      </c>
      <c r="C28">
        <v>3.27</v>
      </c>
      <c r="D28">
        <v>2.62</v>
      </c>
      <c r="E28">
        <v>2.09</v>
      </c>
      <c r="F28">
        <v>3.98</v>
      </c>
      <c r="G28">
        <v>4.29</v>
      </c>
      <c r="H28">
        <v>35.200000000000003</v>
      </c>
      <c r="I28">
        <v>2.8</v>
      </c>
      <c r="J28">
        <v>5.12</v>
      </c>
      <c r="K28">
        <v>7.12</v>
      </c>
      <c r="M28">
        <f>AVERAGE(B28:K28)</f>
        <v>6.859</v>
      </c>
      <c r="N28">
        <f>STDEV(B28:K28)</f>
        <v>10.076980863995592</v>
      </c>
    </row>
    <row r="29" spans="1:14" x14ac:dyDescent="0.2">
      <c r="A29" t="s">
        <v>6</v>
      </c>
      <c r="B29">
        <v>1673.47</v>
      </c>
      <c r="C29">
        <v>1594.01</v>
      </c>
      <c r="D29">
        <v>1860.66</v>
      </c>
      <c r="E29">
        <v>1434.35</v>
      </c>
      <c r="F29">
        <v>1153.48</v>
      </c>
      <c r="G29">
        <v>1105</v>
      </c>
      <c r="H29">
        <v>1901</v>
      </c>
      <c r="I29">
        <v>1876.71</v>
      </c>
      <c r="J29">
        <v>1130.92</v>
      </c>
      <c r="K29">
        <v>1351.59</v>
      </c>
      <c r="M29">
        <f t="shared" si="4"/>
        <v>1508.1190000000001</v>
      </c>
      <c r="N29">
        <f t="shared" si="5"/>
        <v>317.92979771746235</v>
      </c>
    </row>
    <row r="30" spans="1:14" x14ac:dyDescent="0.2">
      <c r="A30" t="s">
        <v>7</v>
      </c>
      <c r="B30">
        <v>1858.87</v>
      </c>
      <c r="C30">
        <v>2451.96</v>
      </c>
      <c r="D30">
        <v>2272.36</v>
      </c>
      <c r="E30">
        <v>1337.73</v>
      </c>
      <c r="F30">
        <v>2293.81</v>
      </c>
      <c r="G30">
        <v>2155.7800000000002</v>
      </c>
      <c r="H30">
        <v>2339.3000000000002</v>
      </c>
      <c r="I30">
        <v>1061.44</v>
      </c>
      <c r="J30">
        <v>3413.78</v>
      </c>
      <c r="K30">
        <v>1915.61</v>
      </c>
      <c r="M30">
        <f>AVERAGE(B30:K30)</f>
        <v>2110.0640000000003</v>
      </c>
      <c r="N30">
        <f>STDEV(B30:K30)</f>
        <v>643.62971140590139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86F6-B58B-2D4A-A52B-FFF4FA4968E6}">
  <dimension ref="A1:N30"/>
  <sheetViews>
    <sheetView tabSelected="1" workbookViewId="0">
      <selection activeCell="C4" sqref="C4"/>
    </sheetView>
  </sheetViews>
  <sheetFormatPr baseColWidth="10" defaultRowHeight="16" x14ac:dyDescent="0.2"/>
  <sheetData>
    <row r="1" spans="1:14" x14ac:dyDescent="0.2">
      <c r="A1" t="s">
        <v>11</v>
      </c>
      <c r="C1" t="s">
        <v>8</v>
      </c>
    </row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</v>
      </c>
      <c r="B3">
        <v>1390.12</v>
      </c>
      <c r="C3">
        <v>1190.1199999999999</v>
      </c>
      <c r="D3">
        <v>1250.05</v>
      </c>
      <c r="E3">
        <v>1576.17</v>
      </c>
      <c r="F3">
        <v>1776.28</v>
      </c>
      <c r="G3">
        <v>1258.1500000000001</v>
      </c>
      <c r="H3">
        <v>1437.66</v>
      </c>
      <c r="I3">
        <v>1703.55</v>
      </c>
      <c r="J3">
        <v>1255.51</v>
      </c>
      <c r="K3">
        <v>1779.64</v>
      </c>
      <c r="M3">
        <f>AVERAGE(B3:K3)</f>
        <v>1461.7249999999999</v>
      </c>
      <c r="N3">
        <f>STDEV(B3:K3)</f>
        <v>230.90189659247289</v>
      </c>
    </row>
    <row r="4" spans="1:14" x14ac:dyDescent="0.2">
      <c r="A4" t="s">
        <v>2</v>
      </c>
      <c r="B4">
        <v>8615.5300000000007</v>
      </c>
      <c r="C4">
        <v>8190.5</v>
      </c>
      <c r="D4">
        <v>7470.98</v>
      </c>
      <c r="E4">
        <v>8420.42</v>
      </c>
      <c r="F4">
        <v>8667.76</v>
      </c>
      <c r="G4">
        <v>7408.14</v>
      </c>
      <c r="H4">
        <v>8890.5</v>
      </c>
      <c r="I4">
        <v>9105.4500000000007</v>
      </c>
      <c r="J4">
        <v>8614.31</v>
      </c>
      <c r="K4">
        <v>8801.07</v>
      </c>
      <c r="M4">
        <f t="shared" ref="M4:M9" si="0">AVERAGE(B4:K4)</f>
        <v>8418.4660000000003</v>
      </c>
      <c r="N4">
        <f t="shared" ref="N4:N9" si="1">STDEV(B4:K4)</f>
        <v>572.61060909564799</v>
      </c>
    </row>
    <row r="5" spans="1:14" x14ac:dyDescent="0.2">
      <c r="A5" t="s">
        <v>3</v>
      </c>
      <c r="B5">
        <v>1659.22</v>
      </c>
      <c r="C5">
        <v>1402.92</v>
      </c>
      <c r="D5">
        <v>1540.67</v>
      </c>
      <c r="E5">
        <v>1811.49</v>
      </c>
      <c r="F5">
        <v>2027.75</v>
      </c>
      <c r="G5">
        <v>1460.66</v>
      </c>
      <c r="H5">
        <v>1721.13</v>
      </c>
      <c r="I5">
        <v>1980.05</v>
      </c>
      <c r="J5">
        <v>1557.23</v>
      </c>
      <c r="K5">
        <v>2022.46</v>
      </c>
      <c r="M5">
        <f t="shared" si="0"/>
        <v>1718.3579999999997</v>
      </c>
      <c r="N5">
        <f t="shared" si="1"/>
        <v>233.88205578406138</v>
      </c>
    </row>
    <row r="6" spans="1:14" x14ac:dyDescent="0.2">
      <c r="A6" t="s">
        <v>4</v>
      </c>
      <c r="B6">
        <v>0.01</v>
      </c>
      <c r="C6">
        <v>0.93</v>
      </c>
      <c r="D6">
        <v>1.39</v>
      </c>
      <c r="E6">
        <v>0.55000000000000004</v>
      </c>
      <c r="F6">
        <v>0.4</v>
      </c>
      <c r="G6">
        <v>0.84</v>
      </c>
      <c r="H6">
        <v>-0.13</v>
      </c>
      <c r="I6">
        <v>0.11</v>
      </c>
      <c r="J6">
        <v>-0.28999999999999998</v>
      </c>
      <c r="K6">
        <v>0.37</v>
      </c>
      <c r="M6">
        <f t="shared" si="0"/>
        <v>0.41800000000000004</v>
      </c>
      <c r="N6">
        <f t="shared" si="1"/>
        <v>0.52365807334345349</v>
      </c>
    </row>
    <row r="7" spans="1:14" x14ac:dyDescent="0.2">
      <c r="A7" t="s">
        <v>5</v>
      </c>
      <c r="B7">
        <v>2.12</v>
      </c>
      <c r="C7">
        <v>2.87</v>
      </c>
      <c r="D7">
        <v>4</v>
      </c>
      <c r="E7">
        <v>2.21</v>
      </c>
      <c r="F7">
        <v>1.97</v>
      </c>
      <c r="G7">
        <v>2.59</v>
      </c>
      <c r="H7">
        <v>2.13</v>
      </c>
      <c r="I7">
        <v>1.92</v>
      </c>
      <c r="J7">
        <v>2.67</v>
      </c>
      <c r="K7">
        <v>1.97</v>
      </c>
      <c r="M7">
        <f t="shared" si="0"/>
        <v>2.4450000000000003</v>
      </c>
      <c r="N7">
        <f t="shared" si="1"/>
        <v>0.63746459596679506</v>
      </c>
    </row>
    <row r="8" spans="1:14" x14ac:dyDescent="0.2">
      <c r="A8" t="s">
        <v>6</v>
      </c>
      <c r="B8">
        <v>5602.93</v>
      </c>
      <c r="C8">
        <v>6486.27</v>
      </c>
      <c r="D8">
        <v>6092.08</v>
      </c>
      <c r="E8">
        <v>6066.37</v>
      </c>
      <c r="F8">
        <v>5841.63</v>
      </c>
      <c r="G8">
        <v>5659.79</v>
      </c>
      <c r="H8">
        <v>5593.96</v>
      </c>
      <c r="I8">
        <v>6076.74</v>
      </c>
      <c r="J8">
        <v>4614.8500000000004</v>
      </c>
      <c r="K8">
        <v>6123.94</v>
      </c>
      <c r="M8">
        <f t="shared" si="0"/>
        <v>5815.8559999999998</v>
      </c>
      <c r="N8">
        <f t="shared" si="1"/>
        <v>507.00643542266783</v>
      </c>
    </row>
    <row r="9" spans="1:14" x14ac:dyDescent="0.2">
      <c r="A9" t="s">
        <v>7</v>
      </c>
      <c r="B9">
        <v>3012.61</v>
      </c>
      <c r="C9">
        <v>1704.23</v>
      </c>
      <c r="D9">
        <v>1378.9</v>
      </c>
      <c r="E9">
        <v>2354.0500000000002</v>
      </c>
      <c r="F9">
        <v>2826.12</v>
      </c>
      <c r="G9">
        <v>1748.64</v>
      </c>
      <c r="H9">
        <v>3296.54</v>
      </c>
      <c r="I9">
        <v>3028.71</v>
      </c>
      <c r="J9">
        <v>3999.47</v>
      </c>
      <c r="K9">
        <v>2677.13</v>
      </c>
      <c r="M9">
        <f t="shared" si="0"/>
        <v>2602.6400000000003</v>
      </c>
      <c r="N9">
        <f t="shared" si="1"/>
        <v>811.961101900823</v>
      </c>
    </row>
    <row r="11" spans="1:14" x14ac:dyDescent="0.2">
      <c r="A11" t="s">
        <v>12</v>
      </c>
      <c r="C11" t="s">
        <v>8</v>
      </c>
    </row>
    <row r="12" spans="1:14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4" x14ac:dyDescent="0.2">
      <c r="A13" t="s">
        <v>1</v>
      </c>
      <c r="B13">
        <v>998.88</v>
      </c>
      <c r="C13">
        <v>1118.01</v>
      </c>
      <c r="D13">
        <v>860.95</v>
      </c>
      <c r="E13">
        <v>1390.72</v>
      </c>
      <c r="F13">
        <v>990.25</v>
      </c>
      <c r="G13">
        <v>1301.98</v>
      </c>
      <c r="H13">
        <v>1378.61</v>
      </c>
      <c r="I13">
        <v>136.4</v>
      </c>
      <c r="J13">
        <v>850.32</v>
      </c>
      <c r="K13">
        <v>1375.61</v>
      </c>
      <c r="M13">
        <f>AVERAGE(B13:K13)</f>
        <v>1040.1730000000002</v>
      </c>
      <c r="N13">
        <f>STDEV(B13:K13)</f>
        <v>382.05735253143973</v>
      </c>
    </row>
    <row r="14" spans="1:14" x14ac:dyDescent="0.2">
      <c r="A14" t="s">
        <v>2</v>
      </c>
      <c r="B14">
        <v>8273.9599999999991</v>
      </c>
      <c r="C14">
        <v>8994.07</v>
      </c>
      <c r="D14">
        <v>8337.94</v>
      </c>
      <c r="E14">
        <v>8926.48</v>
      </c>
      <c r="F14">
        <v>7506.3</v>
      </c>
      <c r="G14">
        <v>9239.84</v>
      </c>
      <c r="H14">
        <v>80.37</v>
      </c>
      <c r="I14">
        <v>8421.7900000000009</v>
      </c>
      <c r="J14">
        <v>7739.94</v>
      </c>
      <c r="K14">
        <v>8474.5400000000009</v>
      </c>
      <c r="M14">
        <f t="shared" ref="M14:M19" si="2">AVERAGE(B14:K14)</f>
        <v>7599.523000000001</v>
      </c>
      <c r="N14">
        <f t="shared" ref="N14:N19" si="3">STDEV(B14:K14)</f>
        <v>2695.7618605056055</v>
      </c>
    </row>
    <row r="15" spans="1:14" x14ac:dyDescent="0.2">
      <c r="A15" t="s">
        <v>3</v>
      </c>
      <c r="B15">
        <v>1250.51</v>
      </c>
      <c r="C15">
        <v>1436.82</v>
      </c>
      <c r="D15">
        <v>1090.8800000000001</v>
      </c>
      <c r="E15">
        <v>1653</v>
      </c>
      <c r="F15">
        <v>1320.5</v>
      </c>
      <c r="G15">
        <v>1627.46</v>
      </c>
      <c r="H15">
        <v>1614.06</v>
      </c>
      <c r="I15">
        <v>1903.85</v>
      </c>
      <c r="J15">
        <v>1184.1199999999999</v>
      </c>
      <c r="K15">
        <v>1828.03</v>
      </c>
      <c r="M15">
        <f t="shared" si="2"/>
        <v>1490.9230000000002</v>
      </c>
      <c r="N15">
        <f t="shared" si="3"/>
        <v>276.51720674007385</v>
      </c>
    </row>
    <row r="16" spans="1:14" x14ac:dyDescent="0.2">
      <c r="A16" t="s">
        <v>4</v>
      </c>
      <c r="B16">
        <v>-0.19</v>
      </c>
      <c r="C16">
        <v>-0.5</v>
      </c>
      <c r="D16">
        <v>0</v>
      </c>
      <c r="E16">
        <v>0.13</v>
      </c>
      <c r="F16">
        <v>1.9</v>
      </c>
      <c r="G16">
        <v>-0.38</v>
      </c>
      <c r="H16">
        <v>1.01</v>
      </c>
      <c r="I16">
        <v>0.23</v>
      </c>
      <c r="J16">
        <v>2.02</v>
      </c>
      <c r="K16">
        <v>0.09</v>
      </c>
      <c r="M16">
        <f t="shared" si="2"/>
        <v>0.43099999999999994</v>
      </c>
      <c r="N16">
        <f t="shared" si="3"/>
        <v>0.90438991099586641</v>
      </c>
    </row>
    <row r="17" spans="1:14" x14ac:dyDescent="0.2">
      <c r="A17" t="s">
        <v>5</v>
      </c>
      <c r="B17">
        <v>2.96</v>
      </c>
      <c r="C17">
        <v>3.38</v>
      </c>
      <c r="D17">
        <v>3.19</v>
      </c>
      <c r="E17">
        <v>2.15</v>
      </c>
      <c r="F17">
        <v>6.04</v>
      </c>
      <c r="G17">
        <v>2.71</v>
      </c>
      <c r="H17">
        <v>2.88</v>
      </c>
      <c r="I17">
        <v>1.88</v>
      </c>
      <c r="J17">
        <v>6.43</v>
      </c>
      <c r="K17">
        <v>1.89</v>
      </c>
      <c r="M17">
        <f t="shared" si="2"/>
        <v>3.351</v>
      </c>
      <c r="N17">
        <f t="shared" si="3"/>
        <v>1.6077620747140697</v>
      </c>
    </row>
    <row r="18" spans="1:14" x14ac:dyDescent="0.2">
      <c r="A18" t="s">
        <v>6</v>
      </c>
      <c r="B18">
        <v>3884.05</v>
      </c>
      <c r="C18">
        <v>4619.49</v>
      </c>
      <c r="D18">
        <v>3917.95</v>
      </c>
      <c r="E18">
        <v>6122.01</v>
      </c>
      <c r="F18">
        <v>6401.79</v>
      </c>
      <c r="G18">
        <v>5246.95</v>
      </c>
      <c r="H18">
        <v>6288.61</v>
      </c>
      <c r="I18">
        <v>5747.49</v>
      </c>
      <c r="J18">
        <v>6643.31</v>
      </c>
      <c r="K18">
        <v>5579.9</v>
      </c>
      <c r="M18">
        <f t="shared" si="2"/>
        <v>5445.1549999999997</v>
      </c>
      <c r="N18">
        <f t="shared" si="3"/>
        <v>1006.658359228967</v>
      </c>
    </row>
    <row r="19" spans="1:14" x14ac:dyDescent="0.2">
      <c r="A19" t="s">
        <v>7</v>
      </c>
      <c r="B19">
        <v>4389.91</v>
      </c>
      <c r="C19">
        <v>4374.58</v>
      </c>
      <c r="D19">
        <v>4419.99</v>
      </c>
      <c r="E19">
        <v>2804.47</v>
      </c>
      <c r="F19">
        <v>1104.51</v>
      </c>
      <c r="G19">
        <v>3992.9</v>
      </c>
      <c r="H19">
        <v>1748.41</v>
      </c>
      <c r="I19">
        <v>2674.3</v>
      </c>
      <c r="J19">
        <v>1096.6300000000001</v>
      </c>
      <c r="K19">
        <v>2894.64</v>
      </c>
      <c r="M19">
        <f t="shared" si="2"/>
        <v>2950.0340000000001</v>
      </c>
      <c r="N19">
        <f t="shared" si="3"/>
        <v>1322.2945716795984</v>
      </c>
    </row>
    <row r="22" spans="1:14" x14ac:dyDescent="0.2">
      <c r="A22" t="s">
        <v>13</v>
      </c>
      <c r="C22" t="s">
        <v>8</v>
      </c>
    </row>
    <row r="23" spans="1:14" x14ac:dyDescent="0.2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14" x14ac:dyDescent="0.2">
      <c r="A24" t="s">
        <v>1</v>
      </c>
      <c r="B24">
        <v>1564.3</v>
      </c>
      <c r="C24">
        <v>1586.07</v>
      </c>
      <c r="D24">
        <v>1466.67</v>
      </c>
      <c r="E24">
        <v>1234.83</v>
      </c>
      <c r="F24">
        <v>1591.32</v>
      </c>
      <c r="G24">
        <v>1384.14</v>
      </c>
      <c r="H24">
        <v>1441.7</v>
      </c>
      <c r="I24">
        <v>1854.75</v>
      </c>
      <c r="J24">
        <v>1398.46</v>
      </c>
      <c r="K24">
        <v>1468.01</v>
      </c>
      <c r="M24">
        <f>AVERAGE(B24:K24)</f>
        <v>1499.0250000000001</v>
      </c>
      <c r="N24">
        <f>STDEV(B24:K24)</f>
        <v>165.09327755679206</v>
      </c>
    </row>
    <row r="25" spans="1:14" x14ac:dyDescent="0.2">
      <c r="A25" t="s">
        <v>2</v>
      </c>
      <c r="B25">
        <v>8153.13</v>
      </c>
      <c r="C25">
        <v>8506.4500000000007</v>
      </c>
      <c r="D25">
        <v>9108.24</v>
      </c>
      <c r="E25">
        <v>7908.64</v>
      </c>
      <c r="F25">
        <v>8581.9</v>
      </c>
      <c r="G25">
        <v>7850.23</v>
      </c>
      <c r="H25">
        <v>8308.84</v>
      </c>
      <c r="I25">
        <v>8780.83</v>
      </c>
      <c r="J25">
        <v>8336.98</v>
      </c>
      <c r="K25">
        <v>8269.74</v>
      </c>
      <c r="M25">
        <f t="shared" ref="M25:M30" si="4">AVERAGE(B25:K25)</f>
        <v>8380.4979999999996</v>
      </c>
      <c r="N25">
        <f t="shared" ref="N25:N30" si="5">STDEV(B25:K25)</f>
        <v>383.13431818793435</v>
      </c>
    </row>
    <row r="26" spans="1:14" x14ac:dyDescent="0.2">
      <c r="A26" t="s">
        <v>3</v>
      </c>
      <c r="B26">
        <v>1787.98</v>
      </c>
      <c r="C26">
        <v>1817.86</v>
      </c>
      <c r="D26">
        <v>1729.17</v>
      </c>
      <c r="E26">
        <v>1499.68</v>
      </c>
      <c r="F26">
        <v>1935.44</v>
      </c>
      <c r="G26">
        <v>1613</v>
      </c>
      <c r="H26">
        <v>1675.18</v>
      </c>
      <c r="I26">
        <v>2140.54</v>
      </c>
      <c r="J26">
        <v>1657.48</v>
      </c>
      <c r="K26">
        <v>1705.68</v>
      </c>
      <c r="M26">
        <f t="shared" si="4"/>
        <v>1756.2010000000002</v>
      </c>
      <c r="N26">
        <f t="shared" si="5"/>
        <v>179.6780014018905</v>
      </c>
    </row>
    <row r="27" spans="1:14" x14ac:dyDescent="0.2">
      <c r="A27" t="s">
        <v>4</v>
      </c>
      <c r="B27">
        <v>0.57999999999999996</v>
      </c>
      <c r="C27">
        <v>0.72</v>
      </c>
      <c r="D27">
        <v>0.24</v>
      </c>
      <c r="E27">
        <v>-0.1</v>
      </c>
      <c r="F27">
        <v>-0.37</v>
      </c>
      <c r="G27">
        <v>0.94</v>
      </c>
      <c r="H27">
        <v>0.24</v>
      </c>
      <c r="I27">
        <v>-0.03</v>
      </c>
      <c r="J27">
        <v>0.22</v>
      </c>
      <c r="K27">
        <v>0.14000000000000001</v>
      </c>
      <c r="M27">
        <f t="shared" si="4"/>
        <v>0.25800000000000006</v>
      </c>
      <c r="N27">
        <f t="shared" si="5"/>
        <v>0.39493459374095513</v>
      </c>
    </row>
    <row r="28" spans="1:14" x14ac:dyDescent="0.2">
      <c r="A28" t="s">
        <v>5</v>
      </c>
      <c r="B28">
        <v>2.16</v>
      </c>
      <c r="C28">
        <v>2.29</v>
      </c>
      <c r="D28">
        <v>2.11</v>
      </c>
      <c r="E28">
        <v>2.2200000000000002</v>
      </c>
      <c r="F28">
        <v>2.2799999999999998</v>
      </c>
      <c r="G28">
        <v>2.78</v>
      </c>
      <c r="H28">
        <v>2.02</v>
      </c>
      <c r="I28">
        <v>1.83</v>
      </c>
      <c r="J28">
        <v>2.17</v>
      </c>
      <c r="K28">
        <v>1.97</v>
      </c>
      <c r="M28">
        <f t="shared" si="4"/>
        <v>2.1829999999999998</v>
      </c>
      <c r="N28">
        <f t="shared" si="5"/>
        <v>0.25412376687135885</v>
      </c>
    </row>
    <row r="29" spans="1:14" x14ac:dyDescent="0.2">
      <c r="A29" t="s">
        <v>6</v>
      </c>
      <c r="B29">
        <v>5938.03</v>
      </c>
      <c r="C29">
        <v>6494.1</v>
      </c>
      <c r="D29">
        <v>6309.44</v>
      </c>
      <c r="E29">
        <v>4869.58</v>
      </c>
      <c r="F29">
        <v>4625.83</v>
      </c>
      <c r="G29">
        <v>6153.32</v>
      </c>
      <c r="H29">
        <v>5657.24</v>
      </c>
      <c r="I29">
        <v>5359.16</v>
      </c>
      <c r="J29">
        <v>5583.47</v>
      </c>
      <c r="K29">
        <v>5532.82</v>
      </c>
      <c r="M29">
        <f t="shared" si="4"/>
        <v>5652.299</v>
      </c>
      <c r="N29">
        <f t="shared" si="5"/>
        <v>600.40566422396887</v>
      </c>
    </row>
    <row r="30" spans="1:14" x14ac:dyDescent="0.2">
      <c r="A30" t="s">
        <v>7</v>
      </c>
      <c r="B30">
        <v>2215.1</v>
      </c>
      <c r="C30">
        <v>2012.35</v>
      </c>
      <c r="D30">
        <v>2798.8</v>
      </c>
      <c r="E30">
        <v>3036.06</v>
      </c>
      <c r="F30">
        <v>3956.07</v>
      </c>
      <c r="G30">
        <v>1696.9</v>
      </c>
      <c r="H30">
        <v>2651.6</v>
      </c>
      <c r="I30">
        <v>3421.7669999999998</v>
      </c>
      <c r="J30">
        <v>2753.51</v>
      </c>
      <c r="K30">
        <v>2736.92</v>
      </c>
      <c r="M30">
        <f t="shared" si="4"/>
        <v>2727.9076999999997</v>
      </c>
      <c r="N30">
        <f t="shared" si="5"/>
        <v>661.17218488547769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EA1B-F930-534B-8A00-13696D4CCCE2}">
  <dimension ref="A1:N30"/>
  <sheetViews>
    <sheetView workbookViewId="0">
      <selection activeCell="B24" sqref="B24:K24"/>
    </sheetView>
  </sheetViews>
  <sheetFormatPr baseColWidth="10" defaultRowHeight="16" x14ac:dyDescent="0.2"/>
  <sheetData>
    <row r="1" spans="1:14" x14ac:dyDescent="0.2">
      <c r="A1" t="s">
        <v>11</v>
      </c>
      <c r="C1" t="s">
        <v>8</v>
      </c>
    </row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</v>
      </c>
      <c r="B3">
        <v>1319.32</v>
      </c>
      <c r="C3">
        <v>1265.0999999999999</v>
      </c>
      <c r="D3">
        <v>1169.29</v>
      </c>
      <c r="E3">
        <v>1560.6</v>
      </c>
      <c r="F3">
        <v>1247.5</v>
      </c>
      <c r="G3">
        <v>1194.55</v>
      </c>
      <c r="H3">
        <v>1520.52</v>
      </c>
      <c r="I3">
        <v>1207.29</v>
      </c>
      <c r="J3">
        <v>1285.1600000000001</v>
      </c>
      <c r="K3">
        <v>1351.16</v>
      </c>
      <c r="M3">
        <f>AVERAGE(B3:K3)</f>
        <v>1312.0489999999998</v>
      </c>
      <c r="N3">
        <f>STDEV(B3:K3)</f>
        <v>132.94722874968934</v>
      </c>
    </row>
    <row r="4" spans="1:14" x14ac:dyDescent="0.2">
      <c r="A4" t="s">
        <v>2</v>
      </c>
      <c r="B4">
        <v>7898.52</v>
      </c>
      <c r="C4">
        <v>8581.98</v>
      </c>
      <c r="D4">
        <v>8482</v>
      </c>
      <c r="E4">
        <v>9005.77</v>
      </c>
      <c r="F4">
        <v>7558.55</v>
      </c>
      <c r="G4">
        <v>7806.99</v>
      </c>
      <c r="H4">
        <v>8407.7800000000007</v>
      </c>
      <c r="I4">
        <v>8877.77</v>
      </c>
      <c r="J4">
        <v>8096.05</v>
      </c>
      <c r="K4">
        <v>8799.9</v>
      </c>
      <c r="M4">
        <f t="shared" ref="M4:M9" si="0">AVERAGE(B4:K4)</f>
        <v>8351.530999999999</v>
      </c>
      <c r="N4">
        <f t="shared" ref="N4:N9" si="1">STDEV(B4:K4)</f>
        <v>491.60926676127207</v>
      </c>
    </row>
    <row r="5" spans="1:14" x14ac:dyDescent="0.2">
      <c r="A5" t="s">
        <v>3</v>
      </c>
      <c r="B5">
        <v>1532.26</v>
      </c>
      <c r="C5">
        <v>1548.87</v>
      </c>
      <c r="D5">
        <v>1460.22</v>
      </c>
      <c r="E5">
        <v>1821.69</v>
      </c>
      <c r="F5">
        <v>1479.41</v>
      </c>
      <c r="G5">
        <v>1431.99</v>
      </c>
      <c r="H5">
        <v>1744.32</v>
      </c>
      <c r="I5">
        <v>1441.18</v>
      </c>
      <c r="J5">
        <v>1520.33</v>
      </c>
      <c r="K5">
        <v>1594.91</v>
      </c>
      <c r="M5">
        <f t="shared" si="0"/>
        <v>1557.518</v>
      </c>
      <c r="N5">
        <f t="shared" si="1"/>
        <v>130.39907368450812</v>
      </c>
    </row>
    <row r="6" spans="1:14" x14ac:dyDescent="0.2">
      <c r="A6" t="s">
        <v>4</v>
      </c>
      <c r="B6">
        <v>0.67</v>
      </c>
      <c r="C6">
        <v>-0.05</v>
      </c>
      <c r="D6">
        <v>-0.03</v>
      </c>
      <c r="E6">
        <v>0.31</v>
      </c>
      <c r="F6">
        <v>1.08</v>
      </c>
      <c r="G6">
        <v>0</v>
      </c>
      <c r="H6">
        <v>0.66</v>
      </c>
      <c r="I6">
        <v>1.1399999999999999</v>
      </c>
      <c r="J6">
        <v>1.02</v>
      </c>
      <c r="K6">
        <v>0.98</v>
      </c>
      <c r="M6">
        <f t="shared" si="0"/>
        <v>0.57800000000000007</v>
      </c>
      <c r="N6">
        <f t="shared" si="1"/>
        <v>0.48419004533344123</v>
      </c>
    </row>
    <row r="7" spans="1:14" x14ac:dyDescent="0.2">
      <c r="A7" t="s">
        <v>5</v>
      </c>
      <c r="B7">
        <v>2.5299999999999998</v>
      </c>
      <c r="C7">
        <v>2.2450000000000001</v>
      </c>
      <c r="D7">
        <v>2.73</v>
      </c>
      <c r="E7">
        <v>2.16</v>
      </c>
      <c r="F7">
        <v>3.01</v>
      </c>
      <c r="G7">
        <v>2.17</v>
      </c>
      <c r="H7">
        <v>2.27</v>
      </c>
      <c r="I7">
        <v>3.34</v>
      </c>
      <c r="J7">
        <v>3.03</v>
      </c>
      <c r="K7">
        <v>3.01</v>
      </c>
      <c r="M7">
        <f t="shared" si="0"/>
        <v>2.6495000000000006</v>
      </c>
      <c r="N7">
        <f t="shared" si="1"/>
        <v>0.43197511502399877</v>
      </c>
    </row>
    <row r="8" spans="1:14" x14ac:dyDescent="0.2">
      <c r="A8" t="s">
        <v>6</v>
      </c>
      <c r="B8">
        <v>5791.15</v>
      </c>
      <c r="C8">
        <v>5396.15</v>
      </c>
      <c r="D8">
        <v>4724.6499999999996</v>
      </c>
      <c r="E8">
        <v>6354.44</v>
      </c>
      <c r="F8">
        <v>5802.33</v>
      </c>
      <c r="G8">
        <v>5038.92</v>
      </c>
      <c r="H8">
        <v>6295.92</v>
      </c>
      <c r="I8">
        <v>7260.47</v>
      </c>
      <c r="J8">
        <v>6415.78</v>
      </c>
      <c r="K8">
        <v>7034.41</v>
      </c>
      <c r="M8">
        <f t="shared" si="0"/>
        <v>6011.4220000000005</v>
      </c>
      <c r="N8">
        <f t="shared" si="1"/>
        <v>819.28643609748747</v>
      </c>
    </row>
    <row r="9" spans="1:14" x14ac:dyDescent="0.2">
      <c r="A9" t="s">
        <v>7</v>
      </c>
      <c r="B9">
        <v>2017.37</v>
      </c>
      <c r="C9">
        <v>3185.83</v>
      </c>
      <c r="D9">
        <v>3757.37</v>
      </c>
      <c r="E9">
        <v>2651.33</v>
      </c>
      <c r="F9">
        <v>1756.22</v>
      </c>
      <c r="G9">
        <v>2768.08</v>
      </c>
      <c r="H9">
        <v>2111.96</v>
      </c>
      <c r="I9">
        <v>1617.3</v>
      </c>
      <c r="J9">
        <v>1680.26</v>
      </c>
      <c r="K9">
        <v>1765.49</v>
      </c>
      <c r="M9">
        <f t="shared" si="0"/>
        <v>2331.1210000000001</v>
      </c>
      <c r="N9">
        <f t="shared" si="1"/>
        <v>729.40325223127206</v>
      </c>
    </row>
    <row r="11" spans="1:14" x14ac:dyDescent="0.2">
      <c r="A11" t="s">
        <v>12</v>
      </c>
      <c r="C11" t="s">
        <v>8</v>
      </c>
    </row>
    <row r="12" spans="1:14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4" x14ac:dyDescent="0.2">
      <c r="A13" t="s">
        <v>1</v>
      </c>
      <c r="B13">
        <v>830.47</v>
      </c>
      <c r="C13">
        <v>849.5</v>
      </c>
      <c r="D13">
        <v>929.94</v>
      </c>
      <c r="E13">
        <v>1338.55</v>
      </c>
      <c r="F13">
        <v>1379.43</v>
      </c>
      <c r="G13">
        <v>948.98</v>
      </c>
      <c r="H13">
        <v>1028.67</v>
      </c>
      <c r="I13">
        <v>1090.26</v>
      </c>
      <c r="J13">
        <v>920.26</v>
      </c>
      <c r="K13">
        <v>1019.96</v>
      </c>
      <c r="M13">
        <f>AVERAGE(B13:K13)</f>
        <v>1033.6020000000001</v>
      </c>
      <c r="N13">
        <f>STDEV(B13:K13)</f>
        <v>189.12667828733152</v>
      </c>
    </row>
    <row r="14" spans="1:14" x14ac:dyDescent="0.2">
      <c r="A14" t="s">
        <v>2</v>
      </c>
      <c r="B14">
        <v>6859.15</v>
      </c>
      <c r="C14">
        <v>7012.66</v>
      </c>
      <c r="D14">
        <v>8434.4</v>
      </c>
      <c r="E14">
        <v>8671.91</v>
      </c>
      <c r="F14">
        <v>8557.2099999999991</v>
      </c>
      <c r="G14">
        <v>8126.44</v>
      </c>
      <c r="H14">
        <v>349.09</v>
      </c>
      <c r="I14">
        <v>8577.02</v>
      </c>
      <c r="J14">
        <v>8357.3700000000008</v>
      </c>
      <c r="K14">
        <v>8657.08</v>
      </c>
      <c r="M14">
        <f t="shared" ref="M14:M19" si="2">AVERAGE(B14:K14)</f>
        <v>7360.2330000000002</v>
      </c>
      <c r="N14">
        <f t="shared" ref="N14:N19" si="3">STDEV(B14:K14)</f>
        <v>2551.2271703548199</v>
      </c>
    </row>
    <row r="15" spans="1:14" x14ac:dyDescent="0.2">
      <c r="A15" t="s">
        <v>3</v>
      </c>
      <c r="B15">
        <v>1086.22</v>
      </c>
      <c r="C15">
        <v>1211.8</v>
      </c>
      <c r="D15">
        <v>1180.3499999999999</v>
      </c>
      <c r="E15">
        <v>1668.26</v>
      </c>
      <c r="F15" t="s">
        <v>14</v>
      </c>
      <c r="G15">
        <v>1175.67</v>
      </c>
      <c r="H15">
        <v>1389.19</v>
      </c>
      <c r="I15">
        <v>1368.1</v>
      </c>
      <c r="J15">
        <v>1132.9100000000001</v>
      </c>
      <c r="K15">
        <v>1535.89</v>
      </c>
      <c r="M15">
        <f t="shared" si="2"/>
        <v>1305.3766666666666</v>
      </c>
      <c r="N15">
        <f t="shared" si="3"/>
        <v>198.35765576352225</v>
      </c>
    </row>
    <row r="16" spans="1:14" x14ac:dyDescent="0.2">
      <c r="A16" t="s">
        <v>4</v>
      </c>
      <c r="B16">
        <v>1.7</v>
      </c>
      <c r="C16">
        <v>2.29</v>
      </c>
      <c r="D16">
        <v>-0.31</v>
      </c>
      <c r="E16">
        <f>0/43</f>
        <v>0</v>
      </c>
      <c r="F16">
        <f>0.23</f>
        <v>0.23</v>
      </c>
      <c r="G16">
        <v>0.05</v>
      </c>
      <c r="H16">
        <v>1.92</v>
      </c>
      <c r="I16">
        <v>-0.3</v>
      </c>
      <c r="J16">
        <v>-0.06</v>
      </c>
      <c r="K16">
        <v>-0.35</v>
      </c>
      <c r="M16">
        <f t="shared" si="2"/>
        <v>0.51700000000000013</v>
      </c>
      <c r="N16">
        <f t="shared" si="3"/>
        <v>1.0282244674950871</v>
      </c>
    </row>
    <row r="17" spans="1:14" x14ac:dyDescent="0.2">
      <c r="A17" t="s">
        <v>5</v>
      </c>
      <c r="B17">
        <v>5.63</v>
      </c>
      <c r="C17">
        <v>7.82</v>
      </c>
      <c r="D17">
        <v>3.31</v>
      </c>
      <c r="E17">
        <v>2.57</v>
      </c>
      <c r="F17">
        <v>2.12</v>
      </c>
      <c r="G17">
        <v>2.96</v>
      </c>
      <c r="H17">
        <v>5.89</v>
      </c>
      <c r="I17">
        <v>2.88</v>
      </c>
      <c r="J17">
        <v>2.68</v>
      </c>
      <c r="K17">
        <v>2.81</v>
      </c>
      <c r="M17">
        <f t="shared" si="2"/>
        <v>3.867</v>
      </c>
      <c r="N17">
        <f t="shared" si="3"/>
        <v>1.8913372694119535</v>
      </c>
    </row>
    <row r="18" spans="1:14" x14ac:dyDescent="0.2">
      <c r="A18" t="s">
        <v>6</v>
      </c>
      <c r="B18">
        <v>5751.6</v>
      </c>
      <c r="C18">
        <v>6202.77</v>
      </c>
      <c r="D18">
        <v>4293.5</v>
      </c>
      <c r="E18">
        <v>4561.42</v>
      </c>
      <c r="F18">
        <v>5077.63</v>
      </c>
      <c r="G18">
        <v>3824.44</v>
      </c>
      <c r="H18">
        <v>6201.89</v>
      </c>
      <c r="I18">
        <v>4712.16</v>
      </c>
      <c r="J18">
        <v>3804.16</v>
      </c>
      <c r="K18">
        <v>4851.78</v>
      </c>
      <c r="M18">
        <f t="shared" si="2"/>
        <v>4928.1350000000002</v>
      </c>
      <c r="N18">
        <f t="shared" si="3"/>
        <v>883.09863292398654</v>
      </c>
    </row>
    <row r="19" spans="1:14" x14ac:dyDescent="0.2">
      <c r="A19" t="s">
        <v>7</v>
      </c>
      <c r="B19">
        <v>1107.55</v>
      </c>
      <c r="C19">
        <v>809.89</v>
      </c>
      <c r="D19">
        <v>4140.8999999999996</v>
      </c>
      <c r="E19">
        <v>4110.49</v>
      </c>
      <c r="F19">
        <v>3479.57</v>
      </c>
      <c r="G19">
        <v>4302</v>
      </c>
      <c r="H19">
        <v>1147.19</v>
      </c>
      <c r="I19">
        <v>3864.87</v>
      </c>
      <c r="J19">
        <v>4553.21</v>
      </c>
      <c r="K19">
        <v>3805.3</v>
      </c>
      <c r="M19">
        <f t="shared" si="2"/>
        <v>3132.0969999999998</v>
      </c>
      <c r="N19">
        <f t="shared" si="3"/>
        <v>1487.1807512729138</v>
      </c>
    </row>
    <row r="22" spans="1:14" x14ac:dyDescent="0.2">
      <c r="A22" t="s">
        <v>13</v>
      </c>
      <c r="C22" t="s">
        <v>8</v>
      </c>
    </row>
    <row r="23" spans="1:14" x14ac:dyDescent="0.2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14" x14ac:dyDescent="0.2">
      <c r="A24" t="s">
        <v>1</v>
      </c>
      <c r="B24">
        <v>1404.91</v>
      </c>
      <c r="C24">
        <v>1556.08</v>
      </c>
      <c r="D24">
        <v>1431.69</v>
      </c>
      <c r="E24">
        <v>1425.76</v>
      </c>
      <c r="F24">
        <v>1236.45</v>
      </c>
      <c r="G24">
        <v>1241.74</v>
      </c>
      <c r="H24">
        <v>965.29</v>
      </c>
      <c r="I24">
        <v>1512.66</v>
      </c>
      <c r="J24">
        <v>1661.01</v>
      </c>
      <c r="K24">
        <v>1334.57</v>
      </c>
      <c r="M24">
        <f>AVERAGE(B24:K24)</f>
        <v>1377.0160000000001</v>
      </c>
      <c r="N24">
        <f>STDEV(B24:K24)</f>
        <v>196.25308502599816</v>
      </c>
    </row>
    <row r="25" spans="1:14" x14ac:dyDescent="0.2">
      <c r="A25" t="s">
        <v>2</v>
      </c>
      <c r="B25">
        <v>8151.89</v>
      </c>
      <c r="C25">
        <v>8489</v>
      </c>
      <c r="D25">
        <v>7840.98</v>
      </c>
      <c r="E25">
        <v>8007.88</v>
      </c>
      <c r="F25">
        <v>8249.36</v>
      </c>
      <c r="G25">
        <v>7551.84</v>
      </c>
      <c r="H25">
        <v>6906.43</v>
      </c>
      <c r="I25">
        <v>8471.92</v>
      </c>
      <c r="J25">
        <v>8351.68</v>
      </c>
      <c r="K25">
        <v>8121.12</v>
      </c>
      <c r="M25">
        <f t="shared" ref="M25:M30" si="4">AVERAGE(B25:K25)</f>
        <v>8014.2099999999991</v>
      </c>
      <c r="N25">
        <f t="shared" ref="N25:N30" si="5">STDEV(B25:K25)</f>
        <v>483.6783009397879</v>
      </c>
    </row>
    <row r="26" spans="1:14" x14ac:dyDescent="0.2">
      <c r="A26" t="s">
        <v>3</v>
      </c>
      <c r="B26">
        <v>1647.43</v>
      </c>
      <c r="C26">
        <v>1796</v>
      </c>
      <c r="D26">
        <v>1663.43</v>
      </c>
      <c r="E26">
        <v>1632.95</v>
      </c>
      <c r="F26">
        <v>1513.28</v>
      </c>
      <c r="G26">
        <v>1539.93</v>
      </c>
      <c r="H26">
        <v>1241.21</v>
      </c>
      <c r="I26">
        <v>1763.11</v>
      </c>
      <c r="J26">
        <v>1897.19</v>
      </c>
      <c r="K26">
        <v>1559.05</v>
      </c>
      <c r="M26">
        <f t="shared" si="4"/>
        <v>1625.3579999999999</v>
      </c>
      <c r="N26">
        <f t="shared" si="5"/>
        <v>181.29383416615866</v>
      </c>
    </row>
    <row r="27" spans="1:14" x14ac:dyDescent="0.2">
      <c r="A27" t="s">
        <v>4</v>
      </c>
      <c r="B27">
        <v>0.22</v>
      </c>
      <c r="C27">
        <v>0.27</v>
      </c>
      <c r="D27">
        <v>0.91</v>
      </c>
      <c r="E27">
        <v>0.72</v>
      </c>
      <c r="F27">
        <v>1.38</v>
      </c>
      <c r="G27">
        <v>1.49</v>
      </c>
      <c r="H27">
        <v>1.7</v>
      </c>
      <c r="I27">
        <v>0.09</v>
      </c>
      <c r="J27">
        <v>0.66</v>
      </c>
      <c r="K27">
        <v>0.92</v>
      </c>
      <c r="M27">
        <f t="shared" si="4"/>
        <v>0.83600000000000008</v>
      </c>
      <c r="N27">
        <f t="shared" si="5"/>
        <v>0.55612148952464613</v>
      </c>
    </row>
    <row r="28" spans="1:14" x14ac:dyDescent="0.2">
      <c r="A28" t="s">
        <v>5</v>
      </c>
      <c r="B28">
        <v>2.11</v>
      </c>
      <c r="C28">
        <v>2.0099999999999998</v>
      </c>
      <c r="D28">
        <v>2.64</v>
      </c>
      <c r="E28">
        <v>2.42</v>
      </c>
      <c r="F28">
        <v>4.04</v>
      </c>
      <c r="G28">
        <v>4.01</v>
      </c>
      <c r="H28">
        <v>5.2</v>
      </c>
      <c r="I28">
        <v>1.92</v>
      </c>
      <c r="J28">
        <v>2.19</v>
      </c>
      <c r="K28">
        <v>2.83</v>
      </c>
      <c r="M28">
        <f t="shared" si="4"/>
        <v>2.9369999999999998</v>
      </c>
      <c r="N28">
        <f t="shared" si="5"/>
        <v>1.1051199029969558</v>
      </c>
    </row>
    <row r="29" spans="1:14" x14ac:dyDescent="0.2">
      <c r="A29" t="s">
        <v>6</v>
      </c>
      <c r="B29">
        <v>5608.88</v>
      </c>
      <c r="C29">
        <v>5769.14</v>
      </c>
      <c r="D29">
        <v>5842.6</v>
      </c>
      <c r="E29">
        <v>6068.9</v>
      </c>
      <c r="F29">
        <v>6872.45</v>
      </c>
      <c r="G29">
        <v>6231.72</v>
      </c>
      <c r="H29">
        <v>5762.31</v>
      </c>
      <c r="I29">
        <v>5665.31</v>
      </c>
      <c r="J29">
        <v>6088.69</v>
      </c>
      <c r="K29">
        <v>6242.79</v>
      </c>
      <c r="M29">
        <f t="shared" si="4"/>
        <v>6015.2790000000005</v>
      </c>
      <c r="N29">
        <f t="shared" si="5"/>
        <v>377.66073530058384</v>
      </c>
    </row>
    <row r="30" spans="1:14" x14ac:dyDescent="0.2">
      <c r="A30" t="s">
        <v>7</v>
      </c>
      <c r="B30">
        <v>2543.0100000000002</v>
      </c>
      <c r="C30">
        <v>2719.86</v>
      </c>
      <c r="D30">
        <v>1998.38</v>
      </c>
      <c r="E30">
        <v>1938.98</v>
      </c>
      <c r="F30">
        <v>1376.9</v>
      </c>
      <c r="G30">
        <v>1320.11</v>
      </c>
      <c r="H30">
        <v>1144.1199999999999</v>
      </c>
      <c r="I30">
        <v>2806.58</v>
      </c>
      <c r="J30">
        <v>2262.9899999999998</v>
      </c>
      <c r="K30">
        <v>1878.33</v>
      </c>
      <c r="M30">
        <f t="shared" si="4"/>
        <v>1998.9260000000002</v>
      </c>
      <c r="N30">
        <f t="shared" si="5"/>
        <v>590.136145463248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3C9E-3535-DE4B-A742-B5153FB5FDD1}">
  <dimension ref="A1:N30"/>
  <sheetViews>
    <sheetView workbookViewId="0">
      <selection activeCell="B24" sqref="B24:K24"/>
    </sheetView>
  </sheetViews>
  <sheetFormatPr baseColWidth="10" defaultRowHeight="16" x14ac:dyDescent="0.2"/>
  <sheetData>
    <row r="1" spans="1:14" x14ac:dyDescent="0.2">
      <c r="A1" t="s">
        <v>0</v>
      </c>
      <c r="C1" t="s">
        <v>8</v>
      </c>
    </row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4" x14ac:dyDescent="0.2">
      <c r="A3" t="s">
        <v>1</v>
      </c>
      <c r="B3">
        <v>733.52</v>
      </c>
      <c r="C3">
        <v>777.72</v>
      </c>
      <c r="D3">
        <v>600.41999999999996</v>
      </c>
      <c r="E3">
        <v>535.32000000000005</v>
      </c>
      <c r="F3">
        <v>744.51</v>
      </c>
      <c r="G3">
        <v>636.28</v>
      </c>
      <c r="H3">
        <v>692.31</v>
      </c>
      <c r="I3">
        <v>735.25</v>
      </c>
      <c r="J3">
        <v>785.27</v>
      </c>
      <c r="K3">
        <v>738.42</v>
      </c>
      <c r="M3">
        <f>AVERAGE(B3:K3)</f>
        <v>697.90200000000004</v>
      </c>
      <c r="N3">
        <f>STDEV(B3:K3)</f>
        <v>81.816731486359316</v>
      </c>
    </row>
    <row r="4" spans="1:14" x14ac:dyDescent="0.2">
      <c r="A4" t="s">
        <v>2</v>
      </c>
      <c r="B4">
        <v>4226.4799999999996</v>
      </c>
      <c r="C4">
        <v>4692.8900000000003</v>
      </c>
      <c r="D4">
        <v>4573.46</v>
      </c>
      <c r="E4">
        <v>4498.97</v>
      </c>
      <c r="F4">
        <v>4458.01</v>
      </c>
      <c r="G4">
        <v>4941.2</v>
      </c>
      <c r="H4">
        <v>4541</v>
      </c>
      <c r="I4">
        <v>4576.68</v>
      </c>
      <c r="J4">
        <v>4747.05</v>
      </c>
      <c r="K4">
        <v>4342.8599999999997</v>
      </c>
      <c r="M4">
        <f t="shared" ref="M4:M9" si="0">AVERAGE(B4:K4)</f>
        <v>4559.8600000000006</v>
      </c>
      <c r="N4">
        <f t="shared" ref="N4:N9" si="1">STDEV(B4:K4)</f>
        <v>203.11274471747635</v>
      </c>
    </row>
    <row r="5" spans="1:14" x14ac:dyDescent="0.2">
      <c r="A5" t="s">
        <v>3</v>
      </c>
      <c r="B5">
        <v>869.67</v>
      </c>
      <c r="C5">
        <v>938.2</v>
      </c>
      <c r="D5">
        <v>780.3</v>
      </c>
      <c r="E5">
        <v>693.75</v>
      </c>
      <c r="F5">
        <v>871.86</v>
      </c>
      <c r="G5">
        <v>809.48</v>
      </c>
      <c r="H5">
        <v>834.56</v>
      </c>
      <c r="I5">
        <v>922.17</v>
      </c>
      <c r="J5">
        <v>917.25</v>
      </c>
      <c r="K5">
        <v>857.1</v>
      </c>
      <c r="M5">
        <f t="shared" si="0"/>
        <v>849.43399999999997</v>
      </c>
      <c r="N5">
        <f t="shared" si="1"/>
        <v>74.217924489678069</v>
      </c>
    </row>
    <row r="6" spans="1:14" x14ac:dyDescent="0.2">
      <c r="A6" t="s">
        <v>4</v>
      </c>
      <c r="B6">
        <v>1.1399999999999999</v>
      </c>
      <c r="C6">
        <v>-0.04</v>
      </c>
      <c r="D6">
        <v>1.67</v>
      </c>
      <c r="E6">
        <v>-0.05</v>
      </c>
      <c r="F6">
        <v>0.15</v>
      </c>
      <c r="G6">
        <v>-0.38</v>
      </c>
      <c r="H6">
        <v>-0.08</v>
      </c>
      <c r="I6">
        <v>-0.31</v>
      </c>
      <c r="J6">
        <v>0.77</v>
      </c>
      <c r="K6">
        <v>0.92</v>
      </c>
      <c r="M6">
        <f t="shared" si="0"/>
        <v>0.37899999999999995</v>
      </c>
      <c r="N6">
        <f t="shared" si="1"/>
        <v>0.69641063875976061</v>
      </c>
    </row>
    <row r="7" spans="1:14" x14ac:dyDescent="0.2">
      <c r="A7" t="s">
        <v>5</v>
      </c>
      <c r="B7">
        <v>3.2</v>
      </c>
      <c r="C7">
        <v>2.19</v>
      </c>
      <c r="D7">
        <v>5.07</v>
      </c>
      <c r="E7">
        <v>3.52</v>
      </c>
      <c r="F7">
        <v>2.0299999999999998</v>
      </c>
      <c r="G7">
        <v>2.85</v>
      </c>
      <c r="H7">
        <v>2.16</v>
      </c>
      <c r="I7">
        <v>2.64</v>
      </c>
      <c r="J7">
        <v>2.54</v>
      </c>
      <c r="K7">
        <v>2.73</v>
      </c>
      <c r="M7">
        <f t="shared" si="0"/>
        <v>2.8930000000000002</v>
      </c>
      <c r="N7">
        <f t="shared" si="1"/>
        <v>0.89566920977185005</v>
      </c>
    </row>
    <row r="8" spans="1:14" x14ac:dyDescent="0.2">
      <c r="A8" t="s">
        <v>6</v>
      </c>
      <c r="B8">
        <v>344.35</v>
      </c>
      <c r="C8">
        <v>3136.2</v>
      </c>
      <c r="D8">
        <v>3910.48</v>
      </c>
      <c r="E8">
        <v>2355.84</v>
      </c>
      <c r="F8">
        <v>2829.4</v>
      </c>
      <c r="G8">
        <v>2930.35</v>
      </c>
      <c r="H8">
        <v>2730.91</v>
      </c>
      <c r="I8">
        <v>2603.77</v>
      </c>
      <c r="J8">
        <v>3510.15</v>
      </c>
      <c r="K8">
        <v>3223.63</v>
      </c>
      <c r="M8">
        <f t="shared" si="0"/>
        <v>2757.5080000000003</v>
      </c>
      <c r="N8">
        <f t="shared" si="1"/>
        <v>960.35561242003791</v>
      </c>
    </row>
    <row r="9" spans="1:14" x14ac:dyDescent="0.2">
      <c r="A9" t="s">
        <v>7</v>
      </c>
      <c r="B9">
        <v>782.14</v>
      </c>
      <c r="C9">
        <v>1556.68</v>
      </c>
      <c r="D9">
        <v>662.98</v>
      </c>
      <c r="E9">
        <v>2143.13</v>
      </c>
      <c r="F9">
        <v>1628.6</v>
      </c>
      <c r="G9">
        <v>2010.84</v>
      </c>
      <c r="H9">
        <v>1810.19</v>
      </c>
      <c r="I9">
        <v>1972.92</v>
      </c>
      <c r="J9">
        <v>1236.9000000000001</v>
      </c>
      <c r="K9">
        <v>1119.22</v>
      </c>
      <c r="M9">
        <f t="shared" si="0"/>
        <v>1492.3600000000001</v>
      </c>
      <c r="N9">
        <f t="shared" si="1"/>
        <v>521.08351109331124</v>
      </c>
    </row>
    <row r="11" spans="1:14" x14ac:dyDescent="0.2">
      <c r="A11" t="s">
        <v>9</v>
      </c>
      <c r="C11" t="s">
        <v>8</v>
      </c>
    </row>
    <row r="12" spans="1:14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4" x14ac:dyDescent="0.2">
      <c r="A13" t="s">
        <v>1</v>
      </c>
      <c r="B13">
        <v>259.11</v>
      </c>
      <c r="C13">
        <v>274.49</v>
      </c>
      <c r="D13">
        <v>289.64999999999998</v>
      </c>
      <c r="E13">
        <v>381.9</v>
      </c>
      <c r="F13">
        <v>304.14999999999998</v>
      </c>
      <c r="G13">
        <v>311.27</v>
      </c>
      <c r="H13">
        <v>308.52</v>
      </c>
      <c r="I13">
        <v>289.39</v>
      </c>
      <c r="J13">
        <v>269.41000000000003</v>
      </c>
      <c r="K13">
        <v>341.62</v>
      </c>
      <c r="M13">
        <f>AVERAGE(B13:K13)</f>
        <v>302.95099999999996</v>
      </c>
      <c r="N13">
        <f>STDEV(B13:K13)</f>
        <v>36.587446374709295</v>
      </c>
    </row>
    <row r="14" spans="1:14" x14ac:dyDescent="0.2">
      <c r="A14" t="s">
        <v>2</v>
      </c>
      <c r="B14">
        <v>2494</v>
      </c>
      <c r="C14">
        <v>2802</v>
      </c>
      <c r="D14">
        <v>1892.62</v>
      </c>
      <c r="E14">
        <v>3678</v>
      </c>
      <c r="F14">
        <v>2144.9699999999998</v>
      </c>
      <c r="G14">
        <v>2495.3000000000002</v>
      </c>
      <c r="H14">
        <v>2298.96</v>
      </c>
      <c r="I14">
        <v>2012.72</v>
      </c>
      <c r="J14">
        <v>2000.87</v>
      </c>
      <c r="K14">
        <v>3413.7</v>
      </c>
      <c r="M14">
        <f t="shared" ref="M14:M19" si="2">AVERAGE(B14:K14)</f>
        <v>2523.3139999999999</v>
      </c>
      <c r="N14">
        <f t="shared" ref="N14:N19" si="3">STDEV(B14:K14)</f>
        <v>608.30408662481102</v>
      </c>
    </row>
    <row r="15" spans="1:14" x14ac:dyDescent="0.2">
      <c r="A15" t="s">
        <v>3</v>
      </c>
      <c r="B15">
        <v>319</v>
      </c>
      <c r="C15">
        <v>335</v>
      </c>
      <c r="D15">
        <v>346.72</v>
      </c>
      <c r="E15">
        <v>478.43</v>
      </c>
      <c r="F15">
        <v>360</v>
      </c>
      <c r="G15">
        <v>374.64</v>
      </c>
      <c r="H15">
        <v>371.64</v>
      </c>
      <c r="I15">
        <v>351.2</v>
      </c>
      <c r="J15">
        <v>327.7</v>
      </c>
      <c r="K15">
        <v>546.23</v>
      </c>
      <c r="M15">
        <f t="shared" si="2"/>
        <v>381.05599999999993</v>
      </c>
      <c r="N15">
        <f t="shared" si="3"/>
        <v>73.2018776626213</v>
      </c>
    </row>
    <row r="16" spans="1:14" x14ac:dyDescent="0.2">
      <c r="A16" t="s">
        <v>4</v>
      </c>
      <c r="B16">
        <v>0.24</v>
      </c>
      <c r="C16">
        <v>0.72</v>
      </c>
      <c r="D16">
        <v>0.33</v>
      </c>
      <c r="E16">
        <v>0.57999999999999996</v>
      </c>
      <c r="F16">
        <v>0.35</v>
      </c>
      <c r="G16">
        <v>0.61</v>
      </c>
      <c r="H16">
        <v>0.46</v>
      </c>
      <c r="I16">
        <v>0.51</v>
      </c>
      <c r="J16">
        <v>0.52</v>
      </c>
      <c r="K16">
        <v>0</v>
      </c>
      <c r="M16">
        <f t="shared" si="2"/>
        <v>0.43200000000000005</v>
      </c>
      <c r="N16">
        <f t="shared" si="3"/>
        <v>0.20863578046176279</v>
      </c>
    </row>
    <row r="17" spans="1:14" x14ac:dyDescent="0.2">
      <c r="A17" t="s">
        <v>5</v>
      </c>
      <c r="B17">
        <v>2.6</v>
      </c>
      <c r="C17">
        <v>3.01</v>
      </c>
      <c r="D17">
        <v>2.36</v>
      </c>
      <c r="E17">
        <v>3.27</v>
      </c>
      <c r="F17">
        <v>2.35</v>
      </c>
      <c r="G17">
        <v>2.82</v>
      </c>
      <c r="H17">
        <v>2.59</v>
      </c>
      <c r="I17">
        <v>2.75</v>
      </c>
      <c r="J17">
        <v>2.68</v>
      </c>
      <c r="K17">
        <v>2.85</v>
      </c>
      <c r="M17">
        <f t="shared" si="2"/>
        <v>2.7279999999999998</v>
      </c>
      <c r="N17">
        <f t="shared" si="3"/>
        <v>0.28149600352402876</v>
      </c>
    </row>
    <row r="18" spans="1:14" x14ac:dyDescent="0.2">
      <c r="A18" t="s">
        <v>6</v>
      </c>
      <c r="B18">
        <v>1833.98</v>
      </c>
      <c r="C18">
        <v>2326</v>
      </c>
      <c r="D18">
        <v>1286.6600000000001</v>
      </c>
      <c r="E18">
        <v>2682.3</v>
      </c>
      <c r="F18">
        <v>1530.44</v>
      </c>
      <c r="G18">
        <v>1880.77</v>
      </c>
      <c r="H18">
        <v>1616.3</v>
      </c>
      <c r="I18">
        <v>1405.17</v>
      </c>
      <c r="J18">
        <v>1477.73</v>
      </c>
      <c r="K18">
        <v>2150.15</v>
      </c>
      <c r="M18">
        <f t="shared" si="2"/>
        <v>1818.95</v>
      </c>
      <c r="N18">
        <f t="shared" si="3"/>
        <v>448.63950410596323</v>
      </c>
    </row>
    <row r="19" spans="1:14" x14ac:dyDescent="0.2">
      <c r="A19" t="s">
        <v>7</v>
      </c>
      <c r="B19">
        <v>661</v>
      </c>
      <c r="C19">
        <v>476.55</v>
      </c>
      <c r="D19">
        <v>605.96</v>
      </c>
      <c r="E19">
        <v>995.7</v>
      </c>
      <c r="F19">
        <v>614.53</v>
      </c>
      <c r="G19">
        <v>614.52</v>
      </c>
      <c r="H19">
        <v>682.66</v>
      </c>
      <c r="I19">
        <v>607.55999999999995</v>
      </c>
      <c r="J19">
        <v>523.14</v>
      </c>
      <c r="K19">
        <v>226.55</v>
      </c>
      <c r="M19">
        <f t="shared" si="2"/>
        <v>600.81700000000001</v>
      </c>
      <c r="N19">
        <f t="shared" si="3"/>
        <v>190.97771301326691</v>
      </c>
    </row>
    <row r="22" spans="1:14" x14ac:dyDescent="0.2">
      <c r="A22" t="s">
        <v>10</v>
      </c>
      <c r="C22" t="s">
        <v>8</v>
      </c>
    </row>
    <row r="23" spans="1:14" x14ac:dyDescent="0.2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14" x14ac:dyDescent="0.2">
      <c r="A24" t="s">
        <v>1</v>
      </c>
      <c r="B24">
        <v>518.4</v>
      </c>
      <c r="C24">
        <v>469.96</v>
      </c>
      <c r="D24">
        <v>569.35</v>
      </c>
      <c r="E24">
        <v>460.19</v>
      </c>
      <c r="F24">
        <v>538.29</v>
      </c>
      <c r="G24">
        <v>517.15</v>
      </c>
      <c r="H24">
        <v>496.31</v>
      </c>
      <c r="I24">
        <v>465.92</v>
      </c>
      <c r="J24">
        <v>454.81</v>
      </c>
      <c r="K24">
        <v>530.21</v>
      </c>
      <c r="M24">
        <f>AVERAGE(B24:K24)</f>
        <v>502.05900000000003</v>
      </c>
      <c r="N24">
        <f>STDEV(B24:K24)</f>
        <v>38.705317880392386</v>
      </c>
    </row>
    <row r="25" spans="1:14" x14ac:dyDescent="0.2">
      <c r="A25" t="s">
        <v>2</v>
      </c>
      <c r="B25">
        <v>4592.4799999999996</v>
      </c>
      <c r="C25">
        <v>4248.2299999999996</v>
      </c>
      <c r="D25">
        <v>4739.34</v>
      </c>
      <c r="E25">
        <v>4471.8500000000004</v>
      </c>
      <c r="F25">
        <v>4589.6400000000003</v>
      </c>
      <c r="G25">
        <v>4577.0600000000004</v>
      </c>
      <c r="H25">
        <v>4709.28</v>
      </c>
      <c r="I25">
        <v>4434.12</v>
      </c>
      <c r="J25">
        <v>4575.24</v>
      </c>
      <c r="K25">
        <v>4611.53</v>
      </c>
      <c r="M25">
        <f t="shared" ref="M25:M30" si="4">AVERAGE(B25:K25)</f>
        <v>4554.8769999999995</v>
      </c>
      <c r="N25">
        <f t="shared" ref="N25:N30" si="5">STDEV(B25:K25)</f>
        <v>141.46603621050224</v>
      </c>
    </row>
    <row r="26" spans="1:14" x14ac:dyDescent="0.2">
      <c r="A26" t="s">
        <v>3</v>
      </c>
      <c r="B26">
        <v>650.28</v>
      </c>
      <c r="C26">
        <v>585.72</v>
      </c>
      <c r="D26">
        <v>737.42</v>
      </c>
      <c r="E26">
        <v>575.19000000000005</v>
      </c>
      <c r="F26">
        <v>667.01</v>
      </c>
      <c r="G26">
        <v>649.20000000000005</v>
      </c>
      <c r="H26">
        <v>618.71</v>
      </c>
      <c r="I26">
        <v>585.67999999999995</v>
      </c>
      <c r="J26">
        <v>562.67999999999995</v>
      </c>
      <c r="K26">
        <v>678.05</v>
      </c>
      <c r="M26">
        <f t="shared" si="4"/>
        <v>630.99400000000003</v>
      </c>
      <c r="N26">
        <f t="shared" si="5"/>
        <v>55.353611184015001</v>
      </c>
    </row>
    <row r="27" spans="1:14" x14ac:dyDescent="0.2">
      <c r="A27" t="s">
        <v>4</v>
      </c>
      <c r="B27">
        <v>-0.19</v>
      </c>
      <c r="C27">
        <v>0.11</v>
      </c>
      <c r="D27">
        <v>-0.71</v>
      </c>
      <c r="E27">
        <v>-0.02</v>
      </c>
      <c r="F27">
        <v>-7.0000000000000007E-2</v>
      </c>
      <c r="G27">
        <v>-0.32</v>
      </c>
      <c r="H27">
        <v>0</v>
      </c>
      <c r="I27">
        <v>-0.2</v>
      </c>
      <c r="J27">
        <v>-0.17</v>
      </c>
      <c r="K27">
        <v>-0.38</v>
      </c>
      <c r="M27">
        <f t="shared" si="4"/>
        <v>-0.19499999999999998</v>
      </c>
      <c r="N27">
        <f t="shared" si="5"/>
        <v>0.23405839727156416</v>
      </c>
    </row>
    <row r="28" spans="1:14" x14ac:dyDescent="0.2">
      <c r="A28" t="s">
        <v>5</v>
      </c>
      <c r="B28">
        <v>3.08</v>
      </c>
      <c r="C28">
        <v>2.83</v>
      </c>
      <c r="D28">
        <v>4.03</v>
      </c>
      <c r="E28">
        <v>299</v>
      </c>
      <c r="F28">
        <v>2.94</v>
      </c>
      <c r="G28">
        <v>3.31</v>
      </c>
      <c r="H28">
        <v>2.95</v>
      </c>
      <c r="I28">
        <v>3.37</v>
      </c>
      <c r="J28">
        <v>3.18</v>
      </c>
      <c r="K28">
        <v>3.69</v>
      </c>
      <c r="M28">
        <f t="shared" si="4"/>
        <v>32.838000000000001</v>
      </c>
      <c r="N28">
        <f t="shared" si="5"/>
        <v>93.52051549140316</v>
      </c>
    </row>
    <row r="29" spans="1:14" x14ac:dyDescent="0.2">
      <c r="A29" t="s">
        <v>6</v>
      </c>
      <c r="B29">
        <v>2369.81</v>
      </c>
      <c r="C29">
        <v>1996.47</v>
      </c>
      <c r="D29">
        <v>2357.6799999999998</v>
      </c>
      <c r="E29">
        <v>2164.5500000000002</v>
      </c>
      <c r="F29">
        <v>2450.63</v>
      </c>
      <c r="G29">
        <v>2036.94</v>
      </c>
      <c r="H29">
        <v>2122.39</v>
      </c>
      <c r="I29">
        <v>2112.8000000000002</v>
      </c>
      <c r="J29">
        <v>2263.46</v>
      </c>
      <c r="K29">
        <v>2220.23</v>
      </c>
      <c r="M29">
        <f t="shared" si="4"/>
        <v>2209.4960000000001</v>
      </c>
      <c r="N29">
        <f t="shared" si="5"/>
        <v>150.16486452488735</v>
      </c>
    </row>
    <row r="30" spans="1:14" x14ac:dyDescent="0.2">
      <c r="A30" t="s">
        <v>7</v>
      </c>
      <c r="B30">
        <v>2222.67</v>
      </c>
      <c r="C30">
        <v>2251.7600000000002</v>
      </c>
      <c r="D30">
        <v>2381.66</v>
      </c>
      <c r="E30">
        <v>2307.29</v>
      </c>
      <c r="F30">
        <v>2139.02</v>
      </c>
      <c r="G30">
        <v>2540.12</v>
      </c>
      <c r="H30">
        <v>2586.89</v>
      </c>
      <c r="I30">
        <v>2321.3200000000002</v>
      </c>
      <c r="J30">
        <v>2311.7800000000002</v>
      </c>
      <c r="K30">
        <v>2391.3000000000002</v>
      </c>
      <c r="M30">
        <f t="shared" si="4"/>
        <v>2345.3809999999999</v>
      </c>
      <c r="N30">
        <f t="shared" si="5"/>
        <v>137.12979346022667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1x1 pris</vt:lpstr>
      <vt:lpstr>1x1 bio</vt:lpstr>
      <vt:lpstr>2x1 bio</vt:lpstr>
      <vt:lpstr>2x1 pris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Lofty</dc:creator>
  <cp:lastModifiedBy>James Lofty</cp:lastModifiedBy>
  <dcterms:created xsi:type="dcterms:W3CDTF">2024-03-04T12:23:07Z</dcterms:created>
  <dcterms:modified xsi:type="dcterms:W3CDTF">2024-03-05T12:00:26Z</dcterms:modified>
</cp:coreProperties>
</file>