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04-09-23/"/>
    </mc:Choice>
  </mc:AlternateContent>
  <xr:revisionPtr revIDLastSave="78" documentId="8_{306EBC5F-E42D-7F46-A262-D5D78D99E293}" xr6:coauthVersionLast="47" xr6:coauthVersionMax="47" xr10:uidLastSave="{6235F6BD-A98B-9648-BD9D-D77C5A709253}"/>
  <bookViews>
    <workbookView xWindow="0" yWindow="500" windowWidth="33600" windowHeight="19320" xr2:uid="{57A4FC4B-31F2-2841-A269-72598B57E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0" i="1"/>
  <c r="K9" i="1"/>
  <c r="K8" i="1"/>
  <c r="H9" i="1"/>
  <c r="H8" i="1"/>
  <c r="B3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H10" i="1" s="1"/>
  <c r="H11" i="1" s="1"/>
  <c r="K11" i="1" l="1"/>
</calcChain>
</file>

<file path=xl/sharedStrings.xml><?xml version="1.0" encoding="utf-8"?>
<sst xmlns="http://schemas.openxmlformats.org/spreadsheetml/2006/main" count="15" uniqueCount="15">
  <si>
    <t>width from right bank (looking downstream)</t>
  </si>
  <si>
    <t>velocity (m/s)</t>
  </si>
  <si>
    <t xml:space="preserve">inaccessable sides of the river due to trees </t>
  </si>
  <si>
    <t>depth (cm)</t>
  </si>
  <si>
    <t>area (cm2)</t>
  </si>
  <si>
    <t>area m2</t>
  </si>
  <si>
    <t>average flow rate m/s</t>
  </si>
  <si>
    <t>discharge m3/s</t>
  </si>
  <si>
    <t>discharge L/s</t>
  </si>
  <si>
    <t>area at net</t>
  </si>
  <si>
    <t>average flow rate at net</t>
  </si>
  <si>
    <t>discharge at net m3/s</t>
  </si>
  <si>
    <t>discharge a net L/s</t>
  </si>
  <si>
    <t>m3/s sampled</t>
  </si>
  <si>
    <t>liters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</si>
</sst>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B511-0750-7E46-9D02-170618B8C0C9}">
  <dimension ref="A1:K32"/>
  <sheetViews>
    <sheetView tabSelected="1" workbookViewId="0">
      <selection activeCell="K14" sqref="K14"/>
    </sheetView>
  </sheetViews>
  <sheetFormatPr baseColWidth="10" defaultRowHeight="16" x14ac:dyDescent="0.2"/>
  <cols>
    <col min="1" max="2" width="38.33203125" bestFit="1" customWidth="1"/>
    <col min="3" max="3" width="12.5" bestFit="1" customWidth="1"/>
    <col min="7" max="7" width="19.6640625" bestFit="1" customWidth="1"/>
    <col min="10" max="10" width="21.1640625" bestFit="1" customWidth="1"/>
    <col min="11" max="11" width="9.6640625" bestFit="1" customWidth="1"/>
  </cols>
  <sheetData>
    <row r="1" spans="1:11" x14ac:dyDescent="0.2">
      <c r="A1" t="s">
        <v>0</v>
      </c>
      <c r="B1" t="s">
        <v>3</v>
      </c>
      <c r="C1" t="s">
        <v>1</v>
      </c>
      <c r="D1" t="s">
        <v>4</v>
      </c>
    </row>
    <row r="2" spans="1:11" ht="17" x14ac:dyDescent="0.2">
      <c r="A2">
        <v>0.1</v>
      </c>
      <c r="B2" s="1">
        <v>14.3</v>
      </c>
    </row>
    <row r="3" spans="1:11" ht="17" x14ac:dyDescent="0.2">
      <c r="A3">
        <v>0.2</v>
      </c>
      <c r="B3" s="1">
        <v>15.8</v>
      </c>
    </row>
    <row r="4" spans="1:11" ht="17" x14ac:dyDescent="0.2">
      <c r="A4">
        <v>0.3</v>
      </c>
      <c r="B4" s="1">
        <v>23</v>
      </c>
      <c r="C4">
        <v>-5.0000000000000001E-3</v>
      </c>
      <c r="D4">
        <f>B4*0.1</f>
        <v>2.3000000000000003</v>
      </c>
    </row>
    <row r="5" spans="1:11" ht="17" x14ac:dyDescent="0.2">
      <c r="A5">
        <v>0.4</v>
      </c>
      <c r="B5" s="1">
        <v>21.8</v>
      </c>
      <c r="C5">
        <v>1.7999999999999999E-2</v>
      </c>
      <c r="D5">
        <f t="shared" ref="D5:D30" si="0">B5*0.1</f>
        <v>2.1800000000000002</v>
      </c>
    </row>
    <row r="6" spans="1:11" ht="17" x14ac:dyDescent="0.2">
      <c r="A6">
        <v>0.5</v>
      </c>
      <c r="B6" s="1">
        <v>26</v>
      </c>
      <c r="C6">
        <v>8.6999999999999994E-2</v>
      </c>
      <c r="D6">
        <f t="shared" si="0"/>
        <v>2.6</v>
      </c>
    </row>
    <row r="7" spans="1:11" ht="17" x14ac:dyDescent="0.2">
      <c r="A7">
        <v>0.6</v>
      </c>
      <c r="B7" s="1">
        <v>25.5</v>
      </c>
      <c r="C7">
        <v>0.04</v>
      </c>
      <c r="D7">
        <f t="shared" si="0"/>
        <v>2.5500000000000003</v>
      </c>
    </row>
    <row r="8" spans="1:11" ht="17" x14ac:dyDescent="0.2">
      <c r="A8">
        <v>0.7</v>
      </c>
      <c r="B8" s="1">
        <v>26.5</v>
      </c>
      <c r="C8">
        <v>4.2000000000000003E-2</v>
      </c>
      <c r="D8">
        <f t="shared" si="0"/>
        <v>2.6500000000000004</v>
      </c>
      <c r="G8" t="s">
        <v>5</v>
      </c>
      <c r="H8" s="2">
        <f>SUM(D4:D30)/100</f>
        <v>0.67470000000000008</v>
      </c>
      <c r="J8" t="s">
        <v>9</v>
      </c>
      <c r="K8" s="3">
        <f>SUM(D18:D22)/100</f>
        <v>0.1399</v>
      </c>
    </row>
    <row r="9" spans="1:11" ht="17" x14ac:dyDescent="0.2">
      <c r="A9">
        <v>0.8</v>
      </c>
      <c r="B9" s="1">
        <v>16</v>
      </c>
      <c r="C9">
        <v>0.18</v>
      </c>
      <c r="D9">
        <f t="shared" si="0"/>
        <v>1.6</v>
      </c>
      <c r="G9" t="s">
        <v>6</v>
      </c>
      <c r="H9" s="2">
        <f>AVERAGE(C4:C30)</f>
        <v>4.614814814814814E-2</v>
      </c>
      <c r="J9" t="s">
        <v>10</v>
      </c>
      <c r="K9" s="3">
        <f>AVERAGE(C18:C22)</f>
        <v>2.4E-2</v>
      </c>
    </row>
    <row r="10" spans="1:11" ht="17" x14ac:dyDescent="0.2">
      <c r="A10">
        <v>0.9</v>
      </c>
      <c r="B10" s="1">
        <v>15</v>
      </c>
      <c r="C10">
        <v>0.126</v>
      </c>
      <c r="D10">
        <f t="shared" si="0"/>
        <v>1.5</v>
      </c>
      <c r="G10" t="s">
        <v>7</v>
      </c>
      <c r="H10" s="2">
        <f xml:space="preserve"> H8*H9</f>
        <v>3.1136155555555552E-2</v>
      </c>
      <c r="J10" t="s">
        <v>11</v>
      </c>
      <c r="K10" s="3">
        <f xml:space="preserve"> K8*K9</f>
        <v>3.3576000000000001E-3</v>
      </c>
    </row>
    <row r="11" spans="1:11" ht="17" x14ac:dyDescent="0.2">
      <c r="A11">
        <v>1</v>
      </c>
      <c r="B11" s="1">
        <v>15</v>
      </c>
      <c r="C11">
        <v>0.13600000000000001</v>
      </c>
      <c r="D11">
        <f t="shared" si="0"/>
        <v>1.5</v>
      </c>
      <c r="G11" t="s">
        <v>8</v>
      </c>
      <c r="H11" s="2">
        <f>H10*1000</f>
        <v>31.13615555555555</v>
      </c>
      <c r="J11" t="s">
        <v>12</v>
      </c>
      <c r="K11" s="3">
        <f>K10*1000</f>
        <v>3.3576000000000001</v>
      </c>
    </row>
    <row r="12" spans="1:11" ht="17" x14ac:dyDescent="0.2">
      <c r="A12">
        <v>1.1000000000000001</v>
      </c>
      <c r="B12" s="1">
        <v>13.5</v>
      </c>
      <c r="C12">
        <v>0.107</v>
      </c>
      <c r="D12">
        <f t="shared" si="0"/>
        <v>1.35</v>
      </c>
      <c r="J12" t="s">
        <v>13</v>
      </c>
      <c r="K12" s="3">
        <f>K10*600</f>
        <v>2.0145599999999999</v>
      </c>
    </row>
    <row r="13" spans="1:11" ht="17" x14ac:dyDescent="0.2">
      <c r="A13">
        <v>1.2</v>
      </c>
      <c r="B13" s="1">
        <v>13.5</v>
      </c>
      <c r="C13">
        <v>0.11700000000000001</v>
      </c>
      <c r="D13">
        <f t="shared" si="0"/>
        <v>1.35</v>
      </c>
      <c r="J13" t="s">
        <v>14</v>
      </c>
      <c r="K13" s="3">
        <f>K11*600</f>
        <v>2014.5600000000002</v>
      </c>
    </row>
    <row r="14" spans="1:11" ht="17" x14ac:dyDescent="0.2">
      <c r="A14">
        <v>1.3</v>
      </c>
      <c r="B14" s="1">
        <v>19.5</v>
      </c>
      <c r="C14">
        <v>0.114</v>
      </c>
      <c r="D14">
        <f t="shared" si="0"/>
        <v>1.9500000000000002</v>
      </c>
      <c r="K14" s="3"/>
    </row>
    <row r="15" spans="1:11" ht="17" x14ac:dyDescent="0.2">
      <c r="A15">
        <v>1.4</v>
      </c>
      <c r="B15" s="1">
        <v>27</v>
      </c>
      <c r="C15">
        <v>1.0999999999999999E-2</v>
      </c>
      <c r="D15">
        <f t="shared" si="0"/>
        <v>2.7</v>
      </c>
    </row>
    <row r="16" spans="1:11" ht="17" x14ac:dyDescent="0.2">
      <c r="A16">
        <v>1.5</v>
      </c>
      <c r="B16" s="1">
        <v>26</v>
      </c>
      <c r="C16">
        <v>5.8000000000000003E-2</v>
      </c>
      <c r="D16">
        <f t="shared" si="0"/>
        <v>2.6</v>
      </c>
    </row>
    <row r="17" spans="1:4" ht="17" x14ac:dyDescent="0.2">
      <c r="A17">
        <v>1.6</v>
      </c>
      <c r="B17" s="1">
        <v>25</v>
      </c>
      <c r="C17">
        <v>8.5000000000000006E-2</v>
      </c>
      <c r="D17">
        <f t="shared" si="0"/>
        <v>2.5</v>
      </c>
    </row>
    <row r="18" spans="1:4" ht="17" x14ac:dyDescent="0.2">
      <c r="A18">
        <v>1.7</v>
      </c>
      <c r="B18" s="1">
        <v>23.5</v>
      </c>
      <c r="C18">
        <v>4.2000000000000003E-2</v>
      </c>
      <c r="D18">
        <f t="shared" si="0"/>
        <v>2.35</v>
      </c>
    </row>
    <row r="19" spans="1:4" ht="17" x14ac:dyDescent="0.2">
      <c r="A19">
        <v>1.8</v>
      </c>
      <c r="B19" s="1">
        <v>30</v>
      </c>
      <c r="C19">
        <v>0.03</v>
      </c>
      <c r="D19">
        <f t="shared" si="0"/>
        <v>3</v>
      </c>
    </row>
    <row r="20" spans="1:4" ht="17" x14ac:dyDescent="0.2">
      <c r="A20">
        <v>1.9</v>
      </c>
      <c r="B20" s="1">
        <v>29.5</v>
      </c>
      <c r="C20">
        <v>3.3000000000000002E-2</v>
      </c>
      <c r="D20">
        <f t="shared" si="0"/>
        <v>2.95</v>
      </c>
    </row>
    <row r="21" spans="1:4" ht="17" x14ac:dyDescent="0.2">
      <c r="A21">
        <v>2</v>
      </c>
      <c r="B21" s="1">
        <v>33.4</v>
      </c>
      <c r="C21">
        <v>1.4999999999999999E-2</v>
      </c>
      <c r="D21">
        <f t="shared" si="0"/>
        <v>3.34</v>
      </c>
    </row>
    <row r="22" spans="1:4" ht="17" x14ac:dyDescent="0.2">
      <c r="A22">
        <v>2.1</v>
      </c>
      <c r="B22" s="1">
        <v>23.5</v>
      </c>
      <c r="C22">
        <v>0</v>
      </c>
      <c r="D22">
        <f t="shared" si="0"/>
        <v>2.35</v>
      </c>
    </row>
    <row r="23" spans="1:4" ht="17" x14ac:dyDescent="0.2">
      <c r="A23">
        <v>2.2000000000000002</v>
      </c>
      <c r="B23" s="1">
        <v>23</v>
      </c>
      <c r="C23">
        <v>0.03</v>
      </c>
      <c r="D23">
        <f t="shared" si="0"/>
        <v>2.3000000000000003</v>
      </c>
    </row>
    <row r="24" spans="1:4" ht="17" x14ac:dyDescent="0.2">
      <c r="A24">
        <v>2.2999999999999998</v>
      </c>
      <c r="B24" s="1">
        <v>29</v>
      </c>
      <c r="C24">
        <v>-6.0000000000000001E-3</v>
      </c>
      <c r="D24">
        <f t="shared" si="0"/>
        <v>2.9000000000000004</v>
      </c>
    </row>
    <row r="25" spans="1:4" ht="17" x14ac:dyDescent="0.2">
      <c r="A25">
        <v>2.4</v>
      </c>
      <c r="B25" s="1">
        <v>26.5</v>
      </c>
      <c r="C25">
        <v>-2E-3</v>
      </c>
      <c r="D25">
        <f t="shared" si="0"/>
        <v>2.6500000000000004</v>
      </c>
    </row>
    <row r="26" spans="1:4" ht="17" x14ac:dyDescent="0.2">
      <c r="A26">
        <v>2.5</v>
      </c>
      <c r="B26" s="1">
        <v>32</v>
      </c>
      <c r="C26">
        <v>-2E-3</v>
      </c>
      <c r="D26">
        <f t="shared" si="0"/>
        <v>3.2</v>
      </c>
    </row>
    <row r="27" spans="1:4" ht="17" x14ac:dyDescent="0.2">
      <c r="A27">
        <v>2.6</v>
      </c>
      <c r="B27" s="1">
        <v>32</v>
      </c>
      <c r="C27">
        <v>-5.0000000000000001E-3</v>
      </c>
      <c r="D27">
        <f t="shared" si="0"/>
        <v>3.2</v>
      </c>
    </row>
    <row r="28" spans="1:4" ht="17" x14ac:dyDescent="0.2">
      <c r="A28">
        <v>2.7</v>
      </c>
      <c r="B28" s="1">
        <v>30</v>
      </c>
      <c r="C28">
        <v>-4.0000000000000001E-3</v>
      </c>
      <c r="D28">
        <f t="shared" si="0"/>
        <v>3</v>
      </c>
    </row>
    <row r="29" spans="1:4" ht="17" x14ac:dyDescent="0.2">
      <c r="A29">
        <v>2.8</v>
      </c>
      <c r="B29" s="1">
        <v>39</v>
      </c>
      <c r="C29">
        <v>5.0000000000000001E-3</v>
      </c>
      <c r="D29">
        <f t="shared" si="0"/>
        <v>3.9000000000000004</v>
      </c>
    </row>
    <row r="30" spans="1:4" ht="17" x14ac:dyDescent="0.2">
      <c r="A30">
        <v>3</v>
      </c>
      <c r="B30" s="1">
        <v>30</v>
      </c>
      <c r="C30">
        <v>-6.0000000000000001E-3</v>
      </c>
      <c r="D30">
        <f t="shared" si="0"/>
        <v>3</v>
      </c>
    </row>
    <row r="32" spans="1:4" x14ac:dyDescent="0.2">
      <c r="A32" t="s">
        <v>2</v>
      </c>
      <c r="B32">
        <f>AVERAGE(B2:B30)</f>
        <v>24.303448275862067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2023-09-05T09:22:32Z</dcterms:created>
  <dcterms:modified xsi:type="dcterms:W3CDTF">2024-04-16T18:13:34Z</dcterms:modified>
</cp:coreProperties>
</file>