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oftyj_cardiff_ac_uk/Documents/PhD/Taff Project/experimental data/MP_river_discharge/23-05-23/"/>
    </mc:Choice>
  </mc:AlternateContent>
  <xr:revisionPtr revIDLastSave="33" documentId="8_{31686986-F21A-0C48-B140-8EBE65232938}" xr6:coauthVersionLast="47" xr6:coauthVersionMax="47" xr10:uidLastSave="{2910FFC2-97FD-8F4F-8C20-58D6706D7896}"/>
  <bookViews>
    <workbookView xWindow="3560" yWindow="2760" windowWidth="28800" windowHeight="16340" xr2:uid="{76C8CFF2-4601-446F-8700-0D884ED04A36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6" i="1" s="1"/>
  <c r="K14" i="1"/>
  <c r="J6" i="1"/>
  <c r="I10" i="1"/>
  <c r="L15" i="1" l="1"/>
  <c r="L16" i="1"/>
</calcChain>
</file>

<file path=xl/sharedStrings.xml><?xml version="1.0" encoding="utf-8"?>
<sst xmlns="http://schemas.openxmlformats.org/spreadsheetml/2006/main" count="13" uniqueCount="8">
  <si>
    <t>Flow depth (m)</t>
  </si>
  <si>
    <t>Distance from right bank (m)</t>
  </si>
  <si>
    <t>Velocities (m/s)</t>
  </si>
  <si>
    <t>Bed</t>
  </si>
  <si>
    <t>Surface</t>
  </si>
  <si>
    <t>Flow Area (m^2)</t>
  </si>
  <si>
    <t>Flowrate (l/s)</t>
  </si>
  <si>
    <t>Volume sampled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</si>
</sst>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868680</xdr:colOff>
      <xdr:row>4</xdr:row>
      <xdr:rowOff>106680</xdr:rowOff>
    </xdr:from>
    <xdr:to>
      <xdr:col>2</xdr:col>
      <xdr:colOff>868680</xdr:colOff>
      <xdr:row>7</xdr:row>
      <xdr:rowOff>144780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D4DC7F1-BA37-BFCE-46C9-041B19C5B1D9}"/>
            </a:ext>
          </a:extLst>
        </xdr:cNvPr>
        <xdr:cNvCxnSpPr/>
      </xdr:nvCxnSpPr>
      <xdr:spPr>
        <a:xfrm flipV="1">
          <a:off x="3147060" y="838200"/>
          <a:ext cx="0" cy="5867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8E9D-F89D-4BCB-B741-26651B6CA260}">
  <dimension ref="B3:L16"/>
  <sheetViews>
    <sheetView tabSelected="1" workbookViewId="0">
      <selection activeCell="L15" sqref="L15"/>
    </sheetView>
  </sheetViews>
  <sheetFormatPr baseColWidth="10" defaultColWidth="8.83203125" defaultRowHeight="15" x14ac:dyDescent="0.2"/>
  <cols>
    <col min="2" max="3" width="24.33203125" customWidth="1"/>
    <col min="10" max="10" width="16.1640625" customWidth="1"/>
    <col min="11" max="11" width="12" bestFit="1" customWidth="1"/>
  </cols>
  <sheetData>
    <row r="3" spans="2:12" x14ac:dyDescent="0.2">
      <c r="C3" s="1"/>
    </row>
    <row r="4" spans="2:12" x14ac:dyDescent="0.2">
      <c r="B4" t="s">
        <v>2</v>
      </c>
      <c r="C4" s="1" t="s">
        <v>4</v>
      </c>
      <c r="H4">
        <v>-6.0000000000000001E-3</v>
      </c>
    </row>
    <row r="5" spans="2:12" x14ac:dyDescent="0.2">
      <c r="B5" t="s">
        <v>2</v>
      </c>
      <c r="C5" s="1"/>
      <c r="D5">
        <v>3.5000000000000003E-2</v>
      </c>
      <c r="F5">
        <v>4.7E-2</v>
      </c>
      <c r="H5">
        <v>-1.2E-2</v>
      </c>
    </row>
    <row r="6" spans="2:12" x14ac:dyDescent="0.2">
      <c r="B6" t="s">
        <v>2</v>
      </c>
      <c r="C6" s="1"/>
      <c r="D6">
        <v>3.5999999999999997E-2</v>
      </c>
      <c r="F6">
        <v>4.9000000000000002E-2</v>
      </c>
      <c r="H6">
        <v>-8.9999999999999993E-3</v>
      </c>
      <c r="J6">
        <f>AVERAGE(D4:H9)</f>
        <v>1.5312500000000001E-2</v>
      </c>
    </row>
    <row r="7" spans="2:12" x14ac:dyDescent="0.2">
      <c r="B7" t="s">
        <v>2</v>
      </c>
      <c r="C7" s="1"/>
      <c r="D7">
        <v>3.1E-2</v>
      </c>
      <c r="F7">
        <v>3.3000000000000002E-2</v>
      </c>
      <c r="H7">
        <v>-4.0000000000000001E-3</v>
      </c>
    </row>
    <row r="8" spans="2:12" x14ac:dyDescent="0.2">
      <c r="B8" t="s">
        <v>2</v>
      </c>
      <c r="C8" s="1"/>
      <c r="D8">
        <v>5.0000000000000001E-3</v>
      </c>
      <c r="F8">
        <v>3.1E-2</v>
      </c>
      <c r="H8">
        <v>-5.0000000000000001E-3</v>
      </c>
    </row>
    <row r="9" spans="2:12" x14ac:dyDescent="0.2">
      <c r="B9" t="s">
        <v>2</v>
      </c>
      <c r="C9" s="1" t="s">
        <v>3</v>
      </c>
      <c r="D9">
        <v>1.4E-2</v>
      </c>
      <c r="F9">
        <v>2E-3</v>
      </c>
      <c r="H9">
        <v>-2E-3</v>
      </c>
    </row>
    <row r="10" spans="2:12" x14ac:dyDescent="0.2">
      <c r="B10" t="s">
        <v>0</v>
      </c>
      <c r="D10">
        <v>0.25800000000000001</v>
      </c>
      <c r="E10">
        <v>0.28199999999999997</v>
      </c>
      <c r="F10">
        <v>0.254</v>
      </c>
      <c r="G10">
        <v>0.32700000000000001</v>
      </c>
      <c r="H10">
        <v>0.31</v>
      </c>
      <c r="I10">
        <f>AVERAGE(D10:H10)</f>
        <v>0.28620000000000001</v>
      </c>
    </row>
    <row r="11" spans="2:12" x14ac:dyDescent="0.2">
      <c r="B11" t="s">
        <v>1</v>
      </c>
      <c r="D11">
        <v>1.7</v>
      </c>
      <c r="E11">
        <v>1.8</v>
      </c>
      <c r="F11">
        <v>1.9</v>
      </c>
      <c r="G11">
        <v>2</v>
      </c>
      <c r="H11">
        <v>2.1</v>
      </c>
    </row>
    <row r="14" spans="2:12" x14ac:dyDescent="0.2">
      <c r="J14" t="s">
        <v>5</v>
      </c>
      <c r="K14">
        <f>0.4*(AVERAGE(D10:H10))</f>
        <v>0.11448000000000001</v>
      </c>
    </row>
    <row r="15" spans="2:12" x14ac:dyDescent="0.2">
      <c r="J15" t="s">
        <v>6</v>
      </c>
      <c r="K15">
        <f>K14*(AVERAGE(D4:G9))*1000</f>
        <v>3.2397840000000007</v>
      </c>
      <c r="L15">
        <f>K15/1000</f>
        <v>3.2397840000000008E-3</v>
      </c>
    </row>
    <row r="16" spans="2:12" x14ac:dyDescent="0.2">
      <c r="J16" t="s">
        <v>7</v>
      </c>
      <c r="K16">
        <f>K15*300</f>
        <v>971.93520000000024</v>
      </c>
      <c r="L16">
        <f>K16/1000</f>
        <v>0.97193520000000022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Guglielmo Sonnino Sorisio</dc:creator>
  <cp:lastModifiedBy>James Lofty</cp:lastModifiedBy>
  <dcterms:created xsi:type="dcterms:W3CDTF">2023-05-24T11:50:07Z</dcterms:created>
  <dcterms:modified xsi:type="dcterms:W3CDTF">2024-05-02T13:08:13Z</dcterms:modified>
</cp:coreProperties>
</file>