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"/>
    </mc:Choice>
  </mc:AlternateContent>
  <xr:revisionPtr revIDLastSave="0" documentId="13_ncr:1_{82D3E832-A2F4-7445-B7C4-991DE22A51AF}" xr6:coauthVersionLast="47" xr6:coauthVersionMax="47" xr10:uidLastSave="{00000000-0000-0000-0000-000000000000}"/>
  <bookViews>
    <workbookView xWindow="0" yWindow="500" windowWidth="46080" windowHeight="25420" activeTab="1" xr2:uid="{00000000-000D-0000-FFFF-FFFF00000000}"/>
  </bookViews>
  <sheets>
    <sheet name="repoDB_RAW" sheetId="1" r:id="rId1"/>
    <sheet name="COHEN's KAPP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P3" i="1"/>
  <c r="O3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3" i="1"/>
  <c r="D3" i="2" l="1"/>
  <c r="H3" i="2"/>
  <c r="I4" i="2"/>
  <c r="H4" i="2"/>
  <c r="I3" i="2"/>
  <c r="I5" i="2" s="1"/>
  <c r="D4" i="2"/>
  <c r="D5" i="2" s="1"/>
  <c r="N656" i="1"/>
  <c r="C3" i="2"/>
  <c r="C4" i="2"/>
  <c r="J4" i="2" l="1"/>
  <c r="G6" i="2"/>
  <c r="H5" i="2"/>
  <c r="J3" i="2"/>
  <c r="J5" i="2"/>
  <c r="E4" i="2"/>
  <c r="E5" i="2"/>
  <c r="C5" i="2"/>
  <c r="E3" i="2"/>
  <c r="B6" i="2"/>
  <c r="G7" i="2" l="1" a="1"/>
  <c r="G7" i="2" s="1"/>
  <c r="G8" i="2" s="1"/>
  <c r="B7" i="2" a="1"/>
  <c r="B7" i="2" s="1"/>
  <c r="B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<sst xmlns="http://schemas.openxmlformats.org/spreadsheetml/2006/main" count="5919" uniqueCount="2564">
  <si>
    <t>Name_Repo</t>
  </si>
  <si>
    <t>Name_Paper</t>
  </si>
  <si>
    <t>Conference_Paper</t>
  </si>
  <si>
    <t>Year_Paper</t>
  </si>
  <si>
    <t>URL_Repo</t>
  </si>
  <si>
    <t>URL_Paper</t>
  </si>
  <si>
    <t>Framework</t>
  </si>
  <si>
    <t>Official_Implementation</t>
  </si>
  <si>
    <t>https://github.com/LPMP/LPMP</t>
  </si>
  <si>
    <t>MAP inference via Block-Coordinate Frank-Wolfe Algorithm</t>
  </si>
  <si>
    <t>cvpr</t>
  </si>
  <si>
    <t>pytorch</t>
  </si>
  <si>
    <t>https://github.com/cihangxie/DI-2-FGSM</t>
  </si>
  <si>
    <t>Improving Transferability of Adversarial Examples with Input Diversity</t>
  </si>
  <si>
    <t>https://arxiv.org/pdf/1803.06978v4.pdf</t>
  </si>
  <si>
    <t>tf</t>
  </si>
  <si>
    <t>https://github.com/coolsunxu/sophie</t>
  </si>
  <si>
    <t>SoPhie: An Attentive GAN for Predicting Paths Compliant to Social and Physical Constraints</t>
  </si>
  <si>
    <t>http://arxiv.org/pdf/1806.01482v2.pdf</t>
  </si>
  <si>
    <t>https://github.com/xingyul/flownet3d</t>
  </si>
  <si>
    <t>FlowNet3D: Learning Scene Flow in 3D Point Clouds</t>
  </si>
  <si>
    <t>https://arxiv.org/pdf/1806.01411v3.pdf</t>
  </si>
  <si>
    <t>https://github.com/cyvius96/adgpm</t>
  </si>
  <si>
    <t>Rethinking Knowledge Graph Propagation for Zero-Shot Learning</t>
  </si>
  <si>
    <t>http://arxiv.org/pdf/1805.11724v3.pdf</t>
  </si>
  <si>
    <t>https://github.com/CVRL/human-model-similarity</t>
  </si>
  <si>
    <t>A Neurobiological Evaluation Metric for Neural Network Model Search</t>
  </si>
  <si>
    <t>none</t>
  </si>
  <si>
    <t>https://github.com/anuragranj/cc</t>
  </si>
  <si>
    <t>Competitive Collaboration: Joint Unsupervised Learning of Depth, Camera Motion, Optical Flow and Motion Segmentation</t>
  </si>
  <si>
    <t>https://github.com/twke18/Adversarial_Structure_Matching</t>
  </si>
  <si>
    <t>Adversarial Structure Matching for Structured Prediction Tasks</t>
  </si>
  <si>
    <t>https://arxiv.org/pdf/1805.07457v2.pdf</t>
  </si>
  <si>
    <t>https://github.com/cocodataset/panopticapi</t>
  </si>
  <si>
    <t>Panoptic Segmentation</t>
  </si>
  <si>
    <t>https://github.com/anshulbshah/Blurred-Image-to-Video</t>
  </si>
  <si>
    <t>Bringing Alive Blurred Moments</t>
  </si>
  <si>
    <t>http://arxiv.org/pdf/1804.02913v2.pdf</t>
  </si>
  <si>
    <t>https://github.com/lorenmt/mtan</t>
  </si>
  <si>
    <t>End-to-End Multi-Task Learning with Attention</t>
  </si>
  <si>
    <t>http://arxiv.org/pdf/1803.10704v2.pdf</t>
  </si>
  <si>
    <t>https://github.com/liruilong940607/OCHumanApi</t>
  </si>
  <si>
    <t>Pose2Seg: Detection Free Human Instance Segmentation</t>
  </si>
  <si>
    <t>http://arxiv.org/pdf/1803.10683v3.pdf</t>
  </si>
  <si>
    <t>https://github.com/liruilong940607/Pose2Seg</t>
  </si>
  <si>
    <t>https://github.com/danini/magsac</t>
  </si>
  <si>
    <t>MAGSAC: marginalizing sample consensus</t>
  </si>
  <si>
    <t>https://arxiv.org/pdf/1803.07469v2.pdf</t>
  </si>
  <si>
    <t>https://github.com/ethanygao/NDDR-CNN</t>
  </si>
  <si>
    <t>NDDR-CNN: Layerwise Feature Fusing in Multi-Task CNNs by Neural Discriminative Dimensionality Reduction</t>
  </si>
  <si>
    <t>http://arxiv.org/pdf/1801.08297v4.pdf</t>
  </si>
  <si>
    <t>https://github.com/google-research/google-research/tree/master/robust_loss</t>
  </si>
  <si>
    <t>A General and Adaptive Robust Loss Function</t>
  </si>
  <si>
    <t>http://arxiv.org/pdf/1701.03077v10.pdf</t>
  </si>
  <si>
    <t>https://github.com/deepinsight/insightface</t>
  </si>
  <si>
    <t>ArcFace: Additive Angular Margin Loss for Deep Face Recognition</t>
  </si>
  <si>
    <t>https://arxiv.org/pdf/1801.07698v4.pdf</t>
  </si>
  <si>
    <t>https://github.com/iVMCL/AOGNets</t>
  </si>
  <si>
    <t>AOGNets: Compositional Grammatical Architectures for Deep Learning</t>
  </si>
  <si>
    <t>http://arxiv.org/pdf/1711.05847v3.pdf</t>
  </si>
  <si>
    <t>https://github.com/javiribera/locating-objects-without-bboxes</t>
  </si>
  <si>
    <t>Locating Objects Without Bounding Boxes</t>
  </si>
  <si>
    <t>http://arxiv.org/pdf/1806.07564v2.pdf</t>
  </si>
  <si>
    <t>https://github.com/aimagelab/novelty-detection</t>
  </si>
  <si>
    <t>Latent Space Autoregression for Novelty Detection</t>
  </si>
  <si>
    <t>http://arxiv.org/pdf/1807.01653v2.pdf</t>
  </si>
  <si>
    <t>https://github.com/GuoShi28/CBDNet</t>
  </si>
  <si>
    <t>Toward Convolutional Blind Denoising of Real Photographs</t>
  </si>
  <si>
    <t>http://arxiv.org/pdf/1807.04686v2.pdf</t>
  </si>
  <si>
    <t>https://github.com/xuanqing94/RobGAN</t>
  </si>
  <si>
    <t>Rob-GAN: Generator, Discriminator, and Adversarial Attacker</t>
  </si>
  <si>
    <t>http://arxiv.org/pdf/1807.10454v3.pdf</t>
  </si>
  <si>
    <t>https://github.com/xuanqing94/AdvGAN</t>
  </si>
  <si>
    <t>https://github.com/verlab/SemanticFastForward_CVPR_2018</t>
  </si>
  <si>
    <t>A Weighted Sparse Sampling and Smoothing Frame Transition Approach for Semantic Fast-Forward First-Person Videos</t>
  </si>
  <si>
    <t>http://arxiv.org/pdf/1802.08722v4.pdf</t>
  </si>
  <si>
    <t>https://github.com/StevenHickson/4D_Segmentation</t>
  </si>
  <si>
    <t>Efficient Hierarchical Graph-Based Segmentation of RGBD Videos</t>
  </si>
  <si>
    <t>https://github.com/tfwu/RGM-AOGTracker</t>
  </si>
  <si>
    <t>Online Object Tracking, Learning and Parsing with And-Or Graphs</t>
  </si>
  <si>
    <t>http://arxiv.org/pdf/1509.08067v6.pdf</t>
  </si>
  <si>
    <t>https://bitbucket.org/chhshen/fasthash</t>
  </si>
  <si>
    <t>Fast Supervised Hashing with Decision Trees for High-Dimensional Data</t>
  </si>
  <si>
    <t>http://arxiv.org/pdf/1404.1561v2.pdf</t>
  </si>
  <si>
    <t>https://github.com/rookiepig/CrossScaleStereo</t>
  </si>
  <si>
    <t>Cross-Scale Cost Aggregation for Stereo Matching</t>
  </si>
  <si>
    <t>http://arxiv.org/pdf/1403.0316v1.pdf</t>
  </si>
  <si>
    <t>https://github.com/saumya-jetley/cd_Saliency_PDP</t>
  </si>
  <si>
    <t>End-to-End Saliency Mapping via Probability Distribution Prediction</t>
  </si>
  <si>
    <t>caffe2</t>
  </si>
  <si>
    <t>https://github.com/tajanthan/memf</t>
  </si>
  <si>
    <t>Memory Efficient Max Flow for Multi-label Submodular MRFs</t>
  </si>
  <si>
    <t>http://arxiv.org/pdf/1702.05888v1.pdf</t>
  </si>
  <si>
    <t>https://github.com/hbilen/WSDDN</t>
  </si>
  <si>
    <t>Weakly Supervised Deep Detection Networks</t>
  </si>
  <si>
    <t>http://arxiv.org/pdf/1511.02853v4.pdf</t>
  </si>
  <si>
    <t>https://github.com/moberweger/semi-auto-anno</t>
  </si>
  <si>
    <t>Efficiently Creating 3D Training Data for Fine Hand Pose Estimation</t>
  </si>
  <si>
    <t>http://arxiv.org/pdf/1605.03389v2.pdf</t>
  </si>
  <si>
    <t>https://github.com/pathak22/context-encoder</t>
  </si>
  <si>
    <t>Context Encoders: Feature Learning by Inpainting</t>
  </si>
  <si>
    <t>http://arxiv.org/pdf/1604.07379v2.pdf</t>
  </si>
  <si>
    <t>https://github.com/feichtenhofer/twostreamfusion</t>
  </si>
  <si>
    <t>Convolutional Two-Stream Network Fusion for Video Action Recognition</t>
  </si>
  <si>
    <t>http://arxiv.org/pdf/1604.06573v2.pdf</t>
  </si>
  <si>
    <t>https://github.com/vijaykbg/deep-patchmatch</t>
  </si>
  <si>
    <t>Learning Local Image Descriptors with Deep Siamese and Triplet Convolutional Networks by Minimising Global Loss Functions</t>
  </si>
  <si>
    <t>http://arxiv.org/pdf/1512.09272v2.pdf</t>
  </si>
  <si>
    <t>https://github.com/LTS4/DeepFool</t>
  </si>
  <si>
    <t>DeepFool: a simple and accurate method to fool deep neural networks</t>
  </si>
  <si>
    <t>http://arxiv.org/pdf/1511.04599v3.pdf</t>
  </si>
  <si>
    <t>https://github.com/SeungjunNah/DeepDeblur-PyTorch</t>
  </si>
  <si>
    <t>Deep Multi-scale Convolutional Neural Network for Dynamic Scene Deblurring</t>
  </si>
  <si>
    <t>http://arxiv.org/pdf/1612.02177v2.pdf</t>
  </si>
  <si>
    <t>https://github.com/cvlab-dresden/DSAC</t>
  </si>
  <si>
    <t>DSAC - Differentiable RANSAC for Camera Localization</t>
  </si>
  <si>
    <t>http://arxiv.org/pdf/1611.05705v4.pdf</t>
  </si>
  <si>
    <t>https://github.com/wy1iu/sphereface</t>
  </si>
  <si>
    <t>SphereFace: Deep Hypersphere Embedding for Face Recognition</t>
  </si>
  <si>
    <t>http://arxiv.org/pdf/1704.08063v4.pdf</t>
  </si>
  <si>
    <t>https://github.com/alanlukezic/csr-dcf</t>
  </si>
  <si>
    <t>Discriminative Correlation Filter with Channel and Spatial Reliability</t>
  </si>
  <si>
    <t>http://arxiv.org/pdf/1611.08461v3.pdf</t>
  </si>
  <si>
    <t>https://github.com/DmitryUlyanov/texture_nets</t>
  </si>
  <si>
    <t>Improved Texture Networks: Maximizing Quality and Diversity in Feed-forward Stylization and Texture Synthesis</t>
  </si>
  <si>
    <t>http://arxiv.org/pdf/1701.02096v2.pdf</t>
  </si>
  <si>
    <t>torch</t>
  </si>
  <si>
    <t>https://github.com/alexanderrichard/squirrel</t>
  </si>
  <si>
    <t>Weakly Supervised Action Learning with RNN based Fine-to-coarse Modeling</t>
  </si>
  <si>
    <t>http://arxiv.org/pdf/1703.08132v3.pdf</t>
  </si>
  <si>
    <t>https://github.com/jhkim89/PyramidNet</t>
  </si>
  <si>
    <t>Deep Pyramidal Residual Networks</t>
  </si>
  <si>
    <t>http://arxiv.org/pdf/1610.02915v4.pdf</t>
  </si>
  <si>
    <t>https://github.com/StanfordVL/feedback-networks</t>
  </si>
  <si>
    <t>Feedback Networks</t>
  </si>
  <si>
    <t>http://arxiv.org/pdf/1612.09508v3.pdf</t>
  </si>
  <si>
    <t>https://github.com/gustavla/self-supervision</t>
  </si>
  <si>
    <t>Colorization as a Proxy Task for Visual Understanding</t>
  </si>
  <si>
    <t>http://arxiv.org/pdf/1703.04044v3.pdf</t>
  </si>
  <si>
    <t>https://github.com/mys007/ecc</t>
  </si>
  <si>
    <t>Dynamic Edge-Conditioned Filters in Convolutional Neural Networks on Graphs</t>
  </si>
  <si>
    <t>http://arxiv.org/pdf/1704.02901v3.pdf</t>
  </si>
  <si>
    <t>https://github.com/linjieyangsc/densecap</t>
  </si>
  <si>
    <t>Dense Captioning with Joint Inference and Visual Context</t>
  </si>
  <si>
    <t>http://arxiv.org/pdf/1611.06949v2.pdf</t>
  </si>
  <si>
    <t>https://github.com/jiangzhongshi/SurfaceNetworks</t>
  </si>
  <si>
    <t>Surface Networks</t>
  </si>
  <si>
    <t>http://arxiv.org/pdf/1705.10819v2.pdf</t>
  </si>
  <si>
    <t>https://github.com/richardaecn/cvpr18-caption-eval</t>
  </si>
  <si>
    <t>Learning to Evaluate Image Captioning</t>
  </si>
  <si>
    <t>http://arxiv.org/pdf/1806.06422v1.pdf</t>
  </si>
  <si>
    <t>https://github.com/google/tf_mesh_renderer</t>
  </si>
  <si>
    <t>Unsupervised Training for 3D Morphable Model Regression</t>
  </si>
  <si>
    <t>http://arxiv.org/pdf/1806.06098v1.pdf</t>
  </si>
  <si>
    <t>https://github.com/facebookresearch/low-shot-with-diffusion</t>
  </si>
  <si>
    <t>Low-shot learning with large-scale diffusion</t>
  </si>
  <si>
    <t>http://arxiv.org/pdf/1706.02332v3.pdf</t>
  </si>
  <si>
    <t>https://github.com/msracver/Relation-Networks-for-Object-Detection</t>
  </si>
  <si>
    <t>Relation Networks for Object Detection</t>
  </si>
  <si>
    <t>http://arxiv.org/pdf/1711.11575v2.pdf</t>
  </si>
  <si>
    <t>https://github.com/xthan/VITON</t>
  </si>
  <si>
    <t>VITON: An Image-based Virtual Try-on Network</t>
  </si>
  <si>
    <t>http://arxiv.org/pdf/1711.08447v4.pdf</t>
  </si>
  <si>
    <t>https://github.com/Jianbo-Lab/LBIE</t>
  </si>
  <si>
    <t>Language-Based Image Editing with Recurrent Attentive Models</t>
  </si>
  <si>
    <t>https://github.com/ruotianluo/DiscCaptioning</t>
  </si>
  <si>
    <t>Discriminability objective for training descriptive captions</t>
  </si>
  <si>
    <t>http://arxiv.org/pdf/1803.04376v2.pdf</t>
  </si>
  <si>
    <t>https://github.com/ShichenLiu/CondenseNet</t>
  </si>
  <si>
    <t>CondenseNet: An Efficient DenseNet using Learned Group Convolutions</t>
  </si>
  <si>
    <t>http://arxiv.org/pdf/1711.09224v2.pdf</t>
  </si>
  <si>
    <t>https://github.com/uber/sbnet</t>
  </si>
  <si>
    <t>SBNet: Sparse Blocks Network for Fast Inference</t>
  </si>
  <si>
    <t>http://arxiv.org/pdf/1801.02108v2.pdf</t>
  </si>
  <si>
    <t>https://github.com/hufu6371/DORN</t>
  </si>
  <si>
    <t>Deep Ordinal Regression Network for Monocular Depth Estimation</t>
  </si>
  <si>
    <t>http://arxiv.org/pdf/1806.02446v1.pdf</t>
  </si>
  <si>
    <t>https://github.com/JingchunCheng/FAVOS</t>
  </si>
  <si>
    <t>Fast and Accurate Online Video Object Segmentation via Tracking Parts</t>
  </si>
  <si>
    <t>http://arxiv.org/pdf/1806.02323v1.pdf</t>
  </si>
  <si>
    <t>https://github.com/prashnani/PerceptualImageError</t>
  </si>
  <si>
    <t>PieAPP: Perceptual Image-Error Assessment through Pairwise Preference</t>
  </si>
  <si>
    <t>http://arxiv.org/pdf/1806.02067v1.pdf</t>
  </si>
  <si>
    <t>https://github.com/JunweiLiang/FVTA_MemexQA</t>
  </si>
  <si>
    <t>Focal Visual-Text Attention for Visual Question Answering</t>
  </si>
  <si>
    <t>https://arxiv.org/pdf/1806.01873v2.pdf</t>
  </si>
  <si>
    <t>https://github.com/fab-jul/imgcomp-cvpr</t>
  </si>
  <si>
    <t>Conditional Probability Models for Deep Image Compression</t>
  </si>
  <si>
    <t>https://github.com/rlit/LatentRANSAC</t>
  </si>
  <si>
    <t>Latent RANSAC</t>
  </si>
  <si>
    <t>https://github.com/johnwlambert/dlupi-heteroscedastic-dropout</t>
  </si>
  <si>
    <t>Deep Learning under Privileged Information Using Heteroscedastic Dropout</t>
  </si>
  <si>
    <t>https://github.com/bdd100k/bdd100k</t>
  </si>
  <si>
    <t>BDD100K: A Diverse Driving Dataset for Heterogeneous Multitask Learning</t>
  </si>
  <si>
    <t>https://arxiv.org/pdf/1805.04687v2.pdf</t>
  </si>
  <si>
    <t>https://github.com/SysCV/bdd100k-models</t>
  </si>
  <si>
    <t>https://github.com/lizhitwo/ConfidenceEstimates</t>
  </si>
  <si>
    <t>Improving Confidence Estimates for Unfamiliar Examples</t>
  </si>
  <si>
    <t>https://arxiv.org/pdf/1804.03166v6.pdf</t>
  </si>
  <si>
    <t>https://github.com/msraig/pfcnn</t>
  </si>
  <si>
    <t>PFCNN: Convolutional Neural Networks on 3D Surfaces Using Parallel Frames</t>
  </si>
  <si>
    <t>https://arxiv.org/pdf/1808.04952v2.pdf</t>
  </si>
  <si>
    <t>https://github.com/benyv/uncord</t>
  </si>
  <si>
    <t>VQA with no questions-answers training</t>
  </si>
  <si>
    <t>https://arxiv.org/pdf/1811.08481v2.pdf</t>
  </si>
  <si>
    <t>https://github.com/Sha-Lab/FEAT</t>
  </si>
  <si>
    <t>Few-Shot Learning via Embedding Adaptation with Set-to-Set Functions</t>
  </si>
  <si>
    <t>https://arxiv.org/pdf/1812.03664v6.pdf</t>
  </si>
  <si>
    <t>https://github.com/princeton-computational-imaging/SeeingThroughFog</t>
  </si>
  <si>
    <t>Seeing Through Fog Without Seeing Fog: Deep Multimodal Sensor Fusion in Unseen Adverse Weather</t>
  </si>
  <si>
    <t>https://arxiv.org/pdf/1902.08913v3.pdf</t>
  </si>
  <si>
    <t>https://github.com/prasunroy/stefann</t>
  </si>
  <si>
    <t>STEFANN: Scene Text Editor using Font Adaptive Neural Network</t>
  </si>
  <si>
    <t>https://arxiv.org/pdf/1903.01192v2.pdf</t>
  </si>
  <si>
    <t>https://github.com/akanimax/msg-stylegan-tf</t>
  </si>
  <si>
    <t>MSG-GAN: Multi-Scale Gradients for Generative Adversarial Networks</t>
  </si>
  <si>
    <t>https://arxiv.org/pdf/1903.06048v4.pdf</t>
  </si>
  <si>
    <t>https://github.com/nutonomy/nuscenes-devkit</t>
  </si>
  <si>
    <t>https://arxiv.org/pdf/1903.11027v5.pdf</t>
  </si>
  <si>
    <t>https://github.com/microsoft/SGN</t>
  </si>
  <si>
    <t>Semantics-Guided Neural Networks for Efficient Skeleton-Based Human Action Recognition</t>
  </si>
  <si>
    <t>https://arxiv.org/pdf/1904.01189v3.pdf</t>
  </si>
  <si>
    <t>https://github.com/3DVisionISR/3DRegNet</t>
  </si>
  <si>
    <t>3DRegNet: A Deep Neural Network for 3D Point Registration</t>
  </si>
  <si>
    <t>https://github.com/KhrulkovV/hyperbolic-image-embeddings</t>
  </si>
  <si>
    <t>Hyperbolic Image Embeddings</t>
  </si>
  <si>
    <t>https://arxiv.org/pdf/1904.02239v2.pdf</t>
  </si>
  <si>
    <t>https://github.com/leymir/hyperbolic-image-embeddings</t>
  </si>
  <si>
    <t>https://github.com/microsoft/Relation-Aware-Global-Attention-Networks</t>
  </si>
  <si>
    <t>Relation-Aware Global Attention for Person Re-identification</t>
  </si>
  <si>
    <t>https://arxiv.org/pdf/1904.02998v2.pdf</t>
  </si>
  <si>
    <t>https://github.com/open-mmlab/mmdetection</t>
  </si>
  <si>
    <t>https://arxiv.org/pdf/1904.04821v2.pdf</t>
  </si>
  <si>
    <t>https://github.com/tancik/StegaStamp</t>
  </si>
  <si>
    <t>StegaStamp: Invisible Hyperlinks in Physical Photographs</t>
  </si>
  <si>
    <t>https://arxiv.org/pdf/1904.05343v2.pdf</t>
  </si>
  <si>
    <t>https://github.com/kulikovv/harmonic</t>
  </si>
  <si>
    <t>Instance Segmentation of Biological Images Using Harmonic Embeddings</t>
  </si>
  <si>
    <t>https://arxiv.org/pdf/1904.05257v2.pdf</t>
  </si>
  <si>
    <t>https://github.com/nnaisense/deep-iterative-surface-normal-estimation</t>
  </si>
  <si>
    <t>Deep Iterative Surface Normal Estimation</t>
  </si>
  <si>
    <t>https://arxiv.org/pdf/1904.07172v3.pdf</t>
  </si>
  <si>
    <t>https://github.com/wuyuebupt/doubleheadsrcnn</t>
  </si>
  <si>
    <t>Rethinking Classification and Localization for Object Detection</t>
  </si>
  <si>
    <t>https://arxiv.org/pdf/1904.06493v4.pdf</t>
  </si>
  <si>
    <t>https://github.com/dmsm/DeepParametricShapes</t>
  </si>
  <si>
    <t>Deep Parametric Shape Predictions using Distance Fields</t>
  </si>
  <si>
    <t>https://arxiv.org/pdf/1904.08921v2.pdf</t>
  </si>
  <si>
    <t>https://github.com/facebookresearch/you2me</t>
  </si>
  <si>
    <t>You2Me: Inferring Body Pose in Egocentric Video via First and Second Person Interactions</t>
  </si>
  <si>
    <t>https://arxiv.org/pdf/1904.09882v2.pdf</t>
  </si>
  <si>
    <t>https://github.com/cmu-enyac/LeGR</t>
  </si>
  <si>
    <t>Towards Efficient Model Compression via Learned Global Ranking</t>
  </si>
  <si>
    <t>https://arxiv.org/pdf/1904.12368v2.pdf</t>
  </si>
  <si>
    <t>https://github.com/ToyotaResearchInstitute/packnet-sfm</t>
  </si>
  <si>
    <t>3D Packing for Self-Supervised Monocular Depth Estimation</t>
  </si>
  <si>
    <t>https://arxiv.org/pdf/1905.02693v4.pdf</t>
  </si>
  <si>
    <t>https://github.com/TRI-ML/DDAD</t>
  </si>
  <si>
    <t>https://github.com/TRI-ML/packnet-sfm</t>
  </si>
  <si>
    <t>https://github.com/lzqsd/InverseRenderingOfIndoorScene</t>
  </si>
  <si>
    <t>Inverse Rendering for Complex Indoor Scenes: Shape, Spatially-Varying Lighting and SVBRDF from a Single Image</t>
  </si>
  <si>
    <t>https://arxiv.org/pdf/1905.02722v1.pdf</t>
  </si>
  <si>
    <t>https://github.com/neuroailab/VIE</t>
  </si>
  <si>
    <t>Unsupervised Learning from Video with Deep Neural Embeddings</t>
  </si>
  <si>
    <t>https://arxiv.org/pdf/1905.11954v2.pdf</t>
  </si>
  <si>
    <t>https://github.com/SLDGroup/NN_Mass</t>
  </si>
  <si>
    <t>How does topology of neural architectures impact gradient propagation and model performance?</t>
  </si>
  <si>
    <t>https://arxiv.org/pdf/1910.00780.pdf</t>
  </si>
  <si>
    <t>https://github.com/aupendu/sr-uncertainty</t>
  </si>
  <si>
    <t>Fast Bayesian Uncertainty Estimation and Reduction of Batch Normalized Single Image Super-Resolution Network</t>
  </si>
  <si>
    <t>https://arxiv.org/pdf/1903.09410v3.pdf</t>
  </si>
  <si>
    <t>https://github.com/XiaoxiaoGuo/fashion-iq</t>
  </si>
  <si>
    <t>Fashion IQ: A New Dataset Towards Retrieving Images by Natural Language Feedback</t>
  </si>
  <si>
    <t>https://arxiv.org/pdf/1905.12794v3.pdf</t>
  </si>
  <si>
    <t>https://github.com/hendrycks/natural-adv-examples</t>
  </si>
  <si>
    <t>Natural Adversarial Examples</t>
  </si>
  <si>
    <t>https://arxiv.org/pdf/1907.07174v4.pdf</t>
  </si>
  <si>
    <t>https://github.com/hding2455/DSC</t>
  </si>
  <si>
    <t>Deeply Shape-guided Cascade for Instance Segmentation</t>
  </si>
  <si>
    <t>https://arxiv.org/pdf/1911.11263v4.pdf</t>
  </si>
  <si>
    <t>https://github.com/fredfung007/snlt</t>
  </si>
  <si>
    <t>Siamese Natural Language Tracker: Tracking by Natural Language Descriptions with Siamese Trackers</t>
  </si>
  <si>
    <t>https://arxiv.org/pdf/1912.02048v2.pdf</t>
  </si>
  <si>
    <t>https://github.com/lolemacs/avagrad</t>
  </si>
  <si>
    <t>Domain-independent Dominance of Adaptive Methods</t>
  </si>
  <si>
    <t>https://arxiv.org/pdf/1912.01823v3.pdf</t>
  </si>
  <si>
    <t>https://github.com/guochengqian/PU-GCN</t>
  </si>
  <si>
    <t>PU-GCN: Point Cloud Upsampling using Graph Convolutional Networks</t>
  </si>
  <si>
    <t>https://arxiv.org/pdf/1912.03264v3.pdf</t>
  </si>
  <si>
    <t>https://github.com/anonymous-p/Flickering_Adversarial_Video</t>
  </si>
  <si>
    <t>Over-the-Air Adversarial Flickering Attacks against Video Recognition Networks</t>
  </si>
  <si>
    <t>https://arxiv.org/pdf/2002.05123v4.pdf</t>
  </si>
  <si>
    <t>https://github.com/Howal/Cross-iterationBatchNorm</t>
  </si>
  <si>
    <t>Cross-Iteration Batch Normalization</t>
  </si>
  <si>
    <t>https://arxiv.org/pdf/2002.05712v3.pdf</t>
  </si>
  <si>
    <t>https://github.com/Boyiliee/MoEx</t>
  </si>
  <si>
    <t>On Feature Normalization and Data Augmentation</t>
  </si>
  <si>
    <t>https://arxiv.org/pdf/2002.11102v3.pdf</t>
  </si>
  <si>
    <t>https://github.com/kinredon/umt</t>
  </si>
  <si>
    <t>Unbiased Mean Teacher for Cross-domain Object Detection</t>
  </si>
  <si>
    <t>https://arxiv.org/pdf/2003.00707v2.pdf</t>
  </si>
  <si>
    <t>https://github.com/alldbi/SuperMix</t>
  </si>
  <si>
    <t>SuperMix: Supervising the Mixing Data Augmentation</t>
  </si>
  <si>
    <t>https://arxiv.org/pdf/2003.05034v2.pdf</t>
  </si>
  <si>
    <t>https://github.com/hasanirtiza/Pedestron</t>
  </si>
  <si>
    <t>Generalizable Pedestrian Detection: The Elephant In The Room</t>
  </si>
  <si>
    <t>https://arxiv.org/pdf/2003.08799v7.pdf</t>
  </si>
  <si>
    <t>https://github.com/google-research/google-research/tree/master/meta_pseudo_labels</t>
  </si>
  <si>
    <t>https://github.com/mahmoudnafifi/Exposure_Correction</t>
  </si>
  <si>
    <t>Learning Multi-Scale Photo Exposure Correction</t>
  </si>
  <si>
    <t>https://arxiv.org/pdf/2003.11596v3.pdf</t>
  </si>
  <si>
    <t>https://github.com/ShuhangGu/DASR</t>
  </si>
  <si>
    <t>Unsupervised Real-world Image Super Resolution via Domain-distance Aware Training</t>
  </si>
  <si>
    <t>https://arxiv.org/pdf/2004.01178v1.pdf</t>
  </si>
  <si>
    <t>https://github.com/fei960922/GPointNet</t>
  </si>
  <si>
    <t>Generative PointNet: Deep Energy-Based Learning on Unordered Point Sets for 3D Generation, Reconstruction and Classification</t>
  </si>
  <si>
    <t>https://arxiv.org/pdf/2004.01301v2.pdf</t>
  </si>
  <si>
    <t>https://github.com/facebookresearch/AVID-CMA</t>
  </si>
  <si>
    <t>Audio-Visual Instance Discrimination with Cross-Modal Agreement</t>
  </si>
  <si>
    <t>https://arxiv.org/pdf/2004.12943v3.pdf</t>
  </si>
  <si>
    <t>https://github.com/tensorflow/models</t>
  </si>
  <si>
    <t>MobileDets: Searching for Object Detection Architectures for Mobile Accelerators</t>
  </si>
  <si>
    <t>https://arxiv.org/pdf/2004.14525v3.pdf</t>
  </si>
  <si>
    <t>https://github.com/sanjaykariyappa/maze</t>
  </si>
  <si>
    <t>MAZE: Data-Free Model Stealing Attack Using Zeroth-Order Gradient Estimation</t>
  </si>
  <si>
    <t>https://arxiv.org/pdf/2005.03161v2.pdf</t>
  </si>
  <si>
    <t>https://github.com/XinshaoAmosWang/ProSelfLC-CVPR2021</t>
  </si>
  <si>
    <t>ProSelfLC: Progressive Self Label Correction for Training Robust Deep Neural Networks</t>
  </si>
  <si>
    <t>https://arxiv.org/pdf/2005.03788v6.pdf</t>
  </si>
  <si>
    <t>https://github.com/shrezaei/MI-Attack</t>
  </si>
  <si>
    <t>On the Difficulty of Membership Inference Attacks</t>
  </si>
  <si>
    <t>https://arxiv.org/pdf/2005.13702v3.pdf</t>
  </si>
  <si>
    <t>https://github.com/aliyun/NeWCRFs</t>
  </si>
  <si>
    <t>NeW CRFs: Neural Window Fully-connected CRFs for Monocular Depth Estimation</t>
  </si>
  <si>
    <t>https://arxiv.org/pdf/2203.01502v2.pdf</t>
  </si>
  <si>
    <t>https://github.com/prateekmunjal/torchal</t>
  </si>
  <si>
    <t>Towards Robust and Reproducible Active Learning Using Neural Networks</t>
  </si>
  <si>
    <t>https://arxiv.org/pdf/2002.09564v3.pdf</t>
  </si>
  <si>
    <t>https://github.com/Kira0096/CGATTACK</t>
  </si>
  <si>
    <t>Boosting Black-Box Attack with Partially Transferred Conditional Adversarial Distribution</t>
  </si>
  <si>
    <t>https://arxiv.org/pdf/2006.08538v4.pdf</t>
  </si>
  <si>
    <t>https://github.com/tobran/DF-GAN</t>
  </si>
  <si>
    <t>DF-GAN: A Simple and Effective Baseline for Text-to-Image Synthesis</t>
  </si>
  <si>
    <t>https://arxiv.org/pdf/2008.05865v4.pdf</t>
  </si>
  <si>
    <t>https://github.com/chirag126/VOG</t>
  </si>
  <si>
    <t>Estimating Example Difficulty Using Variance of Gradients</t>
  </si>
  <si>
    <t>https://arxiv.org/pdf/2008.11600v4.pdf</t>
  </si>
  <si>
    <t>https://github.com/wang-chen/lgl-action-recognition</t>
  </si>
  <si>
    <t>Lifelong Graph Learning</t>
  </si>
  <si>
    <t>https://arxiv.org/pdf/2009.00647v4.pdf</t>
  </si>
  <si>
    <t>https://github.com/wang-chen/LGL</t>
  </si>
  <si>
    <t>https://github.com/tsingqguo/jadena</t>
  </si>
  <si>
    <t>Can You Spot the Chameleon? Adversarially Camouflaging Images from Co-Salient Object Detection</t>
  </si>
  <si>
    <t>https://arxiv.org/pdf/2009.09258v5.pdf</t>
  </si>
  <si>
    <t>https://github.com/dvlab-research/gfs-seg</t>
  </si>
  <si>
    <t>Generalized Few-shot Semantic Segmentation</t>
  </si>
  <si>
    <t>https://arxiv.org/pdf/2010.05210v4.pdf</t>
  </si>
  <si>
    <t>https://github.com/devnkong/FLAG</t>
  </si>
  <si>
    <t>Robust Optimization as Data Augmentation for Large-scale Graphs</t>
  </si>
  <si>
    <t>https://arxiv.org/pdf/2010.09891v3.pdf</t>
  </si>
  <si>
    <t>https://github.com/yihongsun/bayesian-amodal</t>
  </si>
  <si>
    <t>Amodal Segmentation through Out-of-Task and Out-of-Distribution Generalization with a Bayesian Model</t>
  </si>
  <si>
    <t>https://arxiv.org/pdf/2010.13175v4.pdf</t>
  </si>
  <si>
    <t>https://github.com/itsyoavshalev/Image-Animation-with-Perturbed-Masks</t>
  </si>
  <si>
    <t>Image Animation with Perturbed Masks</t>
  </si>
  <si>
    <t>https://arxiv.org/pdf/2011.06922v3.pdf</t>
  </si>
  <si>
    <t>https://github.com/qq456cvb/CanonicalVoting</t>
  </si>
  <si>
    <t>Canonical Voting: Towards Robust Oriented Bounding Box Detection in 3D Scenes</t>
  </si>
  <si>
    <t>https://arxiv.org/pdf/2011.12001v3.pdf</t>
  </si>
  <si>
    <t>https://github.com/qq456cvb/UKPGAN</t>
  </si>
  <si>
    <t>UKPGAN: A General Self-Supervised Keypoint Detector</t>
  </si>
  <si>
    <t>https://arxiv.org/pdf/2011.11974v3.pdf</t>
  </si>
  <si>
    <t>https://github.com/rkjones4/plad</t>
  </si>
  <si>
    <t>PLAD: Learning to Infer Shape Programs with Pseudo-Labels and Approximate Distributions</t>
  </si>
  <si>
    <t>https://arxiv.org/pdf/2011.13045v4.pdf</t>
  </si>
  <si>
    <t>https://github.com/theot1/fw-at-adapt</t>
  </si>
  <si>
    <t>Understanding and Increasing Efficiency of Frank-Wolfe Adversarial Training</t>
  </si>
  <si>
    <t>https://arxiv.org/pdf/2012.12368v5.pdf</t>
  </si>
  <si>
    <t>https://github.com/shiyuanh/tane</t>
  </si>
  <si>
    <t>Task-Adaptive Negative Envision for Few-Shot Open-Set Recognition</t>
  </si>
  <si>
    <t>https://arxiv.org/pdf/2012.13073v3.pdf</t>
  </si>
  <si>
    <t>https://github.com/timmeinhardt/trackformer</t>
  </si>
  <si>
    <t>TrackFormer: Multi-Object Tracking with Transformers</t>
  </si>
  <si>
    <t>https://arxiv.org/pdf/2101.02702v3.pdf</t>
  </si>
  <si>
    <t>https://github.com/Vision-CAIR/VisualGPT</t>
  </si>
  <si>
    <t>VisualGPT: Data-efficient Adaptation of Pretrained Language Models for Image Captioning</t>
  </si>
  <si>
    <t>https://arxiv.org/pdf/2102.10407v5.pdf</t>
  </si>
  <si>
    <t>https://github.com/HikariTJU/LD</t>
  </si>
  <si>
    <t>Localization Distillation for Dense Object Detection</t>
  </si>
  <si>
    <t>https://arxiv.org/pdf/2102.12252v4.pdf</t>
  </si>
  <si>
    <t>https://github.com/xingyizhou/UniDet</t>
  </si>
  <si>
    <t>Simple multi-dataset detection</t>
  </si>
  <si>
    <t>https://arxiv.org/pdf/2102.13086v2.pdf</t>
  </si>
  <si>
    <t>https://github.com/facebookresearch/neural_3d_video</t>
  </si>
  <si>
    <t>Neural 3D Video Synthesis from Multi-view Video</t>
  </si>
  <si>
    <t>https://arxiv.org/pdf/2103.02597v2.pdf</t>
  </si>
  <si>
    <t>https://github.com/google-research/google-research</t>
  </si>
  <si>
    <t>Learning ABCs: Approximate Bijective Correspondence for isolating factors of variation with weak supervision</t>
  </si>
  <si>
    <t>https://arxiv.org/pdf/2103.03240v4.pdf</t>
  </si>
  <si>
    <t>https://github.com/ChenhongyiYang/QueryDet-PyTorch</t>
  </si>
  <si>
    <t>QueryDet: Cascaded Sparse Query for Accelerating High-Resolution Small Object Detection</t>
  </si>
  <si>
    <t>https://arxiv.org/pdf/2103.09136v2.pdf</t>
  </si>
  <si>
    <t>https://github.com/damo-cv/mogface</t>
  </si>
  <si>
    <t>MogFace: Towards a Deeper Appreciation on Face Detection</t>
  </si>
  <si>
    <t>https://arxiv.org/pdf/2103.11139v5.pdf</t>
  </si>
  <si>
    <t>https://github.com/idstcv/mogface</t>
  </si>
  <si>
    <t>https://github.com/kreshuklab/spoco</t>
  </si>
  <si>
    <t>Sparse Object-level Supervision for Instance Segmentation with Pixel Embeddings</t>
  </si>
  <si>
    <t>https://arxiv.org/pdf/2103.14572v3.pdf</t>
  </si>
  <si>
    <t>https://github.com/jinx-USTC/GI-ReID</t>
  </si>
  <si>
    <t>Cloth-Changing Person Re-identification from A Single Image with Gait Prediction and Regularization</t>
  </si>
  <si>
    <t>https://arxiv.org/pdf/2103.15537v4.pdf</t>
  </si>
  <si>
    <t>https://github.com/shashankvkt/alignmixup_cvpr22</t>
  </si>
  <si>
    <t>AlignMixup: Improving Representations By Interpolating Aligned Features</t>
  </si>
  <si>
    <t>https://arxiv.org/pdf/2103.15375v2.pdf</t>
  </si>
  <si>
    <t>https://github.com/lmb-freiburg/understanding_flow_robustness</t>
  </si>
  <si>
    <t>Towards Understanding Adversarial Robustness of Optical Flow Networks</t>
  </si>
  <si>
    <t>https://arxiv.org/pdf/2103.16255v3.pdf</t>
  </si>
  <si>
    <t>https://github.com/wtliao/text2image</t>
  </si>
  <si>
    <t>Text to Image Generation with Semantic-Spatial Aware GAN</t>
  </si>
  <si>
    <t>https://arxiv.org/pdf/2104.00567v6.pdf</t>
  </si>
  <si>
    <t>https://github.com/lyndonzheng/TFill</t>
  </si>
  <si>
    <t>Bridging Global Context Interactions for High-Fidelity Image Completion</t>
  </si>
  <si>
    <t>https://arxiv.org/pdf/2104.00845v2.pdf</t>
  </si>
  <si>
    <t>https://github.com/shengcailiao/QAConv</t>
  </si>
  <si>
    <t>Graph Sampling Based Deep Metric Learning for Generalizable Person Re-Identification</t>
  </si>
  <si>
    <t>https://arxiv.org/pdf/2104.01546v4.pdf</t>
  </si>
  <si>
    <t>https://github.com/tim-learn/dine</t>
  </si>
  <si>
    <t>DINE: Domain Adaptation from Single and Multiple Black-box Predictors</t>
  </si>
  <si>
    <t>https://arxiv.org/pdf/2104.01539v3.pdf</t>
  </si>
  <si>
    <t>https://github.com/tim-learn/Dis-tune</t>
  </si>
  <si>
    <t>https://github.com/dazinovic/neural-rgbd-surface-reconstruction</t>
  </si>
  <si>
    <t>Neural RGB-D Surface Reconstruction</t>
  </si>
  <si>
    <t>https://arxiv.org/pdf/2104.04532v3.pdf</t>
  </si>
  <si>
    <t>https://github.com/flamiezhu/bcl</t>
  </si>
  <si>
    <t>Balanced Contrastive Learning for Long-Tailed Visual Recognition</t>
  </si>
  <si>
    <t>https://arxiv.org/pdf/2207.09052v3.pdf</t>
  </si>
  <si>
    <t>https://github.com/quanvuong/Supervised_Policy_Update</t>
  </si>
  <si>
    <t>Supervised Policy Update for Deep Reinforcement Learning</t>
  </si>
  <si>
    <t>iclr</t>
  </si>
  <si>
    <t>http://arxiv.org/pdf/1805.11706v4.pdf</t>
  </si>
  <si>
    <t>https://github.com/openai/random-network-distillation</t>
  </si>
  <si>
    <t>Exploration by Random Network Distillation</t>
  </si>
  <si>
    <t>http://arxiv.org/pdf/1810.12894v1.pdf</t>
  </si>
  <si>
    <t>https://github.com/srxdev0619/Latent_Convolutional_Models</t>
  </si>
  <si>
    <t>Latent Convolutional Models</t>
  </si>
  <si>
    <t>http://arxiv.org/pdf/1806.06284v2.pdf</t>
  </si>
  <si>
    <t>https://github.com/pliang279/factorized</t>
  </si>
  <si>
    <t>Learning Factorized Multimodal Representations</t>
  </si>
  <si>
    <t>https://arxiv.org/pdf/1806.06176v3.pdf</t>
  </si>
  <si>
    <t>https://github.com/rahafaljundi/Selfless-Sequential-Learning</t>
  </si>
  <si>
    <t>Selfless Sequential Learning</t>
  </si>
  <si>
    <t>http://arxiv.org/pdf/1806.05421v5.pdf</t>
  </si>
  <si>
    <t>https://github.com/benathi/fastswa-semi-sup</t>
  </si>
  <si>
    <t>There Are Many Consistent Explanations of Unlabeled Data: Why You Should Average</t>
  </si>
  <si>
    <t>http://arxiv.org/pdf/1806.05594v3.pdf</t>
  </si>
  <si>
    <t>https://github.com/csinva/hierarchical-dnn-interpretations</t>
  </si>
  <si>
    <t>Hierarchical interpretations for neural network predictions</t>
  </si>
  <si>
    <t>http://arxiv.org/pdf/1806.05337v2.pdf</t>
  </si>
  <si>
    <t>https://github.com/vikasverma1077/manifold_mixup</t>
  </si>
  <si>
    <t>Manifold Mixup: Better Representations by Interpolating Hidden States</t>
  </si>
  <si>
    <t>https://arxiv.org/pdf/1806.05236v7.pdf</t>
  </si>
  <si>
    <t>https://github.com/ceisenach/MPG</t>
  </si>
  <si>
    <t>Marginal Policy Gradients: A Unified Family of Estimators for Bounded Action Spaces with Applications</t>
  </si>
  <si>
    <t>http://arxiv.org/pdf/1806.05134v3.pdf</t>
  </si>
  <si>
    <t>https://github.com/WenboGong/MetaSGMCMC</t>
  </si>
  <si>
    <t>Meta-Learning for Stochastic Gradient MCMC</t>
  </si>
  <si>
    <t>http://arxiv.org/pdf/1806.04522v1.pdf</t>
  </si>
  <si>
    <t>https://github.com/yasinyazici/EMA_GAN</t>
  </si>
  <si>
    <t>The Unusual Effectiveness of Averaging in GAN Training</t>
  </si>
  <si>
    <t>http://arxiv.org/pdf/1806.04498v2.pdf</t>
  </si>
  <si>
    <t>https://github.com/mravanelli/pytorch-kaldi</t>
  </si>
  <si>
    <t>Quaternion Recurrent Neural Networks</t>
  </si>
  <si>
    <t>http://arxiv.org/pdf/1806.04418v3.pdf</t>
  </si>
  <si>
    <t>https://github.com/TParcollet/Quaternion-Recurrent-Neural-Networks</t>
  </si>
  <si>
    <t>https://github.com/hyang1990/model_based_energy_constrained_compression</t>
  </si>
  <si>
    <t>Energy-Constrained Compression for Deep Neural Networks via Weighted Sparse Projection and Layer Input Masking</t>
  </si>
  <si>
    <t>https://arxiv.org/pdf/1806.04321v3.pdf</t>
  </si>
  <si>
    <t>https://github.com/vtjeng/MIPVerify.jl</t>
  </si>
  <si>
    <t>Evaluating Robustness of Neural Networks with Mixed Integer Programming</t>
  </si>
  <si>
    <t>http://arxiv.org/pdf/1711.07356v3.pdf</t>
  </si>
  <si>
    <t>https://github.com/ftramer/slalom</t>
  </si>
  <si>
    <t>Slalom: Fast, Verifiable and Private Execution of Neural Networks in Trusted Hardware</t>
  </si>
  <si>
    <t>http://arxiv.org/pdf/1806.03287v2.pdf</t>
  </si>
  <si>
    <t>https://github.com/facebookresearch/spreadingvectors</t>
  </si>
  <si>
    <t>Spreading vectors for similarity search</t>
  </si>
  <si>
    <t>https://arxiv.org/pdf/1806.03198v3.pdf</t>
  </si>
  <si>
    <t>https://github.com/GuyLor/direct_vae</t>
  </si>
  <si>
    <t>Direct Optimization through $\arg \max$ for Discrete Variational Auto-Encoder</t>
  </si>
  <si>
    <t>https://arxiv.org/pdf/1806.02867v5.pdf</t>
  </si>
  <si>
    <t>https://github.com/tigvarts/ucm</t>
  </si>
  <si>
    <t>Variational Autoencoder with Arbitrary Conditioning</t>
  </si>
  <si>
    <t>https://arxiv.org/pdf/1806.02382v3.pdf</t>
  </si>
  <si>
    <t>https://github.com/tigvarts/vaeac</t>
  </si>
  <si>
    <t>https://github.com/deepmind/spectral_inference_networks</t>
  </si>
  <si>
    <t>Spectral Inference Networks: Unifying Deep and Spectral Learning</t>
  </si>
  <si>
    <t>https://arxiv.org/pdf/1806.02215v3.pdf</t>
  </si>
  <si>
    <t>https://github.com/ratschlab/SOM-VAE</t>
  </si>
  <si>
    <t>SOM-VAE: Interpretable Discrete Representation Learning on Time Series</t>
  </si>
  <si>
    <t>http://arxiv.org/pdf/1806.02199v7.pdf</t>
  </si>
  <si>
    <t>https://github.com/dexgen/backdrop</t>
  </si>
  <si>
    <t>Backdrop: Stochastic Backpropagation</t>
  </si>
  <si>
    <t>http://arxiv.org/pdf/1806.01337v1.pdf</t>
  </si>
  <si>
    <t>https://github.com/ml4tp/gamepad</t>
  </si>
  <si>
    <t>GamePad: A Learning Environment for Theorem Proving</t>
  </si>
  <si>
    <t>http://arxiv.org/pdf/1806.00608v2.pdf</t>
  </si>
  <si>
    <t>https://github.com/AliaksandrSiarohin/wc-gan</t>
  </si>
  <si>
    <t>Whitening and Coloring batch transform for GANs</t>
  </si>
  <si>
    <t>http://arxiv.org/pdf/1806.00420v2.pdf</t>
  </si>
  <si>
    <t>https://github.com/Gordonjo/versa</t>
  </si>
  <si>
    <t>Meta-Learning Probabilistic Inference For Prediction</t>
  </si>
  <si>
    <t>https://arxiv.org/pdf/1805.09921v4.pdf</t>
  </si>
  <si>
    <t>https://github.com/AzulEye/CNN-Failures</t>
  </si>
  <si>
    <t>Why do deep convolutional networks generalize so poorly to small image transformations?</t>
  </si>
  <si>
    <t>https://arxiv.org/pdf/1805.12177v4.pdf</t>
  </si>
  <si>
    <t>https://github.com/swing-research/deepmesh</t>
  </si>
  <si>
    <t>Random mesh projectors for inverse problems</t>
  </si>
  <si>
    <t>http://arxiv.org/pdf/1805.11718v3.pdf</t>
  </si>
  <si>
    <t>https://github.com/facebookresearch/AdversarialAndDimensionality</t>
  </si>
  <si>
    <t>First-order Adversarial Vulnerability of Neural Networks and Input Dimension</t>
  </si>
  <si>
    <t>https://arxiv.org/pdf/1802.01421v4.pdf</t>
  </si>
  <si>
    <t>https://github.com/emtiyaz/vmp-for-svae</t>
  </si>
  <si>
    <t>Variational Message Passing with Structured Inference Networks</t>
  </si>
  <si>
    <t>http://arxiv.org/pdf/1803.05589v2.pdf</t>
  </si>
  <si>
    <t>https://github.com/Bojian/Hilbert-CNN</t>
  </si>
  <si>
    <t>An image representation based convolutional network for DNA classification</t>
  </si>
  <si>
    <t>http://arxiv.org/pdf/1806.04931v1.pdf</t>
  </si>
  <si>
    <t>https://github.com/alexhernandezgarcia/data-aug-invariance</t>
  </si>
  <si>
    <t>Data augmentation instead of explicit regularization</t>
  </si>
  <si>
    <t>https://arxiv.org/pdf/1806.03852v5.pdf</t>
  </si>
  <si>
    <t>https://github.com/lmb-freiburg/td-or-not-td</t>
  </si>
  <si>
    <t>TD or not TD: Analyzing the Role of Temporal Differencing in Deep Reinforcement Learning</t>
  </si>
  <si>
    <t>http://arxiv.org/pdf/1806.01175v1.pdf</t>
  </si>
  <si>
    <t>https://github.com/suyoung-lee/Episodic-Backward-Update</t>
  </si>
  <si>
    <t>Sample-Efficient Deep Reinforcement Learning via Episodic Backward Update</t>
  </si>
  <si>
    <t>https://arxiv.org/pdf/1805.12375v3.pdf</t>
  </si>
  <si>
    <t>https://github.com/jramapuram/LifelongVAE_pytorch</t>
  </si>
  <si>
    <t>Lifelong Generative Modeling</t>
  </si>
  <si>
    <t>https://arxiv.org/pdf/1705.09847v7.pdf</t>
  </si>
  <si>
    <t>https://github.com/quffka/quffka</t>
  </si>
  <si>
    <t>Quadrature-based features for kernel approximation</t>
  </si>
  <si>
    <t>http://arxiv.org/pdf/1802.03832v4.pdf</t>
  </si>
  <si>
    <t>https://github.com/maremun/quffka</t>
  </si>
  <si>
    <t>https://github.com/YichenGong/Densely-Interactive-Inference-Network</t>
  </si>
  <si>
    <t>Natural Language Inference over Interaction Space</t>
  </si>
  <si>
    <t>http://arxiv.org/pdf/1709.04348v2.pdf</t>
  </si>
  <si>
    <t>https://github.com/deepsentiment/deepsentiment</t>
  </si>
  <si>
    <t>Multimodal Sentiment Analysis To Explore the Structure of Emotions</t>
  </si>
  <si>
    <t>http://arxiv.org/pdf/1805.10205v1.pdf</t>
  </si>
  <si>
    <t>https://github.com/anthonyhu/tumblr-emotions</t>
  </si>
  <si>
    <t>https://github.com/yihanjiang/Sequential-RNN-Decoder</t>
  </si>
  <si>
    <t>Communication Algorithms via Deep Learning</t>
  </si>
  <si>
    <t>http://arxiv.org/pdf/1805.09317v1.pdf</t>
  </si>
  <si>
    <t>https://github.com/alexnowakvila/DiCoNet</t>
  </si>
  <si>
    <t>Divide and Conquer Networks</t>
  </si>
  <si>
    <t>http://arxiv.org/pdf/1611.02401v7.pdf</t>
  </si>
  <si>
    <t>https://github.com/Microsoft/PixelDefend</t>
  </si>
  <si>
    <t>PixelDefend: Leveraging Generative Models to Understand and Defend against Adversarial Examples</t>
  </si>
  <si>
    <t>http://arxiv.org/pdf/1710.10766v3.pdf</t>
  </si>
  <si>
    <t>https://github.com/khetan2/MBEM</t>
  </si>
  <si>
    <t>Learning From Noisy Singly-labeled Data</t>
  </si>
  <si>
    <t>http://arxiv.org/pdf/1712.04577v2.pdf</t>
  </si>
  <si>
    <t>mxnet</t>
  </si>
  <si>
    <t>https://github.com/kabkabm/defensegan</t>
  </si>
  <si>
    <t>Defense-GAN: Protecting Classifiers Against Adversarial Attacks Using Generative Models</t>
  </si>
  <si>
    <t>http://arxiv.org/pdf/1805.06605v2.pdf</t>
  </si>
  <si>
    <t>https://github.com/tomas-angles/generative-scattering-networks</t>
  </si>
  <si>
    <t>Generative networks as inverse problems with Scattering transforms</t>
  </si>
  <si>
    <t>http://arxiv.org/pdf/1805.06621v1.pdf</t>
  </si>
  <si>
    <t>https://github.com/houlu369/Loss-aware-weight-quantization</t>
  </si>
  <si>
    <t>Loss-aware Weight Quantization of Deep Networks</t>
  </si>
  <si>
    <t>http://arxiv.org/pdf/1802.08635v2.pdf</t>
  </si>
  <si>
    <t>https://github.com/Babylonpartners/decoding-decoders</t>
  </si>
  <si>
    <t>Decoding Decoders: Finding Optimal Representation Spaces for Unsupervised Similarity Tasks</t>
  </si>
  <si>
    <t>http://arxiv.org/pdf/1805.03435v1.pdf</t>
  </si>
  <si>
    <t>https://github.com/BorealisAI/bre-gan</t>
  </si>
  <si>
    <t>Improving GAN Training via Binarized Representation Entropy (BRE) Regularization</t>
  </si>
  <si>
    <t>http://arxiv.org/pdf/1805.03644v1.pdf</t>
  </si>
  <si>
    <t>https://github.com/jdongca2003/next_utterance_selection</t>
  </si>
  <si>
    <t>Enhance word representation for out-of-vocabulary on Ubuntu dialogue corpus</t>
  </si>
  <si>
    <t>http://arxiv.org/pdf/1802.02614v2.pdf</t>
  </si>
  <si>
    <t>https://github.com/Microsoft/graph-based-code-modelling</t>
  </si>
  <si>
    <t>Learning to Represent Programs with Graphs</t>
  </si>
  <si>
    <t>http://arxiv.org/pdf/1711.00740v3.pdf</t>
  </si>
  <si>
    <t>https://github.com/vihari/crossgrad</t>
  </si>
  <si>
    <t>Generalizing Across Domains via Cross-Gradient Training</t>
  </si>
  <si>
    <t>https://github.com/ducha-aiki/LSUVinit</t>
  </si>
  <si>
    <t>All you need is a good init</t>
  </si>
  <si>
    <t>http://arxiv.org/pdf/1511.06422v7.pdf</t>
  </si>
  <si>
    <t>https://github.com/csm9493/GAN2GAN</t>
  </si>
  <si>
    <t>GAN2GAN: Generative Noise Learning for Blind Denoising with Single Noisy Images</t>
  </si>
  <si>
    <t>https://arxiv.org/pdf/1905.10488v5.pdf</t>
  </si>
  <si>
    <t>https://github.com/datake/AdaGCN</t>
  </si>
  <si>
    <t>AdaGCN: Adaboosting Graph Convolutional Networks into Deep Models</t>
  </si>
  <si>
    <t>https://arxiv.org/pdf/1908.05081v3.pdf</t>
  </si>
  <si>
    <t>https://github.com/iamalexkorotin/Wasserstein2GenerativeNetworks</t>
  </si>
  <si>
    <t>Wasserstein-2 Generative Networks</t>
  </si>
  <si>
    <t>https://arxiv.org/pdf/1909.13082v4.pdf</t>
  </si>
  <si>
    <t>https://github.com/brendenpetersen/deep-symbolic-regression</t>
  </si>
  <si>
    <t>Deep symbolic regression: Recovering mathematical expressions from data via risk-seeking policy gradients</t>
  </si>
  <si>
    <t>https://arxiv.org/pdf/1912.04871v4.pdf</t>
  </si>
  <si>
    <t>https://github.com/dibyaghosh/gcsl</t>
  </si>
  <si>
    <t>Learning to Reach Goals via Iterated Supervised Learning</t>
  </si>
  <si>
    <t>https://arxiv.org/pdf/1912.06088v4.pdf</t>
  </si>
  <si>
    <t>https://github.com/patrick-kidger/signatory</t>
  </si>
  <si>
    <t>Signatory: differentiable computations of the signature and logsignature transforms, on both CPU and GPU</t>
  </si>
  <si>
    <t>https://arxiv.org/pdf/2001.00706v2.pdf</t>
  </si>
  <si>
    <t>https://github.com/zalandoresearch/pytorch-ts</t>
  </si>
  <si>
    <t>Multivariate Probabilistic Time Series Forecasting via Conditioned Normalizing Flows</t>
  </si>
  <si>
    <t>https://arxiv.org/pdf/2002.06103v3.pdf</t>
  </si>
  <si>
    <t>https://github.com/henrygouk/mars-finetuning</t>
  </si>
  <si>
    <t>Distance-Based Regularisation of Deep Networks for Fine-Tuning</t>
  </si>
  <si>
    <t>https://arxiv.org/pdf/2002.08253v3.pdf</t>
  </si>
  <si>
    <t>https://github.com/google-research/federated/tree/master/optimization</t>
  </si>
  <si>
    <t>Adaptive Federated Optimization</t>
  </si>
  <si>
    <t>https://arxiv.org/pdf/2003.00295v5.pdf</t>
  </si>
  <si>
    <t>https://github.com/reactive-systems/deepltl</t>
  </si>
  <si>
    <t>Teaching Temporal Logics to Neural Networks</t>
  </si>
  <si>
    <t>https://arxiv.org/pdf/2003.04218v3.pdf</t>
  </si>
  <si>
    <t>https://github.com/qualcomm-ai-research/gauge-equivariant-mesh-cnn</t>
  </si>
  <si>
    <t>Gauge Equivariant Mesh CNNs: Anisotropic convolutions on geometric graphs</t>
  </si>
  <si>
    <t>https://arxiv.org/pdf/2003.05425v3.pdf</t>
  </si>
  <si>
    <t>https://github.com/MichaelArbel/GeneralizedEBM</t>
  </si>
  <si>
    <t>Generalized Energy Based Models</t>
  </si>
  <si>
    <t>https://arxiv.org/pdf/2003.05033v5.pdf</t>
  </si>
  <si>
    <t>https://github.com/liamcli/gaea_release</t>
  </si>
  <si>
    <t>Geometry-Aware Gradient Algorithms for Neural Architecture Search</t>
  </si>
  <si>
    <t>https://arxiv.org/pdf/2004.07802v5.pdf</t>
  </si>
  <si>
    <t>https://github.com/pytorch/fairseq</t>
  </si>
  <si>
    <t>Training with Quantization Noise for Extreme Model Compression</t>
  </si>
  <si>
    <t>https://arxiv.org/pdf/2004.07320v3.pdf</t>
  </si>
  <si>
    <t>https://github.com/facebookresearch/mmf/tree/master/projects/movie_mcan</t>
  </si>
  <si>
    <t>MoVie: Revisiting Modulated Convolutions for Visual Counting and Beyond</t>
  </si>
  <si>
    <t>https://arxiv.org/pdf/2004.11883v3.pdf</t>
  </si>
  <si>
    <t>https://github.com/XuezheMax/wolf</t>
  </si>
  <si>
    <t>Decoupling Global and Local Representations via Invertible Generative Flows</t>
  </si>
  <si>
    <t>https://github.com/denisyarats/drq</t>
  </si>
  <si>
    <t>Image Augmentation Is All You Need: Regularizing Deep Reinforcement Learning from Pixels</t>
  </si>
  <si>
    <t>https://github.com/LiJunnan1992/PCL-1</t>
  </si>
  <si>
    <t>Prototypical Contrastive Learning of Unsupervised Representations</t>
  </si>
  <si>
    <t>https://arxiv.org/pdf/2005.04966v5.pdf</t>
  </si>
  <si>
    <t>https://github.com/salesforce/PCL</t>
  </si>
  <si>
    <t>https://github.com/NVIDIA/flowtron</t>
  </si>
  <si>
    <t>Flowtron: an Autoregressive Flow-based Generative Network for Text-to-Speech Synthesis</t>
  </si>
  <si>
    <t>https://arxiv.org/pdf/2005.05957v3.pdf</t>
  </si>
  <si>
    <t>https://github.com/yellowshippo/isogcn-iclr2021</t>
  </si>
  <si>
    <t>Isometric Transformation Invariant and Equivariant Graph Convolutional Networks</t>
  </si>
  <si>
    <t>https://arxiv.org/pdf/2005.06316v4.pdf</t>
  </si>
  <si>
    <t>https://github.com/aletcher/impossibility-global-convergence</t>
  </si>
  <si>
    <t>On the Impossibility of Global Convergence in Multi-Loss Optimization</t>
  </si>
  <si>
    <t>https://arxiv.org/pdf/2005.12649v3.pdf</t>
  </si>
  <si>
    <t>https://github.com/point0bar1/ebm-defense</t>
  </si>
  <si>
    <t>Stochastic Security: Adversarial Defense Using Long-Run Dynamics of Energy-Based Models</t>
  </si>
  <si>
    <t>https://arxiv.org/pdf/2005.13525v2.pdf</t>
  </si>
  <si>
    <t>https://github.com/epfml/LocalSGD-Code</t>
  </si>
  <si>
    <t>Don't Use Large Mini-Batches, Use Local SGD</t>
  </si>
  <si>
    <t>https://arxiv.org/pdf/1808.07217v6.pdf</t>
  </si>
  <si>
    <t>https://github.com/011235813/cm3</t>
  </si>
  <si>
    <t>CM3: Cooperative Multi-goal Multi-stage Multi-agent Reinforcement Learning</t>
  </si>
  <si>
    <t>https://arxiv.org/pdf/1809.05188v3.pdf</t>
  </si>
  <si>
    <t>https://github.com/nrhine1/deep_imitative_models</t>
  </si>
  <si>
    <t>Deep Imitative Models for Flexible Inference, Planning, and Control</t>
  </si>
  <si>
    <t>https://arxiv.org/pdf/1810.06544v4.pdf</t>
  </si>
  <si>
    <t>https://github.com/PKU-AI-Edge/DGN/</t>
  </si>
  <si>
    <t>Graph Convolutional Reinforcement Learning</t>
  </si>
  <si>
    <t>https://arxiv.org/pdf/1810.09202v5.pdf</t>
  </si>
  <si>
    <t>https://github.com/PKU-AI-Edge/DGN</t>
  </si>
  <si>
    <t>https://github.com/liuanji/WU-UCT</t>
  </si>
  <si>
    <t>Watch the Unobserved: A Simple Approach to Parallelizing Monte Carlo Tree Search</t>
  </si>
  <si>
    <t>https://arxiv.org/pdf/1810.11755v5.pdf</t>
  </si>
  <si>
    <t>https://github.com/ts66395/MaSS</t>
  </si>
  <si>
    <t>Accelerating SGD with momentum for over-parameterized learning</t>
  </si>
  <si>
    <t>https://github.com/nabihach/IDA</t>
  </si>
  <si>
    <t>Progressive Memory Banks for Incremental Domain Adaptation</t>
  </si>
  <si>
    <t>https://github.com/pclucas14/GansFallingShort</t>
  </si>
  <si>
    <t>Language GANs Falling Short</t>
  </si>
  <si>
    <t>https://github.com/BorealisAI/mma_training</t>
  </si>
  <si>
    <t>MMA Training: Direct Input Space Margin Maximization through Adversarial Training</t>
  </si>
  <si>
    <t>https://github.com/princeton-vl/DeepV2D</t>
  </si>
  <si>
    <t>DeepV2D: Video to Depth with Differentiable Structure from Motion</t>
  </si>
  <si>
    <t>https://github.com/ec6dde01667145e58de60f864e05a4/CausalOptimizationAnon</t>
  </si>
  <si>
    <t>A Meta-Transfer Objective for Learning to Disentangle Causal Mechanisms</t>
  </si>
  <si>
    <t>http://arxiv.org/pdf/1901.10912v2.pdf</t>
  </si>
  <si>
    <t>https://github.com/authors-1901-10912/A-Meta-Transfer-Objective-For-Learning-To-Disentangle-Causal-Mechanisms</t>
  </si>
  <si>
    <t>https://github.com/LPD-EPFL/FatalBrainDamage</t>
  </si>
  <si>
    <t>The Probabilistic Fault Tolerance of Neural Networks in the Continuous Limit</t>
  </si>
  <si>
    <t>https://arxiv.org/pdf/1902.01686v2.pdf</t>
  </si>
  <si>
    <t>https://github.com/iclr-2020-fault-tolerance/code</t>
  </si>
  <si>
    <t>https://github.com/LPD-EPFL/ProbabilisticFaultToleranceNNs</t>
  </si>
  <si>
    <t>https://github.com/ruqizhang/csgmcmc</t>
  </si>
  <si>
    <t>Cyclical Stochastic Gradient MCMC for Bayesian Deep Learning</t>
  </si>
  <si>
    <t>https://arxiv.org/pdf/1902.03932v2.pdf</t>
  </si>
  <si>
    <t>https://github.com/google-research/google-research/tree/master/hyperbolic_discount</t>
  </si>
  <si>
    <t>Hyperbolic Discounting and Learning over Multiple Horizons</t>
  </si>
  <si>
    <t>http://arxiv.org/pdf/1902.06865v3.pdf</t>
  </si>
  <si>
    <t>https://github.com/kcyu2014/eval-nas</t>
  </si>
  <si>
    <t>Evaluating the Search Phase of Neural Architecture Search</t>
  </si>
  <si>
    <t>https://arxiv.org/pdf/1902.08142v3.pdf</t>
  </si>
  <si>
    <t>https://github.com/iclr2020-apd/anonymous_iclr2020_apd_code</t>
  </si>
  <si>
    <t>Scalable and Order-robust Continual Learning with Additive Parameter Decomposition</t>
  </si>
  <si>
    <t>https://github.com/NeurEXT/NEXT-learning-to-plan/blob/master/main.ipynb</t>
  </si>
  <si>
    <t>Learning to Plan in High Dimensions via Neural Exploration-Exploitation Trees</t>
  </si>
  <si>
    <t>https://github.com/tensorflow/tensor2tensor</t>
  </si>
  <si>
    <t>VideoFlow: A Conditional Flow-Based Model for Stochastic Video Generation</t>
  </si>
  <si>
    <t>https://github.com/google-research/meta-dataset</t>
  </si>
  <si>
    <t>Meta-Dataset: A Dataset of Datasets for Learning to Learn from Few Examples</t>
  </si>
  <si>
    <t>https://arxiv.org/pdf/1903.03096v4.pdf</t>
  </si>
  <si>
    <t>https://github.com/JiahuiYu/slimmable_networks</t>
  </si>
  <si>
    <t>AutoSlim: Towards One-Shot Architecture Search for Channel Numbers</t>
  </si>
  <si>
    <t>https://arxiv.org/pdf/1903.11728v2.pdf</t>
  </si>
  <si>
    <t>https://github.com/ParthaEth/Regularized_autoencoders-RAE-</t>
  </si>
  <si>
    <t>From Variational to Deterministic Autoencoders</t>
  </si>
  <si>
    <t>https://arxiv.org/pdf/1903.12436v4.pdf</t>
  </si>
  <si>
    <t>https://github.com/tensorflow/addons</t>
  </si>
  <si>
    <t>Large Batch Optimization for Deep Learning: Training BERT in 76 minutes</t>
  </si>
  <si>
    <t>https://arxiv.org/pdf/1904.00962v5.pdf</t>
  </si>
  <si>
    <t>https://github.com/tensorflow/addons/blob/master/tensorflow_addons/optimizers/lamb.py</t>
  </si>
  <si>
    <t>https://github.com/xuelin-chen/pcl2pcl-gan-pub</t>
  </si>
  <si>
    <t>Unpaired Point Cloud Completion on Real Scans using Adversarial Training</t>
  </si>
  <si>
    <t>https://arxiv.org/pdf/1904.00069v3.pdf</t>
  </si>
  <si>
    <t>https://github.com/dmzou/RSRAE</t>
  </si>
  <si>
    <t>Robust Subspace Recovery Layer for Unsupervised Anomaly Detection</t>
  </si>
  <si>
    <t>https://arxiv.org/pdf/1904.00152v2.pdf</t>
  </si>
  <si>
    <t>https://github.com/metabo-iclr2020/MetaBO</t>
  </si>
  <si>
    <t>Meta-Learning Acquisition Functions for Transfer Learning in Bayesian Optimization</t>
  </si>
  <si>
    <t>https://arxiv.org/pdf/1904.02642v5.pdf</t>
  </si>
  <si>
    <t>https://github.com/boschresearch/MetaBO</t>
  </si>
  <si>
    <t>https://github.com/Wensi-Tang/OS-CNN</t>
  </si>
  <si>
    <t>Omni-Scale CNNs: a simple and effective kernel size configuration for time series classification</t>
  </si>
  <si>
    <t>https://arxiv.org/pdf/2002.10061v3.pdf</t>
  </si>
  <si>
    <t>https://github.com/manantomar/Mirror-Descent-Policy-Optimization</t>
  </si>
  <si>
    <t>Mirror Descent Policy Optimization</t>
  </si>
  <si>
    <t>https://arxiv.org/pdf/2005.09814v5.pdf</t>
  </si>
  <si>
    <t>https://github.com/epfml/byzantine-robust-noniid-optimizer</t>
  </si>
  <si>
    <t>Byzantine-Robust Learning on Heterogeneous Datasets via Bucketing</t>
  </si>
  <si>
    <t>https://arxiv.org/pdf/2006.09365v5.pdf</t>
  </si>
  <si>
    <t>https://github.com/xiongjiechen/ASWD</t>
  </si>
  <si>
    <t>Augmented Sliced Wasserstein Distances</t>
  </si>
  <si>
    <t>https://arxiv.org/pdf/2006.08812v7.pdf</t>
  </si>
  <si>
    <t>https://github.com/bryanplummer/ssn</t>
  </si>
  <si>
    <t>Neural Parameter Allocation Search</t>
  </si>
  <si>
    <t>https://arxiv.org/pdf/2006.10598v4.pdf</t>
  </si>
  <si>
    <t>https://github.com/automl/nasbench301</t>
  </si>
  <si>
    <t>Surrogate NAS Benchmarks: Going Beyond the Limited Search Spaces of Tabular NAS Benchmarks</t>
  </si>
  <si>
    <t>https://github.com/ningyu1991/ScalableGANFingerprints</t>
  </si>
  <si>
    <t>Responsible Disclosure of Generative Models Using Scalable Fingerprinting</t>
  </si>
  <si>
    <t>https://arxiv.org/pdf/2012.08726v5.pdf</t>
  </si>
  <si>
    <t>https://github.com/gifford-lab/optivax</t>
  </si>
  <si>
    <t>Maximum n-times Coverage for Vaccine Design</t>
  </si>
  <si>
    <t>https://github.com/dwromero/ckconv</t>
  </si>
  <si>
    <t>CKConv: Continuous Kernel Convolution For Sequential Data</t>
  </si>
  <si>
    <t>https://github.com/haoang97/medi</t>
  </si>
  <si>
    <t>Meta Discovery: Learning to Discover Novel Classes given Very Limited Data</t>
  </si>
  <si>
    <t>https://arxiv.org/pdf/2102.04002v4.pdf</t>
  </si>
  <si>
    <t>https://github.com/snap-stanford/orca</t>
  </si>
  <si>
    <t>Open-World Semi-Supervised Learning</t>
  </si>
  <si>
    <t>https://arxiv.org/pdf/2102.03526v3.pdf</t>
  </si>
  <si>
    <t>https://github.com/divelab/DIG</t>
  </si>
  <si>
    <t>Spherical Message Passing for 3D Graph Networks</t>
  </si>
  <si>
    <t>https://github.com/jasonrute/lean_proof_recording</t>
  </si>
  <si>
    <t>Proof Artifact Co-training for Theorem Proving with Language Models</t>
  </si>
  <si>
    <t>https://arxiv.org/pdf/2102.06203v2.pdf</t>
  </si>
  <si>
    <t>https://github.com/jasonrute/lean-proof-recording-public</t>
  </si>
  <si>
    <t>https://github.com/jesse-michael-han/lean-step-public</t>
  </si>
  <si>
    <t>https://github.com/nerdslab/bgrl</t>
  </si>
  <si>
    <t>Large-Scale Representation Learning on Graphs via Bootstrapping</t>
  </si>
  <si>
    <t>https://github.com/byaman14/ZS-SSL</t>
  </si>
  <si>
    <t>Zero-Shot Self-Supervised Learning for MRI Reconstruction</t>
  </si>
  <si>
    <t>https://arxiv.org/pdf/2102.07737v3.pdf</t>
  </si>
  <si>
    <t>https://github.com/bokunwang1/intsgd</t>
  </si>
  <si>
    <t>IntSGD: Adaptive Floatless Compression of Stochastic Gradients</t>
  </si>
  <si>
    <t>https://arxiv.org/pdf/2102.08374v2.pdf</t>
  </si>
  <si>
    <t>https://github.com/borgwardtlab/togl</t>
  </si>
  <si>
    <t>Topological Graph Neural Networks</t>
  </si>
  <si>
    <t>https://arxiv.org/pdf/2102.07835v4.pdf</t>
  </si>
  <si>
    <t>https://github.com/bytedance/fedlearner</t>
  </si>
  <si>
    <t>Label Leakage and Protection in Two-party Split Learning</t>
  </si>
  <si>
    <t>https://github.com/albietz/ckn_kernel</t>
  </si>
  <si>
    <t>Approximation and Learning with Deep Convolutional Models: a Kernel Perspective</t>
  </si>
  <si>
    <t>https://arxiv.org/pdf/2102.10032v3.pdf</t>
  </si>
  <si>
    <t>https://github.com/shashankrajput/flipflop</t>
  </si>
  <si>
    <t>Permutation-Based SGD: Is Random Optimal?</t>
  </si>
  <si>
    <t>https://github.com/Arjung27/DeepThinking</t>
  </si>
  <si>
    <t>The Uncanny Similarity of Recurrence and Depth</t>
  </si>
  <si>
    <t>https://github.com/xrenaa/DisCo</t>
  </si>
  <si>
    <t>Learning Disentangled Representation by Exploiting Pretrained Generative Models: A Contrastive Learning View</t>
  </si>
  <si>
    <t>https://arxiv.org/pdf/2102.10543v2.pdf</t>
  </si>
  <si>
    <t>https://github.com/ThomasMrY/Groupified-VAE</t>
  </si>
  <si>
    <t>Towards Building A Group-based Unsupervised Representation Disentanglement Framework</t>
  </si>
  <si>
    <t>https://arxiv.org/pdf/2102.10303v2.pdf</t>
  </si>
  <si>
    <t>https://github.com/plai-group/ipa</t>
  </si>
  <si>
    <t>Conditional Image Generation by Conditioning Variational Auto-Encoders</t>
  </si>
  <si>
    <t>https://arxiv.org/pdf/2102.12037v3.pdf</t>
  </si>
  <si>
    <t>https://github.com/facebookresearch/OnlineAttacks</t>
  </si>
  <si>
    <t>Online Adversarial Attacks</t>
  </si>
  <si>
    <t>https://arxiv.org/pdf/2103.02014v4.pdf</t>
  </si>
  <si>
    <t>https://github.com/adrianjav/rotograd</t>
  </si>
  <si>
    <t>RotoGrad: Gradient Homogenization in Multitask Learning</t>
  </si>
  <si>
    <t>https://arxiv.org/pdf/2103.02631v3.pdf</t>
  </si>
  <si>
    <t>https://github.com/microsoft/molecule-generation</t>
  </si>
  <si>
    <t>Learning to Extend Molecular Scaffolds with Structural Motifs</t>
  </si>
  <si>
    <t>https://arxiv.org/pdf/2103.03864v4.pdf</t>
  </si>
  <si>
    <t>https://github.com/anonymousaccount0/dbal</t>
  </si>
  <si>
    <t>Discrepancy-Based Active Learning for Domain Adaptation</t>
  </si>
  <si>
    <t>https://arxiv.org/pdf/2103.03757v3.pdf</t>
  </si>
  <si>
    <t>https://github.com/antoinedemathelin/dbal</t>
  </si>
  <si>
    <t>https://github.com/iesl/box-mlc-iclr-2022</t>
  </si>
  <si>
    <t>Modeling Label Space Interactions in Multi-label Classification using Box Embeddings</t>
  </si>
  <si>
    <t>https://openreview.net/pdf?id=tyTH9kOxcvh</t>
  </si>
  <si>
    <t>https://github.com/franrruiz/augment-reduce</t>
  </si>
  <si>
    <t>Augment and Reduce: Stochastic Inference for Large Categorical Distributions</t>
  </si>
  <si>
    <t>icml</t>
  </si>
  <si>
    <t>http://arxiv.org/pdf/1802.04220v3.pdf</t>
  </si>
  <si>
    <t>https://github.com/treforevans/gp_grief</t>
  </si>
  <si>
    <t>Scalable Gaussian Processes with Grid-Structured Eigenfunctions (GP-GRIEF)</t>
  </si>
  <si>
    <t>http://arxiv.org/pdf/1807.02125v2.pdf</t>
  </si>
  <si>
    <t>https://github.com/LSLeary/LL-init</t>
  </si>
  <si>
    <t>The Shattered Gradients Problem: If resnets are the answer, then what is the question?</t>
  </si>
  <si>
    <t>http://arxiv.org/pdf/1702.08591v2.pdf</t>
  </si>
  <si>
    <t>https://github.com/posenhuang/NPMT</t>
  </si>
  <si>
    <t>Sequence Modeling via Segmentations</t>
  </si>
  <si>
    <t>http://arxiv.org/pdf/1702.07463v7.pdf</t>
  </si>
  <si>
    <t>https://github.com/hoonose/robust-filter</t>
  </si>
  <si>
    <t>Being Robust (in High Dimensions) Can Be Practical</t>
  </si>
  <si>
    <t>http://arxiv.org/pdf/1703.00893v4.pdf</t>
  </si>
  <si>
    <t>https://github.com/mblondel/soft-dtw</t>
  </si>
  <si>
    <t>Soft-DTW: a Differentiable Loss Function for Time-Series</t>
  </si>
  <si>
    <t>http://arxiv.org/pdf/1703.01541v2.pdf</t>
  </si>
  <si>
    <t>https://github.com/asyml/texar</t>
  </si>
  <si>
    <t>Toward Controlled Generation of Text</t>
  </si>
  <si>
    <t>http://arxiv.org/pdf/1703.00955v4.pdf</t>
  </si>
  <si>
    <t>https://github.com/locuslab/optnet</t>
  </si>
  <si>
    <t>OptNet: Differentiable Optimization as a Layer in Neural Networks</t>
  </si>
  <si>
    <t>https://arxiv.org/pdf/1703.00443v5.pdf</t>
  </si>
  <si>
    <t>https://github.com/Kyubyong/sudoku</t>
  </si>
  <si>
    <t>https://github.com/zi-w/Structural-Kernel-Learning-for-HDBBO</t>
  </si>
  <si>
    <t>Batched High-dimensional Bayesian Optimization via Structural Kernel Learning</t>
  </si>
  <si>
    <t>http://arxiv.org/pdf/1703.01973v2.pdf</t>
  </si>
  <si>
    <t>https://github.com/zi-w/Max-value-Entropy-Search</t>
  </si>
  <si>
    <t>Max-value Entropy Search for Efficient Bayesian Optimization</t>
  </si>
  <si>
    <t>http://arxiv.org/pdf/1703.01968v3.pdf</t>
  </si>
  <si>
    <t>https://github.com/lucfra/RFHO</t>
  </si>
  <si>
    <t>Forward and Reverse Gradient-Based Hyperparameter Optimization</t>
  </si>
  <si>
    <t>http://arxiv.org/pdf/1703.01785v3.pdf</t>
  </si>
  <si>
    <t>https://github.com/lucfra/FAR-HO</t>
  </si>
  <si>
    <t>https://github.com/jklj077/meProp</t>
  </si>
  <si>
    <t>meProp: Sparsified Back Propagation for Accelerated Deep Learning with Reduced Overfitting</t>
  </si>
  <si>
    <t>http://arxiv.org/pdf/1706.06197v5.pdf</t>
  </si>
  <si>
    <t>https://github.com/lancopku/meProp</t>
  </si>
  <si>
    <t>https://github.com/chhwang/cmcl</t>
  </si>
  <si>
    <t>Confident Multiple Choice Learning</t>
  </si>
  <si>
    <t>http://arxiv.org/pdf/1706.03475v2.pdf</t>
  </si>
  <si>
    <t>https://github.com/MasonMcGill/multipath-nn</t>
  </si>
  <si>
    <t>Deciding How to Decide: Dynamic Routing in Artificial Neural Networks</t>
  </si>
  <si>
    <t>http://arxiv.org/pdf/1703.06217v2.pdf</t>
  </si>
  <si>
    <t>https://github.com/tech-srl/lstar_extraction</t>
  </si>
  <si>
    <t>Extracting Automata from Recurrent Neural Networks Using Queries and Counterexamples</t>
  </si>
  <si>
    <t>https://arxiv.org/pdf/1711.09576v4.pdf</t>
  </si>
  <si>
    <t>https://github.com/IliasZadik/double_orthogonal_ml</t>
  </si>
  <si>
    <t>Orthogonal Machine Learning: Power and Limitations</t>
  </si>
  <si>
    <t>https://worksheets.codalab.org/worksheets/0x8ef22fd3cd384029bf1d1cae5b268f2d</t>
  </si>
  <si>
    <t>On the Relationship between Data Efficiency and Error for Uncertainty Sampling</t>
  </si>
  <si>
    <t>http://arxiv.org/pdf/1806.06123v1.pdf</t>
  </si>
  <si>
    <t>https://github.com/junhyukoh/self-imitation-learning</t>
  </si>
  <si>
    <t>Self-Imitation Learning</t>
  </si>
  <si>
    <t>http://arxiv.org/pdf/1806.05635v1.pdf</t>
  </si>
  <si>
    <t>https://github.com/Dam930/rllab</t>
  </si>
  <si>
    <t>Stochastic Variance-Reduced Policy Gradient</t>
  </si>
  <si>
    <t>http://arxiv.org/pdf/1806.05618v1.pdf</t>
  </si>
  <si>
    <t>https://github.com/yoonholee/MT-net</t>
  </si>
  <si>
    <t>Gradient-Based Meta-Learning with Learned Layerwise Metric and Subspace</t>
  </si>
  <si>
    <t>http://arxiv.org/pdf/1801.05558v3.pdf</t>
  </si>
  <si>
    <t>https://github.com/arnupretorius/lindaedynamics_icml2018</t>
  </si>
  <si>
    <t>Learning Dynamics of Linear Denoising Autoencoders</t>
  </si>
  <si>
    <t>http://arxiv.org/pdf/1806.05413v2.pdf</t>
  </si>
  <si>
    <t>https://github.com/brain-research/mean-field-cnns</t>
  </si>
  <si>
    <t>Dynamical Isometry and a Mean Field Theory of CNNs: How to Train 10,000-Layer Vanilla Convolutional Neural Networks</t>
  </si>
  <si>
    <t>http://arxiv.org/pdf/1806.05393v2.pdf</t>
  </si>
  <si>
    <t>https://github.com/Jianbo-Lab/L2X</t>
  </si>
  <si>
    <t>Learning to Explain: An Information-Theoretic Perspective on Model Interpretation</t>
  </si>
  <si>
    <t>http://arxiv.org/pdf/1802.07814v2.pdf</t>
  </si>
  <si>
    <t>https://github.com/michaelisc/cluttered-omniglot</t>
  </si>
  <si>
    <t>One-Shot Segmentation in Clutter</t>
  </si>
  <si>
    <t>http://arxiv.org/pdf/1803.09597v2.pdf</t>
  </si>
  <si>
    <t>https://github.com/emtiyaz/vadam</t>
  </si>
  <si>
    <t>Fast and Scalable Bayesian Deep Learning by Weight-Perturbation in Adam</t>
  </si>
  <si>
    <t>http://arxiv.org/pdf/1806.04854v3.pdf</t>
  </si>
  <si>
    <t>https://github.com/EricYizhenWang/robust_nn_icml</t>
  </si>
  <si>
    <t>Analyzing the Robustness of Nearest Neighbors to Adversarial Examples</t>
  </si>
  <si>
    <t>https://arxiv.org/pdf/1706.03922v6.pdf</t>
  </si>
  <si>
    <t>https://github.com/ostrodmit/AlgoRec</t>
  </si>
  <si>
    <t>Efficient First-Order Algorithms for Adaptive Signal Denoising</t>
  </si>
  <si>
    <t>http://arxiv.org/pdf/1803.11262v3.pdf</t>
  </si>
  <si>
    <t>https://github.com/mbinkowski/nntimeseries</t>
  </si>
  <si>
    <t>Autoregressive Convolutional Neural Networks for Asynchronous Time Series</t>
  </si>
  <si>
    <t>http://arxiv.org/pdf/1703.04122v4.pdf</t>
  </si>
  <si>
    <t>https://github.com/facebookresearch/analyzing-uncertainty-nmt</t>
  </si>
  <si>
    <t>Analyzing Uncertainty in Neural Machine Translation</t>
  </si>
  <si>
    <t>http://arxiv.org/pdf/1803.00047v4.pdf</t>
  </si>
  <si>
    <t>https://github.com/YunlongJiao/weightedkendall</t>
  </si>
  <si>
    <t>The Weighted Kendall and High-order Kernels for Permutations</t>
  </si>
  <si>
    <t>http://arxiv.org/pdf/1802.08526v2.pdf</t>
  </si>
  <si>
    <t>https://github.com/YunlongJiao/kernrank</t>
  </si>
  <si>
    <t>https://github.com/mlii/mfrl</t>
  </si>
  <si>
    <t>Mean Field Multi-Agent Reinforcement Learning</t>
  </si>
  <si>
    <t>https://arxiv.org/pdf/1802.05438v5.pdf</t>
  </si>
  <si>
    <t>https://github.com/google-research/disentanglement_lib</t>
  </si>
  <si>
    <t>Challenging Common Assumptions in the Unsupervised Learning of Disentangled Representations</t>
  </si>
  <si>
    <t>https://arxiv.org/pdf/1811.12359v4.pdf</t>
  </si>
  <si>
    <t>https://github.com/huangwl18/modular-rl</t>
  </si>
  <si>
    <t>One Policy to Control Them All: Shared Modular Policies for Agent-Agnostic Control</t>
  </si>
  <si>
    <t>https://arxiv.org/pdf/2007.04976v1.pdf</t>
  </si>
  <si>
    <t>https://github.com/runopti/stg</t>
  </si>
  <si>
    <t>Feature Selection using Stochastic Gates</t>
  </si>
  <si>
    <t>https://arxiv.org/pdf/1810.04247v7.pdf</t>
  </si>
  <si>
    <t>https://github.com/jfc43/advex</t>
  </si>
  <si>
    <t>Concise Explanations of Neural Networks using Adversarial Training</t>
  </si>
  <si>
    <t>https://arxiv.org/pdf/1810.06583v9.pdf</t>
  </si>
  <si>
    <t>https://github.com/tensorflow/neural-structured-learning/tree/master/research/neural_clustering</t>
  </si>
  <si>
    <t>Neural Clustering Processes</t>
  </si>
  <si>
    <t>https://arxiv.org/pdf/1901.00409v4.pdf</t>
  </si>
  <si>
    <t>https://github.com/aripakman/neural_clustering_process</t>
  </si>
  <si>
    <t>https://github.com/eugenium/DGL</t>
  </si>
  <si>
    <t>Decoupled Greedy Learning of CNNs</t>
  </si>
  <si>
    <t>https://arxiv.org/pdf/1901.08164v4.pdf</t>
  </si>
  <si>
    <t>https://github.com/AlekseiTriastcyn/bayesian-differential-privacy</t>
  </si>
  <si>
    <t>Bayesian Differential Privacy for Machine Learning</t>
  </si>
  <si>
    <t>https://arxiv.org/pdf/1901.09697v5.pdf</t>
  </si>
  <si>
    <t>https://bitbucket.org/mvdschaar/mlforhealthlabpub</t>
  </si>
  <si>
    <t>Time Series Deconfounder: Estimating Treatment Effects over Time in the Presence of Hidden Confounders</t>
  </si>
  <si>
    <t>https://arxiv.org/pdf/1902.00450v4.pdf</t>
  </si>
  <si>
    <t>https://github.com/ioanabica/Time-Series-Deconfounder</t>
  </si>
  <si>
    <t>https://github.com/rail-berkeley/rlkit/blob/master/docs/SkewFit.md</t>
  </si>
  <si>
    <t>Skew-Fit: State-Covering Self-Supervised Reinforcement Learning</t>
  </si>
  <si>
    <t>https://arxiv.org/pdf/1903.03698v4.pdf</t>
  </si>
  <si>
    <t>https://github.com/xcgoner/iclr2020_zeno_async</t>
  </si>
  <si>
    <t>Zeno++: Robust Fully Asynchronous SGD</t>
  </si>
  <si>
    <t>https://arxiv.org/pdf/1903.07020v5.pdf</t>
  </si>
  <si>
    <t>https://github.com/ntienvu/KnownOptimum_BO</t>
  </si>
  <si>
    <t>Knowing The What But Not The Where in Bayesian Optimization</t>
  </si>
  <si>
    <t>https://arxiv.org/pdf/1905.02685v5.pdf</t>
  </si>
  <si>
    <t>https://github.com/tstandley/taskgrouping</t>
  </si>
  <si>
    <t>Which Tasks Should Be Learned Together in Multi-task Learning?</t>
  </si>
  <si>
    <t>https://arxiv.org/pdf/1905.07553v4.pdf</t>
  </si>
  <si>
    <t>https://github.com/c-hofer/graph_filtration_learning</t>
  </si>
  <si>
    <t>Graph Filtration Learning</t>
  </si>
  <si>
    <t>https://arxiv.org/pdf/1905.10996v3.pdf</t>
  </si>
  <si>
    <t>https://github.com/BorealisAI/CP-VAE</t>
  </si>
  <si>
    <t>On Variational Learning of Controllable Representations for Text without Supervision</t>
  </si>
  <si>
    <t>https://arxiv.org/pdf/1905.11975v4.pdf</t>
  </si>
  <si>
    <t>https://github.com/insuhan/polytensorsketch</t>
  </si>
  <si>
    <t>Polynomial Tensor Sketch for Element-wise Function of Low-Rank Matrix</t>
  </si>
  <si>
    <t>https://arxiv.org/pdf/1905.11616v3.pdf</t>
  </si>
  <si>
    <t>https://github.com/marwash25/non-sub-min</t>
  </si>
  <si>
    <t>Optimal approximation for unconstrained non-submodular minimization</t>
  </si>
  <si>
    <t>https://arxiv.org/pdf/1905.12145v4.pdf</t>
  </si>
  <si>
    <t>https://github.com/shentianxiao/text-autoencoders</t>
  </si>
  <si>
    <t>Educating Text Autoencoders: Latent Representation Guidance via Denoising</t>
  </si>
  <si>
    <t>https://arxiv.org/pdf/1905.12777v3.pdf</t>
  </si>
  <si>
    <t>https://github.com/facebookresearch/EGG</t>
  </si>
  <si>
    <t>Entropy Minimization In Emergent Languages</t>
  </si>
  <si>
    <t>https://arxiv.org/pdf/1905.13687v3.pdf</t>
  </si>
  <si>
    <t>https://github.com/boseon-ai/Conditional-Temporal-Neural-Processes-with-Covariance-Loss</t>
  </si>
  <si>
    <t>Conditional Temporal Neural Processes with Covariance Loss</t>
  </si>
  <si>
    <t>http://proceedings.mlr.press/v139/yoo21b/yoo21b.pdf</t>
  </si>
  <si>
    <t>https://github.com/DeepGraphLearning/GNN-QE</t>
  </si>
  <si>
    <t>Neural-Symbolic Models for Logical Queries on Knowledge Graphs</t>
  </si>
  <si>
    <t>https://arxiv.org/pdf/2205.10128v2.pdf</t>
  </si>
  <si>
    <t>https://github.com/albietz/stochs</t>
  </si>
  <si>
    <t>Stochastic Optimization with Variance Reduction for Infinite Datasets with Finite-Sum Structure</t>
  </si>
  <si>
    <t>neurips</t>
  </si>
  <si>
    <t>https://github.com/andrewgordonwilson/bayesgan</t>
  </si>
  <si>
    <t>Bayesian GAN</t>
  </si>
  <si>
    <t>http://arxiv.org/pdf/1705.09558v3.pdf</t>
  </si>
  <si>
    <t>https://github.com/seung-lab/znn-release</t>
  </si>
  <si>
    <t>Recursive Training of 2D-3D Convolutional Networks for Neuronal Boundary Detection</t>
  </si>
  <si>
    <t>https://github.com/haniesedghi/REASON2</t>
  </si>
  <si>
    <t>Multi-Step Stochastic ADMM in High Dimensions: Applications to Sparse Optimization and Noisy Matrix Decomposition</t>
  </si>
  <si>
    <t>https://github.com/alan-turing-institute/bocpdms</t>
  </si>
  <si>
    <t>Doubly Robust Bayesian Inference for Non-Stationary Streaming Data with $尾$-Divergences</t>
  </si>
  <si>
    <t>http://arxiv.org/pdf/1806.02261v2.pdf</t>
  </si>
  <si>
    <t>https://github.com/serre-lab/hgru_share</t>
  </si>
  <si>
    <t>Learning long-range spatial dependencies with horizontal gated-recurrent units</t>
  </si>
  <si>
    <t>https://arxiv.org/pdf/1805.08315v4.pdf</t>
  </si>
  <si>
    <t>https://github.com/eminorhan/simple-cache</t>
  </si>
  <si>
    <t>A Simple Cache Model for Image Recognition</t>
  </si>
  <si>
    <t>http://arxiv.org/pdf/1805.08709v2.pdf</t>
  </si>
  <si>
    <t>https://github.com/srmcc/deterministic-ridge-leverage-sampling</t>
  </si>
  <si>
    <t>Ridge Regression and Provable Deterministic Ridge Leverage Score Sampling</t>
  </si>
  <si>
    <t>http://arxiv.org/pdf/1803.06010v2.pdf</t>
  </si>
  <si>
    <t>https://github.com/yangyanli/PointCNN</t>
  </si>
  <si>
    <t>PointCNN: Convolution On $\mathcal{X}$-Transformed Points</t>
  </si>
  <si>
    <t>http://arxiv.org/pdf/1801.07791v5.pdf</t>
  </si>
  <si>
    <t>https://github.com/treforevans/direct</t>
  </si>
  <si>
    <t>Discretely Relaxing Continuous Variables for tractable Variational Inference</t>
  </si>
  <si>
    <t>http://arxiv.org/pdf/1809.04279v3.pdf</t>
  </si>
  <si>
    <t>https://github.com/xyguo/clusterz</t>
  </si>
  <si>
    <t>Distributed $k$-Clustering for Data with Heavy Noise</t>
  </si>
  <si>
    <t>http://arxiv.org/pdf/1810.07852v2.pdf</t>
  </si>
  <si>
    <t>https://github.com/nbansal90/Can-we-Gain-More-from-Orthogonality</t>
  </si>
  <si>
    <t>Can We Gain More from Orthogonality Regularizations in Training Deep CNNs?</t>
  </si>
  <si>
    <t>http://arxiv.org/pdf/1810.09102v1.pdf</t>
  </si>
  <si>
    <t>https://github.com/junyanz/VON</t>
  </si>
  <si>
    <t>Visual Object Networks: Image Generation with Disentangled 3D Representation</t>
  </si>
  <si>
    <t>http://arxiv.org/pdf/1812.02725v1.pdf</t>
  </si>
  <si>
    <t>https://github.com/maciejzieba/binGAN</t>
  </si>
  <si>
    <t>BinGAN: Learning Compact Binary Descriptors with a Regularized GAN</t>
  </si>
  <si>
    <t>http://arxiv.org/pdf/1806.06778v5.pdf</t>
  </si>
  <si>
    <t>https://github.com/adler-j/bwgan</t>
  </si>
  <si>
    <t>Banach Wasserstein GAN</t>
  </si>
  <si>
    <t>http://arxiv.org/pdf/1806.06621v2.pdf</t>
  </si>
  <si>
    <t>https://github.com/MahyarNajibi/SNIPER</t>
  </si>
  <si>
    <t>SNIPER: Efficient Multi-Scale Training</t>
  </si>
  <si>
    <t>http://arxiv.org/pdf/1805.09300v3.pdf</t>
  </si>
  <si>
    <t>https://github.com/eladhoffer/quantized.pytorch</t>
  </si>
  <si>
    <t>Scalable Methods for 8-bit Training of Neural Networks</t>
  </si>
  <si>
    <t>http://arxiv.org/pdf/1805.11046v3.pdf</t>
  </si>
  <si>
    <t>https://github.com/sagiebenaim/OneShotTranslation</t>
  </si>
  <si>
    <t>One-Shot Unsupervised Cross Domain Translation</t>
  </si>
  <si>
    <t>http://arxiv.org/pdf/1806.06029v2.pdf</t>
  </si>
  <si>
    <t>https://github.com/google/svcca</t>
  </si>
  <si>
    <t>Insights on representational similarity in neural networks with canonical correlation</t>
  </si>
  <si>
    <t>http://arxiv.org/pdf/1806.05759v3.pdf</t>
  </si>
  <si>
    <t>https://github.com/cambridge-mlg/sghmc_dgp</t>
  </si>
  <si>
    <t>Inference in Deep Gaussian Processes using Stochastic Gradient Hamiltonian Monte Carlo</t>
  </si>
  <si>
    <t>http://arxiv.org/pdf/1806.05490v3.pdf</t>
  </si>
  <si>
    <t>https://github.com/benjaminaubin/TheCommitteeMachine</t>
  </si>
  <si>
    <t>The committee machine: Computational to statistical gaps in learning a two-layers neural network</t>
  </si>
  <si>
    <t>https://arxiv.org/pdf/1806.05451v2.pdf</t>
  </si>
  <si>
    <t>https://github.com/mrjel/group_equivariant_capsules_pytorch</t>
  </si>
  <si>
    <t>Group Equivariant Capsule Networks</t>
  </si>
  <si>
    <t>http://arxiv.org/pdf/1806.05086v2.pdf</t>
  </si>
  <si>
    <t>https://github.com/SimonKohl/probabilistic_unet</t>
  </si>
  <si>
    <t>A Probabilistic U-Net for Segmentation of Ambiguous Images</t>
  </si>
  <si>
    <t>https://github.com/boschresearch/statestream</t>
  </si>
  <si>
    <t>The streaming rollout of deep networks - towards fully model-parallel execution</t>
  </si>
  <si>
    <t>https://github.com/EliSchwartz/DeltaEncoder</t>
  </si>
  <si>
    <t>Delta-encoder: an effective sample synthesis method for few-shot object recognition</t>
  </si>
  <si>
    <t>http://arxiv.org/pdf/1806.04734v3.pdf</t>
  </si>
  <si>
    <t>https://github.com/uber-research/deep-neuroevolution</t>
  </si>
  <si>
    <t>Improving Exploration in Evolution Strategies for Deep Reinforcement Learning via a Population of Novelty-Seeking Agents</t>
  </si>
  <si>
    <t>https://github.com/ratschlab/boosting-bbvi</t>
  </si>
  <si>
    <t>Boosting Black Box Variational Inference</t>
  </si>
  <si>
    <t>http://arxiv.org/pdf/1806.02185v5.pdf</t>
  </si>
  <si>
    <t>https://github.com/jthsieh/DDPAE-video-prediction</t>
  </si>
  <si>
    <t>Learning to Decompose and Disentangle Representations for Video Prediction</t>
  </si>
  <si>
    <t>http://arxiv.org/pdf/1806.04166v2.pdf</t>
  </si>
  <si>
    <t>https://github.com/hwang595/ATOMO</t>
  </si>
  <si>
    <t>ATOMO: Communication-efficient Learning via Atomic Sparsification</t>
  </si>
  <si>
    <t>http://arxiv.org/pdf/1806.04090v3.pdf</t>
  </si>
  <si>
    <t>https://github.com/kirthevasank/nasbot</t>
  </si>
  <si>
    <t>http://arxiv.org/pdf/1802.07191v3.pdf</t>
  </si>
  <si>
    <t>https://github.com/gianlucadetommaso/Stein-variational-samplers</t>
  </si>
  <si>
    <t>A Stein variational Newton method</t>
  </si>
  <si>
    <t>https://github.com/Ding-Liu/NLRN</t>
  </si>
  <si>
    <t>Non-Local Recurrent Network for Image Restoration</t>
  </si>
  <si>
    <t>http://arxiv.org/pdf/1806.02919v2.pdf</t>
  </si>
  <si>
    <t>https://github.com/bowenliu16/rl_graph_generation</t>
  </si>
  <si>
    <t>Graph Convolutional Policy Network for Goal-Directed Molecular Graph Generation</t>
  </si>
  <si>
    <t>http://arxiv.org/pdf/1806.02473v3.pdf</t>
  </si>
  <si>
    <t>https://github.com/gpapamak/maf</t>
  </si>
  <si>
    <t>Masked Autoregressive Flow for Density Estimation</t>
  </si>
  <si>
    <t>http://arxiv.org/pdf/1705.07057v4.pdf</t>
  </si>
  <si>
    <t>https://github.com/LMescheder/TheNumericsOfGANs</t>
  </si>
  <si>
    <t>The Numerics of GANs</t>
  </si>
  <si>
    <t>http://arxiv.org/pdf/1705.10461v3.pdf</t>
  </si>
  <si>
    <t>https://github.com/deepmind/sonnet/blob/v2/sonnet/src/nets/vqvae.py</t>
  </si>
  <si>
    <t>Neural Discrete Representation Learning</t>
  </si>
  <si>
    <t>https://github.com/junyanz/BicycleGAN</t>
  </si>
  <si>
    <t>Toward Multimodal Image-to-Image Translation</t>
  </si>
  <si>
    <t>https://github.com/CuriousAI/mean-teacher</t>
  </si>
  <si>
    <t>Mean teachers are better role models: Weight-averaged consistency targets improve semi-supervised deep learning results</t>
  </si>
  <si>
    <t>http://arxiv.org/pdf/1703.01780v6.pdf</t>
  </si>
  <si>
    <t>https://github.com/williamleif/GraphSAGE</t>
  </si>
  <si>
    <t>Inductive Representation Learning on Large Graphs</t>
  </si>
  <si>
    <t>http://arxiv.org/pdf/1706.02216v4.pdf</t>
  </si>
  <si>
    <t>https://github.com/locuslab/e2e-model-learning</t>
  </si>
  <si>
    <t>Task-based End-to-end Model Learning in Stochastic Optimization</t>
  </si>
  <si>
    <t>http://arxiv.org/pdf/1703.04529v4.pdf</t>
  </si>
  <si>
    <t>https://github.com/umich-vl/px2graph</t>
  </si>
  <si>
    <t>Pixels to Graphs by Associative Embedding</t>
  </si>
  <si>
    <t>http://arxiv.org/pdf/1706.07365v2.pdf</t>
  </si>
  <si>
    <t>https://github.com/emalach/UpdateByDisagreement</t>
  </si>
  <si>
    <t>Decoupling "when to update" from "how to update"</t>
  </si>
  <si>
    <t>http://arxiv.org/pdf/1706.02613v2.pdf</t>
  </si>
  <si>
    <t>https://github.com/ermongroup/a-nice-mc</t>
  </si>
  <si>
    <t>A-NICE-MC: Adversarial Training for MCMC</t>
  </si>
  <si>
    <t>http://arxiv.org/pdf/1706.07561v3.pdf</t>
  </si>
  <si>
    <t>https://github.com/jiamings/a-nice-mc</t>
  </si>
  <si>
    <t>https://github.com/gingsmith/fmtl</t>
  </si>
  <si>
    <t>Federated Multi-Task Learning</t>
  </si>
  <si>
    <t>http://arxiv.org/pdf/1705.10467v2.pdf</t>
  </si>
  <si>
    <t>https://github.com/yhjung88/OnlineBoostingWithVFDT</t>
  </si>
  <si>
    <t>Online Multiclass Boosting</t>
  </si>
  <si>
    <t>http://arxiv.org/pdf/1702.07305v3.pdf</t>
  </si>
  <si>
    <t>https://github.com/Hanjun-Dai/graph_comb_opt</t>
  </si>
  <si>
    <t>Learning Combinatorial Optimization Algorithms over Graphs</t>
  </si>
  <si>
    <t>http://arxiv.org/pdf/1704.01665v4.pdf</t>
  </si>
  <si>
    <t>https://github.com/c-hofer/persistent_homology_toolbox</t>
  </si>
  <si>
    <t>Deep Learning with Topological Signatures</t>
  </si>
  <si>
    <t>http://arxiv.org/pdf/1707.04041v3.pdf</t>
  </si>
  <si>
    <t>https://github.com/c-hofer/nips2017</t>
  </si>
  <si>
    <t>https://github.com/mingyuliutw/UNIT</t>
  </si>
  <si>
    <t>Unsupervised Image-to-Image Translation Networks</t>
  </si>
  <si>
    <t>http://arxiv.org/pdf/1703.00848v6.pdf</t>
  </si>
  <si>
    <t>https://github.com/wujian16/Cornell-MOE</t>
  </si>
  <si>
    <t>Bayesian Optimization with Gradients</t>
  </si>
  <si>
    <t>http://arxiv.org/pdf/1703.04389v3.pdf</t>
  </si>
  <si>
    <t>https://github.com/LCSL/FALKON_paper</t>
  </si>
  <si>
    <t>FALKON: An Optimal Large Scale Kernel Method</t>
  </si>
  <si>
    <t>http://arxiv.org/pdf/1705.10958v3.pdf</t>
  </si>
  <si>
    <t>https://github.com/btjhjeon/IMM_tensorflow</t>
  </si>
  <si>
    <t>Overcoming Catastrophic Forgetting by Incremental Moment Matching</t>
  </si>
  <si>
    <t>http://arxiv.org/pdf/1703.08475v3.pdf</t>
  </si>
  <si>
    <t>The Parallel Knowledge Gradient Method for Batch Bayesian Optimization</t>
  </si>
  <si>
    <t>http://arxiv.org/pdf/1606.04414v4.pdf</t>
  </si>
  <si>
    <t>https://github.com/rdevon/IRVI</t>
  </si>
  <si>
    <t>Iterative Refinement of the Approximate Posterior for Directed Belief Networks</t>
  </si>
  <si>
    <t>http://arxiv.org/pdf/1511.06382v6.pdf</t>
  </si>
  <si>
    <t>https://github.com/sragain/pcmc-nips</t>
  </si>
  <si>
    <t>Pairwise Choice Markov Chains</t>
  </si>
  <si>
    <t>https://arxiv.org/pdf/1603.02740v4.pdf</t>
  </si>
  <si>
    <t>https://github.com/xcyan/nips16_PTN</t>
  </si>
  <si>
    <t>Perspective Transformer Nets: Learning Single-View 3D Object Reconstruction without 3D Supervision</t>
  </si>
  <si>
    <t>http://arxiv.org/pdf/1612.00814v3.pdf</t>
  </si>
  <si>
    <t>https://github.com/probprog/deodorant</t>
  </si>
  <si>
    <t>Bayesian Optimization for Probabilistic Programs</t>
  </si>
  <si>
    <t>http://arxiv.org/pdf/1707.04314v1.pdf</t>
  </si>
  <si>
    <t>https://github.com/probprog/bopp</t>
  </si>
  <si>
    <t>https://github.com/mattjj/svae</t>
  </si>
  <si>
    <t>Composing graphical models with neural networks for structured representations and fast inference</t>
  </si>
  <si>
    <t>http://arxiv.org/pdf/1603.06277v5.pdf</t>
  </si>
  <si>
    <t>https://github.com/avivt/VIN</t>
  </si>
  <si>
    <t>Value Iteration Networks</t>
  </si>
  <si>
    <t>http://arxiv.org/pdf/1602.02867v4.pdf</t>
  </si>
  <si>
    <t>Can Active Memory Replace Attention?</t>
  </si>
  <si>
    <t>http://arxiv.org/pdf/1610.08613v2.pdf</t>
  </si>
  <si>
    <t>https://github.com/mp2893/retain</t>
  </si>
  <si>
    <t>RETAIN: An Interpretable Predictive Model for Healthcare using Reverse Time Attention Mechanism</t>
  </si>
  <si>
    <t>http://arxiv.org/pdf/1608.05745v4.pdf</t>
  </si>
  <si>
    <t>https://github.com/thuml/transfer-caffe</t>
  </si>
  <si>
    <t>Unsupervised Domain Adaptation with Residual Transfer Networks</t>
  </si>
  <si>
    <t>http://arxiv.org/pdf/1602.04433v2.pdf</t>
  </si>
  <si>
    <t>https://bitbucket.org/jhhuggins/lrcoresets</t>
  </si>
  <si>
    <t>Coresets for Scalable Bayesian Logistic Regression</t>
  </si>
  <si>
    <t>http://arxiv.org/pdf/1605.06423v3.pdf</t>
  </si>
  <si>
    <t>https://github.com/mdeff/cnn_graph</t>
  </si>
  <si>
    <t>Convolutional Neural Networks on Graphs with Fast Localized Spectral Filtering</t>
  </si>
  <si>
    <t>http://arxiv.org/pdf/1606.09375v3.pdf</t>
  </si>
  <si>
    <t>https://github.com/MatthieuCourbariaux/BinaryConnect</t>
  </si>
  <si>
    <t>BinaryConnect: Training Deep Neural Networks with binary weights during propagations</t>
  </si>
  <si>
    <t>http://arxiv.org/pdf/1511.00363v3.pdf</t>
  </si>
  <si>
    <t>https://github.com/jych/nips2015_vrnn</t>
  </si>
  <si>
    <t>A Recurrent Latent Variable Model for Sequential Data</t>
  </si>
  <si>
    <t>http://arxiv.org/pdf/1506.02216v6.pdf</t>
  </si>
  <si>
    <t>https://github.com/farajtabar/Coevolution</t>
  </si>
  <si>
    <t>COEVOLVE: A Joint Point Process Model for Information Diffusion and Network Co-evolution</t>
  </si>
  <si>
    <t>http://arxiv.org/pdf/1507.02293v2.pdf</t>
  </si>
  <si>
    <t>https://github.com/sidaw/mompy</t>
  </si>
  <si>
    <t>Estimating Mixture Models via Mixtures of Polynomials</t>
  </si>
  <si>
    <t>http://arxiv.org/pdf/1603.08482v1.pdf</t>
  </si>
  <si>
    <t>https://github.com/sidaw/polymom</t>
  </si>
  <si>
    <t>https://worksheets.codalab.org/worksheets/0xca42b883b1f9481989cfb02fe693649f</t>
  </si>
  <si>
    <t>https://github.com/rgiordan/LinearResponseVariationalBayesNIPS2015</t>
  </si>
  <si>
    <t>Linear Response Methods for Accurate Covariance Estimates from Mean Field Variational Bayes</t>
  </si>
  <si>
    <t>http://arxiv.org/pdf/1506.04088v2.pdf</t>
  </si>
  <si>
    <t>https://github.com/Bihaqo/TensorNet</t>
  </si>
  <si>
    <t>Tensorizing Neural Networks</t>
  </si>
  <si>
    <t>http://arxiv.org/pdf/1509.06569v2.pdf</t>
  </si>
  <si>
    <t>https://github.com/zhenxuan00/mmdgm</t>
  </si>
  <si>
    <t>Max-margin Deep Generative Models</t>
  </si>
  <si>
    <t>http://arxiv.org/pdf/1504.06787v4.pdf</t>
  </si>
  <si>
    <t>https://worksheets.codalab.org/worksheets/0x2ae89944846444539c2d08a0b7ff3f6f</t>
  </si>
  <si>
    <t>On-the-Job Learning with Bayesian Decision Theory</t>
  </si>
  <si>
    <t>http://arxiv.org/pdf/1506.03140v2.pdf</t>
  </si>
  <si>
    <t>https://github.com/keenon/lense</t>
  </si>
  <si>
    <t>https://github.com/renmengye/imageqa-public</t>
  </si>
  <si>
    <t>Exploring Models and Data for Image Question Answering</t>
  </si>
  <si>
    <t>http://arxiv.org/pdf/1505.02074v4.pdf</t>
  </si>
  <si>
    <t>https://github.com/clinicalml/fw-inference</t>
  </si>
  <si>
    <t>Barrier Frank-Wolfe for Marginal Inference</t>
  </si>
  <si>
    <t>http://arxiv.org/pdf/1511.02124v2.pdf</t>
  </si>
  <si>
    <t>https://github.com/kacperChwialkowski/wildBootstrap</t>
  </si>
  <si>
    <t>A Wild Bootstrap for Degenerate Kernel Tests</t>
  </si>
  <si>
    <t>http://arxiv.org/pdf/1408.5404v2.pdf</t>
  </si>
  <si>
    <t>https://github.com/sunju/psv</t>
  </si>
  <si>
    <t>Finding a sparse vector in a subspace: Linear sparsity using alternating directions</t>
  </si>
  <si>
    <t>http://arxiv.org/pdf/1412.4659v3.pdf</t>
  </si>
  <si>
    <t>https://github.com/balajiln/mondrianforest</t>
  </si>
  <si>
    <t>Mondrian Forests: Efficient Online Random Forests</t>
  </si>
  <si>
    <t>http://arxiv.org/pdf/1406.2673v2.pdf</t>
  </si>
  <si>
    <t>https://github.com/qianwangthu/feedback-nips2014-wq</t>
  </si>
  <si>
    <t>Attentional Neural Network: Feature Selection Using Cognitive Feedback</t>
  </si>
  <si>
    <t>http://arxiv.org/pdf/1411.5140v1.pdf</t>
  </si>
  <si>
    <t>Two-Stream Convolutional Networks for Action Recognition in Videos</t>
  </si>
  <si>
    <t>http://arxiv.org/pdf/1406.2199v2.pdf</t>
  </si>
  <si>
    <t>https://github.com/bneyshabur/asymcode</t>
  </si>
  <si>
    <t>The Power of Asymmetry in Binary Hashing</t>
  </si>
  <si>
    <t>http://arxiv.org/pdf/1311.7662v1.pdf</t>
  </si>
  <si>
    <t>https://github.com/airoldilab/SBA</t>
  </si>
  <si>
    <t>Stochastic blockmodel approximation of a graphon: Theory and consistent estimation</t>
  </si>
  <si>
    <t>http://arxiv.org/pdf/1311.1731v2.pdf</t>
  </si>
  <si>
    <t>https://github.com/fabienbaradel/object_level_visual_reasoning</t>
  </si>
  <si>
    <t>Object Level Visual Reasoning in Videos</t>
  </si>
  <si>
    <t>eccv</t>
  </si>
  <si>
    <t>http://arxiv.org/pdf/1806.06157v3.pdf</t>
  </si>
  <si>
    <t>https://github.com/ppwwyyxx/GroupNorm-reproduce</t>
  </si>
  <si>
    <t>Group Normalization</t>
  </si>
  <si>
    <t>http://arxiv.org/pdf/1803.08494v3.pdf</t>
  </si>
  <si>
    <t>https://github.com/wzmsltw/BSN-boundary-sensitive-network.pytorch</t>
  </si>
  <si>
    <t>BSN: Boundary Sensitive Network for Temporal Action Proposal Generation</t>
  </si>
  <si>
    <t>http://arxiv.org/pdf/1806.02964v3.pdf</t>
  </si>
  <si>
    <t>https://github.com/minyoungg/selfconsistency</t>
  </si>
  <si>
    <t>Fighting Fake News: Image Splice Detection via Learned Self-Consistency</t>
  </si>
  <si>
    <t>http://arxiv.org/pdf/1805.04096v3.pdf</t>
  </si>
  <si>
    <t>https://github.com/sergeyprokudin/deep_direct_stat</t>
  </si>
  <si>
    <t>Deep Directional Statistics: Pose Estimation with Uncertainty Quantification</t>
  </si>
  <si>
    <t>http://arxiv.org/pdf/1805.03430v1.pdf</t>
  </si>
  <si>
    <t>https://github.com/mzolfaghari/ECO-efficient-video-understanding</t>
  </si>
  <si>
    <t>ECO: Efficient Convolutional Network for Online Video Understanding</t>
  </si>
  <si>
    <t>http://arxiv.org/pdf/1804.09066v2.pdf</t>
  </si>
  <si>
    <t>https://github.com/naiq/PN_GAN</t>
  </si>
  <si>
    <t>Pose-Normalized Image Generation for Person Re-identification</t>
  </si>
  <si>
    <t>http://arxiv.org/pdf/1712.02225v6.pdf</t>
  </si>
  <si>
    <t>https://github.com/KaiqiZhang/admm-pruning</t>
  </si>
  <si>
    <t>A Systematic DNN Weight Pruning Framework using Alternating Direction Method of Multipliers</t>
  </si>
  <si>
    <t>http://arxiv.org/pdf/1804.03294v3.pdf</t>
  </si>
  <si>
    <t>https://github.com/ogroth/shapestacks</t>
  </si>
  <si>
    <t>ShapeStacks: Learning Vision-Based Physical Intuition for Generalised Object Stacking</t>
  </si>
  <si>
    <t>http://arxiv.org/pdf/1804.08018v2.pdf</t>
  </si>
  <si>
    <t>https://github.com/NVIDIA/partialconv</t>
  </si>
  <si>
    <t>Image Inpainting for Irregular Holes Using Partial Convolutions</t>
  </si>
  <si>
    <t>http://arxiv.org/pdf/1804.07723v2.pdf</t>
  </si>
  <si>
    <t>https://github.com/leoxiaobin/pose.pytorch</t>
  </si>
  <si>
    <t>http://arxiv.org/pdf/1804.06208v2.pdf</t>
  </si>
  <si>
    <t>https://github.com/irwinherrmann/stochastic-gates</t>
  </si>
  <si>
    <t>Channel selection using Gumbel Softmax</t>
  </si>
  <si>
    <t>https://arxiv.org/pdf/1812.04180v4.pdf</t>
  </si>
  <si>
    <t>https://github.com/LiYingwei/Regional-Homogeneity</t>
  </si>
  <si>
    <t>Regional Homogeneity: Towards Learning Transferable Universal Adversarial Perturbations Against Defenses</t>
  </si>
  <si>
    <t>https://arxiv.org/pdf/1904.00979v2.pdf</t>
  </si>
  <si>
    <t>https://github.com/yaoyao-liu/E3BM</t>
  </si>
  <si>
    <t>An Ensemble of Epoch-wise Empirical Bayes for Few-shot Learning</t>
  </si>
  <si>
    <t>https://arxiv.org/pdf/1904.08479v6.pdf</t>
  </si>
  <si>
    <t>Interpretable and Generalizable Person Re-Identification with Query-Adaptive Convolution and Temporal Lifting</t>
  </si>
  <si>
    <t>https://github.com/holistic-video-understanding/HVU-Dataset</t>
  </si>
  <si>
    <t>Large Scale Holistic Video Understanding</t>
  </si>
  <si>
    <t>https://arxiv.org/pdf/1904.11451v3.pdf</t>
  </si>
  <si>
    <t>https://github.com/VisionLearningGroup/SANE</t>
  </si>
  <si>
    <t>Why do These Match? Explaining the Behavior of Image Similarity Models</t>
  </si>
  <si>
    <t>https://arxiv.org/pdf/1905.10797v2.pdf</t>
  </si>
  <si>
    <t>https://github.com/HobbitLong/CMC</t>
  </si>
  <si>
    <t>Contrastive Multiview Coding</t>
  </si>
  <si>
    <t>https://arxiv.org/pdf/1906.05849v5.pdf</t>
  </si>
  <si>
    <t>https://github.com/alievk/npbg_eval</t>
  </si>
  <si>
    <t>Neural Point-Based Graphics</t>
  </si>
  <si>
    <t>https://arxiv.org/pdf/1906.08240v3.pdf</t>
  </si>
  <si>
    <t>https://github.com/alievk/npbg</t>
  </si>
  <si>
    <t>https://github.com/tensorflow/tpu</t>
  </si>
  <si>
    <t>Learning Data Augmentation Strategies for Object Detection</t>
  </si>
  <si>
    <t>https://arxiv.org/pdf/1906.11172v1.pdf</t>
  </si>
  <si>
    <t>https://github.com/unibas-gravis/icp-proposal</t>
  </si>
  <si>
    <t>A Closest Point Proposal for MCMC-based Probabilistic Surface Registration</t>
  </si>
  <si>
    <t>https://arxiv.org/pdf/1907.01414v2.pdf</t>
  </si>
  <si>
    <t>https://github.com/bertjiazheng/Structured3D</t>
  </si>
  <si>
    <t>Structured3D: A Large Photo-realistic Dataset for Structured 3D Modeling</t>
  </si>
  <si>
    <t>https://arxiv.org/pdf/1908.00222v3.pdf</t>
  </si>
  <si>
    <t>https://github.com/iVMCL/AOGNet-v2</t>
  </si>
  <si>
    <t>Attentive Normalization</t>
  </si>
  <si>
    <t>https://arxiv.org/pdf/1908.01259v3.pdf</t>
  </si>
  <si>
    <t>https://github.com/ivMCL/AttentiveNorm_Detection</t>
  </si>
  <si>
    <t>https://github.com/barisgecer/TBGAN</t>
  </si>
  <si>
    <t>Synthesizing Coupled 3D Face Modalities by Trunk-Branch Generative Adversarial Networks</t>
  </si>
  <si>
    <t>https://arxiv.org/pdf/1909.02215v3.pdf</t>
  </si>
  <si>
    <t>https://github.com/JirongZhang/DeepHomography</t>
  </si>
  <si>
    <t>Content-Aware Unsupervised Deep Homography Estimation</t>
  </si>
  <si>
    <t>https://arxiv.org/pdf/1909.05983v2.pdf</t>
  </si>
  <si>
    <t>https://github.com/gilshm/zap</t>
  </si>
  <si>
    <t>Thanks for Nothing: Predicting Zero-Valued Activations with Lightweight Convolutional Neural Networks</t>
  </si>
  <si>
    <t>https://arxiv.org/pdf/1909.07636v3.pdf</t>
  </si>
  <si>
    <t>https://github.com/openseg-group/openseg.pytorch</t>
  </si>
  <si>
    <t>Segmentation Transformer: Object-Contextual Representations for Semantic Segmentation</t>
  </si>
  <si>
    <t>https://arxiv.org/pdf/1909.11065v6.pdf</t>
  </si>
  <si>
    <t>https://github.com/fregu856/ebms_regression</t>
  </si>
  <si>
    <t>Energy-Based Models for Deep Probabilistic Regression</t>
  </si>
  <si>
    <t>https://arxiv.org/pdf/1909.12297v4.pdf</t>
  </si>
  <si>
    <t>https://github.com/ChenRocks/UNITER</t>
  </si>
  <si>
    <t>UNITER: UNiversal Image-TExt Representation Learning</t>
  </si>
  <si>
    <t>https://arxiv.org/pdf/1909.11740v3.pdf</t>
  </si>
  <si>
    <t>https://github.com/Zhongdao/Towards-Realtime-MOT</t>
  </si>
  <si>
    <t>Towards Real-Time Multi-Object Tracking</t>
  </si>
  <si>
    <t>https://arxiv.org/pdf/1909.12605v2.pdf</t>
  </si>
  <si>
    <t>https://github.com/taoyang1122/MutualNet</t>
  </si>
  <si>
    <t>MutualNet: Adaptive ConvNet via Mutual Learning from Network Width and Resolution</t>
  </si>
  <si>
    <t>https://arxiv.org/pdf/1909.12978v3.pdf</t>
  </si>
  <si>
    <t>https://github.com/google-research/noisy-fewshot-learning</t>
  </si>
  <si>
    <t>Graph convolutional networks for learning with few clean and many noisy labels</t>
  </si>
  <si>
    <t>https://arxiv.org/pdf/1910.00324v3.pdf</t>
  </si>
  <si>
    <t>https://github.com/tyler-hayes/REMIND</t>
  </si>
  <si>
    <t>REMIND Your Neural Network to Prevent Catastrophic Forgetting</t>
  </si>
  <si>
    <t>https://arxiv.org/pdf/1910.02509v3.pdf</t>
  </si>
  <si>
    <t>https://github.com/XudongLinthu/context-gated-convolution</t>
  </si>
  <si>
    <t>Context-Gated Convolution</t>
  </si>
  <si>
    <t>https://arxiv.org/pdf/1910.05577v4.pdf</t>
  </si>
  <si>
    <t>https://github.com/st-tech/zozo-shift15m/tree/main/benchmarks/set_matching</t>
  </si>
  <si>
    <t>Exchangeable deep neural networks for set-to-set matching and learning</t>
  </si>
  <si>
    <t>https://arxiv.org/pdf/1910.09972v2.pdf</t>
  </si>
  <si>
    <t>https://github.com/tn1031/set-matching-pytorch</t>
  </si>
  <si>
    <t>https://github.com/jiahaowork/idam</t>
  </si>
  <si>
    <t>Iterative Distance-Aware Similarity Matrix Convolution with Mutual-Supervised Point Elimination for Efficient Point Cloud Registration</t>
  </si>
  <si>
    <t>https://arxiv.org/pdf/1910.10328v3.pdf</t>
  </si>
  <si>
    <t>https://github.com/jiangzhengkai/LSTS</t>
  </si>
  <si>
    <t>Learning Where to Focus for Efficient Video Object Detection</t>
  </si>
  <si>
    <t>https://arxiv.org/pdf/1911.05253v2.pdf</t>
  </si>
  <si>
    <t>https://github.com/fairnas/FairNAS</t>
  </si>
  <si>
    <t>FairNAS: Rethinking Evaluation Fairness of Weight Sharing Neural Architecture Search</t>
  </si>
  <si>
    <t>iccv</t>
  </si>
  <si>
    <t>https://arxiv.org/pdf/1907.01845v5.pdf</t>
  </si>
  <si>
    <t>https://github.com/yoojy31/mdod</t>
  </si>
  <si>
    <t>Training Multi-Object Detector by Estimating Bounding Box Distribution for Input Image</t>
  </si>
  <si>
    <t>https://arxiv.org/pdf/1911.12721v4.pdf</t>
  </si>
  <si>
    <t>https://github.com/soniabaee/MEDIRL-EyeCar</t>
  </si>
  <si>
    <t>MEDIRL: Predicting the Visual Attention of Drivers via Maximum Entropy Deep Inverse Reinforcement Learning</t>
  </si>
  <si>
    <t>https://arxiv.org/pdf/1912.07773v4.pdf</t>
  </si>
  <si>
    <t>https://github.com/soniabaee/eyeCar</t>
  </si>
  <si>
    <t>https://github.com/facebookresearch/GDT</t>
  </si>
  <si>
    <t>On Compositions of Transformations in Contrastive Self-Supervised Learning</t>
  </si>
  <si>
    <t>https://arxiv.org/pdf/2003.04298v3.pdf</t>
  </si>
  <si>
    <t>https://github.com/csbhr/Deep-Blind-VSR</t>
  </si>
  <si>
    <t>Deep Blind Video Super-resolution</t>
  </si>
  <si>
    <t>https://arxiv.org/pdf/2003.04716v1.pdf</t>
  </si>
  <si>
    <t>https://github.com/cyvius96/few-shot-meta-baseline</t>
  </si>
  <si>
    <t>Meta-Baseline: Exploring Simple Meta-Learning for Few-Shot Learning</t>
  </si>
  <si>
    <t>https://arxiv.org/pdf/2003.04390v4.pdf</t>
  </si>
  <si>
    <t>https://github.com/yinboc/few-shot-meta-baseline</t>
  </si>
  <si>
    <t>https://github.com/shawnxyang/tip-im</t>
  </si>
  <si>
    <t>Towards Face Encryption by Generating Adversarial Identity Masks</t>
  </si>
  <si>
    <t>https://arxiv.org/pdf/2003.06814v2.pdf</t>
  </si>
  <si>
    <t>https://github.com/dvlab-research/Robust-Semantic-Segmentation</t>
  </si>
  <si>
    <t>Dynamic Divide-and-Conquer Adversarial Training for Robust Semantic Segmentation</t>
  </si>
  <si>
    <t>https://arxiv.org/pdf/2003.06555v2.pdf</t>
  </si>
  <si>
    <t>https://github.com/hujiecpp/NAD</t>
  </si>
  <si>
    <t>Architecture Disentanglement for Deep Neural Networks</t>
  </si>
  <si>
    <t>https://arxiv.org/pdf/2003.13268v2.pdf</t>
  </si>
  <si>
    <t>https://github.com/Vision-CAIR/LTVRR</t>
  </si>
  <si>
    <t>Exploring Long Tail Visual Relationship Recognition with Large Vocabulary</t>
  </si>
  <si>
    <t>https://arxiv.org/pdf/2004.00436v7.pdf</t>
  </si>
  <si>
    <t>https://github.com/clvcooke/virtual-fluorescence</t>
  </si>
  <si>
    <t>Physics-enhanced machine learning for virtual fluorescence microscopy</t>
  </si>
  <si>
    <t>https://arxiv.org/pdf/2004.04306v2.pdf</t>
  </si>
  <si>
    <t>https://github.com/liu-zhy/TANet</t>
  </si>
  <si>
    <t>TAM: Temporal Adaptive Module for Video Recognition</t>
  </si>
  <si>
    <t>https://arxiv.org/pdf/2005.06803v3.pdf</t>
  </si>
  <si>
    <t>https://github.com/liu-zhy/temporal-adaptive-module</t>
  </si>
  <si>
    <t>https://github.com/idstcv/coins</t>
  </si>
  <si>
    <t>Weakly Supervised Representation Learning with Coarse Labels</t>
  </si>
  <si>
    <t>https://arxiv.org/pdf/2005.09681v3.pdf</t>
  </si>
  <si>
    <t>https://github.com/njuhuojing/mast</t>
  </si>
  <si>
    <t>Manifold Alignment for Semantically Aligned Style Transfer</t>
  </si>
  <si>
    <t>https://arxiv.org/pdf/2005.10777v2.pdf</t>
  </si>
  <si>
    <t>https://github.com/modelstreaming/ams</t>
  </si>
  <si>
    <t>Real-Time Video Inference on Edge Devices via Adaptive Model Streaming</t>
  </si>
  <si>
    <t>https://arxiv.org/pdf/2006.06628v2.pdf</t>
  </si>
  <si>
    <t>https://github.com/pavlo-melnyk/mlgp-embedme</t>
  </si>
  <si>
    <t>Embed Me If You Can: A Geometric Perceptron</t>
  </si>
  <si>
    <t>https://arxiv.org/pdf/2006.06507v4.pdf</t>
  </si>
  <si>
    <t>https://github.com/clovaai/tunit</t>
  </si>
  <si>
    <t>Rethinking the Truly Unsupervised Image-to-Image Translation</t>
  </si>
  <si>
    <t>https://arxiv.org/pdf/2006.06500v2.pdf</t>
  </si>
  <si>
    <t>https://github.com/slerman12/ExplainingInteractions</t>
  </si>
  <si>
    <t>Explaining Local, Global, And Higher-Order Interactions In Deep Learning</t>
  </si>
  <si>
    <t>https://arxiv.org/pdf/2006.08601v4.pdf</t>
  </si>
  <si>
    <t>https://github.com/lgcnsai/ps-kd-pytorch</t>
  </si>
  <si>
    <t>Self-Knowledge Distillation with Progressive Refinement of Targets</t>
  </si>
  <si>
    <t>https://arxiv.org/pdf/2006.12000v3.pdf</t>
  </si>
  <si>
    <t>https://github.com/EliasKassapis/CARMSS</t>
  </si>
  <si>
    <t>Calibrated Adversarial Refinement for Stochastic Semantic Segmentation</t>
  </si>
  <si>
    <t>https://arxiv.org/pdf/2006.13144v3.pdf</t>
  </si>
  <si>
    <t>https://github.com/EliasKassapis/CARSSS</t>
  </si>
  <si>
    <t>https://github.com/hendrycks/imagenet-r</t>
  </si>
  <si>
    <t>The Many Faces of Robustness: A Critical Analysis of Out-of-Distribution Generalization</t>
  </si>
  <si>
    <t>https://arxiv.org/pdf/2006.16241v3.pdf</t>
  </si>
  <si>
    <t>https://github.com/DingXiaoH/ResRep</t>
  </si>
  <si>
    <t>ResRep: Lossless CNN Pruning via Decoupling Remembering and Forgetting</t>
  </si>
  <si>
    <t>https://arxiv.org/pdf/2007.03260v4.pdf</t>
  </si>
  <si>
    <t>https://github.com/fangwei123456/Parametric-Leaky-Integrate-and-Fire-Spiking-Neuron</t>
  </si>
  <si>
    <t>Incorporating Learnable Membrane Time Constant to Enhance Learning of Spiking Neural Networks</t>
  </si>
  <si>
    <t>https://arxiv.org/pdf/2007.05785v5.pdf</t>
  </si>
  <si>
    <t>https://github.com/bknyaz/sgg</t>
  </si>
  <si>
    <t>Generative Compositional Augmentations for Scene Graph Prediction</t>
  </si>
  <si>
    <t>https://arxiv.org/pdf/2007.05756v3.pdf</t>
  </si>
  <si>
    <t>https://github.com/ningyu1991/ArtificialGANFingerprints</t>
  </si>
  <si>
    <t>Artificial Fingerprinting for Generative Models: Rooting Deepfake Attribution in Training Data</t>
  </si>
  <si>
    <t>https://arxiv.org/pdf/2007.08457v7.pdf</t>
  </si>
  <si>
    <t>https://github.com/loyoyang/decota</t>
  </si>
  <si>
    <t>Deep Co-Training with Task Decomposition for Semi-Supervised Domain Adaptation</t>
  </si>
  <si>
    <t>https://arxiv.org/pdf/2007.12684v5.pdf</t>
  </si>
  <si>
    <t>https://github.com/Arthur151/ROMP</t>
  </si>
  <si>
    <t>Monocular, One-stage, Regression of Multiple 3D People</t>
  </si>
  <si>
    <t>https://arxiv.org/pdf/2008.12272v4.pdf</t>
  </si>
  <si>
    <t>https://github.com/Mattdl/ContinualPrototypeEvolution</t>
  </si>
  <si>
    <t>Continual Prototype Evolution: Learning Online from Non-Stationary Data Streams</t>
  </si>
  <si>
    <t>https://arxiv.org/pdf/2009.00919v4.pdf</t>
  </si>
  <si>
    <t>https://github.com/wbw520/scouter</t>
  </si>
  <si>
    <t>SCOUTER: Slot Attention-based Classifier for Explainable Image Recognition</t>
  </si>
  <si>
    <t>https://arxiv.org/pdf/2009.06138v4.pdf</t>
  </si>
  <si>
    <t>https://github.com/lemmersj/ground-truth-or-daer</t>
  </si>
  <si>
    <t>Ground-truth or DAER: Selective Re-query of Secondary Information</t>
  </si>
  <si>
    <t>https://arxiv.org/pdf/2009.07414v3.pdf</t>
  </si>
  <si>
    <t>https://github.com/wonchulSon/DGKD</t>
  </si>
  <si>
    <t>Densely Guided Knowledge Distillation using Multiple Teacher Assistants</t>
  </si>
  <si>
    <t>https://arxiv.org/pdf/2009.08825v3.pdf</t>
  </si>
  <si>
    <t>https://github.com/Alibaba-MIIL/ASL</t>
  </si>
  <si>
    <t>Asymmetric Loss For Multi-Label Classification</t>
  </si>
  <si>
    <t>https://arxiv.org/pdf/2009.14119v4.pdf</t>
  </si>
  <si>
    <t>https://github.com/hansen7/OcCo</t>
  </si>
  <si>
    <t>Unsupervised Point Cloud Pre-Training via Occlusion Completion</t>
  </si>
  <si>
    <t>https://arxiv.org/pdf/2010.01089v3.pdf</t>
  </si>
  <si>
    <t>https://github.com/dimtziwnas/InHandScanningICCV15_Reconstruction</t>
  </si>
  <si>
    <t>3D Object Reconstruction from Hand-Object Interactions</t>
  </si>
  <si>
    <t>http://arxiv.org/pdf/1704.00529v1.pdf</t>
  </si>
  <si>
    <t>https://github.com/panji530/Robust-shape-interaction-matrix</t>
  </si>
  <si>
    <t>Shape Interaction Matrix Revisited and Robustified: Efficient Subspace Clustering with Corrupted and Incomplete Data</t>
  </si>
  <si>
    <t>http://arxiv.org/pdf/1509.02649v2.pdf</t>
  </si>
  <si>
    <t>https://github.com/torrvision/crfasrnn</t>
  </si>
  <si>
    <t>Conditional Random Fields as Recurrent Neural Networks</t>
  </si>
  <si>
    <t>http://arxiv.org/pdf/1502.03240v3.pdf</t>
  </si>
  <si>
    <t>https://github.com/gkioxari/RstarCNN</t>
  </si>
  <si>
    <t>Contextual Action Recognition with R*CNN</t>
  </si>
  <si>
    <t>http://arxiv.org/pdf/1505.01197v3.pdf</t>
  </si>
  <si>
    <t>https://github.com/aosokin/cnn_head_detection</t>
  </si>
  <si>
    <t>Context-aware CNNs for person head detection</t>
  </si>
  <si>
    <t>http://arxiv.org/pdf/1511.07917v1.pdf</t>
  </si>
  <si>
    <t>https://github.com/pathak22/ccnn</t>
  </si>
  <si>
    <t>Constrained Convolutional Neural Networks for Weakly Supervised Segmentation</t>
  </si>
  <si>
    <t>http://arxiv.org/pdf/1506.03648v2.pdf</t>
  </si>
  <si>
    <t>https://github.com/YangZhang4065/AdaptationSeg</t>
  </si>
  <si>
    <t>Curriculum Domain Adaptation for Semantic Segmentation of Urban Scenes</t>
  </si>
  <si>
    <t>http://arxiv.org/pdf/1707.09465v5.pdf</t>
  </si>
  <si>
    <t>https://github.com/szq0214/DSOD</t>
  </si>
  <si>
    <t>DSOD: Learning Deeply Supervised Object Detectors from Scratch</t>
  </si>
  <si>
    <t>http://arxiv.org/pdf/1708.01241v2.pdf</t>
  </si>
  <si>
    <t>https://github.com/jiangtaoxie/MPN-COV</t>
  </si>
  <si>
    <t>Is Second-order Information Helpful for Large-scale Visual Recognition?</t>
  </si>
  <si>
    <t>http://arxiv.org/pdf/1703.08050v3.pdf</t>
  </si>
  <si>
    <t>https://github.com/seilna/RWMN</t>
  </si>
  <si>
    <t>A Read-Write Memory Network for Movie Story Understanding</t>
  </si>
  <si>
    <t>http://arxiv.org/pdf/1709.09345v4.pdf</t>
  </si>
  <si>
    <t>https://github.com/peteanderson80/SPICE</t>
  </si>
  <si>
    <t>Improved Image Captioning via Policy Gradient optimization of SPIDEr</t>
  </si>
  <si>
    <t>https://github.com/feichtenhofer/detect-track</t>
  </si>
  <si>
    <t>Detect to Track and Track to Detect</t>
  </si>
  <si>
    <t>https://github.com/sciencefans/RSA-for-object-detection</t>
  </si>
  <si>
    <t>Recurrent Scale Approximation for Object Detection in CNN</t>
  </si>
  <si>
    <t>http://arxiv.org/pdf/1707.09531v2.pdf</t>
  </si>
  <si>
    <t>Large-Scale Image Retrieval with Attentive Deep Local Features</t>
  </si>
  <si>
    <t>http://arxiv.org/pdf/1612.06321v4.pdf</t>
  </si>
  <si>
    <t>https://github.com/matterport/Mask_RCNN</t>
  </si>
  <si>
    <t>https://github.com/ruthcfong/perturb_explanations</t>
  </si>
  <si>
    <t>Interpretable Explanations of Black Boxes by Meaningful Perturbation</t>
  </si>
  <si>
    <t>https://arxiv.org/pdf/1704.03296v4.pdf</t>
  </si>
  <si>
    <t>https://github.com/ZhaofanQiu/pseudo-3d-residual-networks</t>
  </si>
  <si>
    <t>Learning Spatio-Temporal Representation with Pseudo-3D Residual Networks</t>
  </si>
  <si>
    <t>http://arxiv.org/pdf/1711.10305v1.pdf</t>
  </si>
  <si>
    <t>https://github.com/ducksoup/autodial</t>
  </si>
  <si>
    <t>AutoDIAL: Automatic DomaIn Alignment Layers</t>
  </si>
  <si>
    <t>http://arxiv.org/pdf/1704.08082v3.pdf</t>
  </si>
  <si>
    <t>https://github.com/facebookresearch/low-shot-shrink-hallucinate</t>
  </si>
  <si>
    <t>Low-shot Visual Recognition by Shrinking and Hallucinating Features</t>
  </si>
  <si>
    <t>http://arxiv.org/pdf/1606.02819v4.pdf</t>
  </si>
  <si>
    <t>https://github.com/Singularity42/cap2vid</t>
  </si>
  <si>
    <t>Attentive Semantic Video Generation using Captions</t>
  </si>
  <si>
    <t>http://arxiv.org/pdf/1708.05980v3.pdf</t>
  </si>
  <si>
    <t>https://github.com/hfslyc/GCPNet</t>
  </si>
  <si>
    <t>Scene Parsing with Global Context Embedding</t>
  </si>
  <si>
    <t>http://arxiv.org/pdf/1710.06507v2.pdf</t>
  </si>
  <si>
    <t>https://github.com/gina9726/Intent-Anticipate</t>
  </si>
  <si>
    <t>Anticipating Daily Intention using On-Wrist Motion Triggered Sensing</t>
  </si>
  <si>
    <t>http://arxiv.org/pdf/1710.07477v1.pdf</t>
  </si>
  <si>
    <t>https://github.com/KovenYu/CAMEL</t>
  </si>
  <si>
    <t>Cross-view Asymmetric Metric Learning for Unsupervised Person Re-identification</t>
  </si>
  <si>
    <t>http://arxiv.org/pdf/1708.08062v2.pdf</t>
  </si>
  <si>
    <t>https://github.com/mahyarnajibi/SSH</t>
  </si>
  <si>
    <t>SSH: Single Stage Headless Face Detector</t>
  </si>
  <si>
    <t>http://arxiv.org/pdf/1708.03979v3.pdf</t>
  </si>
  <si>
    <t>https://github.com/SeokjuLee/VPGNet</t>
  </si>
  <si>
    <t>VPGNet: Vanishing Point Guided Network for Lane and Road Marking Detection and Recognition</t>
  </si>
  <si>
    <t>http://arxiv.org/pdf/1710.06288v1.pdf</t>
  </si>
  <si>
    <t>https://github.com/lmb-freiburg/hand3d</t>
  </si>
  <si>
    <t>Learning to Estimate 3D Hand Pose from Single RGB Images</t>
  </si>
  <si>
    <t>http://arxiv.org/pdf/1705.01389v3.pdf</t>
  </si>
  <si>
    <t>https://github.com/JiahuiYu/generative_inpainting</t>
  </si>
  <si>
    <t>Free-Form Image Inpainting with Gated Convolution</t>
  </si>
  <si>
    <t>https://arxiv.org/pdf/1806.03589v2.pdf</t>
  </si>
  <si>
    <t>https://github.com/MONET2018/MONET</t>
  </si>
  <si>
    <t>MONET: Multiview Semi-supervised Keypoint Detection via Epipolar Divergence</t>
  </si>
  <si>
    <t>https://github.com/xu-ji/IIC</t>
  </si>
  <si>
    <t>Invariant Information Clustering for Unsupervised Image Classification and Segmentation</t>
  </si>
  <si>
    <t>https://arxiv.org/pdf/1807.06653v4.pdf</t>
  </si>
  <si>
    <t>https://github.com/csm9493/FC-AIDE-Keras</t>
  </si>
  <si>
    <t>Fully Convolutional Pixel Adaptive Image Denoiser</t>
  </si>
  <si>
    <t>https://arxiv.org/pdf/1807.07569v4.pdf</t>
  </si>
  <si>
    <t>https://github.com/carolineec/EverybodyDanceNow</t>
  </si>
  <si>
    <t>Everybody Dance Now</t>
  </si>
  <si>
    <t>https://arxiv.org/pdf/1808.07371v2.pdf</t>
  </si>
  <si>
    <t>https://github.com/Liumouliu/deepIBL</t>
  </si>
  <si>
    <t>Stochastic Attraction-Repulsion Embedding for Large Scale Image Localization</t>
  </si>
  <si>
    <t>https://arxiv.org/pdf/1808.08779v2.pdf</t>
  </si>
  <si>
    <t>https://github.com/StanfordASL/Trajectron</t>
  </si>
  <si>
    <t>The Trajectron: Probabilistic Multi-Agent Trajectory Modeling With Dynamic Spatiotemporal Graphs</t>
  </si>
  <si>
    <t>https://arxiv.org/pdf/1810.05993v3.pdf</t>
  </si>
  <si>
    <t>https://github.com/pengsongyou/CalibrationWizard</t>
  </si>
  <si>
    <t>Calibration Wizard: A Guidance System for Camera Calibration Based on Modelling Geometric and Corner Uncertainty</t>
  </si>
  <si>
    <t>https://arxiv.org/pdf/1811.03264v2.pdf</t>
  </si>
  <si>
    <t>https://github.com/DetectionTeamUCAS/R2CNN-Plus-Plus_Tensorflow</t>
  </si>
  <si>
    <t>SCRDet: Towards More Robust Detection for Small, Cluttered and Rotated Objects</t>
  </si>
  <si>
    <t>https://arxiv.org/pdf/1811.07126v4.pdf</t>
  </si>
  <si>
    <t>https://github.com/jihanyang/AFN</t>
  </si>
  <si>
    <t>Larger Norm More Transferable: An Adaptive Feature Norm Approach for Unsupervised Domain Adaptation</t>
  </si>
  <si>
    <t>https://arxiv.org/pdf/1811.07456v2.pdf</t>
  </si>
  <si>
    <t>https://github.com/nschor/CompoNet</t>
  </si>
  <si>
    <t>CompoNet: Learning to Generate the Unseen by Part Synthesis and Composition</t>
  </si>
  <si>
    <t>https://arxiv.org/pdf/1811.07441v4.pdf</t>
  </si>
  <si>
    <t>https://github.com/xumingze0308/TRN.pytorch</t>
  </si>
  <si>
    <t>Temporal Recurrent Networks for Online Action Detection</t>
  </si>
  <si>
    <t>http://arxiv.org/pdf/1811.07391v2.pdf</t>
  </si>
  <si>
    <t>https://github.com/MIT-HAN-LAB/temporal-shift-module</t>
  </si>
  <si>
    <t>TSM: Temporal Shift Module for Efficient Video Understanding</t>
  </si>
  <si>
    <t>https://arxiv.org/pdf/1811.08383v3.pdf</t>
  </si>
  <si>
    <t>https://github.com/ningyu1991/GANFingerprints</t>
  </si>
  <si>
    <t>Attributing Fake Images to GANs: Learning and Analyzing GAN Fingerprints</t>
  </si>
  <si>
    <t>https://arxiv.org/pdf/1811.08180v3.pdf</t>
  </si>
  <si>
    <t>https://github.com/knmac/LCDC_release</t>
  </si>
  <si>
    <t>Learning Motion in Feature Space: Locally-Consistent Deformable Convolution Networks for Fine-Grained Action Detection</t>
  </si>
  <si>
    <t>https://arxiv.org/pdf/1811.08815v5.pdf</t>
  </si>
  <si>
    <t>https://github.com/AlonShoshan10/dynamic_net</t>
  </si>
  <si>
    <t>Dynamic-Net: Tuning the Objective Without Re-training for Synthesis Tasks</t>
  </si>
  <si>
    <t>https://arxiv.org/pdf/1811.08760v2.pdf</t>
  </si>
  <si>
    <t>https://github.com/tarun005/USSS_ICCV19</t>
  </si>
  <si>
    <t>Universal Semi-Supervised Semantic Segmentation</t>
  </si>
  <si>
    <t>https://arxiv.org/pdf/1811.10323v3.pdf</t>
  </si>
  <si>
    <t>https://github.com/OasisYang/SSG</t>
  </si>
  <si>
    <t>Self-similarity Grouping: A Simple Unsupervised Cross Domain Adaptation Approach for Person Re-identification</t>
  </si>
  <si>
    <t>https://arxiv.org/pdf/1811.10144v3.pdf</t>
  </si>
  <si>
    <t>https://github.com/speedinghzl/CCNet</t>
  </si>
  <si>
    <t>CCNet: Criss-Cross Attention for Semantic Segmentation</t>
  </si>
  <si>
    <t>https://arxiv.org/pdf/1811.11721v2.pdf</t>
  </si>
  <si>
    <t>https://github.com/LuckyDC/SFT_REID</t>
  </si>
  <si>
    <t>Spectral Feature Transformation for Person Re-identification</t>
  </si>
  <si>
    <t>http://arxiv.org/pdf/1811.11405v1.pdf</t>
  </si>
  <si>
    <t>https://github.com/TimeLighter/pytorch-sym-parameter</t>
  </si>
  <si>
    <t>Sym-parameterized Dynamic Inference for Mixed-Domain Image Translation</t>
  </si>
  <si>
    <t>https://arxiv.org/pdf/1811.12362v3.pdf</t>
  </si>
  <si>
    <t>https://github.com/mikittt/easy-to-understand-REG</t>
  </si>
  <si>
    <t>Generating Easy-to-Understand Referring Expressions for Target Identifications</t>
  </si>
  <si>
    <t>https://arxiv.org/pdf/1811.12104v4.pdf</t>
  </si>
  <si>
    <t>https://github.com/mikittt/Human-Friendly-REG</t>
  </si>
  <si>
    <t>https://github.com/yuanyunzhe/bi-trans-parser</t>
  </si>
  <si>
    <t>Bidirectional Transition-Based Dependency Parsing</t>
  </si>
  <si>
    <t>aaai</t>
  </si>
  <si>
    <t>https://aaai.org/ojs/index.php/AAAI/article/view/4733/4611</t>
  </si>
  <si>
    <t>https://github.com/zheshiyige/Learning-Diverse-Stochastic-Human-Action-Generators-by-Learning-Smooth-Latent-Transitions</t>
  </si>
  <si>
    <t>Learning Diverse Stochastic Human-Action Generators by Learning Smooth Latent Transitions</t>
  </si>
  <si>
    <t>https://arxiv.org/pdf/1912.10150v1.pdf</t>
  </si>
  <si>
    <t>https://github.com/tjumyk/rma</t>
  </si>
  <si>
    <t>A Recurrent Model for Collective Entity Linking with Adaptive Features</t>
  </si>
  <si>
    <t>https://jqin.gitee.io/files/AAAI2020-zhou.pdf</t>
  </si>
  <si>
    <t>https://github.com/cchao0116/SGMC-AAAI21</t>
  </si>
  <si>
    <t>Scalable and Explainable 1-Bit Matrix Completion via Graph Signal Learning</t>
  </si>
  <si>
    <t>https://ojs.aaai.org/index.php/AAAI/article/view/16863/16670</t>
  </si>
  <si>
    <t>https://github.com/wanganran/HybridBeam</t>
  </si>
  <si>
    <t>Hybrid Neural Networks for On-device Directional Hearing</t>
  </si>
  <si>
    <t>https://arxiv.org/pdf/2112.05893v1.pdf</t>
  </si>
  <si>
    <t>https://github.com/BangLiu/ArticlePairMatching</t>
  </si>
  <si>
    <t>Matching Article Pairs with Graphical Decomposition and Convolutions</t>
  </si>
  <si>
    <t>acl</t>
  </si>
  <si>
    <t>https://arxiv.org/pdf/1802.07459v2.pdf</t>
  </si>
  <si>
    <t>https://github.com/facebookresearch/CoDraw</t>
  </si>
  <si>
    <t>CoDraw: Collaborative Drawing as a Testbed for Grounded Goal-driven Communication</t>
  </si>
  <si>
    <t>https://arxiv.org/pdf/1712.05558v3.pdf</t>
  </si>
  <si>
    <t>https://github.com/facebookresearch/codraw-models</t>
  </si>
  <si>
    <t>https://github.com/vineetjohn/linguistic-style-transfer</t>
  </si>
  <si>
    <t>Disentangled Representation Learning for Non-Parallel Text Style Transfer</t>
  </si>
  <si>
    <t>Texar: A Modularized, Versatile, and Extensible Toolkit for Text Generation</t>
  </si>
  <si>
    <t>https://arxiv.org/pdf/1809.00794v2.pdf</t>
  </si>
  <si>
    <t>https://github.com/malllabiisc/WordGCN</t>
  </si>
  <si>
    <t>Incorporating Syntactic and Semantic Information in Word Embeddings using Graph Convolutional Networks</t>
  </si>
  <si>
    <t>https://arxiv.org/pdf/1809.04283v4.pdf</t>
  </si>
  <si>
    <t>https://github.com/declare-lab/MELD</t>
  </si>
  <si>
    <t>MELD: A Multimodal Multi-Party Dataset for Emotion Recognition in Conversations</t>
  </si>
  <si>
    <t>https://arxiv.org/pdf/1810.02508v6.pdf</t>
  </si>
  <si>
    <t>https://github.com/microsoft/Multilingual-Model-Transfer</t>
  </si>
  <si>
    <t>Multi-Source Cross-Lingual Model Transfer: Learning What to Share</t>
  </si>
  <si>
    <t>https://arxiv.org/pdf/1810.03552v3.pdf</t>
  </si>
  <si>
    <t>https://github.com/subramanyamdvss/UnsupNTS</t>
  </si>
  <si>
    <t>Unsupervised Neural Text Simplification</t>
  </si>
  <si>
    <t>https://arxiv.org/pdf/1810.07931v6.pdf</t>
  </si>
  <si>
    <t>https://github.com/PaddlePaddle/PaddleNLP/tree/develop/examples/simultaneous_translation/stacl</t>
  </si>
  <si>
    <t>STACL: Simultaneous Translation with Implicit Anticipation and Controllable Latency using Prefix-to-Prefix Framework</t>
  </si>
  <si>
    <t>https://arxiv.org/pdf/1810.08398v5.pdf</t>
  </si>
  <si>
    <t>paddle</t>
  </si>
  <si>
    <t>https://github.com/jkkummerfeld/irc-disentanglement</t>
  </si>
  <si>
    <t>A Large-Scale Corpus for Conversation Disentanglement</t>
  </si>
  <si>
    <t>https://arxiv.org/pdf/1810.11118v2.pdf</t>
  </si>
  <si>
    <t>https://github.com/lil-lab/nlvr</t>
  </si>
  <si>
    <t>A Corpus for Reasoning About Natural Language Grounded in Photographs</t>
  </si>
  <si>
    <t>https://arxiv.org/pdf/1811.00491v3.pdf</t>
  </si>
  <si>
    <t>https://github.com/iacercalixto/variational_mmt</t>
  </si>
  <si>
    <t>Latent Variable Model for Multi-modal Translation</t>
  </si>
  <si>
    <t>https://arxiv.org/pdf/1811.00357v2.pdf</t>
  </si>
  <si>
    <t>https://github.com/facebookresearch/EmpatheticDialogues</t>
  </si>
  <si>
    <t>Towards Empathetic Open-domain Conversation Models: a New Benchmark and Dataset</t>
  </si>
  <si>
    <t>https://arxiv.org/pdf/1811.00207v5.pdf</t>
  </si>
  <si>
    <t>https://github.com/facebookresearch/LASER</t>
  </si>
  <si>
    <t>Margin-based Parallel Corpus Mining with Multilingual Sentence Embeddings</t>
  </si>
  <si>
    <t>https://arxiv.org/pdf/1811.01136v2.pdf</t>
  </si>
  <si>
    <t>https://github.com/allenai/PathNet</t>
  </si>
  <si>
    <t>Exploiting Explicit Paths for Multi-hop Reading Comprehension</t>
  </si>
  <si>
    <t>https://arxiv.org/pdf/1811.01127v2.pdf</t>
  </si>
  <si>
    <t>https://github.com/aemami1/KnowRef</t>
  </si>
  <si>
    <t>The Knowref Coreference Corpus: Removing Gender and Number Cues for Difficult Pronominal Anaphora Resolution</t>
  </si>
  <si>
    <t>https://arxiv.org/pdf/1811.01747v3.pdf</t>
  </si>
  <si>
    <t>https://github.com/thunlp/DIAG-NRE</t>
  </si>
  <si>
    <t>DIAG-NRE: A Neural Pattern Diagnosis Framework for Distantly Supervised Neural Relation Extraction</t>
  </si>
  <si>
    <t>https://arxiv.org/pdf/1811.02166v2.pdf</t>
  </si>
  <si>
    <t>https://github.com/cooelf/OpenIME</t>
  </si>
  <si>
    <t>Open Vocabulary Learning for Neural Chinese Pinyin IME</t>
  </si>
  <si>
    <t>https://arxiv.org/pdf/1811.04352v4.pdf</t>
  </si>
  <si>
    <t>https://github.com/czhang99/Capsule-NLU</t>
  </si>
  <si>
    <t>Joint Slot Filling and Intent Detection via Capsule Neural Networks</t>
  </si>
  <si>
    <t>https://arxiv.org/pdf/1812.09471v2.pdf</t>
  </si>
  <si>
    <t>https://github.com/nikitakit/self-attentive-parser</t>
  </si>
  <si>
    <t>Multilingual Constituency Parsing with Self-Attention and Pre-Training</t>
  </si>
  <si>
    <t>https://arxiv.org/pdf/1812.11760v2.pdf</t>
  </si>
  <si>
    <t>https://github.com/kimiyoung/transformer-xl</t>
  </si>
  <si>
    <t>Transformer-XL: Attentive Language Models Beyond a Fixed-Length Context</t>
  </si>
  <si>
    <t>https://arxiv.org/pdf/1901.02860v3.pdf</t>
  </si>
  <si>
    <t>https://github.com/butnaruandrei/MOROCO</t>
  </si>
  <si>
    <t>MOROCO: The Moldavian and Romanian Dialectal Corpus</t>
  </si>
  <si>
    <t>https://arxiv.org/pdf/1901.06543v2.pdf</t>
  </si>
  <si>
    <t>https://github.com/namisan/mt-dnn</t>
  </si>
  <si>
    <t>Multi-Task Deep Neural Networks for Natural Language Understanding</t>
  </si>
  <si>
    <t>https://github.com/codogogo/xling-eval</t>
  </si>
  <si>
    <t>How to (Properly) Evaluate Cross-Lingual Word Embeddings: On Strong Baselines, Comparative Analyses, and Some Misconceptions</t>
  </si>
  <si>
    <t>http://arxiv.org/pdf/1902.00508v1.pdf</t>
  </si>
  <si>
    <t>https://github.com/afshinrahimi/mmner</t>
  </si>
  <si>
    <t>Massively Multilingual Transfer for NER</t>
  </si>
  <si>
    <t>https://arxiv.org/pdf/1902.00193v4.pdf</t>
  </si>
  <si>
    <t>https://github.com/artetxem/monoses</t>
  </si>
  <si>
    <t>An Effective Approach to Unsupervised Machine Translation</t>
  </si>
  <si>
    <t>https://arxiv.org/pdf/1902.01313v2.pdf</t>
  </si>
  <si>
    <t>https://github.com/jiesutd/NCRFpp</t>
  </si>
  <si>
    <t>NCRF++: An Open-source Neural Sequence Labeling Toolkit</t>
  </si>
  <si>
    <t>http://arxiv.org/pdf/1806.05626v2.pdf</t>
  </si>
  <si>
    <t>https://github.com/thunlp/Character-enhanced-Sememe-Prediction</t>
  </si>
  <si>
    <t>Incorporating Chinese Characters of Words for Lexical Sememe Prediction</t>
  </si>
  <si>
    <t>http://arxiv.org/pdf/1806.06349v1.pdf</t>
  </si>
  <si>
    <t>https://github.com/ghdi6758/SemAxis</t>
  </si>
  <si>
    <t>SemAxis: A Lightweight Framework to Characterize Domain-Specific Word Semantics Beyond Sentiment</t>
  </si>
  <si>
    <t>http://arxiv.org/pdf/1806.05521v1.pdf</t>
  </si>
  <si>
    <t>https://github.com/rktamplayo/HCSC</t>
  </si>
  <si>
    <t>Cold-Start Aware User and Product Attention for Sentiment Classification</t>
  </si>
  <si>
    <t>http://arxiv.org/pdf/1806.05507v1.pdf</t>
  </si>
  <si>
    <t>https://github.com/raosudha89/ranking_clarification_questions</t>
  </si>
  <si>
    <t>Learning to Ask Good Questions: Ranking Clarification Questions using Neural Expected Value of Perfect Information</t>
  </si>
  <si>
    <t>http://arxiv.org/pdf/1805.04655v2.pdf</t>
  </si>
  <si>
    <t>https://github.com/ruidan/Aspect-level-sentiment</t>
  </si>
  <si>
    <t>Exploiting Document Knowledge for Aspect-level Sentiment Classification</t>
  </si>
  <si>
    <t>http://arxiv.org/pdf/1806.04346v1.pdf</t>
  </si>
  <si>
    <t>https://github.com/shuohangwang/comatch</t>
  </si>
  <si>
    <t>A Co-Matching Model for Multi-choice Reading Comprehension</t>
  </si>
  <si>
    <t>http://arxiv.org/pdf/1806.04068v1.pdf</t>
  </si>
  <si>
    <t>https://worksheets.codalab.org/worksheets/0x9a15a170809f4e2cb7940e1f256dee55</t>
  </si>
  <si>
    <t>Know What You Don't Know: Unanswerable Questions for SQuAD</t>
  </si>
  <si>
    <t>http://arxiv.org/pdf/1806.03822v1.pdf</t>
  </si>
  <si>
    <t>https://github.com/qyyin/Reinforce4ZP</t>
  </si>
  <si>
    <t>Deep Reinforcement Learning for Chinese Zero pronoun Resolution</t>
  </si>
  <si>
    <t>http://arxiv.org/pdf/1806.03711v2.pdf</t>
  </si>
  <si>
    <t>https://github.com/lancopku/Global-Encoding</t>
  </si>
  <si>
    <t>Global Encoding for Abstractive Summarization</t>
  </si>
  <si>
    <t>http://arxiv.org/pdf/1805.03989v2.pdf</t>
  </si>
  <si>
    <t>https://github.com/PKU-TANGENT/SciDTB</t>
  </si>
  <si>
    <t>SciDTB: Discourse Dependency TreeBank for Scientific Abstracts</t>
  </si>
  <si>
    <t>https://github.com/clic-lab/scone</t>
  </si>
  <si>
    <t>Situated Mapping of Sequential Instructions to Actions with Single-step Reward Observation</t>
  </si>
  <si>
    <t>https://github.com/facebookresearch/hypernymysuite</t>
  </si>
  <si>
    <t>Hearst Patterns Revisited: Automatic Hypernym Detection from Large Text Corpora</t>
  </si>
  <si>
    <t>http://arxiv.org/pdf/1806.03191v1.pdf</t>
  </si>
  <si>
    <t>https://github.com/benathi/multisense-prob-fasttext</t>
  </si>
  <si>
    <t>Probabilistic FastText for Multi-Sense Word Embeddings</t>
  </si>
  <si>
    <t>http://arxiv.org/pdf/1806.02901v1.pdf</t>
  </si>
  <si>
    <t>https://github.com/Group-TanakaIshii/word_taylor</t>
  </si>
  <si>
    <t>Taylor's law for Human Linguistic Sequences</t>
  </si>
  <si>
    <t>http://arxiv.org/pdf/1804.07893v2.pdf</t>
  </si>
  <si>
    <t>https://github.com/sandropezzelle/fill-in-the-quant</t>
  </si>
  <si>
    <t>Some of Them Can be Guessed! Exploring the Effect of Linguistic Context in Predicting Quantifiers</t>
  </si>
  <si>
    <t>http://arxiv.org/pdf/1806.00354v1.pdf</t>
  </si>
  <si>
    <t>https://github.com/Justin1904/Low-rank-Multimodal-Fusion</t>
  </si>
  <si>
    <t>Efficient Low-rank Multimodal Fusion with Modality-Specific Factors</t>
  </si>
  <si>
    <t>http://arxiv.org/pdf/1806.00064v1.pdf</t>
  </si>
  <si>
    <t>https://github.com/jiesutd/LatticeLSTM</t>
  </si>
  <si>
    <t>Chinese NER Using Lattice LSTM</t>
  </si>
  <si>
    <t>http://arxiv.org/pdf/1805.02023v4.pdf</t>
  </si>
  <si>
    <t>https://github.com/duorc/duorc</t>
  </si>
  <si>
    <t>DuoRC: Towards Complex Language Understanding with Paraphrased Reading Comprehension</t>
  </si>
  <si>
    <t>http://arxiv.org/pdf/1804.07927v4.pdf</t>
  </si>
  <si>
    <t>https://github.com/gozdesahin/Subword_Semantic_Role_Labeling</t>
  </si>
  <si>
    <t>Character-Level Models versus Morphology in Semantic Role Labeling</t>
  </si>
  <si>
    <t>http://arxiv.org/pdf/1805.11937v1.pdf</t>
  </si>
  <si>
    <t>https://github.com/madhavcsa/TFBA</t>
  </si>
  <si>
    <t>Higher-order Relation Schema Induction using Tensor Factorization with Back-off and Aggregation</t>
  </si>
  <si>
    <t>http://arxiv.org/pdf/1707.01917v2.pdf</t>
  </si>
  <si>
    <t>https://github.com/Oneplus/twpipe</t>
  </si>
  <si>
    <t>Distilling Knowledge for Search-based Structured Prediction</t>
  </si>
  <si>
    <t>http://arxiv.org/pdf/1805.11224v1.pdf</t>
  </si>
  <si>
    <t>https://github.com/Katsumata420/HITS_Ranking</t>
  </si>
  <si>
    <t>Graph-based Filtering of Out-of-Vocabulary Words for Encoder-Decoder Models</t>
  </si>
  <si>
    <t>https://github.com/ChenRocks/fast_abs_rl</t>
  </si>
  <si>
    <t>Fast Abstractive Summarization with Reinforce-Selected Sentence Rewriting</t>
  </si>
  <si>
    <t>http://arxiv.org/pdf/1805.11080v1.pdf</t>
  </si>
  <si>
    <t>https://github.com/awslabs/sockeye</t>
  </si>
  <si>
    <t>A Stochastic Decoder for Neural Machine Translation</t>
  </si>
  <si>
    <t>http://arxiv.org/pdf/1805.10844v1.pdf</t>
  </si>
  <si>
    <t>https://github.com/kingsaint/Open-vocabulary-entity-type-description</t>
  </si>
  <si>
    <t>Generating Fine-Grained Open Vocabulary Entity Type Descriptions</t>
  </si>
  <si>
    <t>http://arxiv.org/pdf/1805.10564v1.pdf</t>
  </si>
  <si>
    <t>https://worksheets.codalab.org/worksheets/0x900e7e41deaa4ec5b2fe41dc50594548</t>
  </si>
  <si>
    <t>Training Classifiers with Natural Language Explanations</t>
  </si>
  <si>
    <t>http://arxiv.org/pdf/1805.03818v4.pdf</t>
  </si>
  <si>
    <t>https://github.com/xrc10/cross-distill</t>
  </si>
  <si>
    <t>Cross-lingual Distillation for Text Classification</t>
  </si>
  <si>
    <t>http://arxiv.org/pdf/1705.02073v2.pdf</t>
  </si>
  <si>
    <t>https://github.com/mike-n-7/ADEM</t>
  </si>
  <si>
    <t>Towards an Automatic Turing Test: Learning to Evaluate Dialogue Responses</t>
  </si>
  <si>
    <t>http://arxiv.org/pdf/1708.07149v2.pdf</t>
  </si>
  <si>
    <t>https://github.com/jacobandreas/neuralese</t>
  </si>
  <si>
    <t>Translating Neuralese</t>
  </si>
  <si>
    <t>http://arxiv.org/pdf/1704.06960v5.pdf</t>
  </si>
  <si>
    <t>https://github.com/snakeztc/NeuralDialog-CVAE</t>
  </si>
  <si>
    <t>Learning Discourse-level Diversity for Neural Dialog Models using Conditional Variational Autoencoders</t>
  </si>
  <si>
    <t>http://arxiv.org/pdf/1703.10960v3.pdf</t>
  </si>
  <si>
    <t>https://github.com/pilehvar/sensecnn</t>
  </si>
  <si>
    <t>Towards a Seamless Integration of Word Senses into Downstream NLP Applications</t>
  </si>
  <si>
    <t>http://arxiv.org/pdf/1710.06632v1.pdf</t>
  </si>
  <si>
    <t>https://github.com/cheng6076/virnng</t>
  </si>
  <si>
    <t>A Generative Parser with a Discriminative Recognition Algorithm</t>
  </si>
  <si>
    <t>http://arxiv.org/pdf/1708.00415v2.pdf</t>
  </si>
  <si>
    <t>https://github.com/oceanypt/DR_RE</t>
  </si>
  <si>
    <t>Jointly Extracting Relations with Class Ties via Effective Deep Ranking</t>
  </si>
  <si>
    <t>http://arxiv.org/pdf/1612.07602v4.pdf</t>
  </si>
  <si>
    <t>https://github.com/janmbuys/DeepDeepParser</t>
  </si>
  <si>
    <t>Robust Incremental Neural Semantic Graph Parsing</t>
  </si>
  <si>
    <t>http://arxiv.org/pdf/1704.07092v2.pdf</t>
  </si>
  <si>
    <t>https://github.com/howardchenhd/Syntax-awared-NMT</t>
  </si>
  <si>
    <t>Improved Neural Machine Translation with a Syntax-Aware Encoder and Decoder</t>
  </si>
  <si>
    <t>http://arxiv.org/pdf/1707.05436v1.pdf</t>
  </si>
  <si>
    <t>https://github.com/Noahs-ARK/idea_relations</t>
  </si>
  <si>
    <t>Friendships, Rivalries, and Trysts: Characterizing Relations between Ideas in Texts</t>
  </si>
  <si>
    <t>https://github.com/gchrupala/visually-grounded-speech</t>
  </si>
  <si>
    <t>Representations of language in a model of visually grounded speech signal</t>
  </si>
  <si>
    <t>http://arxiv.org/pdf/1702.01991v3.pdf</t>
  </si>
  <si>
    <t>https://github.com/cheng6076/scanner</t>
  </si>
  <si>
    <t>Learning Structured Natural Language Representations for Semantic Parsing</t>
  </si>
  <si>
    <t>https://github.com/wanghm92/Sing_Par</t>
  </si>
  <si>
    <t>Universal Dependencies Parsing for Colloquial Singaporean English</t>
  </si>
  <si>
    <t>https://github.com/boknilev/nmt-repr-analysis</t>
  </si>
  <si>
    <t>What do Neural Machine Translation Models Learn about Morphology?</t>
  </si>
  <si>
    <t>http://arxiv.org/pdf/1704.03471v3.pdf</t>
  </si>
  <si>
    <t>https://github.com/MarkWuNLP/MultiTurnResponseSelection</t>
  </si>
  <si>
    <t>Sequential Matching Network: A New Architecture for Multi-turn Response Selection in Retrieval-based Chatbots</t>
  </si>
  <si>
    <t>http://arxiv.org/pdf/1612.01627v2.pdf</t>
  </si>
  <si>
    <t>https://github.com/qipeng/arc-swift</t>
  </si>
  <si>
    <t>Arc-swift: A Novel Transition System for Dependency Parsing</t>
  </si>
  <si>
    <t>http://arxiv.org/pdf/1705.04434v1.pdf</t>
  </si>
  <si>
    <t>https://github.com/takase/relPatSim</t>
  </si>
  <si>
    <t>Composing Distributed Representations of Relational Patterns</t>
  </si>
  <si>
    <t>http://arxiv.org/pdf/1707.07265v1.pdf</t>
  </si>
  <si>
    <t>https://github.com/jcyk/CWS</t>
  </si>
  <si>
    <t>Neural Word Segmentation Learning for Chinese</t>
  </si>
  <si>
    <t>http://arxiv.org/pdf/1606.04300v2.pdf</t>
  </si>
  <si>
    <t>https://worksheets.codalab.org/worksheets/0x47cc64d9c8ba4a878807c7c35bb22a42</t>
  </si>
  <si>
    <t>Inferring Logical Forms From Denotations</t>
  </si>
  <si>
    <t>http://arxiv.org/pdf/1606.06900v2.pdf</t>
  </si>
  <si>
    <t>https://github.com/percyliang/sempre</t>
  </si>
  <si>
    <t>https://github.com/chenych11/lm</t>
  </si>
  <si>
    <t>Compressing Neural Language Models by Sparse Word Representations</t>
  </si>
  <si>
    <t>https://worksheets.codalab.org/worksheets/0x243284b4d81d4590b46030cdd3b72633</t>
  </si>
  <si>
    <t>How Much is 131 Million Dollars? Putting Numbers in Perspective with Compositional Descriptions</t>
  </si>
  <si>
    <t>http://arxiv.org/pdf/1609.00070v1.pdf</t>
  </si>
  <si>
    <t>https://github.com/ivri/DiffVec</t>
  </si>
  <si>
    <t>Take and Took, Gaggle and Goose, Book and Read: Evaluating the Utility of Vector Differences for Lexical Relation Learning</t>
  </si>
  <si>
    <t>http://arxiv.org/pdf/1509.01692v4.pdf</t>
  </si>
  <si>
    <t>https://github.com/danqi/rc-cnn-dailymail</t>
  </si>
  <si>
    <t>A Thorough Examination of the CNN/Daily Mail Reading Comprehension Task</t>
  </si>
  <si>
    <t>http://arxiv.org/pdf/1606.02858v2.pdf</t>
  </si>
  <si>
    <t>https://github.com/tuzhaopeng/NMT-Coverage</t>
  </si>
  <si>
    <t>Modeling Coverage for Neural Machine Translation</t>
  </si>
  <si>
    <t>http://arxiv.org/pdf/1601.04811v6.pdf</t>
  </si>
  <si>
    <t>https://github.com/stanfordnlp/spinn</t>
  </si>
  <si>
    <t>A Fast Unified Model for Parsing and Sentence Understanding</t>
  </si>
  <si>
    <t>https://github.com/bplank/bilstm-aux</t>
  </si>
  <si>
    <t>Multilingual Part-of-Speech Tagging with Bidirectional Long Short-Term Memory Models and Auxiliary Loss</t>
  </si>
  <si>
    <t>http://arxiv.org/pdf/1604.05529v3.pdf</t>
  </si>
  <si>
    <t>https://github.com/microth/PathLSTM</t>
  </si>
  <si>
    <t>Neural Semantic Role Labeling with Dependency Path Embeddings</t>
  </si>
  <si>
    <t>https://github.com/rkadlec/asreader</t>
  </si>
  <si>
    <t>Text Understanding with the Attention Sum Reader Network</t>
  </si>
  <si>
    <t>http://arxiv.org/pdf/1603.01547v2.pdf</t>
  </si>
  <si>
    <t>https://worksheets.codalab.org/worksheets/0xad3fc9f52f514e849b282a105b1e3f02</t>
  </si>
  <si>
    <t>Simpler Context-Dependent Logical Forms via Model Projections</t>
  </si>
  <si>
    <t>http://arxiv.org/pdf/1606.05378v1.pdf</t>
  </si>
  <si>
    <t>https://bitbucket.org/TomKenter/siamese-cbow</t>
  </si>
  <si>
    <t>Siamese CBOW: Optimizing Word Embeddings for Sentence Representations</t>
  </si>
  <si>
    <t>http://arxiv.org/pdf/1606.04640v1.pdf</t>
  </si>
  <si>
    <t>https://worksheets.codalab.org/worksheets/0x50757a37779b485f89012e4ba03b6f4f</t>
  </si>
  <si>
    <t>Data Recombination for Neural Semantic Parsing</t>
  </si>
  <si>
    <t>http://arxiv.org/pdf/1606.03622v1.pdf</t>
  </si>
  <si>
    <t>https://github.com/rsennrich/subword-nmt</t>
  </si>
  <si>
    <t>Neural Machine Translation of Rare Words with Subword Units</t>
  </si>
  <si>
    <t>https://github.com/deepmind/open_spiel/tree/master/open_spiel/data/paper_data/routing_game_experiments</t>
  </si>
  <si>
    <t>Solving N-player dynamic routing games with congestion: a mean field approach</t>
  </si>
  <si>
    <t>aamas</t>
  </si>
  <si>
    <t>https://arxiv.org/pdf/2110.11943v2.pdf</t>
  </si>
  <si>
    <t>Owners</t>
    <phoneticPr fontId="18" type="noConversion"/>
  </si>
  <si>
    <t>academia</t>
    <phoneticPr fontId="18" type="noConversion"/>
  </si>
  <si>
    <t>industry</t>
    <phoneticPr fontId="18" type="noConversion"/>
  </si>
  <si>
    <t>https://github.com/LPMP/LPMP</t>
    <phoneticPr fontId="18" type="noConversion"/>
  </si>
  <si>
    <t>http://arxiv.org/pdf/1806.05049v2.pdf</t>
    <phoneticPr fontId="18" type="noConversion"/>
  </si>
  <si>
    <t>academia</t>
  </si>
  <si>
    <t>https://github.com/cihangxie/DI-2-FGSM</t>
    <phoneticPr fontId="18" type="noConversion"/>
  </si>
  <si>
    <t>https://github.com/coolsunxu/sophie</t>
    <phoneticPr fontId="18" type="noConversion"/>
  </si>
  <si>
    <t>https://github.com/xingyul/flownet3d</t>
    <phoneticPr fontId="18" type="noConversion"/>
  </si>
  <si>
    <t>https://github.com/cyvius96/adgpm</t>
    <phoneticPr fontId="18" type="noConversion"/>
  </si>
  <si>
    <t>https://github.com/CVRL/human-model-similarity</t>
    <phoneticPr fontId="18" type="noConversion"/>
  </si>
  <si>
    <t>https://github.com/anuragranj/cc</t>
    <phoneticPr fontId="18" type="noConversion"/>
  </si>
  <si>
    <t>https://github.com/twke18/Adversarial_Structure_Matching</t>
    <phoneticPr fontId="18" type="noConversion"/>
  </si>
  <si>
    <t>https://github.com/cocodataset/panopticapi</t>
    <phoneticPr fontId="18" type="noConversion"/>
  </si>
  <si>
    <t>https://github.com/anshulbshah/Blurred-Image-to-Video</t>
    <phoneticPr fontId="18" type="noConversion"/>
  </si>
  <si>
    <t>https://github.com/lorenmt/mtan</t>
    <phoneticPr fontId="18" type="noConversion"/>
  </si>
  <si>
    <t>https://github.com/liruilong940607/Pose2Seg</t>
    <phoneticPr fontId="18" type="noConversion"/>
  </si>
  <si>
    <t>https://github.com/liruilong940607/OCHumanApi</t>
    <phoneticPr fontId="18" type="noConversion"/>
  </si>
  <si>
    <t>https://github.com/danini/magsac</t>
    <phoneticPr fontId="18" type="noConversion"/>
  </si>
  <si>
    <t>http://arxiv.org/pdf/1805.10726v4.pdf</t>
    <phoneticPr fontId="18" type="noConversion"/>
  </si>
  <si>
    <t>http://arxiv.org/pdf/1805.09806v3.pdf</t>
    <phoneticPr fontId="18" type="noConversion"/>
  </si>
  <si>
    <t>http://arxiv.org/pdf/1801.00868v3.pdf</t>
    <phoneticPr fontId="18" type="noConversion"/>
  </si>
  <si>
    <t>industry</t>
  </si>
  <si>
    <t>https://github.com/ethanygao/NDDR-CNN</t>
    <phoneticPr fontId="18" type="noConversion"/>
  </si>
  <si>
    <t>https://github.com/google-research/google-research/tree/master/robust_loss</t>
    <phoneticPr fontId="18" type="noConversion"/>
  </si>
  <si>
    <t>https://github.com/deepinsight/insightface</t>
    <phoneticPr fontId="18" type="noConversion"/>
  </si>
  <si>
    <t>https://github.com/iVMCL/AOGNets</t>
    <phoneticPr fontId="18" type="noConversion"/>
  </si>
  <si>
    <t>https://github.com/javiribera/locating-objects-without-bboxes</t>
    <phoneticPr fontId="18" type="noConversion"/>
  </si>
  <si>
    <t>https://github.com/aimagelab/novelty-detection</t>
    <phoneticPr fontId="18" type="noConversion"/>
  </si>
  <si>
    <t>https://github.com/GuoShi28/CBDNet</t>
    <phoneticPr fontId="18" type="noConversion"/>
  </si>
  <si>
    <t>https://github.com/xuanqing94/RobGAN</t>
    <phoneticPr fontId="18" type="noConversion"/>
  </si>
  <si>
    <t>https://github.com/xuanqing94/AdvGAN</t>
    <phoneticPr fontId="18" type="noConversion"/>
  </si>
  <si>
    <t>https://github.com/verlab/SemanticFastForward_CVPR_2018</t>
    <phoneticPr fontId="18" type="noConversion"/>
  </si>
  <si>
    <t>https://github.com/StevenHickson/4D_Segmentation</t>
    <phoneticPr fontId="18" type="noConversion"/>
  </si>
  <si>
    <t>https://bitbucket.org/chhshen/fasthash</t>
    <phoneticPr fontId="18" type="noConversion"/>
  </si>
  <si>
    <t>https://github.com/tfwu/RGM-AOGTracker</t>
    <phoneticPr fontId="18" type="noConversion"/>
  </si>
  <si>
    <t>https://github.com/rookiepig/CrossScaleStereo</t>
    <phoneticPr fontId="18" type="noConversion"/>
  </si>
  <si>
    <t>https://github.com/saumya-jetley/cd_Saliency_PDP</t>
    <phoneticPr fontId="18" type="noConversion"/>
  </si>
  <si>
    <t>https://github.com/tajanthan/memf</t>
    <phoneticPr fontId="18" type="noConversion"/>
  </si>
  <si>
    <t>http://arxiv.org/pdf/1801.08981v1.pdf</t>
    <phoneticPr fontId="18" type="noConversion"/>
  </si>
  <si>
    <t>http://arxiv.org/pdf/1804.01793v1.pdf</t>
    <phoneticPr fontId="18" type="noConversion"/>
  </si>
  <si>
    <t>https://github.com/hbilen/WSDDN</t>
    <phoneticPr fontId="18" type="noConversion"/>
  </si>
  <si>
    <t>https://github.com/moberweger/semi-auto-anno</t>
    <phoneticPr fontId="18" type="noConversion"/>
  </si>
  <si>
    <t>https://github.com/pathak22/context-encoder</t>
    <phoneticPr fontId="18" type="noConversion"/>
  </si>
  <si>
    <t>https://github.com/feichtenhofer/twostreamfusion</t>
    <phoneticPr fontId="18" type="noConversion"/>
  </si>
  <si>
    <t>https://github.com/vijaykbg/deep-patchmatch</t>
    <phoneticPr fontId="18" type="noConversion"/>
  </si>
  <si>
    <t>https://github.com/LTS4/DeepFool</t>
    <phoneticPr fontId="18" type="noConversion"/>
  </si>
  <si>
    <t>https://github.com/SeungjunNah/DeepDeblur-PyTorch</t>
    <phoneticPr fontId="18" type="noConversion"/>
  </si>
  <si>
    <t>https://github.com/cvlab-dresden/DSAC</t>
    <phoneticPr fontId="18" type="noConversion"/>
  </si>
  <si>
    <t>https://github.com/wy1iu/sphereface</t>
    <phoneticPr fontId="18" type="noConversion"/>
  </si>
  <si>
    <t>https://github.com/alanlukezic/csr-dcf</t>
    <phoneticPr fontId="18" type="noConversion"/>
  </si>
  <si>
    <t>https://github.com/DmitryUlyanov/texture_nets</t>
    <phoneticPr fontId="18" type="noConversion"/>
  </si>
  <si>
    <t>https://github.com/alexanderrichard/squirrel</t>
    <phoneticPr fontId="18" type="noConversion"/>
  </si>
  <si>
    <t>https://github.com/jhkim89/PyramidNet</t>
    <phoneticPr fontId="18" type="noConversion"/>
  </si>
  <si>
    <t>https://github.com/StanfordVL/feedback-networks</t>
    <phoneticPr fontId="18" type="noConversion"/>
  </si>
  <si>
    <t>https://github.com/gustavla/self-supervision</t>
    <phoneticPr fontId="18" type="noConversion"/>
  </si>
  <si>
    <t>https://github.com/mys007/ecc</t>
    <phoneticPr fontId="18" type="noConversion"/>
  </si>
  <si>
    <t>https://github.com/linjieyangsc/densecap</t>
    <phoneticPr fontId="18" type="noConversion"/>
  </si>
  <si>
    <t>https://github.com/jiangzhongshi/SurfaceNetworks</t>
    <phoneticPr fontId="18" type="noConversion"/>
  </si>
  <si>
    <t>https://github.com/richardaecn/cvpr18-caption-eval</t>
    <phoneticPr fontId="18" type="noConversion"/>
  </si>
  <si>
    <t>https://github.com/google/tf_mesh_renderer</t>
    <phoneticPr fontId="18" type="noConversion"/>
  </si>
  <si>
    <t>https://github.com/facebookresearch/low-shot-with-diffusion</t>
    <phoneticPr fontId="18" type="noConversion"/>
  </si>
  <si>
    <t>https://github.com/msracver/Relation-Networks-for-Object-Detection</t>
    <phoneticPr fontId="18" type="noConversion"/>
  </si>
  <si>
    <t>https://github.com/xthan/VITON</t>
    <phoneticPr fontId="18" type="noConversion"/>
  </si>
  <si>
    <t>https://github.com/Jianbo-Lab/LBIE</t>
    <phoneticPr fontId="18" type="noConversion"/>
  </si>
  <si>
    <t>http://arxiv.org/pdf/1711.06288v2.pdf</t>
    <phoneticPr fontId="18" type="noConversion"/>
  </si>
  <si>
    <t>https://github.com/ruotianluo/DiscCaptioning</t>
    <phoneticPr fontId="18" type="noConversion"/>
  </si>
  <si>
    <t>https://github.com/ShichenLiu/CondenseNet</t>
    <phoneticPr fontId="18" type="noConversion"/>
  </si>
  <si>
    <t>https://github.com/uber/sbnet</t>
    <phoneticPr fontId="18" type="noConversion"/>
  </si>
  <si>
    <t>https://github.com/hufu6371/DORN</t>
    <phoneticPr fontId="18" type="noConversion"/>
  </si>
  <si>
    <t>https://github.com/JingchunCheng/FAVOS</t>
    <phoneticPr fontId="18" type="noConversion"/>
  </si>
  <si>
    <t>https://github.com/prashnani/PerceptualImageError</t>
    <phoneticPr fontId="18" type="noConversion"/>
  </si>
  <si>
    <t>https://github.com/JunweiLiang/FVTA_MemexQA</t>
    <phoneticPr fontId="18" type="noConversion"/>
  </si>
  <si>
    <t>https://arxiv.org/pdf/1801.04260v4.pdf</t>
    <phoneticPr fontId="18" type="noConversion"/>
  </si>
  <si>
    <t>https://github.com/fab-jul/imgcomp-cvpr</t>
    <phoneticPr fontId="18" type="noConversion"/>
  </si>
  <si>
    <t>http://arxiv.org/pdf/1802.07045v2.pdf</t>
    <phoneticPr fontId="18" type="noConversion"/>
  </si>
  <si>
    <t>https://github.com/rlit/LatentRANSAC</t>
    <phoneticPr fontId="18" type="noConversion"/>
  </si>
  <si>
    <t>http://arxiv.org/pdf/1805.11614v1.pdf</t>
    <phoneticPr fontId="18" type="noConversion"/>
  </si>
  <si>
    <t>https://github.com/johnwlambert/dlupi-heteroscedastic-dropout</t>
    <phoneticPr fontId="18" type="noConversion"/>
  </si>
  <si>
    <t>https://github.com/SysCV/bdd100k-models</t>
    <phoneticPr fontId="18" type="noConversion"/>
  </si>
  <si>
    <t>https://github.com/bdd100k/bdd100k</t>
    <phoneticPr fontId="18" type="noConversion"/>
  </si>
  <si>
    <t>https://github.com/lizhitwo/ConfidenceEstimates</t>
    <phoneticPr fontId="18" type="noConversion"/>
  </si>
  <si>
    <t>https://github.com/msraig/pfcnn</t>
    <phoneticPr fontId="18" type="noConversion"/>
  </si>
  <si>
    <t>https://github.com/benyv/uncord</t>
    <phoneticPr fontId="18" type="noConversion"/>
  </si>
  <si>
    <t>https://github.com/Sha-Lab/FEAT</t>
    <phoneticPr fontId="18" type="noConversion"/>
  </si>
  <si>
    <t>https://github.com/princeton-computational-imaging/SeeingThroughFog</t>
    <phoneticPr fontId="18" type="noConversion"/>
  </si>
  <si>
    <t>https://github.com/prasunroy/stefann</t>
    <phoneticPr fontId="18" type="noConversion"/>
  </si>
  <si>
    <t>https://github.com/akanimax/msg-stylegan-tf</t>
    <phoneticPr fontId="18" type="noConversion"/>
  </si>
  <si>
    <t>https://github.com/nutonomy/nuscenes-devkit</t>
    <phoneticPr fontId="18" type="noConversion"/>
  </si>
  <si>
    <t>nuScenes: A multimodal dataset for autonomous driving</t>
    <phoneticPr fontId="18" type="noConversion"/>
  </si>
  <si>
    <t>https://github.com/microsoft/SGN</t>
    <phoneticPr fontId="18" type="noConversion"/>
  </si>
  <si>
    <t>https://arxiv.org/pdf/1904.01701v2.pdf</t>
    <phoneticPr fontId="18" type="noConversion"/>
  </si>
  <si>
    <t>https://github.com/3DVisionISR/3DRegNet</t>
    <phoneticPr fontId="18" type="noConversion"/>
  </si>
  <si>
    <t>https://github.com/KhrulkovV/hyperbolic-image-embeddings</t>
    <phoneticPr fontId="18" type="noConversion"/>
  </si>
  <si>
    <t>https://github.com/leymir/hyperbolic-image-embeddings</t>
    <phoneticPr fontId="18" type="noConversion"/>
  </si>
  <si>
    <t>https://github.com/microsoft/Relation-Aware-Global-Attention-Networks</t>
    <phoneticPr fontId="18" type="noConversion"/>
  </si>
  <si>
    <t>Prime Sample Attention in Object Detection</t>
    <phoneticPr fontId="18" type="noConversion"/>
  </si>
  <si>
    <t>https://github.com/open-mmlab/mmdetection</t>
    <phoneticPr fontId="18" type="noConversion"/>
  </si>
  <si>
    <t>https://github.com/tancik/StegaStamp</t>
    <phoneticPr fontId="18" type="noConversion"/>
  </si>
  <si>
    <t>https://github.com/kulikovv/harmonic</t>
    <phoneticPr fontId="18" type="noConversion"/>
  </si>
  <si>
    <t>https://github.com/nnaisense/deep-iterative-surface-normal-estimation</t>
    <phoneticPr fontId="18" type="noConversion"/>
  </si>
  <si>
    <t>https://github.com/wuyuebupt/doubleheadsrcnn</t>
    <phoneticPr fontId="18" type="noConversion"/>
  </si>
  <si>
    <t>https://github.com/dmsm/DeepParametricShapes</t>
    <phoneticPr fontId="18" type="noConversion"/>
  </si>
  <si>
    <t>https://github.com/facebookresearch/you2me</t>
    <phoneticPr fontId="18" type="noConversion"/>
  </si>
  <si>
    <t>https://github.com/cmu-enyac/LeGR</t>
    <phoneticPr fontId="18" type="noConversion"/>
  </si>
  <si>
    <t>https://github.com/ToyotaResearchInstitute/packnet-sfm</t>
    <phoneticPr fontId="18" type="noConversion"/>
  </si>
  <si>
    <t>https://github.com/TRI-ML/DDAD</t>
    <phoneticPr fontId="18" type="noConversion"/>
  </si>
  <si>
    <t>https://github.com/TRI-ML/packnet-sfm</t>
    <phoneticPr fontId="18" type="noConversion"/>
  </si>
  <si>
    <t>https://github.com/lzqsd/InverseRenderingOfIndoorScene</t>
    <phoneticPr fontId="18" type="noConversion"/>
  </si>
  <si>
    <t>https://github.com/neuroailab/VIE</t>
    <phoneticPr fontId="18" type="noConversion"/>
  </si>
  <si>
    <t>https://github.com/SLDGroup/NN_Mass</t>
    <phoneticPr fontId="18" type="noConversion"/>
  </si>
  <si>
    <t>https://github.com/aupendu/sr-uncertainty</t>
    <phoneticPr fontId="18" type="noConversion"/>
  </si>
  <si>
    <t>https://github.com/XiaoxiaoGuo/fashion-iq</t>
    <phoneticPr fontId="18" type="noConversion"/>
  </si>
  <si>
    <t>https://github.com/hendrycks/natural-adv-examples</t>
    <phoneticPr fontId="18" type="noConversion"/>
  </si>
  <si>
    <t>https://github.com/hding2455/DSC</t>
    <phoneticPr fontId="18" type="noConversion"/>
  </si>
  <si>
    <t>https://github.com/fredfung007/snlt</t>
    <phoneticPr fontId="18" type="noConversion"/>
  </si>
  <si>
    <t>https://github.com/lolemacs/avagrad</t>
    <phoneticPr fontId="18" type="noConversion"/>
  </si>
  <si>
    <t>https://github.com/guochengqian/PU-GCN</t>
    <phoneticPr fontId="18" type="noConversion"/>
  </si>
  <si>
    <t>https://github.com/anonymous-p/Flickering_Adversarial_Video</t>
    <phoneticPr fontId="18" type="noConversion"/>
  </si>
  <si>
    <t>https://github.com/Howal/Cross-iterationBatchNorm</t>
    <phoneticPr fontId="18" type="noConversion"/>
  </si>
  <si>
    <t>https://github.com/Boyiliee/MoEx</t>
    <phoneticPr fontId="18" type="noConversion"/>
  </si>
  <si>
    <t>https://github.com/kinredon/umt</t>
    <phoneticPr fontId="18" type="noConversion"/>
  </si>
  <si>
    <t>https://github.com/alldbi/SuperMix</t>
    <phoneticPr fontId="18" type="noConversion"/>
  </si>
  <si>
    <t>https://github.com/hasanirtiza/Pedestron</t>
    <phoneticPr fontId="18" type="noConversion"/>
  </si>
  <si>
    <t>https://github.com/google-research/google-research/tree/master/meta_pseudo_labels</t>
    <phoneticPr fontId="18" type="noConversion"/>
  </si>
  <si>
    <t>Meta Pseudo Labels</t>
    <phoneticPr fontId="18" type="noConversion"/>
  </si>
  <si>
    <t>https://arxiv.org/pdf/2003.10580v4.pdf</t>
    <phoneticPr fontId="18" type="noConversion"/>
  </si>
  <si>
    <t>https://github.com/mahmoudnafifi/Exposure_Correction</t>
    <phoneticPr fontId="18" type="noConversion"/>
  </si>
  <si>
    <t>https://github.com/ShuhangGu/DASR</t>
    <phoneticPr fontId="18" type="noConversion"/>
  </si>
  <si>
    <t>https://github.com/fei960922/GPointNet</t>
    <phoneticPr fontId="18" type="noConversion"/>
  </si>
  <si>
    <t>https://github.com/facebookresearch/AVID-CMA</t>
    <phoneticPr fontId="18" type="noConversion"/>
  </si>
  <si>
    <t>https://github.com/sanjaykariyappa/maze</t>
    <phoneticPr fontId="18" type="noConversion"/>
  </si>
  <si>
    <t>https://github.com/XinshaoAmosWang/ProSelfLC-CVPR2021</t>
    <phoneticPr fontId="18" type="noConversion"/>
  </si>
  <si>
    <t>https://github.com/shrezaei/MI-Attack</t>
    <phoneticPr fontId="18" type="noConversion"/>
  </si>
  <si>
    <t>https://github.com/aliyun/NeWCRFs</t>
    <phoneticPr fontId="18" type="noConversion"/>
  </si>
  <si>
    <t>https://github.com/prateekmunjal/torchal</t>
    <phoneticPr fontId="18" type="noConversion"/>
  </si>
  <si>
    <t>https://github.com/Kira0096/CGATTACK</t>
    <phoneticPr fontId="18" type="noConversion"/>
  </si>
  <si>
    <t>https://github.com/tobran/DF-GAN</t>
    <phoneticPr fontId="18" type="noConversion"/>
  </si>
  <si>
    <t>https://github.com/chirag126/VOG</t>
    <phoneticPr fontId="18" type="noConversion"/>
  </si>
  <si>
    <t>https://github.com/wang-chen/lgl-action-recognition</t>
    <phoneticPr fontId="18" type="noConversion"/>
  </si>
  <si>
    <t>https://github.com/wang-chen/LGL</t>
    <phoneticPr fontId="18" type="noConversion"/>
  </si>
  <si>
    <t>https://github.com/tsingqguo/jadena</t>
    <phoneticPr fontId="18" type="noConversion"/>
  </si>
  <si>
    <t>https://github.com/dvlab-research/gfs-seg</t>
    <phoneticPr fontId="18" type="noConversion"/>
  </si>
  <si>
    <t>https://github.com/devnkong/FLAG</t>
    <phoneticPr fontId="18" type="noConversion"/>
  </si>
  <si>
    <t>https://github.com/yihongsun/bayesian-amodal</t>
    <phoneticPr fontId="18" type="noConversion"/>
  </si>
  <si>
    <t>https://github.com/itsyoavshalev/Image-Animation-with-Perturbed-Masks</t>
    <phoneticPr fontId="18" type="noConversion"/>
  </si>
  <si>
    <t>https://github.com/qq456cvb/CanonicalVoting</t>
    <phoneticPr fontId="18" type="noConversion"/>
  </si>
  <si>
    <t>https://github.com/qq456cvb/UKPGAN</t>
    <phoneticPr fontId="18" type="noConversion"/>
  </si>
  <si>
    <t>https://github.com/rkjones4/plad</t>
    <phoneticPr fontId="18" type="noConversion"/>
  </si>
  <si>
    <t>https://github.com/theot1/fw-at-adapt</t>
    <phoneticPr fontId="18" type="noConversion"/>
  </si>
  <si>
    <t>https://github.com/shiyuanh/tane</t>
    <phoneticPr fontId="18" type="noConversion"/>
  </si>
  <si>
    <t>https://github.com/timmeinhardt/trackformer</t>
    <phoneticPr fontId="18" type="noConversion"/>
  </si>
  <si>
    <t>https://github.com/Vision-CAIR/VisualGPT</t>
    <phoneticPr fontId="18" type="noConversion"/>
  </si>
  <si>
    <t>https://github.com/HikariTJU/LD</t>
    <phoneticPr fontId="18" type="noConversion"/>
  </si>
  <si>
    <t>https://github.com/xingyizhou/UniDet</t>
    <phoneticPr fontId="18" type="noConversion"/>
  </si>
  <si>
    <t>https://github.com/facebookresearch/neural_3d_video</t>
    <phoneticPr fontId="18" type="noConversion"/>
  </si>
  <si>
    <t>https://github.com/google-research/google-research</t>
    <phoneticPr fontId="18" type="noConversion"/>
  </si>
  <si>
    <t>https://github.com/ChenhongyiYang/QueryDet-PyTorch</t>
    <phoneticPr fontId="18" type="noConversion"/>
  </si>
  <si>
    <t>https://github.com/damo-cv/mogface</t>
    <phoneticPr fontId="18" type="noConversion"/>
  </si>
  <si>
    <t>https://github.com/idstcv/mogface</t>
    <phoneticPr fontId="18" type="noConversion"/>
  </si>
  <si>
    <t>https://github.com/kreshuklab/spoco</t>
    <phoneticPr fontId="18" type="noConversion"/>
  </si>
  <si>
    <t>https://github.com/jinx-USTC/GI-ReID</t>
    <phoneticPr fontId="18" type="noConversion"/>
  </si>
  <si>
    <t>https://github.com/shashankvkt/alignmixup_cvpr22</t>
    <phoneticPr fontId="18" type="noConversion"/>
  </si>
  <si>
    <t>https://github.com/lmb-freiburg/understanding_flow_robustness</t>
    <phoneticPr fontId="18" type="noConversion"/>
  </si>
  <si>
    <t>https://github.com/wtliao/text2image</t>
    <phoneticPr fontId="18" type="noConversion"/>
  </si>
  <si>
    <t>https://github.com/lyndonzheng/Tfill</t>
    <phoneticPr fontId="18" type="noConversion"/>
  </si>
  <si>
    <t>https://github.com/shengcailiao/QAConv</t>
    <phoneticPr fontId="18" type="noConversion"/>
  </si>
  <si>
    <t>https://github.com/tim-learn/dine</t>
    <phoneticPr fontId="18" type="noConversion"/>
  </si>
  <si>
    <t>https://github.com/tim-learn/Dis-tune</t>
    <phoneticPr fontId="18" type="noConversion"/>
  </si>
  <si>
    <t>https://github.com/dazinovic/neural-rgbd-surface-reconstruction</t>
    <phoneticPr fontId="18" type="noConversion"/>
  </si>
  <si>
    <t>https://github.com/flamiezhu/bcl</t>
    <phoneticPr fontId="18" type="noConversion"/>
  </si>
  <si>
    <t>https://github.com/quanvuong/Supervised_Policy_Update</t>
    <phoneticPr fontId="18" type="noConversion"/>
  </si>
  <si>
    <t>https://github.com/openai/random-network-distillation</t>
    <phoneticPr fontId="18" type="noConversion"/>
  </si>
  <si>
    <t>https://github.com/srxdev0619/Latent_Convolutional_Models</t>
    <phoneticPr fontId="18" type="noConversion"/>
  </si>
  <si>
    <t>https://github.com/pliang279/factorized</t>
    <phoneticPr fontId="18" type="noConversion"/>
  </si>
  <si>
    <t>https://github.com/rahafaljundi/Selfless-Sequential-Learning</t>
    <phoneticPr fontId="18" type="noConversion"/>
  </si>
  <si>
    <t>https://github.com/benathi/fastswa-semi-sup</t>
    <phoneticPr fontId="18" type="noConversion"/>
  </si>
  <si>
    <t>https://github.com/csinva/hierarchical-dnn-interpretations</t>
    <phoneticPr fontId="18" type="noConversion"/>
  </si>
  <si>
    <t>https://github.com/vikasverma1077/manifold_mixup</t>
    <phoneticPr fontId="18" type="noConversion"/>
  </si>
  <si>
    <t>https://github.com/deepmind/open_spiel/tree/master/open_spiel/data/paper_data/routing_game_experiments</t>
    <phoneticPr fontId="18" type="noConversion"/>
  </si>
  <si>
    <t>https://github.com/rsennrich/subword-nmt</t>
    <phoneticPr fontId="18" type="noConversion"/>
  </si>
  <si>
    <t>https://worksheets.codalab.org/worksheets/0x50757a37779b485f89012e4ba03b6f4f</t>
    <phoneticPr fontId="18" type="noConversion"/>
  </si>
  <si>
    <t>https://bitbucket.org/TomKenter/siamese-cbow</t>
    <phoneticPr fontId="18" type="noConversion"/>
  </si>
  <si>
    <t>https://worksheets.codalab.org/worksheets/0xad3fc9f52f514e849b282a105b1e3f02</t>
    <phoneticPr fontId="18" type="noConversion"/>
  </si>
  <si>
    <t>https://github.com/rkadlec/asreader</t>
    <phoneticPr fontId="18" type="noConversion"/>
  </si>
  <si>
    <t>https://github.com/microth/PathLSTM</t>
    <phoneticPr fontId="18" type="noConversion"/>
  </si>
  <si>
    <t>https://github.com/bplank/bilstm-aux</t>
    <phoneticPr fontId="18" type="noConversion"/>
  </si>
  <si>
    <t>https://github.com/stanfordnlp/spinn</t>
    <phoneticPr fontId="18" type="noConversion"/>
  </si>
  <si>
    <t>https://github.com/ceisenach/MPG</t>
    <phoneticPr fontId="18" type="noConversion"/>
  </si>
  <si>
    <t>https://github.com/WenboGong/MetaSGMCMC</t>
    <phoneticPr fontId="18" type="noConversion"/>
  </si>
  <si>
    <t>https://github.com/yasinyazici/EMA_GAN</t>
    <phoneticPr fontId="18" type="noConversion"/>
  </si>
  <si>
    <t>https://github.com/mravanelli/pytorch-kaldi</t>
    <phoneticPr fontId="18" type="noConversion"/>
  </si>
  <si>
    <t>https://github.com/TParcollet/Quaternion-Recurrent-Neural-Networks</t>
    <phoneticPr fontId="18" type="noConversion"/>
  </si>
  <si>
    <t>https://github.com/hyang1990/model_based_energy_constrained_compression</t>
    <phoneticPr fontId="18" type="noConversion"/>
  </si>
  <si>
    <t>https://github.com/vtjeng/MIPVerify.jl</t>
    <phoneticPr fontId="18" type="noConversion"/>
  </si>
  <si>
    <t>https://github.com/ftramer/slalom</t>
    <phoneticPr fontId="18" type="noConversion"/>
  </si>
  <si>
    <t>https://github.com/facebookresearch/spreadingvectors</t>
    <phoneticPr fontId="18" type="noConversion"/>
  </si>
  <si>
    <t>https://github.com/GuyLor/direct_vae</t>
    <phoneticPr fontId="18" type="noConversion"/>
  </si>
  <si>
    <t>https://github.com/tigvarts/ucm</t>
    <phoneticPr fontId="18" type="noConversion"/>
  </si>
  <si>
    <t>https://github.com/tigvarts/vaeac</t>
    <phoneticPr fontId="18" type="noConversion"/>
  </si>
  <si>
    <t>https://github.com/deepmind/spectral_inference_networks</t>
    <phoneticPr fontId="18" type="noConversion"/>
  </si>
  <si>
    <t>https://github.com/ratschlab/SOM-VAE</t>
    <phoneticPr fontId="18" type="noConversion"/>
  </si>
  <si>
    <t>https://github.com/dexgen/backdrop</t>
    <phoneticPr fontId="18" type="noConversion"/>
  </si>
  <si>
    <t>https://github.com/ml4tp/gamepad</t>
    <phoneticPr fontId="18" type="noConversion"/>
  </si>
  <si>
    <t>https://github.com/AliaksandrSiarohin/wc-gan</t>
    <phoneticPr fontId="18" type="noConversion"/>
  </si>
  <si>
    <t>https://github.com/Gordonjo/versa</t>
    <phoneticPr fontId="18" type="noConversion"/>
  </si>
  <si>
    <t>https://github.com/AzulEye/CNN-Failures</t>
    <phoneticPr fontId="18" type="noConversion"/>
  </si>
  <si>
    <t>https://github.com/swing-research/deepmesh</t>
    <phoneticPr fontId="18" type="noConversion"/>
  </si>
  <si>
    <t>https://github.com/facebookresearch/AdversarialAndDimensionality</t>
    <phoneticPr fontId="18" type="noConversion"/>
  </si>
  <si>
    <t>https://github.com/emtiyaz/vmp-for-svae</t>
    <phoneticPr fontId="18" type="noConversion"/>
  </si>
  <si>
    <t>https://github.com/Bojian/Hilbert-CNN</t>
    <phoneticPr fontId="18" type="noConversion"/>
  </si>
  <si>
    <t>https://github.com/alexhernandezgarcia/data-aug-invariance</t>
    <phoneticPr fontId="18" type="noConversion"/>
  </si>
  <si>
    <t>https://github.com/lmb-freiburg/td-or-not-td</t>
    <phoneticPr fontId="18" type="noConversion"/>
  </si>
  <si>
    <t>https://github.com/suyoung-lee/Episodic-Backward-Update</t>
    <phoneticPr fontId="18" type="noConversion"/>
  </si>
  <si>
    <t>https://github.com/jramapuram/LifelongVAE_pytorch</t>
    <phoneticPr fontId="18" type="noConversion"/>
  </si>
  <si>
    <t>https://github.com/quffka/quffka</t>
    <phoneticPr fontId="18" type="noConversion"/>
  </si>
  <si>
    <t>https://github.com/maremun/quffka</t>
    <phoneticPr fontId="18" type="noConversion"/>
  </si>
  <si>
    <t>https://github.com/YichenGong/Densely-Interactive-Inference-Network</t>
    <phoneticPr fontId="18" type="noConversion"/>
  </si>
  <si>
    <t>https://github.com/deepsentiment/deepsentiment</t>
    <phoneticPr fontId="18" type="noConversion"/>
  </si>
  <si>
    <t>https://github.com/anthonyhu/tumblr-emotions</t>
    <phoneticPr fontId="18" type="noConversion"/>
  </si>
  <si>
    <t>http://arxiv.org/pdf/1805.10205v1.pdf</t>
    <phoneticPr fontId="18" type="noConversion"/>
  </si>
  <si>
    <t>https://github.com/yihanjiang/Sequential-RNN-Decoder</t>
    <phoneticPr fontId="18" type="noConversion"/>
  </si>
  <si>
    <t>https://github.com/alexnowakvila/DiCoNet</t>
    <phoneticPr fontId="18" type="noConversion"/>
  </si>
  <si>
    <t>https://github.com/Microsoft/PixelDefend</t>
    <phoneticPr fontId="18" type="noConversion"/>
  </si>
  <si>
    <t>https://github.com/khetan2/MBEM</t>
    <phoneticPr fontId="18" type="noConversion"/>
  </si>
  <si>
    <t>https://github.com/kabkabm/defensegan</t>
    <phoneticPr fontId="18" type="noConversion"/>
  </si>
  <si>
    <t>https://github.com/tomas-angles/generative-scattering-networks</t>
    <phoneticPr fontId="18" type="noConversion"/>
  </si>
  <si>
    <t>https://github.com/houlu369/Loss-aware-weight-quantization</t>
    <phoneticPr fontId="18" type="noConversion"/>
  </si>
  <si>
    <t>https://github.com/Babylonpartners/decoding-decoders</t>
    <phoneticPr fontId="18" type="noConversion"/>
  </si>
  <si>
    <t>https://github.com/BorealisAI/bre-gan</t>
    <phoneticPr fontId="18" type="noConversion"/>
  </si>
  <si>
    <t>https://github.com/jdongca2003/next_utterance_selection</t>
    <phoneticPr fontId="18" type="noConversion"/>
  </si>
  <si>
    <t>https://github.com/Microsoft/graph-based-code-modelling</t>
    <phoneticPr fontId="18" type="noConversion"/>
  </si>
  <si>
    <t>https://github.com/ducha-aiki/LSUVinit</t>
    <phoneticPr fontId="18" type="noConversion"/>
  </si>
  <si>
    <t>https://github.com/vihari/crossgrad</t>
    <phoneticPr fontId="18" type="noConversion"/>
  </si>
  <si>
    <t>http://arxiv.org/pdf/1804.10745v2.pdf</t>
    <phoneticPr fontId="18" type="noConversion"/>
  </si>
  <si>
    <t>https://github.com/csm9493/GAN2GAN</t>
    <phoneticPr fontId="18" type="noConversion"/>
  </si>
  <si>
    <t>https://github.com/datake/AdaGCN</t>
    <phoneticPr fontId="18" type="noConversion"/>
  </si>
  <si>
    <t>https://github.com/iamalexkorotin/Wasserstein2GenerativeNetworks</t>
    <phoneticPr fontId="18" type="noConversion"/>
  </si>
  <si>
    <t>https://github.com/brendenpetersen/deep-symbolic-regression</t>
    <phoneticPr fontId="18" type="noConversion"/>
  </si>
  <si>
    <t>https://github.com/dibyaghosh/gcsl</t>
    <phoneticPr fontId="18" type="noConversion"/>
  </si>
  <si>
    <t>https://github.com/patrick-kidger/signatory</t>
    <phoneticPr fontId="18" type="noConversion"/>
  </si>
  <si>
    <t>https://github.com/zalandoresearch/pytorch-ts</t>
    <phoneticPr fontId="18" type="noConversion"/>
  </si>
  <si>
    <t>https://github.com/henrygouk/mars-finetuning</t>
    <phoneticPr fontId="18" type="noConversion"/>
  </si>
  <si>
    <t>https://github.com/google-research/federated/tree/master/optimization</t>
    <phoneticPr fontId="18" type="noConversion"/>
  </si>
  <si>
    <t>https://github.com/reactive-systems/deepltl</t>
    <phoneticPr fontId="18" type="noConversion"/>
  </si>
  <si>
    <t>https://github.com/qualcomm-ai-research/gauge-equivariant-mesh-cnn</t>
    <phoneticPr fontId="18" type="noConversion"/>
  </si>
  <si>
    <t>https://github.com/MichaelArbel/GeneralizedEBM</t>
    <phoneticPr fontId="18" type="noConversion"/>
  </si>
  <si>
    <t>https://github.com/liamcli/gaea_release</t>
    <phoneticPr fontId="18" type="noConversion"/>
  </si>
  <si>
    <t>https://github.com/pytorch/fairseq</t>
    <phoneticPr fontId="18" type="noConversion"/>
  </si>
  <si>
    <t>https://github.com/facebookresearch/mmf/tree/master/projects/movie_mcan</t>
    <phoneticPr fontId="18" type="noConversion"/>
  </si>
  <si>
    <t>https://github.com/XuezheMax/wolf</t>
    <phoneticPr fontId="18" type="noConversion"/>
  </si>
  <si>
    <t>https://github.com/denisyarats/drq</t>
    <phoneticPr fontId="18" type="noConversion"/>
  </si>
  <si>
    <t>https://github.com/LiJunnan1992/PCL-1</t>
    <phoneticPr fontId="18" type="noConversion"/>
  </si>
  <si>
    <t>https://arxiv.org/pdf/2004.11820v2.pdf</t>
    <phoneticPr fontId="18" type="noConversion"/>
  </si>
  <si>
    <t>https://arxiv.org/pdf/2004.13649v4.pdf</t>
    <phoneticPr fontId="18" type="noConversion"/>
  </si>
  <si>
    <t>https://github.com/salesforce/PCL</t>
    <phoneticPr fontId="18" type="noConversion"/>
  </si>
  <si>
    <t>https://arxiv.org/pdf/2005.04966v5.pdf</t>
    <phoneticPr fontId="18" type="noConversion"/>
  </si>
  <si>
    <t>https://github.com/NVIDIA/flowtron</t>
    <phoneticPr fontId="18" type="noConversion"/>
  </si>
  <si>
    <t>https://github.com/yellowshippo/isogcn-iclr2021</t>
    <phoneticPr fontId="18" type="noConversion"/>
  </si>
  <si>
    <t>https://github.com/aletcher/impossibility-global-convergence</t>
    <phoneticPr fontId="18" type="noConversion"/>
  </si>
  <si>
    <t>https://github.com/point0bar1/ebm-defense</t>
    <phoneticPr fontId="18" type="noConversion"/>
  </si>
  <si>
    <t>https://github.com/epfml/LocalSGD-Code</t>
    <phoneticPr fontId="18" type="noConversion"/>
  </si>
  <si>
    <t>https://github.com/011235813/cm3</t>
    <phoneticPr fontId="18" type="noConversion"/>
  </si>
  <si>
    <t>https://github.com/nrhine1/deep_imitative_models</t>
    <phoneticPr fontId="18" type="noConversion"/>
  </si>
  <si>
    <t>https://github.com/PKU-AI-Edge/DGN/</t>
    <phoneticPr fontId="18" type="noConversion"/>
  </si>
  <si>
    <t>https://github.com/PKU-AI-Edge/DGN</t>
    <phoneticPr fontId="18" type="noConversion"/>
  </si>
  <si>
    <t>https://github.com/liuanji/WU-UCT</t>
    <phoneticPr fontId="18" type="noConversion"/>
  </si>
  <si>
    <t>https://github.com/ts66395/MaSS</t>
    <phoneticPr fontId="18" type="noConversion"/>
  </si>
  <si>
    <t>https://github.com/nabihach/IDA</t>
    <phoneticPr fontId="18" type="noConversion"/>
  </si>
  <si>
    <t>https://github.com/pclucas14/GansFallingShort</t>
    <phoneticPr fontId="18" type="noConversion"/>
  </si>
  <si>
    <t>https://github.com/BorealisAI/mma_training</t>
    <phoneticPr fontId="18" type="noConversion"/>
  </si>
  <si>
    <t>https://github.com/princeton-vl/DeepV2D</t>
    <phoneticPr fontId="18" type="noConversion"/>
  </si>
  <si>
    <t>https://github.com/ec6dde01667145e58de60f864e05a4/CausalOptimizationAnon</t>
    <phoneticPr fontId="18" type="noConversion"/>
  </si>
  <si>
    <t>https://github.com/authors-1901-10912/A-Meta-Transfer-Objective-For-Learning-To-Disentangle-Causal-Mechanisms</t>
    <phoneticPr fontId="18" type="noConversion"/>
  </si>
  <si>
    <t>https://github.com/iclr-2020-fault-tolerance/code</t>
    <phoneticPr fontId="18" type="noConversion"/>
  </si>
  <si>
    <t>https://github.com/LPD-EPFL/FatalBrainDamage</t>
    <phoneticPr fontId="18" type="noConversion"/>
  </si>
  <si>
    <t>https://arxiv.org/pdf/1810.13395v5.pdf</t>
    <phoneticPr fontId="18" type="noConversion"/>
  </si>
  <si>
    <t>https://arxiv.org/pdf/1811.00239v2.pdf</t>
    <phoneticPr fontId="18" type="noConversion"/>
  </si>
  <si>
    <t>https://arxiv.org/pdf/1811.02549v6.pdf</t>
    <phoneticPr fontId="18" type="noConversion"/>
  </si>
  <si>
    <t>https://arxiv.org/pdf/1812.02637v4.pdf</t>
    <phoneticPr fontId="18" type="noConversion"/>
  </si>
  <si>
    <t>https://arxiv.org/pdf/1812.04605v4.pdf</t>
    <phoneticPr fontId="18" type="noConversion"/>
  </si>
  <si>
    <t>http://arxiv.org/pdf/1901.10912v2.pdf</t>
    <phoneticPr fontId="18" type="noConversion"/>
  </si>
  <si>
    <t>https://arxiv.org/pdf/1902.01686v2.pdf</t>
    <phoneticPr fontId="18" type="noConversion"/>
  </si>
  <si>
    <t>https://github.com/LPD-EPFL/ProbabilisticFaultToleranceNNs</t>
    <phoneticPr fontId="18" type="noConversion"/>
  </si>
  <si>
    <t>https://github.com/ruqizhang/csgmcmc</t>
    <phoneticPr fontId="18" type="noConversion"/>
  </si>
  <si>
    <t>https://github.com/google-research/google-research/tree/master/hyperbolic_discount</t>
    <phoneticPr fontId="18" type="noConversion"/>
  </si>
  <si>
    <t>https://github.com/kcyu2014/eval-nas</t>
    <phoneticPr fontId="18" type="noConversion"/>
  </si>
  <si>
    <t>https://github.com/iclr2020-apd/anonymous_iclr2020_apd_code</t>
    <phoneticPr fontId="18" type="noConversion"/>
  </si>
  <si>
    <t>https://github.com/NeurEXT/NEXT-learning-to-plan/blob/master/main.ipynb</t>
    <phoneticPr fontId="18" type="noConversion"/>
  </si>
  <si>
    <t>https://arxiv.org/pdf/1902.09432v3.pdf</t>
    <phoneticPr fontId="18" type="noConversion"/>
  </si>
  <si>
    <t>https://github.com/tensorflow/tensor2tensor</t>
    <phoneticPr fontId="18" type="noConversion"/>
  </si>
  <si>
    <t>https://github.com/google-research/meta-dataset</t>
    <phoneticPr fontId="18" type="noConversion"/>
  </si>
  <si>
    <t>https://github.com/JiahuiYu/slimmable_networks</t>
    <phoneticPr fontId="18" type="noConversion"/>
  </si>
  <si>
    <t>https://github.com/ParthaEth/Regularized_autoencoders-RAE-</t>
    <phoneticPr fontId="18" type="noConversion"/>
  </si>
  <si>
    <t>https://arxiv.org/pdf/1903.00070v4.pdf</t>
    <phoneticPr fontId="18" type="noConversion"/>
  </si>
  <si>
    <t>https://arxiv.org/pdf/1903.01434v3.pdf</t>
    <phoneticPr fontId="18" type="noConversion"/>
  </si>
  <si>
    <t>https://github.com/tensorflow/addons</t>
    <phoneticPr fontId="18" type="noConversion"/>
  </si>
  <si>
    <t>https://github.com/tensorflow/addons/blob/master/tensorflow_addons/optimizers/lamb.py</t>
    <phoneticPr fontId="18" type="noConversion"/>
  </si>
  <si>
    <t>https://github.com/xuelin-chen/pcl2pcl-gan-pub</t>
    <phoneticPr fontId="18" type="noConversion"/>
  </si>
  <si>
    <t>https://github.com/dmzou/RSRAE</t>
    <phoneticPr fontId="18" type="noConversion"/>
  </si>
  <si>
    <t>https://github.com/metabo-iclr2020/MetaBO</t>
    <phoneticPr fontId="18" type="noConversion"/>
  </si>
  <si>
    <t>https://github.com/boschresearch/MetaBO</t>
    <phoneticPr fontId="18" type="noConversion"/>
  </si>
  <si>
    <t>https://arxiv.org/pdf/1904.02642v5.pdf</t>
    <phoneticPr fontId="18" type="noConversion"/>
  </si>
  <si>
    <t>https://github.com/Wensi-Tang/OS-CNN</t>
    <phoneticPr fontId="18" type="noConversion"/>
  </si>
  <si>
    <t>https://github.com/manantomar/Mirror-Descent-Policy-Optimization</t>
    <phoneticPr fontId="18" type="noConversion"/>
  </si>
  <si>
    <t>https://github.com/epfml/byzantine-robust-noniid-optimizer</t>
    <phoneticPr fontId="18" type="noConversion"/>
  </si>
  <si>
    <t>https://github.com/xiongjiechen/ASWD</t>
    <phoneticPr fontId="18" type="noConversion"/>
  </si>
  <si>
    <t>https://github.com/bryanplummer/ssn</t>
    <phoneticPr fontId="18" type="noConversion"/>
  </si>
  <si>
    <t>https://github.com/automl/nasbench301</t>
    <phoneticPr fontId="18" type="noConversion"/>
  </si>
  <si>
    <t>https://github.com/ningyu1991/ScalableGANFingerprints</t>
    <phoneticPr fontId="18" type="noConversion"/>
  </si>
  <si>
    <t>https://github.com/gifford-lab/optivax</t>
    <phoneticPr fontId="18" type="noConversion"/>
  </si>
  <si>
    <t>https://github.com/dwromero/ckconv</t>
    <phoneticPr fontId="18" type="noConversion"/>
  </si>
  <si>
    <t>https://github.com/haoang97/medi</t>
    <phoneticPr fontId="18" type="noConversion"/>
  </si>
  <si>
    <t>https://github.com/snap-stanford/orca</t>
    <phoneticPr fontId="18" type="noConversion"/>
  </si>
  <si>
    <t>https://github.com/divelab/DIG</t>
    <phoneticPr fontId="18" type="noConversion"/>
  </si>
  <si>
    <t>https://arxiv.org/pdf/2008.09777v4.pdf</t>
    <phoneticPr fontId="18" type="noConversion"/>
  </si>
  <si>
    <t>https://arxiv.org/pdf/2101.10902v5.pdf</t>
    <phoneticPr fontId="18" type="noConversion"/>
  </si>
  <si>
    <t>https://arxiv.org/pdf/2102.02611v3.pdf</t>
    <phoneticPr fontId="18" type="noConversion"/>
  </si>
  <si>
    <t>https://arxiv.org/pdf/2102.05013v5.pdf</t>
    <phoneticPr fontId="18" type="noConversion"/>
  </si>
  <si>
    <t>https://github.com/jasonrute/lean_proof_recording</t>
    <phoneticPr fontId="18" type="noConversion"/>
  </si>
  <si>
    <t>https://github.com/nerdslab/bgrl</t>
    <phoneticPr fontId="18" type="noConversion"/>
  </si>
  <si>
    <t>https://arxiv.org/pdf/2102.06203v2.pdf</t>
    <phoneticPr fontId="18" type="noConversion"/>
  </si>
  <si>
    <t>Official</t>
    <phoneticPr fontId="18" type="noConversion"/>
  </si>
  <si>
    <t>https://arxiv.org/pdf/2102.06514v2.pdf</t>
    <phoneticPr fontId="18" type="noConversion"/>
  </si>
  <si>
    <t>https://github.com/byaman14/ZS-SSL</t>
    <phoneticPr fontId="18" type="noConversion"/>
  </si>
  <si>
    <t>https://github.com/bokunwang1/intsgd</t>
    <phoneticPr fontId="18" type="noConversion"/>
  </si>
  <si>
    <t>https://github.com/borgwardtlab/togl</t>
    <phoneticPr fontId="18" type="noConversion"/>
  </si>
  <si>
    <t>https://github.com/bytedance/fedlearner</t>
    <phoneticPr fontId="18" type="noConversion"/>
  </si>
  <si>
    <t>https://github.com/albietz/ckn_kernel</t>
    <phoneticPr fontId="18" type="noConversion"/>
  </si>
  <si>
    <t>https://github.com/shashankrajput/flipflop</t>
    <phoneticPr fontId="18" type="noConversion"/>
  </si>
  <si>
    <t>https://github.com/Arjung27/DeepThinking</t>
    <phoneticPr fontId="18" type="noConversion"/>
  </si>
  <si>
    <t>https://arxiv.org/pdf/2102.08504v3.pdf</t>
    <phoneticPr fontId="18" type="noConversion"/>
  </si>
  <si>
    <t>https://arxiv.org/pdf/2102.09718v2.pdf</t>
    <phoneticPr fontId="18" type="noConversion"/>
  </si>
  <si>
    <t>https://arxiv.org/pdf/2102.11011v4.pdf</t>
    <phoneticPr fontId="18" type="noConversion"/>
  </si>
  <si>
    <t>https://github.com/xrenaa/DisCo</t>
    <phoneticPr fontId="18" type="noConversion"/>
  </si>
  <si>
    <t>https://github.com/ThomasMrY/Groupified-VAE</t>
    <phoneticPr fontId="18" type="noConversion"/>
  </si>
  <si>
    <t>https://github.com/plai-group/ipa</t>
    <phoneticPr fontId="18" type="noConversion"/>
  </si>
  <si>
    <t>https://github.com/facebookresearch/OnlineAttacks</t>
    <phoneticPr fontId="18" type="noConversion"/>
  </si>
  <si>
    <t>https://github.com/adrianjav/rotograd</t>
    <phoneticPr fontId="18" type="noConversion"/>
  </si>
  <si>
    <t>https://github.com/microsoft/molecule-generation</t>
    <phoneticPr fontId="18" type="noConversion"/>
  </si>
  <si>
    <t>https://github.com/anonymousaccount0/dbal</t>
    <phoneticPr fontId="18" type="noConversion"/>
  </si>
  <si>
    <t>https://github.com/antoinedemathelin/dbal</t>
    <phoneticPr fontId="18" type="noConversion"/>
  </si>
  <si>
    <t>https://github.com/iesl/box-mlc-iclr-2022</t>
    <phoneticPr fontId="18" type="noConversion"/>
  </si>
  <si>
    <t>https://github.com/franrruiz/augment-reduce</t>
    <phoneticPr fontId="18" type="noConversion"/>
  </si>
  <si>
    <t>https://arxiv.org/pdf/2103.03757v3.pdf</t>
    <phoneticPr fontId="18" type="noConversion"/>
  </si>
  <si>
    <t>https://github.com/treforevans/gp_grief</t>
    <phoneticPr fontId="18" type="noConversion"/>
  </si>
  <si>
    <t>https://github.com/posenhuang/NPMT</t>
    <phoneticPr fontId="18" type="noConversion"/>
  </si>
  <si>
    <t>https://github.com/LSLeary/LL-init</t>
    <phoneticPr fontId="18" type="noConversion"/>
  </si>
  <si>
    <t>https://github.com/hoonose/robust-filter</t>
    <phoneticPr fontId="18" type="noConversion"/>
  </si>
  <si>
    <t>https://github.com/mblondel/soft-dtw</t>
    <phoneticPr fontId="18" type="noConversion"/>
  </si>
  <si>
    <t>https://github.com/asyml/texar</t>
    <phoneticPr fontId="18" type="noConversion"/>
  </si>
  <si>
    <t>https://github.com/locuslab/optnet</t>
    <phoneticPr fontId="18" type="noConversion"/>
  </si>
  <si>
    <t>https://github.com/Kyubyong/sudoku</t>
    <phoneticPr fontId="18" type="noConversion"/>
  </si>
  <si>
    <t>https://github.com/zi-w/Structural-Kernel-Learning-for-HDBBO</t>
    <phoneticPr fontId="18" type="noConversion"/>
  </si>
  <si>
    <t>https://github.com/zi-w/Max-value-Entropy-Search</t>
    <phoneticPr fontId="18" type="noConversion"/>
  </si>
  <si>
    <t>https://github.com/lucfra/RFHO</t>
    <phoneticPr fontId="18" type="noConversion"/>
  </si>
  <si>
    <t>https://github.com/lucfra/FAR-HO</t>
    <phoneticPr fontId="18" type="noConversion"/>
  </si>
  <si>
    <t>https://github.com/jklj077/meProp</t>
    <phoneticPr fontId="18" type="noConversion"/>
  </si>
  <si>
    <t>https://github.com/lancopku/meProp</t>
    <phoneticPr fontId="18" type="noConversion"/>
  </si>
  <si>
    <t>https://github.com/chhwang/cmcl</t>
    <phoneticPr fontId="18" type="noConversion"/>
  </si>
  <si>
    <t>https://github.com/MasonMcGill/multipath-nn</t>
    <phoneticPr fontId="18" type="noConversion"/>
  </si>
  <si>
    <t>https://github.com/tech-srl/lstar_extraction</t>
    <phoneticPr fontId="18" type="noConversion"/>
  </si>
  <si>
    <t>https://github.com/IliasZadik/double_orthogonal_ml</t>
    <phoneticPr fontId="18" type="noConversion"/>
  </si>
  <si>
    <t>https://worksheets.codalab.org/worksheets/0x8ef22fd3cd384029bf1d1cae5b268f2d</t>
    <phoneticPr fontId="18" type="noConversion"/>
  </si>
  <si>
    <t>https://github.com/junhyukoh/self-imitation-learning</t>
    <phoneticPr fontId="18" type="noConversion"/>
  </si>
  <si>
    <t>https://github.com/Dam930/rllab</t>
    <phoneticPr fontId="18" type="noConversion"/>
  </si>
  <si>
    <t>https://github.com/yoonholee/MT-net</t>
    <phoneticPr fontId="18" type="noConversion"/>
  </si>
  <si>
    <t>https://github.com/arnupretorius/lindaedynamics_icml2018</t>
    <phoneticPr fontId="18" type="noConversion"/>
  </si>
  <si>
    <t>https://github.com/brain-research/mean-field-cnns</t>
    <phoneticPr fontId="18" type="noConversion"/>
  </si>
  <si>
    <t>https://github.com/Jianbo-Lab/L2X</t>
    <phoneticPr fontId="18" type="noConversion"/>
  </si>
  <si>
    <t>http://arxiv.org/pdf/1703.01785v3.pdf</t>
    <phoneticPr fontId="18" type="noConversion"/>
  </si>
  <si>
    <t>http://arxiv.org/pdf/1706.06197v5.pdf</t>
    <phoneticPr fontId="18" type="noConversion"/>
  </si>
  <si>
    <t>http://arxiv.org/pdf/1711.00342v6.pdf</t>
    <phoneticPr fontId="18" type="noConversion"/>
  </si>
  <si>
    <t>https://github.com/michaelisc/cluttered-omniglot</t>
    <phoneticPr fontId="18" type="noConversion"/>
  </si>
  <si>
    <t>https://github.com/emtiyaz/vadam</t>
    <phoneticPr fontId="18" type="noConversion"/>
  </si>
  <si>
    <t>https://github.com/EricYizhenWang/robust_nn_icml</t>
    <phoneticPr fontId="18" type="noConversion"/>
  </si>
  <si>
    <t>https://github.com/ostrodmit/AlgoRec</t>
    <phoneticPr fontId="18" type="noConversion"/>
  </si>
  <si>
    <t>https://github.com/mbinkowski/nntimeseries</t>
    <phoneticPr fontId="18" type="noConversion"/>
  </si>
  <si>
    <t>https://github.com/facebookresearch/analyzing-uncertainty-nmt</t>
    <phoneticPr fontId="18" type="noConversion"/>
  </si>
  <si>
    <t>https://github.com/YunlongJiao/weightedkendall</t>
    <phoneticPr fontId="18" type="noConversion"/>
  </si>
  <si>
    <t>https://github.com/mlii/mfrl</t>
    <phoneticPr fontId="18" type="noConversion"/>
  </si>
  <si>
    <t>https://github.com/google-research/disentanglement_lib</t>
    <phoneticPr fontId="18" type="noConversion"/>
  </si>
  <si>
    <t>https://github.com/huangwl18/modular-rl</t>
    <phoneticPr fontId="18" type="noConversion"/>
  </si>
  <si>
    <t>https://github.com/runopti/stg</t>
    <phoneticPr fontId="18" type="noConversion"/>
  </si>
  <si>
    <t>https://github.com/jfc43/advex</t>
    <phoneticPr fontId="18" type="noConversion"/>
  </si>
  <si>
    <t>https://github.com/tensorflow/neural-structured-learning/tree/master/research/neural_clustering</t>
    <phoneticPr fontId="18" type="noConversion"/>
  </si>
  <si>
    <t>https://github.com/aripakman/neural_clustering_process</t>
    <phoneticPr fontId="18" type="noConversion"/>
  </si>
  <si>
    <t>https://github.com/eugenium/DGL</t>
    <phoneticPr fontId="18" type="noConversion"/>
  </si>
  <si>
    <t>https://github.com/AlekseiTriastcyn/bayesian-differential-privacy</t>
    <phoneticPr fontId="18" type="noConversion"/>
  </si>
  <si>
    <t>https://bitbucket.org/mvdschaar/mlforhealthlabpub</t>
    <phoneticPr fontId="18" type="noConversion"/>
  </si>
  <si>
    <t>https://github.com/ioanabica/Time-Series-Deconfounder</t>
    <phoneticPr fontId="18" type="noConversion"/>
  </si>
  <si>
    <t>https://arxiv.org/pdf/1902.00450v4.pdf</t>
    <phoneticPr fontId="18" type="noConversion"/>
  </si>
  <si>
    <t>https://github.com/rail-berkeley/rlkit/blob/master/docs/SkewFit.md</t>
    <phoneticPr fontId="18" type="noConversion"/>
  </si>
  <si>
    <t>https://github.com/xcgoner/iclr2020_zeno_async</t>
    <phoneticPr fontId="18" type="noConversion"/>
  </si>
  <si>
    <t>https://github.com/ntienvu/KnownOptimum_BO</t>
    <phoneticPr fontId="18" type="noConversion"/>
  </si>
  <si>
    <t>https://github.com/tstandley/taskgrouping</t>
    <phoneticPr fontId="18" type="noConversion"/>
  </si>
  <si>
    <t>https://github.com/c-hofer/graph_filtration_learning</t>
    <phoneticPr fontId="18" type="noConversion"/>
  </si>
  <si>
    <t>https://github.com/BorealisAI/CP-VAE</t>
    <phoneticPr fontId="18" type="noConversion"/>
  </si>
  <si>
    <t>https://github.com/insuhan/polytensorsketch</t>
    <phoneticPr fontId="18" type="noConversion"/>
  </si>
  <si>
    <t>https://github.com/marwash25/non-sub-min</t>
    <phoneticPr fontId="18" type="noConversion"/>
  </si>
  <si>
    <t>https://github.com/shentianxiao/text-autoencoders</t>
    <phoneticPr fontId="18" type="noConversion"/>
  </si>
  <si>
    <t>https://github.com/facebookresearch/EGG</t>
    <phoneticPr fontId="18" type="noConversion"/>
  </si>
  <si>
    <t>https://github.com/boseon-ai/Conditional-Temporal-Neural-Processes-with-Covariance-Loss</t>
    <phoneticPr fontId="18" type="noConversion"/>
  </si>
  <si>
    <t>https://github.com/DeepGraphLearning/GNN-QE</t>
    <phoneticPr fontId="18" type="noConversion"/>
  </si>
  <si>
    <t>https://github.com/albietz/stochs</t>
    <phoneticPr fontId="18" type="noConversion"/>
  </si>
  <si>
    <t>https://github.com/andrewgordonwilson/bayesgan</t>
    <phoneticPr fontId="18" type="noConversion"/>
  </si>
  <si>
    <t>https://github.com/seung-lab/znn-release</t>
    <phoneticPr fontId="18" type="noConversion"/>
  </si>
  <si>
    <t>https://github.com/haniesedghi/REASON2</t>
    <phoneticPr fontId="18" type="noConversion"/>
  </si>
  <si>
    <t>https://github.com/alan-turing-institute/bocpdms</t>
    <phoneticPr fontId="18" type="noConversion"/>
  </si>
  <si>
    <t>https://github.com/serre-lab/hgru_share</t>
    <phoneticPr fontId="18" type="noConversion"/>
  </si>
  <si>
    <t>https://github.com/eminorhan/simple-cache</t>
    <phoneticPr fontId="18" type="noConversion"/>
  </si>
  <si>
    <t>http://arxiv.org/pdf/1610.00970v6.pdf</t>
    <phoneticPr fontId="18" type="noConversion"/>
  </si>
  <si>
    <t>http://arxiv.org/pdf/1508.04843v1.pdf</t>
    <phoneticPr fontId="18" type="noConversion"/>
  </si>
  <si>
    <t>http://arxiv.org/pdf/1402.5131v6.pdf</t>
    <phoneticPr fontId="18" type="noConversion"/>
  </si>
  <si>
    <t>https://github.com/srmcc/deterministic-ridge-leverage-sampling</t>
    <phoneticPr fontId="18" type="noConversion"/>
  </si>
  <si>
    <t>https://github.com/yangyanli/PointCNN</t>
    <phoneticPr fontId="18" type="noConversion"/>
  </si>
  <si>
    <t>https://github.com/treforevans/direct</t>
    <phoneticPr fontId="18" type="noConversion"/>
  </si>
  <si>
    <t>https://github.com/xyguo/clusterz</t>
    <phoneticPr fontId="18" type="noConversion"/>
  </si>
  <si>
    <t>https://github.com/nbansal90/Can-we-Gain-More-from-Orthogonality</t>
    <phoneticPr fontId="18" type="noConversion"/>
  </si>
  <si>
    <t>https://github.com/junyanz/VON</t>
    <phoneticPr fontId="18" type="noConversion"/>
  </si>
  <si>
    <t>https://github.com/maciejzieba/binGAN</t>
    <phoneticPr fontId="18" type="noConversion"/>
  </si>
  <si>
    <t>https://github.com/adler-j/bwgan</t>
    <phoneticPr fontId="18" type="noConversion"/>
  </si>
  <si>
    <t>https://github.com/MahyarNajibi/SNIPER</t>
    <phoneticPr fontId="18" type="noConversion"/>
  </si>
  <si>
    <t>https://github.com/eladhoffer/quantized.pytorch</t>
    <phoneticPr fontId="18" type="noConversion"/>
  </si>
  <si>
    <t>https://github.com/sagiebenaim/OneShotTranslation</t>
    <phoneticPr fontId="18" type="noConversion"/>
  </si>
  <si>
    <t>https://github.com/google/svcca</t>
    <phoneticPr fontId="18" type="noConversion"/>
  </si>
  <si>
    <t>https://github.com/cambridge-mlg/sghmc_dgp</t>
    <phoneticPr fontId="18" type="noConversion"/>
  </si>
  <si>
    <t>https://github.com/benjaminaubin/TheCommitteeMachine</t>
    <phoneticPr fontId="18" type="noConversion"/>
  </si>
  <si>
    <t>https://github.com/mrjel/group_equivariant_capsules_pytorch</t>
    <phoneticPr fontId="18" type="noConversion"/>
  </si>
  <si>
    <t>https://github.com/boschresearch/statestream</t>
    <phoneticPr fontId="18" type="noConversion"/>
  </si>
  <si>
    <t>https://github.com/SimonKohl/probabilistic_unet</t>
    <phoneticPr fontId="18" type="noConversion"/>
  </si>
  <si>
    <t>http://arxiv.org/pdf/1806.05034v4.pdf</t>
    <phoneticPr fontId="18" type="noConversion"/>
  </si>
  <si>
    <t>http://arxiv.org/pdf/1806.04965v2.pdf</t>
    <phoneticPr fontId="18" type="noConversion"/>
  </si>
  <si>
    <t>https://github.com/EliSchwartz/DeltaEncoder</t>
    <phoneticPr fontId="18" type="noConversion"/>
  </si>
  <si>
    <t>https://github.com/uber-research/deep-neuroevolution</t>
    <phoneticPr fontId="18" type="noConversion"/>
  </si>
  <si>
    <t>https://github.com/ratschlab/boosting-bbvi</t>
    <phoneticPr fontId="18" type="noConversion"/>
  </si>
  <si>
    <t>https://github.com/jthsieh/DDPAE-video-prediction</t>
    <phoneticPr fontId="18" type="noConversion"/>
  </si>
  <si>
    <t>http://arxiv.org/pdf/1712.06560v3.pdf</t>
    <phoneticPr fontId="18" type="noConversion"/>
  </si>
  <si>
    <t>https://github.com/hwang595/ATOMO</t>
    <phoneticPr fontId="18" type="noConversion"/>
  </si>
  <si>
    <t>Neural Architecture Search with Bayesian Optimisation and Optimal Transport</t>
    <phoneticPr fontId="18" type="noConversion"/>
  </si>
  <si>
    <t>https://github.com/kirthevasank/nasbot</t>
    <phoneticPr fontId="18" type="noConversion"/>
  </si>
  <si>
    <t>https://github.com/gianlucadetommaso/Stein-variational-samplers</t>
    <phoneticPr fontId="18" type="noConversion"/>
  </si>
  <si>
    <t>http://arxiv.org/pdf/1806.03085v2.pdf</t>
    <phoneticPr fontId="18" type="noConversion"/>
  </si>
  <si>
    <t>https://github.com/Ding-Liu/NLRN</t>
    <phoneticPr fontId="18" type="noConversion"/>
  </si>
  <si>
    <t>https://github.com/bowenliu16/rl_graph_generation</t>
    <phoneticPr fontId="18" type="noConversion"/>
  </si>
  <si>
    <t>https://github.com/gpapamak/maf</t>
    <phoneticPr fontId="18" type="noConversion"/>
  </si>
  <si>
    <t>https://github.com/LMescheder/TheNumericsOfGANs</t>
    <phoneticPr fontId="18" type="noConversion"/>
  </si>
  <si>
    <t>https://github.com/deepmind/sonnet/blob/v2/sonnet/src/nets/vqvae.py</t>
    <phoneticPr fontId="18" type="noConversion"/>
  </si>
  <si>
    <t>http://arxiv.org/pdf/1711.00937v2.pdf</t>
    <phoneticPr fontId="18" type="noConversion"/>
  </si>
  <si>
    <t>http://arxiv.org/pdf/1711.11586v4.pdf</t>
    <phoneticPr fontId="18" type="noConversion"/>
  </si>
  <si>
    <t>https://github.com/junyanz/BicycleGAN</t>
    <phoneticPr fontId="18" type="noConversion"/>
  </si>
  <si>
    <t>https://github.com/CuriousAI/mean-teacher</t>
    <phoneticPr fontId="18" type="noConversion"/>
  </si>
  <si>
    <t>https://github.com/williamleif/GraphSAGE</t>
    <phoneticPr fontId="18" type="noConversion"/>
  </si>
  <si>
    <t>https://github.com/locuslab/e2e-model-learning</t>
    <phoneticPr fontId="18" type="noConversion"/>
  </si>
  <si>
    <t>https://github.com/umich-vl/px2graph</t>
    <phoneticPr fontId="18" type="noConversion"/>
  </si>
  <si>
    <t>https://github.com/emalach/UpdateByDisagreement</t>
    <phoneticPr fontId="18" type="noConversion"/>
  </si>
  <si>
    <t>https://github.com/ermongroup/a-nice-mc</t>
    <phoneticPr fontId="18" type="noConversion"/>
  </si>
  <si>
    <t>https://github.com/jiamings/a-nice-mc</t>
    <phoneticPr fontId="18" type="noConversion"/>
  </si>
  <si>
    <t>https://github.com/gingsmith/fmtl</t>
    <phoneticPr fontId="18" type="noConversion"/>
  </si>
  <si>
    <t>https://github.com/yhjung88/OnlineBoostingWithVFDT</t>
    <phoneticPr fontId="18" type="noConversion"/>
  </si>
  <si>
    <t>https://github.com/Hanjun-Dai/graph_comb_opt</t>
    <phoneticPr fontId="18" type="noConversion"/>
  </si>
  <si>
    <t>https://github.com/c-hofer/persistent_homology_toolbox</t>
    <phoneticPr fontId="18" type="noConversion"/>
  </si>
  <si>
    <t>https://github.com/c-hofer/nips2017</t>
    <phoneticPr fontId="18" type="noConversion"/>
  </si>
  <si>
    <t>https://github.com/mingyuliutw/UNIT</t>
    <phoneticPr fontId="18" type="noConversion"/>
  </si>
  <si>
    <t>https://github.com/wujian16/Cornell-MOE</t>
    <phoneticPr fontId="18" type="noConversion"/>
  </si>
  <si>
    <t>https://github.com/LCSL/FALKON_paper</t>
    <phoneticPr fontId="18" type="noConversion"/>
  </si>
  <si>
    <t>https://github.com/btjhjeon/IMM_tensorflow</t>
    <phoneticPr fontId="18" type="noConversion"/>
  </si>
  <si>
    <t>https://github.com/rdevon/IRVI</t>
    <phoneticPr fontId="18" type="noConversion"/>
  </si>
  <si>
    <t>https://github.com/sragain/pcmc-nips</t>
    <phoneticPr fontId="18" type="noConversion"/>
  </si>
  <si>
    <t>https://github.com/xcyan/nips16_PTN</t>
    <phoneticPr fontId="18" type="noConversion"/>
  </si>
  <si>
    <t>https://github.com/probprog/deodorant</t>
    <phoneticPr fontId="18" type="noConversion"/>
  </si>
  <si>
    <t>https://github.com/probprog/bopp</t>
    <phoneticPr fontId="18" type="noConversion"/>
  </si>
  <si>
    <t>https://github.com/mattjj/svae</t>
    <phoneticPr fontId="18" type="noConversion"/>
  </si>
  <si>
    <t>https://github.com/avivt/VIN</t>
    <phoneticPr fontId="18" type="noConversion"/>
  </si>
  <si>
    <t>http://arxiv.org/pdf/1707.04041v3.pdf</t>
    <phoneticPr fontId="18" type="noConversion"/>
  </si>
  <si>
    <t>http://arxiv.org/pdf/1707.04314v1.pdf</t>
    <phoneticPr fontId="18" type="noConversion"/>
  </si>
  <si>
    <t>https://github.com/tensorflow/models</t>
    <phoneticPr fontId="18" type="noConversion"/>
  </si>
  <si>
    <t>https://github.com/mp2893/retain</t>
    <phoneticPr fontId="18" type="noConversion"/>
  </si>
  <si>
    <t>https://github.com/thuml/transfer-caffe</t>
    <phoneticPr fontId="18" type="noConversion"/>
  </si>
  <si>
    <t>https://bitbucket.org/jhhuggins/lrcoresets</t>
    <phoneticPr fontId="18" type="noConversion"/>
  </si>
  <si>
    <t>https://github.com/mdeff/cnn_graph</t>
    <phoneticPr fontId="18" type="noConversion"/>
  </si>
  <si>
    <t>https://github.com/MatthieuCourbariaux/BinaryConnect</t>
    <phoneticPr fontId="18" type="noConversion"/>
  </si>
  <si>
    <t>https://github.com/jych/nips2015_vrnn</t>
    <phoneticPr fontId="18" type="noConversion"/>
  </si>
  <si>
    <t>https://github.com/farajtabar/Coevolution</t>
    <phoneticPr fontId="18" type="noConversion"/>
  </si>
  <si>
    <t>https://github.com/sidaw/mompy</t>
    <phoneticPr fontId="18" type="noConversion"/>
  </si>
  <si>
    <t>https://github.com/sidaw/polymom</t>
    <phoneticPr fontId="18" type="noConversion"/>
  </si>
  <si>
    <t>http://arxiv.org/pdf/1603.08482v1.pdf</t>
    <phoneticPr fontId="18" type="noConversion"/>
  </si>
  <si>
    <t>https://worksheets.codalab.org/worksheets/0xca42b883b1f9481989cfb02fe693649f</t>
    <phoneticPr fontId="18" type="noConversion"/>
  </si>
  <si>
    <t>https://github.com/rgiordan/LinearResponseVariationalBayesNIPS2015</t>
    <phoneticPr fontId="18" type="noConversion"/>
  </si>
  <si>
    <t>https://github.com/Bihaqo/TensorNet</t>
    <phoneticPr fontId="18" type="noConversion"/>
  </si>
  <si>
    <t>https://github.com/zhenxuan00/mmdgm</t>
    <phoneticPr fontId="18" type="noConversion"/>
  </si>
  <si>
    <t>https://worksheets.codalab.org/worksheets/0x2ae89944846444539c2d08a0b7ff3f6f</t>
    <phoneticPr fontId="18" type="noConversion"/>
  </si>
  <si>
    <t>https://github.com/keenon/lense</t>
    <phoneticPr fontId="18" type="noConversion"/>
  </si>
  <si>
    <t>http://arxiv.org/pdf/1506.03140v2.pdf</t>
    <phoneticPr fontId="18" type="noConversion"/>
  </si>
  <si>
    <t>https://github.com/renmengye/imageqa-public</t>
    <phoneticPr fontId="18" type="noConversion"/>
  </si>
  <si>
    <t>https://github.com/clinicalml/fw-inference</t>
    <phoneticPr fontId="18" type="noConversion"/>
  </si>
  <si>
    <t>https://github.com/kacperChwialkowski/wildBootstrap</t>
    <phoneticPr fontId="18" type="noConversion"/>
  </si>
  <si>
    <t>https://github.com/sunju/psv</t>
    <phoneticPr fontId="18" type="noConversion"/>
  </si>
  <si>
    <t>https://github.com/balajiln/mondrianforest</t>
    <phoneticPr fontId="18" type="noConversion"/>
  </si>
  <si>
    <t>https://github.com/qianwangthu/feedback-nips2014-wq</t>
    <phoneticPr fontId="18" type="noConversion"/>
  </si>
  <si>
    <t>https://github.com/bneyshabur/asymcode</t>
    <phoneticPr fontId="18" type="noConversion"/>
  </si>
  <si>
    <t>https://github.com/airoldilab/SBA</t>
    <phoneticPr fontId="18" type="noConversion"/>
  </si>
  <si>
    <t>https://github.com/fabienbaradel/object_level_visual_reasoning</t>
    <phoneticPr fontId="18" type="noConversion"/>
  </si>
  <si>
    <t>https://github.com/ppwwyyxx/GroupNorm-reproduce</t>
    <phoneticPr fontId="18" type="noConversion"/>
  </si>
  <si>
    <t>https://github.com/wzmsltw/BSN-boundary-sensitive-network.pytorch</t>
    <phoneticPr fontId="18" type="noConversion"/>
  </si>
  <si>
    <t>https://github.com/minyoungg/selfconsistency</t>
    <phoneticPr fontId="18" type="noConversion"/>
  </si>
  <si>
    <t>https://github.com/sergeyprokudin/deep_direct_stat</t>
    <phoneticPr fontId="18" type="noConversion"/>
  </si>
  <si>
    <t>https://github.com/mzolfaghari/ECO-efficient-video-understanding</t>
    <phoneticPr fontId="18" type="noConversion"/>
  </si>
  <si>
    <t>https://github.com/naiq/PN_GAN</t>
    <phoneticPr fontId="18" type="noConversion"/>
  </si>
  <si>
    <t>https://github.com/KaiqiZhang/admm-pruning</t>
    <phoneticPr fontId="18" type="noConversion"/>
  </si>
  <si>
    <t>https://github.com/ogroth/shapestacks</t>
    <phoneticPr fontId="18" type="noConversion"/>
  </si>
  <si>
    <t>https://github.com/NVIDIA/partialconv</t>
    <phoneticPr fontId="18" type="noConversion"/>
  </si>
  <si>
    <t>https://github.com/Microsoft/human-pose-estimation.pytorch</t>
    <phoneticPr fontId="18" type="noConversion"/>
  </si>
  <si>
    <t>Simple Baselines for Human Pose Estimation and Tracking</t>
    <phoneticPr fontId="18" type="noConversion"/>
  </si>
  <si>
    <t>https://github.com/irwinherrmann/stochastic-gates</t>
    <phoneticPr fontId="18" type="noConversion"/>
  </si>
  <si>
    <t>https://github.com/LiYingwei/Regional-Homogeneity</t>
    <phoneticPr fontId="18" type="noConversion"/>
  </si>
  <si>
    <t>https://github.com/yaoyao-liu/E3BM</t>
    <phoneticPr fontId="18" type="noConversion"/>
  </si>
  <si>
    <t>https://github.com/holistic-video-understanding/HVU-Dataset</t>
    <phoneticPr fontId="18" type="noConversion"/>
  </si>
  <si>
    <t>https://arxiv.org/pdf/1904.10424v4.pdf</t>
    <phoneticPr fontId="18" type="noConversion"/>
  </si>
  <si>
    <t>https://github.com/VisionLearningGroup/SANE</t>
    <phoneticPr fontId="18" type="noConversion"/>
  </si>
  <si>
    <t>https://github.com/HobbitLong/CMC</t>
    <phoneticPr fontId="18" type="noConversion"/>
  </si>
  <si>
    <t>https://github.com/alievk/npbg_eval</t>
    <phoneticPr fontId="18" type="noConversion"/>
  </si>
  <si>
    <t>https://github.com/alievk/npbg</t>
    <phoneticPr fontId="18" type="noConversion"/>
  </si>
  <si>
    <t>https://github.com/tensorflow/tpu</t>
    <phoneticPr fontId="18" type="noConversion"/>
  </si>
  <si>
    <t>https://github.com/unibas-gravis/icp-proposal</t>
    <phoneticPr fontId="18" type="noConversion"/>
  </si>
  <si>
    <t>https://github.com/bertjiazheng/Structured3D</t>
    <phoneticPr fontId="18" type="noConversion"/>
  </si>
  <si>
    <t>https://github.com/iVMCL/AOGNet-v2</t>
    <phoneticPr fontId="18" type="noConversion"/>
  </si>
  <si>
    <t>https://github.com/ivMCL/AttentiveNorm_Detection</t>
    <phoneticPr fontId="18" type="noConversion"/>
  </si>
  <si>
    <t>https://github.com/barisgecer/TBGAN</t>
    <phoneticPr fontId="18" type="noConversion"/>
  </si>
  <si>
    <t>https://github.com/JirongZhang/DeepHomography</t>
    <phoneticPr fontId="18" type="noConversion"/>
  </si>
  <si>
    <t>https://github.com/gilshm/zap</t>
    <phoneticPr fontId="18" type="noConversion"/>
  </si>
  <si>
    <t>https://github.com/fregu856/ebms_regression</t>
    <phoneticPr fontId="18" type="noConversion"/>
  </si>
  <si>
    <t>https://github.com/openseg-group/openseg.pytorch</t>
    <phoneticPr fontId="18" type="noConversion"/>
  </si>
  <si>
    <t>https://github.com/ChenRocks/UNITER</t>
    <phoneticPr fontId="18" type="noConversion"/>
  </si>
  <si>
    <t>https://github.com/Zhongdao/Towards-Realtime-MOT</t>
    <phoneticPr fontId="18" type="noConversion"/>
  </si>
  <si>
    <t>https://github.com/taoyang1122/MutualNet</t>
    <phoneticPr fontId="18" type="noConversion"/>
  </si>
  <si>
    <t>https://github.com/google-research/noisy-fewshot-learning</t>
    <phoneticPr fontId="18" type="noConversion"/>
  </si>
  <si>
    <t>https://github.com/tyler-hayes/REMIND</t>
    <phoneticPr fontId="18" type="noConversion"/>
  </si>
  <si>
    <t>https://github.com/XudongLinthu/context-gated-convolution</t>
    <phoneticPr fontId="18" type="noConversion"/>
  </si>
  <si>
    <t>https://github.com/st-tech/zozo-shift15m/tree/main/benchmarks/set_matching</t>
    <phoneticPr fontId="18" type="noConversion"/>
  </si>
  <si>
    <t>https://github.com/tn1031/set-matching-pytorch</t>
    <phoneticPr fontId="18" type="noConversion"/>
  </si>
  <si>
    <t>https://github.com/jiahaowork/idam</t>
    <phoneticPr fontId="18" type="noConversion"/>
  </si>
  <si>
    <t>https://github.com/jiangzhengkai/LSTS</t>
    <phoneticPr fontId="18" type="noConversion"/>
  </si>
  <si>
    <t>https://github.com/fairnas/FairNAS</t>
    <phoneticPr fontId="18" type="noConversion"/>
  </si>
  <si>
    <t>https://github.com/yoojy31/mdod</t>
    <phoneticPr fontId="18" type="noConversion"/>
  </si>
  <si>
    <t>https://github.com/soniabaee/MEDIRL-EyeCar</t>
    <phoneticPr fontId="18" type="noConversion"/>
  </si>
  <si>
    <t>https://github.com/soniabaee/eyeCar</t>
    <phoneticPr fontId="18" type="noConversion"/>
  </si>
  <si>
    <t>https://github.com/facebookresearch/GDT</t>
    <phoneticPr fontId="18" type="noConversion"/>
  </si>
  <si>
    <t>https://github.com/csbhr/Deep-Blind-VSR</t>
    <phoneticPr fontId="18" type="noConversion"/>
  </si>
  <si>
    <t>https://github.com/cyvius96/few-shot-meta-baseline</t>
    <phoneticPr fontId="18" type="noConversion"/>
  </si>
  <si>
    <t>https://github.com/yinboc/few-shot-meta-baseline</t>
    <phoneticPr fontId="18" type="noConversion"/>
  </si>
  <si>
    <t>https://github.com/shawnxyang/tip-im</t>
    <phoneticPr fontId="18" type="noConversion"/>
  </si>
  <si>
    <t>https://github.com/dvlab-research/Robust-Semantic-Segmentation</t>
    <phoneticPr fontId="18" type="noConversion"/>
  </si>
  <si>
    <t>https://github.com/hujiecpp/NAD</t>
    <phoneticPr fontId="18" type="noConversion"/>
  </si>
  <si>
    <t>https://github.com/Vision-CAIR/LTVRR</t>
    <phoneticPr fontId="18" type="noConversion"/>
  </si>
  <si>
    <t>https://github.com/clvcooke/virtual-fluorescence</t>
    <phoneticPr fontId="18" type="noConversion"/>
  </si>
  <si>
    <t>https://github.com/liu-zhy/TANet</t>
    <phoneticPr fontId="18" type="noConversion"/>
  </si>
  <si>
    <t>https://github.com/liu-zhy/temporal-adaptive-module</t>
    <phoneticPr fontId="18" type="noConversion"/>
  </si>
  <si>
    <t>https://github.com/idstcv/coins</t>
    <phoneticPr fontId="18" type="noConversion"/>
  </si>
  <si>
    <t>https://github.com/njuhuojing/mast</t>
    <phoneticPr fontId="18" type="noConversion"/>
  </si>
  <si>
    <t>https://github.com/modelstreaming/ams</t>
    <phoneticPr fontId="18" type="noConversion"/>
  </si>
  <si>
    <t>https://github.com/pavlo-melnyk/mlgp-embedme</t>
    <phoneticPr fontId="18" type="noConversion"/>
  </si>
  <si>
    <t>https://github.com/clovaai/tunit</t>
    <phoneticPr fontId="18" type="noConversion"/>
  </si>
  <si>
    <t>https://github.com/slerman12/ExplainingInteractions</t>
    <phoneticPr fontId="18" type="noConversion"/>
  </si>
  <si>
    <t>https://github.com/lgcnsai/ps-kd-pytorch</t>
    <phoneticPr fontId="18" type="noConversion"/>
  </si>
  <si>
    <t>https://github.com/EliasKassapis/CARMSS</t>
    <phoneticPr fontId="18" type="noConversion"/>
  </si>
  <si>
    <t>https://github.com/EliasKassapis/CARSSS</t>
    <phoneticPr fontId="18" type="noConversion"/>
  </si>
  <si>
    <t>https://github.com/hendrycks/imagenet-r</t>
    <phoneticPr fontId="18" type="noConversion"/>
  </si>
  <si>
    <t>https://github.com/DingXiaoH/ResRep</t>
    <phoneticPr fontId="18" type="noConversion"/>
  </si>
  <si>
    <t>https://github.com/fangwei123456/Parametric-Leaky-Integrate-and-Fire-Spiking-Neuron</t>
    <phoneticPr fontId="18" type="noConversion"/>
  </si>
  <si>
    <t>https://github.com/bknyaz/sgg</t>
    <phoneticPr fontId="18" type="noConversion"/>
  </si>
  <si>
    <t>https://github.com/ningyu1991/ArtificialGANFingerprints</t>
    <phoneticPr fontId="18" type="noConversion"/>
  </si>
  <si>
    <t>https://github.com/loyoyang/decota</t>
    <phoneticPr fontId="18" type="noConversion"/>
  </si>
  <si>
    <t>https://github.com/Arthur151/ROMP</t>
    <phoneticPr fontId="18" type="noConversion"/>
  </si>
  <si>
    <t>https://github.com/Mattdl/ContinualPrototypeEvolution</t>
    <phoneticPr fontId="18" type="noConversion"/>
  </si>
  <si>
    <t>https://github.com/wbw520/scouter</t>
    <phoneticPr fontId="18" type="noConversion"/>
  </si>
  <si>
    <t>https://github.com/lemmersj/ground-truth-or-daer</t>
    <phoneticPr fontId="18" type="noConversion"/>
  </si>
  <si>
    <t>https://github.com/wonchulSon/DGKD</t>
    <phoneticPr fontId="18" type="noConversion"/>
  </si>
  <si>
    <t>https://github.com/Alibaba-MIIL/ASL</t>
    <phoneticPr fontId="18" type="noConversion"/>
  </si>
  <si>
    <t>https://github.com/hansen7/OcCo</t>
    <phoneticPr fontId="18" type="noConversion"/>
  </si>
  <si>
    <t>https://github.com/dimtziwnas/InHandScanningICCV15_Reconstruction</t>
    <phoneticPr fontId="18" type="noConversion"/>
  </si>
  <si>
    <t>https://github.com/panji530/Robust-shape-interaction-matrix</t>
    <phoneticPr fontId="18" type="noConversion"/>
  </si>
  <si>
    <t>https://github.com/torrvision/crfasrnn</t>
    <phoneticPr fontId="18" type="noConversion"/>
  </si>
  <si>
    <t>https://github.com/gkioxari/RstarCNN</t>
    <phoneticPr fontId="18" type="noConversion"/>
  </si>
  <si>
    <t>https://github.com/aosokin/cnn_head_detection</t>
    <phoneticPr fontId="18" type="noConversion"/>
  </si>
  <si>
    <t>https://github.com/pathak22/ccnn</t>
    <phoneticPr fontId="18" type="noConversion"/>
  </si>
  <si>
    <t>https://github.com/YangZhang4065/AdaptationSeg</t>
    <phoneticPr fontId="18" type="noConversion"/>
  </si>
  <si>
    <t>https://github.com/szq0214/DSOD</t>
    <phoneticPr fontId="18" type="noConversion"/>
  </si>
  <si>
    <t>https://github.com/jiangtaoxie/MPN-COV</t>
    <phoneticPr fontId="18" type="noConversion"/>
  </si>
  <si>
    <t>https://github.com/seilna/RWMN</t>
    <phoneticPr fontId="18" type="noConversion"/>
  </si>
  <si>
    <t>https://github.com/peteanderson80/SPICE</t>
    <phoneticPr fontId="18" type="noConversion"/>
  </si>
  <si>
    <t>https://github.com/feichtenhofer/detect-track</t>
    <phoneticPr fontId="18" type="noConversion"/>
  </si>
  <si>
    <t>https://github.com/sciencefans/RSA-for-object-detection</t>
    <phoneticPr fontId="18" type="noConversion"/>
  </si>
  <si>
    <t>https://github.com/matterport/Mask_RCNN</t>
    <phoneticPr fontId="18" type="noConversion"/>
  </si>
  <si>
    <t>https://github.com/ruthcfong/perturb_explanations</t>
    <phoneticPr fontId="18" type="noConversion"/>
  </si>
  <si>
    <t>https://github.com/ZhaofanQiu/pseudo-3d-residual-networks</t>
    <phoneticPr fontId="18" type="noConversion"/>
  </si>
  <si>
    <t>https://github.com/ducksoup/autodial</t>
    <phoneticPr fontId="18" type="noConversion"/>
  </si>
  <si>
    <t>https://github.com/facebookresearch/low-shot-shrink-hallucinate</t>
    <phoneticPr fontId="18" type="noConversion"/>
  </si>
  <si>
    <t>https://github.com/Singularity42/cap2vid</t>
    <phoneticPr fontId="18" type="noConversion"/>
  </si>
  <si>
    <t>https://github.com/hfslyc/GCPNet</t>
    <phoneticPr fontId="18" type="noConversion"/>
  </si>
  <si>
    <t>https://github.com/gina9726/Intent-Anticipate</t>
    <phoneticPr fontId="18" type="noConversion"/>
  </si>
  <si>
    <t>https://github.com/KovenYu/CAMEL</t>
    <phoneticPr fontId="18" type="noConversion"/>
  </si>
  <si>
    <t>https://github.com/mahyarnajibi/SSH</t>
    <phoneticPr fontId="18" type="noConversion"/>
  </si>
  <si>
    <t>https://github.com/SeokjuLee/VPGNet</t>
    <phoneticPr fontId="18" type="noConversion"/>
  </si>
  <si>
    <t>https://github.com/lmb-freiburg/hand3d</t>
    <phoneticPr fontId="18" type="noConversion"/>
  </si>
  <si>
    <t>https://github.com/JiahuiYu/generative_inpainting</t>
    <phoneticPr fontId="18" type="noConversion"/>
  </si>
  <si>
    <t>https://github.com/MONET2018/MONET</t>
    <phoneticPr fontId="18" type="noConversion"/>
  </si>
  <si>
    <t>https://github.com/xu-ji/IIC</t>
    <phoneticPr fontId="18" type="noConversion"/>
  </si>
  <si>
    <t>https://github.com/csm9493/FC-AIDE-Keras</t>
    <phoneticPr fontId="18" type="noConversion"/>
  </si>
  <si>
    <t>https://github.com/carolineec/EverybodyDanceNow</t>
    <phoneticPr fontId="18" type="noConversion"/>
  </si>
  <si>
    <t>https://github.com/Liumouliu/deepIBL</t>
    <phoneticPr fontId="18" type="noConversion"/>
  </si>
  <si>
    <t>https://github.com/StanfordASL/Trajectron</t>
    <phoneticPr fontId="18" type="noConversion"/>
  </si>
  <si>
    <t>https://github.com/pengsongyou/CalibrationWizard</t>
    <phoneticPr fontId="18" type="noConversion"/>
  </si>
  <si>
    <t>https://github.com/DetectionTeamUCAS/R2CNN-Plus-Plus_Tensorflow</t>
    <phoneticPr fontId="18" type="noConversion"/>
  </si>
  <si>
    <t>https://github.com/jihanyang/AFN</t>
    <phoneticPr fontId="18" type="noConversion"/>
  </si>
  <si>
    <t>https://github.com/nschor/CompoNet</t>
    <phoneticPr fontId="18" type="noConversion"/>
  </si>
  <si>
    <t>https://github.com/xumingze0308/TRN.pytorch</t>
    <phoneticPr fontId="18" type="noConversion"/>
  </si>
  <si>
    <t>https://github.com/MIT-HAN-LAB/temporal-shift-module</t>
    <phoneticPr fontId="18" type="noConversion"/>
  </si>
  <si>
    <t>https://github.com/ningyu1991/GANFingerprints</t>
    <phoneticPr fontId="18" type="noConversion"/>
  </si>
  <si>
    <t>https://github.com/knmac/LCDC_release</t>
    <phoneticPr fontId="18" type="noConversion"/>
  </si>
  <si>
    <t>https://github.com/AlonShoshan10/dynamic_net</t>
    <phoneticPr fontId="18" type="noConversion"/>
  </si>
  <si>
    <t>https://github.com/tarun005/USSS_ICCV19</t>
    <phoneticPr fontId="18" type="noConversion"/>
  </si>
  <si>
    <t>https://github.com/OasisYang/SSG</t>
    <phoneticPr fontId="18" type="noConversion"/>
  </si>
  <si>
    <t>https://github.com/speedinghzl/CCNet</t>
    <phoneticPr fontId="18" type="noConversion"/>
  </si>
  <si>
    <t>https://github.com/LuckyDC/SFT_REID</t>
    <phoneticPr fontId="18" type="noConversion"/>
  </si>
  <si>
    <t>https://github.com/TimeLighter/pytorch-sym-parameter</t>
    <phoneticPr fontId="18" type="noConversion"/>
  </si>
  <si>
    <t>https://github.com/mikittt/easy-to-understand-REG</t>
    <phoneticPr fontId="18" type="noConversion"/>
  </si>
  <si>
    <t>https://github.com/mikittt/Human-Friendly-REG</t>
    <phoneticPr fontId="18" type="noConversion"/>
  </si>
  <si>
    <t>https://github.com/yuanyunzhe/bi-trans-parser</t>
    <phoneticPr fontId="18" type="noConversion"/>
  </si>
  <si>
    <t>https://github.com/tjumyk/rma</t>
    <phoneticPr fontId="18" type="noConversion"/>
  </si>
  <si>
    <t>https://github.com/zheshiyige/Learning-Diverse-Stochastic-Human-Action-Generators-by-Learning-Smooth-Latent-Transitions</t>
    <phoneticPr fontId="18" type="noConversion"/>
  </si>
  <si>
    <t>https://github.com/cchao0116/SGMC-AAAI21</t>
    <phoneticPr fontId="18" type="noConversion"/>
  </si>
  <si>
    <t>https://github.com/wanganran/HybridBeam</t>
    <phoneticPr fontId="18" type="noConversion"/>
  </si>
  <si>
    <t>https://github.com/BangLiu/ArticlePairMatching</t>
    <phoneticPr fontId="18" type="noConversion"/>
  </si>
  <si>
    <t>https://github.com/facebookresearch/CoDraw</t>
    <phoneticPr fontId="18" type="noConversion"/>
  </si>
  <si>
    <t>https://github.com/facebookresearch/codraw-models</t>
    <phoneticPr fontId="18" type="noConversion"/>
  </si>
  <si>
    <t>https://github.com/vineetjohn/linguistic-style-transfer</t>
    <phoneticPr fontId="18" type="noConversion"/>
  </si>
  <si>
    <t>https://github.com/malllabiisc/WordGCN</t>
    <phoneticPr fontId="18" type="noConversion"/>
  </si>
  <si>
    <t>https://github.com/declare-lab/MELD</t>
    <phoneticPr fontId="18" type="noConversion"/>
  </si>
  <si>
    <t>https://github.com/microsoft/Multilingual-Model-Transfer</t>
    <phoneticPr fontId="18" type="noConversion"/>
  </si>
  <si>
    <t>https://github.com/subramanyamdvss/UnsupNTS</t>
    <phoneticPr fontId="18" type="noConversion"/>
  </si>
  <si>
    <t>https://github.com/PaddlePaddle/PaddleNLP/tree/develop/examples/simultaneous_translation/stacl</t>
    <phoneticPr fontId="18" type="noConversion"/>
  </si>
  <si>
    <t>https://github.com/jkkummerfeld/irc-disentanglement</t>
    <phoneticPr fontId="18" type="noConversion"/>
  </si>
  <si>
    <t>https://github.com/lil-lab/nlvr</t>
    <phoneticPr fontId="18" type="noConversion"/>
  </si>
  <si>
    <t>https://github.com/iacercalixto/variational_mmt</t>
    <phoneticPr fontId="18" type="noConversion"/>
  </si>
  <si>
    <t>https://github.com/facebookresearch/EmpatheticDialogues</t>
    <phoneticPr fontId="18" type="noConversion"/>
  </si>
  <si>
    <t>https://github.com/facebookresearch/LASER</t>
    <phoneticPr fontId="18" type="noConversion"/>
  </si>
  <si>
    <t>https://github.com/allenai/PathNet</t>
    <phoneticPr fontId="18" type="noConversion"/>
  </si>
  <si>
    <t>https://github.com/aemami1/KnowRef</t>
    <phoneticPr fontId="18" type="noConversion"/>
  </si>
  <si>
    <t>https://github.com/tuzhaopeng/NMT-Coverage</t>
    <phoneticPr fontId="18" type="noConversion"/>
  </si>
  <si>
    <t>https://github.com/danqi/rc-cnn-dailymail</t>
    <phoneticPr fontId="18" type="noConversion"/>
  </si>
  <si>
    <t>https://github.com/ivri/DiffVec</t>
    <phoneticPr fontId="18" type="noConversion"/>
  </si>
  <si>
    <t>https://github.com/chenych11/lm</t>
    <phoneticPr fontId="18" type="noConversion"/>
  </si>
  <si>
    <t>https://worksheets.codalab.org/worksheets/0x243284b4d81d4590b46030cdd3b72633</t>
    <phoneticPr fontId="18" type="noConversion"/>
  </si>
  <si>
    <t>https://github.com/percyliang/sempre</t>
    <phoneticPr fontId="18" type="noConversion"/>
  </si>
  <si>
    <t>https://worksheets.codalab.org/worksheets/0x47cc64d9c8ba4a878807c7c35bb22a42</t>
    <phoneticPr fontId="18" type="noConversion"/>
  </si>
  <si>
    <t>https://github.com/jcyk/CWS</t>
    <phoneticPr fontId="18" type="noConversion"/>
  </si>
  <si>
    <t>https://github.com/takase/relPatSim</t>
    <phoneticPr fontId="18" type="noConversion"/>
  </si>
  <si>
    <t>https://github.com/qipeng/arc-swift</t>
    <phoneticPr fontId="18" type="noConversion"/>
  </si>
  <si>
    <t>https://github.com/MarkWuNLP/MultiTurnResponseSelection</t>
    <phoneticPr fontId="18" type="noConversion"/>
  </si>
  <si>
    <t>https://github.com/boknilev/nmt-repr-analysis</t>
    <phoneticPr fontId="18" type="noConversion"/>
  </si>
  <si>
    <t>https://github.com/wanghm92/Sing_Par</t>
    <phoneticPr fontId="18" type="noConversion"/>
  </si>
  <si>
    <t>https://github.com/cheng6076/scanner</t>
    <phoneticPr fontId="18" type="noConversion"/>
  </si>
  <si>
    <t>https://github.com/gchrupala/visually-grounded-speech</t>
    <phoneticPr fontId="18" type="noConversion"/>
  </si>
  <si>
    <t>https://github.com/Noahs-ARK/idea_relations</t>
    <phoneticPr fontId="18" type="noConversion"/>
  </si>
  <si>
    <t>https://github.com/howardchenhd/Syntax-awared-NMT</t>
    <phoneticPr fontId="18" type="noConversion"/>
  </si>
  <si>
    <t>https://github.com/janmbuys/DeepDeepParser</t>
    <phoneticPr fontId="18" type="noConversion"/>
  </si>
  <si>
    <t>https://github.com/oceanypt/DR_RE</t>
    <phoneticPr fontId="18" type="noConversion"/>
  </si>
  <si>
    <t>https://github.com/cheng6076/virnng</t>
    <phoneticPr fontId="18" type="noConversion"/>
  </si>
  <si>
    <t>https://github.com/pilehvar/sensecnn</t>
    <phoneticPr fontId="18" type="noConversion"/>
  </si>
  <si>
    <t>https://github.com/snakeztc/NeuralDialog-CVAE</t>
    <phoneticPr fontId="18" type="noConversion"/>
  </si>
  <si>
    <t>https://github.com/jacobandreas/neuralese</t>
    <phoneticPr fontId="18" type="noConversion"/>
  </si>
  <si>
    <t>https://github.com/mike-n-7/ADEM</t>
    <phoneticPr fontId="18" type="noConversion"/>
  </si>
  <si>
    <t>https://github.com/xrc10/cross-distill</t>
    <phoneticPr fontId="18" type="noConversion"/>
  </si>
  <si>
    <t>https://worksheets.codalab.org/worksheets/0x900e7e41deaa4ec5b2fe41dc50594548</t>
    <phoneticPr fontId="18" type="noConversion"/>
  </si>
  <si>
    <t>https://github.com/kingsaint/Open-vocabulary-entity-type-description</t>
    <phoneticPr fontId="18" type="noConversion"/>
  </si>
  <si>
    <t>https://github.com/awslabs/sockeye</t>
    <phoneticPr fontId="18" type="noConversion"/>
  </si>
  <si>
    <t>https://github.com/ChenRocks/fast_abs_rl</t>
    <phoneticPr fontId="18" type="noConversion"/>
  </si>
  <si>
    <t>https://github.com/Katsumata420/HITS_Ranking</t>
    <phoneticPr fontId="18" type="noConversion"/>
  </si>
  <si>
    <t>https://github.com/Oneplus/twpipe</t>
    <phoneticPr fontId="18" type="noConversion"/>
  </si>
  <si>
    <t>https://github.com/madhavcsa/TFBA</t>
    <phoneticPr fontId="18" type="noConversion"/>
  </si>
  <si>
    <t>https://github.com/gozdesahin/Subword_Semantic_Role_Labeling</t>
    <phoneticPr fontId="18" type="noConversion"/>
  </si>
  <si>
    <t>https://github.com/duorc/duorc</t>
    <phoneticPr fontId="18" type="noConversion"/>
  </si>
  <si>
    <t>https://github.com/jiesutd/LatticeLSTM</t>
    <phoneticPr fontId="18" type="noConversion"/>
  </si>
  <si>
    <t>https://github.com/Justin1904/Low-rank-Multimodal-Fusion</t>
    <phoneticPr fontId="18" type="noConversion"/>
  </si>
  <si>
    <t>https://github.com/sandropezzelle/fill-in-the-quant</t>
    <phoneticPr fontId="18" type="noConversion"/>
  </si>
  <si>
    <t>https://github.com/Group-TanakaIshii/word_taylor</t>
    <phoneticPr fontId="18" type="noConversion"/>
  </si>
  <si>
    <t>https://github.com/benathi/multisense-prob-fasttext</t>
    <phoneticPr fontId="18" type="noConversion"/>
  </si>
  <si>
    <t>https://github.com/facebookresearch/hypernymysuite</t>
    <phoneticPr fontId="18" type="noConversion"/>
  </si>
  <si>
    <t>https://github.com/clic-lab/scone</t>
    <phoneticPr fontId="18" type="noConversion"/>
  </si>
  <si>
    <t>https://github.com/lancopku/Global-Encoding</t>
    <phoneticPr fontId="18" type="noConversion"/>
  </si>
  <si>
    <t>https://github.com/PKU-TANGENT/SciDTB</t>
    <phoneticPr fontId="18" type="noConversion"/>
  </si>
  <si>
    <t>https://github.com/qyyin/Reinforce4ZP</t>
    <phoneticPr fontId="18" type="noConversion"/>
  </si>
  <si>
    <t>https://github.com/thunlp/DIAG-NRE</t>
    <phoneticPr fontId="18" type="noConversion"/>
  </si>
  <si>
    <t>https://github.com/czhang99/Capsule-NLU</t>
    <phoneticPr fontId="18" type="noConversion"/>
  </si>
  <si>
    <t>https://github.com/cooelf/OpenIME</t>
    <phoneticPr fontId="18" type="noConversion"/>
  </si>
  <si>
    <t>https://github.com/nikitakit/self-attentive-parser</t>
    <phoneticPr fontId="18" type="noConversion"/>
  </si>
  <si>
    <t>https://github.com/kimiyoung/transformer-xl</t>
    <phoneticPr fontId="18" type="noConversion"/>
  </si>
  <si>
    <t>https://github.com/butnaruandrei/MOROCO</t>
    <phoneticPr fontId="18" type="noConversion"/>
  </si>
  <si>
    <t>https://github.com/namisan/mt-dnn</t>
    <phoneticPr fontId="18" type="noConversion"/>
  </si>
  <si>
    <t>https://github.com/codogogo/xling-eval</t>
    <phoneticPr fontId="18" type="noConversion"/>
  </si>
  <si>
    <t>https://github.com/afshinrahimi/mmner</t>
    <phoneticPr fontId="18" type="noConversion"/>
  </si>
  <si>
    <t>https://github.com/artetxem/monoses</t>
    <phoneticPr fontId="18" type="noConversion"/>
  </si>
  <si>
    <t>https://github.com/jiesutd/NCRFpp</t>
    <phoneticPr fontId="18" type="noConversion"/>
  </si>
  <si>
    <t>https://github.com/thunlp/Character-enhanced-Sememe-Prediction</t>
    <phoneticPr fontId="18" type="noConversion"/>
  </si>
  <si>
    <t>https://github.com/ghdi6758/SemAxis</t>
    <phoneticPr fontId="18" type="noConversion"/>
  </si>
  <si>
    <t>https://github.com/rktamplayo/HCSC</t>
    <phoneticPr fontId="18" type="noConversion"/>
  </si>
  <si>
    <t>https://github.com/raosudha89/ranking_clarification_questions</t>
    <phoneticPr fontId="18" type="noConversion"/>
  </si>
  <si>
    <t>https://github.com/ruidan/Aspect-level-sentiment</t>
    <phoneticPr fontId="18" type="noConversion"/>
  </si>
  <si>
    <t>https://github.com/shuohangwang/comatch</t>
    <phoneticPr fontId="18" type="noConversion"/>
  </si>
  <si>
    <t>https://worksheets.codalab.org/worksheets/0x9a15a170809f4e2cb7940e1f256dee55</t>
    <phoneticPr fontId="18" type="noConversion"/>
  </si>
  <si>
    <t>http://arxiv.org/pdf/1710.03958v2.pdf</t>
    <phoneticPr fontId="18" type="noConversion"/>
  </si>
  <si>
    <t>http://arxiv.org/pdf/1612.00370v4.pdf</t>
    <phoneticPr fontId="18" type="noConversion"/>
  </si>
  <si>
    <t>http://arxiv.org/pdf/1703.06870v3.pdf</t>
    <phoneticPr fontId="18" type="noConversion"/>
  </si>
  <si>
    <t>Mask R-CNN</t>
    <phoneticPr fontId="18" type="noConversion"/>
  </si>
  <si>
    <t>https://arxiv.org/pdf/1806.00104v2.pdf</t>
    <phoneticPr fontId="18" type="noConversion"/>
  </si>
  <si>
    <t>http://arxiv.org/pdf/1808.04339v2.pdf</t>
    <phoneticPr fontId="18" type="noConversion"/>
  </si>
  <si>
    <t>https://arxiv.org/pdf/1901.11504v2.pdf</t>
    <phoneticPr fontId="18" type="noConversion"/>
  </si>
  <si>
    <t>http://arxiv.org/pdf/1806.03653v1.pdf</t>
    <phoneticPr fontId="18" type="noConversion"/>
  </si>
  <si>
    <t>http://arxiv.org/pdf/1805.10209v2.pdf</t>
    <phoneticPr fontId="18" type="noConversion"/>
  </si>
  <si>
    <t>http://arxiv.org/pdf/1805.11189v1.pdf</t>
    <phoneticPr fontId="18" type="noConversion"/>
  </si>
  <si>
    <t>http://arxiv.org/pdf/1704.07828v2.pdf</t>
    <phoneticPr fontId="18" type="noConversion"/>
  </si>
  <si>
    <t>http://arxiv.org/pdf/1704.08387v3.pdf</t>
    <phoneticPr fontId="18" type="noConversion"/>
  </si>
  <si>
    <t>http://arxiv.org/pdf/1705.06463v1.pdf</t>
    <phoneticPr fontId="18" type="noConversion"/>
  </si>
  <si>
    <t>http://arxiv.org/pdf/1610.03950v1.pdf</t>
    <phoneticPr fontId="18" type="noConversion"/>
  </si>
  <si>
    <t>http://arxiv.org/pdf/1603.06021v3.pdf</t>
    <phoneticPr fontId="18" type="noConversion"/>
  </si>
  <si>
    <t>http://arxiv.org/pdf/1605.07515v2.pdf</t>
    <phoneticPr fontId="18" type="noConversion"/>
  </si>
  <si>
    <t>http://arxiv.org/pdf/1508.07909v5.pdf</t>
    <phoneticPr fontId="18" type="noConversion"/>
  </si>
  <si>
    <t>Match</t>
    <phoneticPr fontId="18" type="noConversion"/>
  </si>
  <si>
    <t>First Annotator</t>
    <phoneticPr fontId="18" type="noConversion"/>
  </si>
  <si>
    <t>Second Annotator</t>
    <phoneticPr fontId="18" type="noConversion"/>
  </si>
  <si>
    <t>Rater 1</t>
    <phoneticPr fontId="18" type="noConversion"/>
  </si>
  <si>
    <t>Rater 2</t>
    <phoneticPr fontId="18" type="noConversion"/>
  </si>
  <si>
    <t>Not Official</t>
    <phoneticPr fontId="18" type="noConversion"/>
  </si>
  <si>
    <t>Data for Cohen's Kappa Calculation</t>
    <phoneticPr fontId="18" type="noConversion"/>
  </si>
  <si>
    <t>Official_Implementation</t>
    <phoneticPr fontId="18" type="noConversion"/>
  </si>
  <si>
    <t>Σ</t>
    <phoneticPr fontId="18" type="noConversion"/>
  </si>
  <si>
    <t>k</t>
    <phoneticPr fontId="18" type="noConversion"/>
  </si>
  <si>
    <r>
      <t>P</t>
    </r>
    <r>
      <rPr>
        <b/>
        <sz val="8"/>
        <color theme="1"/>
        <rFont val="等线"/>
        <family val="4"/>
        <charset val="134"/>
      </rPr>
      <t>0</t>
    </r>
    <phoneticPr fontId="18" type="noConversion"/>
  </si>
  <si>
    <r>
      <t>P</t>
    </r>
    <r>
      <rPr>
        <b/>
        <sz val="8"/>
        <color theme="1"/>
        <rFont val="等线"/>
        <family val="4"/>
        <charset val="134"/>
      </rPr>
      <t>e</t>
    </r>
    <phoneticPr fontId="18" type="noConversion"/>
  </si>
  <si>
    <t>Final Aggrement (Third Annotator's Decision)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</si>
</sst>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3"/>
      <charset val="134"/>
    </font>
    <font>
      <b/>
      <sz val="12"/>
      <color theme="1"/>
      <name val="等线"/>
      <family val="4"/>
      <charset val="134"/>
      <scheme val="minor"/>
    </font>
    <font>
      <b/>
      <sz val="8"/>
      <color theme="1"/>
      <name val="等线"/>
      <family val="4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42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2" fillId="0" borderId="0" xfId="0" applyFont="1" applyFill="1">
      <alignment vertical="center"/>
    </xf>
    <xf numFmtId="0" fontId="0" fillId="34" borderId="11" xfId="0" applyFill="1" applyBorder="1">
      <alignment vertical="center"/>
    </xf>
    <xf numFmtId="0" fontId="0" fillId="0" borderId="0" xfId="0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hasanirtiza/Pedestron" TargetMode="External"/><Relationship Id="rId671" Type="http://schemas.openxmlformats.org/officeDocument/2006/relationships/hyperlink" Target="https://github.com/awslabs/sockeye" TargetMode="External"/><Relationship Id="rId21" Type="http://schemas.openxmlformats.org/officeDocument/2006/relationships/hyperlink" Target="https://github.com/deepinsight/insightface" TargetMode="External"/><Relationship Id="rId324" Type="http://schemas.openxmlformats.org/officeDocument/2006/relationships/hyperlink" Target="https://arxiv.org/pdf/2102.09718v2.pdf" TargetMode="External"/><Relationship Id="rId531" Type="http://schemas.openxmlformats.org/officeDocument/2006/relationships/hyperlink" Target="https://github.com/XudongLinthu/context-gated-convolution" TargetMode="External"/><Relationship Id="rId629" Type="http://schemas.openxmlformats.org/officeDocument/2006/relationships/hyperlink" Target="https://github.com/facebookresearch/codraw-models" TargetMode="External"/><Relationship Id="rId170" Type="http://schemas.openxmlformats.org/officeDocument/2006/relationships/hyperlink" Target="https://github.com/csinva/hierarchical-dnn-interpretations" TargetMode="External"/><Relationship Id="rId268" Type="http://schemas.openxmlformats.org/officeDocument/2006/relationships/hyperlink" Target="https://github.com/LPD-EPFL/FatalBrainDamage" TargetMode="External"/><Relationship Id="rId475" Type="http://schemas.openxmlformats.org/officeDocument/2006/relationships/hyperlink" Target="https://github.com/farajtabar/Coevolution" TargetMode="External"/><Relationship Id="rId682" Type="http://schemas.openxmlformats.org/officeDocument/2006/relationships/hyperlink" Target="https://github.com/benathi/multisense-prob-fasttext" TargetMode="External"/><Relationship Id="rId32" Type="http://schemas.openxmlformats.org/officeDocument/2006/relationships/hyperlink" Target="https://github.com/rookiepig/CrossScaleStereo" TargetMode="External"/><Relationship Id="rId128" Type="http://schemas.openxmlformats.org/officeDocument/2006/relationships/hyperlink" Target="https://github.com/prateekmunjal/torchal" TargetMode="External"/><Relationship Id="rId335" Type="http://schemas.openxmlformats.org/officeDocument/2006/relationships/hyperlink" Target="https://github.com/franrruiz/augment-reduce" TargetMode="External"/><Relationship Id="rId542" Type="http://schemas.openxmlformats.org/officeDocument/2006/relationships/hyperlink" Target="https://github.com/cyvius96/few-shot-meta-baseline" TargetMode="External"/><Relationship Id="rId181" Type="http://schemas.openxmlformats.org/officeDocument/2006/relationships/hyperlink" Target="https://github.com/ceisenach/MPG" TargetMode="External"/><Relationship Id="rId402" Type="http://schemas.openxmlformats.org/officeDocument/2006/relationships/hyperlink" Target="https://github.com/eminorhan/simple-cache" TargetMode="External"/><Relationship Id="rId279" Type="http://schemas.openxmlformats.org/officeDocument/2006/relationships/hyperlink" Target="https://github.com/kcyu2014/eval-nas" TargetMode="External"/><Relationship Id="rId486" Type="http://schemas.openxmlformats.org/officeDocument/2006/relationships/hyperlink" Target="https://github.com/renmengye/imageqa-public" TargetMode="External"/><Relationship Id="rId693" Type="http://schemas.openxmlformats.org/officeDocument/2006/relationships/hyperlink" Target="https://github.com/butnaruandrei/MOROCO" TargetMode="External"/><Relationship Id="rId707" Type="http://schemas.openxmlformats.org/officeDocument/2006/relationships/hyperlink" Target="http://arxiv.org/pdf/1612.00370v4.pdf" TargetMode="External"/><Relationship Id="rId43" Type="http://schemas.openxmlformats.org/officeDocument/2006/relationships/hyperlink" Target="https://github.com/SeungjunNah/DeepDeblur-PyTorch" TargetMode="External"/><Relationship Id="rId139" Type="http://schemas.openxmlformats.org/officeDocument/2006/relationships/hyperlink" Target="https://github.com/qq456cvb/CanonicalVoting" TargetMode="External"/><Relationship Id="rId346" Type="http://schemas.openxmlformats.org/officeDocument/2006/relationships/hyperlink" Target="https://github.com/zi-w/Max-value-Entropy-Search" TargetMode="External"/><Relationship Id="rId553" Type="http://schemas.openxmlformats.org/officeDocument/2006/relationships/hyperlink" Target="https://github.com/modelstreaming/ams" TargetMode="External"/><Relationship Id="rId192" Type="http://schemas.openxmlformats.org/officeDocument/2006/relationships/hyperlink" Target="https://github.com/tigvarts/vaeac" TargetMode="External"/><Relationship Id="rId206" Type="http://schemas.openxmlformats.org/officeDocument/2006/relationships/hyperlink" Target="https://github.com/suyoung-lee/Episodic-Backward-Update" TargetMode="External"/><Relationship Id="rId413" Type="http://schemas.openxmlformats.org/officeDocument/2006/relationships/hyperlink" Target="https://github.com/adler-j/bwgan" TargetMode="External"/><Relationship Id="rId497" Type="http://schemas.openxmlformats.org/officeDocument/2006/relationships/hyperlink" Target="https://github.com/wzmsltw/BSN-boundary-sensitive-network.pytorch" TargetMode="External"/><Relationship Id="rId620" Type="http://schemas.openxmlformats.org/officeDocument/2006/relationships/hyperlink" Target="https://github.com/mikittt/easy-to-understand-REG" TargetMode="External"/><Relationship Id="rId718" Type="http://schemas.openxmlformats.org/officeDocument/2006/relationships/hyperlink" Target="http://arxiv.org/pdf/1610.03950v1.pdf" TargetMode="External"/><Relationship Id="rId357" Type="http://schemas.openxmlformats.org/officeDocument/2006/relationships/hyperlink" Target="https://github.com/Dam930/rllab" TargetMode="External"/><Relationship Id="rId54" Type="http://schemas.openxmlformats.org/officeDocument/2006/relationships/hyperlink" Target="https://github.com/jiangzhongshi/SurfaceNetworks" TargetMode="External"/><Relationship Id="rId217" Type="http://schemas.openxmlformats.org/officeDocument/2006/relationships/hyperlink" Target="https://github.com/khetan2/MBEM" TargetMode="External"/><Relationship Id="rId564" Type="http://schemas.openxmlformats.org/officeDocument/2006/relationships/hyperlink" Target="https://github.com/ningyu1991/ArtificialGANFingerprints" TargetMode="External"/><Relationship Id="rId424" Type="http://schemas.openxmlformats.org/officeDocument/2006/relationships/hyperlink" Target="http://arxiv.org/pdf/1806.04965v2.pdf" TargetMode="External"/><Relationship Id="rId631" Type="http://schemas.openxmlformats.org/officeDocument/2006/relationships/hyperlink" Target="https://github.com/asyml/texar" TargetMode="External"/><Relationship Id="rId270" Type="http://schemas.openxmlformats.org/officeDocument/2006/relationships/hyperlink" Target="https://arxiv.org/pdf/1811.00239v2.pdf" TargetMode="External"/><Relationship Id="rId65" Type="http://schemas.openxmlformats.org/officeDocument/2006/relationships/hyperlink" Target="https://github.com/hufu6371/DORN" TargetMode="External"/><Relationship Id="rId130" Type="http://schemas.openxmlformats.org/officeDocument/2006/relationships/hyperlink" Target="https://github.com/tobran/DF-GAN" TargetMode="External"/><Relationship Id="rId368" Type="http://schemas.openxmlformats.org/officeDocument/2006/relationships/hyperlink" Target="https://github.com/ostrodmit/AlgoRec" TargetMode="External"/><Relationship Id="rId575" Type="http://schemas.openxmlformats.org/officeDocument/2006/relationships/hyperlink" Target="https://github.com/torrvision/crfasrnn" TargetMode="External"/><Relationship Id="rId228" Type="http://schemas.openxmlformats.org/officeDocument/2006/relationships/hyperlink" Target="https://github.com/csm9493/GAN2GAN" TargetMode="External"/><Relationship Id="rId435" Type="http://schemas.openxmlformats.org/officeDocument/2006/relationships/hyperlink" Target="https://github.com/bowenliu16/rl_graph_generation" TargetMode="External"/><Relationship Id="rId642" Type="http://schemas.openxmlformats.org/officeDocument/2006/relationships/hyperlink" Target="https://github.com/allenai/PathNet" TargetMode="External"/><Relationship Id="rId281" Type="http://schemas.openxmlformats.org/officeDocument/2006/relationships/hyperlink" Target="https://github.com/NeurEXT/NEXT-learning-to-plan/blob/master/main.ipynb" TargetMode="External"/><Relationship Id="rId502" Type="http://schemas.openxmlformats.org/officeDocument/2006/relationships/hyperlink" Target="https://github.com/KaiqiZhang/admm-pruning" TargetMode="External"/><Relationship Id="rId76" Type="http://schemas.openxmlformats.org/officeDocument/2006/relationships/hyperlink" Target="https://github.com/bdd100k/bdd100k" TargetMode="External"/><Relationship Id="rId141" Type="http://schemas.openxmlformats.org/officeDocument/2006/relationships/hyperlink" Target="https://github.com/rkjones4/plad" TargetMode="External"/><Relationship Id="rId379" Type="http://schemas.openxmlformats.org/officeDocument/2006/relationships/hyperlink" Target="https://github.com/eugenium/DGL" TargetMode="External"/><Relationship Id="rId586" Type="http://schemas.openxmlformats.org/officeDocument/2006/relationships/hyperlink" Target="https://github.com/tensorflow/models" TargetMode="External"/><Relationship Id="rId7" Type="http://schemas.openxmlformats.org/officeDocument/2006/relationships/hyperlink" Target="https://github.com/CVRL/human-model-similarity" TargetMode="External"/><Relationship Id="rId239" Type="http://schemas.openxmlformats.org/officeDocument/2006/relationships/hyperlink" Target="https://github.com/MichaelArbel/GeneralizedEBM" TargetMode="External"/><Relationship Id="rId446" Type="http://schemas.openxmlformats.org/officeDocument/2006/relationships/hyperlink" Target="https://github.com/emalach/UpdateByDisagreement" TargetMode="External"/><Relationship Id="rId653" Type="http://schemas.openxmlformats.org/officeDocument/2006/relationships/hyperlink" Target="https://github.com/qipeng/arc-swift" TargetMode="External"/><Relationship Id="rId292" Type="http://schemas.openxmlformats.org/officeDocument/2006/relationships/hyperlink" Target="https://github.com/dmzou/RSRAE" TargetMode="External"/><Relationship Id="rId306" Type="http://schemas.openxmlformats.org/officeDocument/2006/relationships/hyperlink" Target="https://github.com/snap-stanford/orca" TargetMode="External"/><Relationship Id="rId87" Type="http://schemas.openxmlformats.org/officeDocument/2006/relationships/hyperlink" Target="https://github.com/3DVisionISR/3DRegNet" TargetMode="External"/><Relationship Id="rId513" Type="http://schemas.openxmlformats.org/officeDocument/2006/relationships/hyperlink" Target="https://github.com/HobbitLong/CMC" TargetMode="External"/><Relationship Id="rId597" Type="http://schemas.openxmlformats.org/officeDocument/2006/relationships/hyperlink" Target="https://github.com/SeokjuLee/VPGNet" TargetMode="External"/><Relationship Id="rId720" Type="http://schemas.openxmlformats.org/officeDocument/2006/relationships/hyperlink" Target="http://arxiv.org/pdf/1605.07515v2.pdf" TargetMode="External"/><Relationship Id="rId152" Type="http://schemas.openxmlformats.org/officeDocument/2006/relationships/hyperlink" Target="https://github.com/idstcv/mogface" TargetMode="External"/><Relationship Id="rId457" Type="http://schemas.openxmlformats.org/officeDocument/2006/relationships/hyperlink" Target="https://github.com/btjhjeon/IMM_tensorflow" TargetMode="External"/><Relationship Id="rId664" Type="http://schemas.openxmlformats.org/officeDocument/2006/relationships/hyperlink" Target="https://github.com/pilehvar/sensecnn" TargetMode="External"/><Relationship Id="rId14" Type="http://schemas.openxmlformats.org/officeDocument/2006/relationships/hyperlink" Target="https://github.com/liruilong940607/OCHumanApi" TargetMode="External"/><Relationship Id="rId317" Type="http://schemas.openxmlformats.org/officeDocument/2006/relationships/hyperlink" Target="https://github.com/bokunwang1/intsgd" TargetMode="External"/><Relationship Id="rId524" Type="http://schemas.openxmlformats.org/officeDocument/2006/relationships/hyperlink" Target="https://github.com/fregu856/ebms_regression" TargetMode="External"/><Relationship Id="rId98" Type="http://schemas.openxmlformats.org/officeDocument/2006/relationships/hyperlink" Target="https://github.com/cmu-enyac/LeGR" TargetMode="External"/><Relationship Id="rId163" Type="http://schemas.openxmlformats.org/officeDocument/2006/relationships/hyperlink" Target="https://github.com/flamiezhu/bcl" TargetMode="External"/><Relationship Id="rId370" Type="http://schemas.openxmlformats.org/officeDocument/2006/relationships/hyperlink" Target="https://github.com/facebookresearch/analyzing-uncertainty-nmt" TargetMode="External"/><Relationship Id="rId230" Type="http://schemas.openxmlformats.org/officeDocument/2006/relationships/hyperlink" Target="https://github.com/iamalexkorotin/Wasserstein2GenerativeNetworks" TargetMode="External"/><Relationship Id="rId468" Type="http://schemas.openxmlformats.org/officeDocument/2006/relationships/hyperlink" Target="https://github.com/tensorflow/models" TargetMode="External"/><Relationship Id="rId675" Type="http://schemas.openxmlformats.org/officeDocument/2006/relationships/hyperlink" Target="https://github.com/madhavcsa/TFBA" TargetMode="External"/><Relationship Id="rId25" Type="http://schemas.openxmlformats.org/officeDocument/2006/relationships/hyperlink" Target="https://github.com/GuoShi28/CBDNet" TargetMode="External"/><Relationship Id="rId328" Type="http://schemas.openxmlformats.org/officeDocument/2006/relationships/hyperlink" Target="https://github.com/plai-group/ipa" TargetMode="External"/><Relationship Id="rId535" Type="http://schemas.openxmlformats.org/officeDocument/2006/relationships/hyperlink" Target="https://github.com/jiangzhengkai/LSTS" TargetMode="External"/><Relationship Id="rId174" Type="http://schemas.openxmlformats.org/officeDocument/2006/relationships/hyperlink" Target="https://worksheets.codalab.org/worksheets/0x50757a37779b485f89012e4ba03b6f4f" TargetMode="External"/><Relationship Id="rId381" Type="http://schemas.openxmlformats.org/officeDocument/2006/relationships/hyperlink" Target="https://bitbucket.org/mvdschaar/mlforhealthlabpub" TargetMode="External"/><Relationship Id="rId602" Type="http://schemas.openxmlformats.org/officeDocument/2006/relationships/hyperlink" Target="https://github.com/csm9493/FC-AIDE-Keras" TargetMode="External"/><Relationship Id="rId241" Type="http://schemas.openxmlformats.org/officeDocument/2006/relationships/hyperlink" Target="https://github.com/pytorch/fairseq" TargetMode="External"/><Relationship Id="rId479" Type="http://schemas.openxmlformats.org/officeDocument/2006/relationships/hyperlink" Target="https://worksheets.codalab.org/worksheets/0xca42b883b1f9481989cfb02fe693649f" TargetMode="External"/><Relationship Id="rId686" Type="http://schemas.openxmlformats.org/officeDocument/2006/relationships/hyperlink" Target="https://github.com/PKU-TANGENT/SciDTB" TargetMode="External"/><Relationship Id="rId36" Type="http://schemas.openxmlformats.org/officeDocument/2006/relationships/hyperlink" Target="http://arxiv.org/pdf/1804.01793v1.pdf" TargetMode="External"/><Relationship Id="rId339" Type="http://schemas.openxmlformats.org/officeDocument/2006/relationships/hyperlink" Target="https://github.com/LSLeary/LL-init" TargetMode="External"/><Relationship Id="rId546" Type="http://schemas.openxmlformats.org/officeDocument/2006/relationships/hyperlink" Target="https://github.com/hujiecpp/NAD" TargetMode="External"/><Relationship Id="rId101" Type="http://schemas.openxmlformats.org/officeDocument/2006/relationships/hyperlink" Target="https://github.com/TRI-ML/packnet-sfm" TargetMode="External"/><Relationship Id="rId185" Type="http://schemas.openxmlformats.org/officeDocument/2006/relationships/hyperlink" Target="https://github.com/TParcollet/Quaternion-Recurrent-Neural-Networks" TargetMode="External"/><Relationship Id="rId406" Type="http://schemas.openxmlformats.org/officeDocument/2006/relationships/hyperlink" Target="https://github.com/srmcc/deterministic-ridge-leverage-sampling" TargetMode="External"/><Relationship Id="rId392" Type="http://schemas.openxmlformats.org/officeDocument/2006/relationships/hyperlink" Target="https://github.com/shentianxiao/text-autoencoders" TargetMode="External"/><Relationship Id="rId613" Type="http://schemas.openxmlformats.org/officeDocument/2006/relationships/hyperlink" Target="https://github.com/knmac/LCDC_release" TargetMode="External"/><Relationship Id="rId697" Type="http://schemas.openxmlformats.org/officeDocument/2006/relationships/hyperlink" Target="https://github.com/artetxem/monoses" TargetMode="External"/><Relationship Id="rId252" Type="http://schemas.openxmlformats.org/officeDocument/2006/relationships/hyperlink" Target="https://github.com/aletcher/impossibility-global-convergence" TargetMode="External"/><Relationship Id="rId47" Type="http://schemas.openxmlformats.org/officeDocument/2006/relationships/hyperlink" Target="https://github.com/DmitryUlyanov/texture_nets" TargetMode="External"/><Relationship Id="rId112" Type="http://schemas.openxmlformats.org/officeDocument/2006/relationships/hyperlink" Target="https://github.com/anonymous-p/Flickering_Adversarial_Video" TargetMode="External"/><Relationship Id="rId557" Type="http://schemas.openxmlformats.org/officeDocument/2006/relationships/hyperlink" Target="https://github.com/lgcnsai/ps-kd-pytorch" TargetMode="External"/><Relationship Id="rId196" Type="http://schemas.openxmlformats.org/officeDocument/2006/relationships/hyperlink" Target="https://github.com/ml4tp/gamepad" TargetMode="External"/><Relationship Id="rId417" Type="http://schemas.openxmlformats.org/officeDocument/2006/relationships/hyperlink" Target="https://github.com/google/svcca" TargetMode="External"/><Relationship Id="rId624" Type="http://schemas.openxmlformats.org/officeDocument/2006/relationships/hyperlink" Target="https://github.com/zheshiyige/Learning-Diverse-Stochastic-Human-Action-Generators-by-Learning-Smooth-Latent-Transitions" TargetMode="External"/><Relationship Id="rId263" Type="http://schemas.openxmlformats.org/officeDocument/2006/relationships/hyperlink" Target="https://github.com/BorealisAI/mma_training" TargetMode="External"/><Relationship Id="rId470" Type="http://schemas.openxmlformats.org/officeDocument/2006/relationships/hyperlink" Target="https://github.com/thuml/transfer-caffe" TargetMode="External"/><Relationship Id="rId58" Type="http://schemas.openxmlformats.org/officeDocument/2006/relationships/hyperlink" Target="https://github.com/msracver/Relation-Networks-for-Object-Detection" TargetMode="External"/><Relationship Id="rId123" Type="http://schemas.openxmlformats.org/officeDocument/2006/relationships/hyperlink" Target="https://github.com/facebookresearch/AVID-CMA" TargetMode="External"/><Relationship Id="rId330" Type="http://schemas.openxmlformats.org/officeDocument/2006/relationships/hyperlink" Target="https://github.com/adrianjav/rotograd" TargetMode="External"/><Relationship Id="rId568" Type="http://schemas.openxmlformats.org/officeDocument/2006/relationships/hyperlink" Target="https://github.com/wbw520/scouter" TargetMode="External"/><Relationship Id="rId428" Type="http://schemas.openxmlformats.org/officeDocument/2006/relationships/hyperlink" Target="https://github.com/jthsieh/DDPAE-video-prediction" TargetMode="External"/><Relationship Id="rId635" Type="http://schemas.openxmlformats.org/officeDocument/2006/relationships/hyperlink" Target="https://github.com/subramanyamdvss/UnsupNTS" TargetMode="External"/><Relationship Id="rId274" Type="http://schemas.openxmlformats.org/officeDocument/2006/relationships/hyperlink" Target="http://arxiv.org/pdf/1901.10912v2.pdf" TargetMode="External"/><Relationship Id="rId481" Type="http://schemas.openxmlformats.org/officeDocument/2006/relationships/hyperlink" Target="https://github.com/Bihaqo/TensorNet" TargetMode="External"/><Relationship Id="rId702" Type="http://schemas.openxmlformats.org/officeDocument/2006/relationships/hyperlink" Target="https://github.com/raosudha89/ranking_clarification_questions" TargetMode="External"/><Relationship Id="rId69" Type="http://schemas.openxmlformats.org/officeDocument/2006/relationships/hyperlink" Target="https://arxiv.org/pdf/1801.04260v4.pdf" TargetMode="External"/><Relationship Id="rId134" Type="http://schemas.openxmlformats.org/officeDocument/2006/relationships/hyperlink" Target="https://github.com/tsingqguo/jadena" TargetMode="External"/><Relationship Id="rId579" Type="http://schemas.openxmlformats.org/officeDocument/2006/relationships/hyperlink" Target="https://github.com/YangZhang4065/AdaptationSeg" TargetMode="External"/><Relationship Id="rId341" Type="http://schemas.openxmlformats.org/officeDocument/2006/relationships/hyperlink" Target="https://github.com/mblondel/soft-dtw" TargetMode="External"/><Relationship Id="rId439" Type="http://schemas.openxmlformats.org/officeDocument/2006/relationships/hyperlink" Target="http://arxiv.org/pdf/1711.00937v2.pdf" TargetMode="External"/><Relationship Id="rId646" Type="http://schemas.openxmlformats.org/officeDocument/2006/relationships/hyperlink" Target="https://github.com/ivri/DiffVec" TargetMode="External"/><Relationship Id="rId201" Type="http://schemas.openxmlformats.org/officeDocument/2006/relationships/hyperlink" Target="https://github.com/facebookresearch/AdversarialAndDimensionality" TargetMode="External"/><Relationship Id="rId285" Type="http://schemas.openxmlformats.org/officeDocument/2006/relationships/hyperlink" Target="https://github.com/JiahuiYu/slimmable_networks" TargetMode="External"/><Relationship Id="rId506" Type="http://schemas.openxmlformats.org/officeDocument/2006/relationships/hyperlink" Target="https://github.com/irwinherrmann/stochastic-gates" TargetMode="External"/><Relationship Id="rId492" Type="http://schemas.openxmlformats.org/officeDocument/2006/relationships/hyperlink" Target="https://github.com/feichtenhofer/twostreamfusion" TargetMode="External"/><Relationship Id="rId713" Type="http://schemas.openxmlformats.org/officeDocument/2006/relationships/hyperlink" Target="http://arxiv.org/pdf/1805.10209v2.pdf" TargetMode="External"/><Relationship Id="rId145" Type="http://schemas.openxmlformats.org/officeDocument/2006/relationships/hyperlink" Target="https://github.com/Vision-CAIR/VisualGPT" TargetMode="External"/><Relationship Id="rId352" Type="http://schemas.openxmlformats.org/officeDocument/2006/relationships/hyperlink" Target="https://github.com/MasonMcGill/multipath-nn" TargetMode="External"/><Relationship Id="rId212" Type="http://schemas.openxmlformats.org/officeDocument/2006/relationships/hyperlink" Target="https://github.com/anthonyhu/tumblr-emotions" TargetMode="External"/><Relationship Id="rId657" Type="http://schemas.openxmlformats.org/officeDocument/2006/relationships/hyperlink" Target="https://github.com/cheng6076/scanner" TargetMode="External"/><Relationship Id="rId296" Type="http://schemas.openxmlformats.org/officeDocument/2006/relationships/hyperlink" Target="https://github.com/Wensi-Tang/OS-CNN" TargetMode="External"/><Relationship Id="rId517" Type="http://schemas.openxmlformats.org/officeDocument/2006/relationships/hyperlink" Target="https://github.com/unibas-gravis/icp-proposal" TargetMode="External"/><Relationship Id="rId60" Type="http://schemas.openxmlformats.org/officeDocument/2006/relationships/hyperlink" Target="https://github.com/Jianbo-Lab/LBIE" TargetMode="External"/><Relationship Id="rId156" Type="http://schemas.openxmlformats.org/officeDocument/2006/relationships/hyperlink" Target="https://github.com/lmb-freiburg/understanding_flow_robustness" TargetMode="External"/><Relationship Id="rId363" Type="http://schemas.openxmlformats.org/officeDocument/2006/relationships/hyperlink" Target="http://arxiv.org/pdf/1706.06197v5.pdf" TargetMode="External"/><Relationship Id="rId570" Type="http://schemas.openxmlformats.org/officeDocument/2006/relationships/hyperlink" Target="https://github.com/wonchulSon/DGKD" TargetMode="External"/><Relationship Id="rId223" Type="http://schemas.openxmlformats.org/officeDocument/2006/relationships/hyperlink" Target="https://github.com/jdongca2003/next_utterance_selection" TargetMode="External"/><Relationship Id="rId430" Type="http://schemas.openxmlformats.org/officeDocument/2006/relationships/hyperlink" Target="https://github.com/hwang595/ATOMO" TargetMode="External"/><Relationship Id="rId668" Type="http://schemas.openxmlformats.org/officeDocument/2006/relationships/hyperlink" Target="https://github.com/xrc10/cross-distill" TargetMode="External"/><Relationship Id="rId18" Type="http://schemas.openxmlformats.org/officeDocument/2006/relationships/hyperlink" Target="http://arxiv.org/pdf/1801.00868v3.pdf" TargetMode="External"/><Relationship Id="rId528" Type="http://schemas.openxmlformats.org/officeDocument/2006/relationships/hyperlink" Target="https://github.com/taoyang1122/MutualNet" TargetMode="External"/><Relationship Id="rId167" Type="http://schemas.openxmlformats.org/officeDocument/2006/relationships/hyperlink" Target="https://github.com/pliang279/factorized" TargetMode="External"/><Relationship Id="rId374" Type="http://schemas.openxmlformats.org/officeDocument/2006/relationships/hyperlink" Target="https://github.com/huangwl18/modular-rl" TargetMode="External"/><Relationship Id="rId581" Type="http://schemas.openxmlformats.org/officeDocument/2006/relationships/hyperlink" Target="https://github.com/jiangtaoxie/MPN-COV" TargetMode="External"/><Relationship Id="rId71" Type="http://schemas.openxmlformats.org/officeDocument/2006/relationships/hyperlink" Target="http://arxiv.org/pdf/1802.07045v2.pdf" TargetMode="External"/><Relationship Id="rId234" Type="http://schemas.openxmlformats.org/officeDocument/2006/relationships/hyperlink" Target="https://github.com/zalandoresearch/pytorch-ts" TargetMode="External"/><Relationship Id="rId679" Type="http://schemas.openxmlformats.org/officeDocument/2006/relationships/hyperlink" Target="https://github.com/Justin1904/Low-rank-Multimodal-Fusion" TargetMode="External"/><Relationship Id="rId2" Type="http://schemas.openxmlformats.org/officeDocument/2006/relationships/hyperlink" Target="http://arxiv.org/pdf/1806.05049v2.pdf" TargetMode="External"/><Relationship Id="rId29" Type="http://schemas.openxmlformats.org/officeDocument/2006/relationships/hyperlink" Target="https://github.com/StevenHickson/4D_Segmentation" TargetMode="External"/><Relationship Id="rId441" Type="http://schemas.openxmlformats.org/officeDocument/2006/relationships/hyperlink" Target="https://github.com/junyanz/BicycleGAN" TargetMode="External"/><Relationship Id="rId539" Type="http://schemas.openxmlformats.org/officeDocument/2006/relationships/hyperlink" Target="https://github.com/soniabaee/eyeCar" TargetMode="External"/><Relationship Id="rId178" Type="http://schemas.openxmlformats.org/officeDocument/2006/relationships/hyperlink" Target="https://github.com/microth/PathLSTM" TargetMode="External"/><Relationship Id="rId301" Type="http://schemas.openxmlformats.org/officeDocument/2006/relationships/hyperlink" Target="https://github.com/automl/nasbench301" TargetMode="External"/><Relationship Id="rId82" Type="http://schemas.openxmlformats.org/officeDocument/2006/relationships/hyperlink" Target="https://github.com/prasunroy/stefann" TargetMode="External"/><Relationship Id="rId203" Type="http://schemas.openxmlformats.org/officeDocument/2006/relationships/hyperlink" Target="https://github.com/Bojian/Hilbert-CNN" TargetMode="External"/><Relationship Id="rId385" Type="http://schemas.openxmlformats.org/officeDocument/2006/relationships/hyperlink" Target="https://github.com/xcgoner/iclr2020_zeno_async" TargetMode="External"/><Relationship Id="rId592" Type="http://schemas.openxmlformats.org/officeDocument/2006/relationships/hyperlink" Target="https://github.com/Singularity42/cap2vid" TargetMode="External"/><Relationship Id="rId606" Type="http://schemas.openxmlformats.org/officeDocument/2006/relationships/hyperlink" Target="https://github.com/pengsongyou/CalibrationWizard" TargetMode="External"/><Relationship Id="rId648" Type="http://schemas.openxmlformats.org/officeDocument/2006/relationships/hyperlink" Target="https://worksheets.codalab.org/worksheets/0x243284b4d81d4590b46030cdd3b72633" TargetMode="External"/><Relationship Id="rId245" Type="http://schemas.openxmlformats.org/officeDocument/2006/relationships/hyperlink" Target="https://github.com/LiJunnan1992/PCL-1" TargetMode="External"/><Relationship Id="rId287" Type="http://schemas.openxmlformats.org/officeDocument/2006/relationships/hyperlink" Target="https://arxiv.org/pdf/1903.00070v4.pdf" TargetMode="External"/><Relationship Id="rId410" Type="http://schemas.openxmlformats.org/officeDocument/2006/relationships/hyperlink" Target="https://github.com/nbansal90/Can-we-Gain-More-from-Orthogonality" TargetMode="External"/><Relationship Id="rId452" Type="http://schemas.openxmlformats.org/officeDocument/2006/relationships/hyperlink" Target="https://github.com/c-hofer/persistent_homology_toolbox" TargetMode="External"/><Relationship Id="rId494" Type="http://schemas.openxmlformats.org/officeDocument/2006/relationships/hyperlink" Target="https://github.com/airoldilab/SBA" TargetMode="External"/><Relationship Id="rId508" Type="http://schemas.openxmlformats.org/officeDocument/2006/relationships/hyperlink" Target="https://github.com/yaoyao-liu/E3BM" TargetMode="External"/><Relationship Id="rId715" Type="http://schemas.openxmlformats.org/officeDocument/2006/relationships/hyperlink" Target="http://arxiv.org/pdf/1704.07828v2.pdf" TargetMode="External"/><Relationship Id="rId105" Type="http://schemas.openxmlformats.org/officeDocument/2006/relationships/hyperlink" Target="https://github.com/aupendu/sr-uncertainty" TargetMode="External"/><Relationship Id="rId147" Type="http://schemas.openxmlformats.org/officeDocument/2006/relationships/hyperlink" Target="https://github.com/xingyizhou/UniDet" TargetMode="External"/><Relationship Id="rId312" Type="http://schemas.openxmlformats.org/officeDocument/2006/relationships/hyperlink" Target="https://github.com/jasonrute/lean_proof_recording" TargetMode="External"/><Relationship Id="rId354" Type="http://schemas.openxmlformats.org/officeDocument/2006/relationships/hyperlink" Target="https://github.com/IliasZadik/double_orthogonal_ml" TargetMode="External"/><Relationship Id="rId51" Type="http://schemas.openxmlformats.org/officeDocument/2006/relationships/hyperlink" Target="https://github.com/gustavla/self-supervision" TargetMode="External"/><Relationship Id="rId93" Type="http://schemas.openxmlformats.org/officeDocument/2006/relationships/hyperlink" Target="https://github.com/kulikovv/harmonic" TargetMode="External"/><Relationship Id="rId189" Type="http://schemas.openxmlformats.org/officeDocument/2006/relationships/hyperlink" Target="https://github.com/facebookresearch/spreadingvectors" TargetMode="External"/><Relationship Id="rId396" Type="http://schemas.openxmlformats.org/officeDocument/2006/relationships/hyperlink" Target="https://github.com/albietz/stochs" TargetMode="External"/><Relationship Id="rId561" Type="http://schemas.openxmlformats.org/officeDocument/2006/relationships/hyperlink" Target="https://github.com/DingXiaoH/ResRep" TargetMode="External"/><Relationship Id="rId617" Type="http://schemas.openxmlformats.org/officeDocument/2006/relationships/hyperlink" Target="https://github.com/speedinghzl/CCNet" TargetMode="External"/><Relationship Id="rId659" Type="http://schemas.openxmlformats.org/officeDocument/2006/relationships/hyperlink" Target="https://github.com/Noahs-ARK/idea_relations" TargetMode="External"/><Relationship Id="rId214" Type="http://schemas.openxmlformats.org/officeDocument/2006/relationships/hyperlink" Target="https://github.com/yihanjiang/Sequential-RNN-Decoder" TargetMode="External"/><Relationship Id="rId256" Type="http://schemas.openxmlformats.org/officeDocument/2006/relationships/hyperlink" Target="https://github.com/nrhine1/deep_imitative_models" TargetMode="External"/><Relationship Id="rId298" Type="http://schemas.openxmlformats.org/officeDocument/2006/relationships/hyperlink" Target="https://github.com/epfml/byzantine-robust-noniid-optimizer" TargetMode="External"/><Relationship Id="rId421" Type="http://schemas.openxmlformats.org/officeDocument/2006/relationships/hyperlink" Target="https://github.com/boschresearch/statestream" TargetMode="External"/><Relationship Id="rId463" Type="http://schemas.openxmlformats.org/officeDocument/2006/relationships/hyperlink" Target="https://github.com/probprog/bopp" TargetMode="External"/><Relationship Id="rId519" Type="http://schemas.openxmlformats.org/officeDocument/2006/relationships/hyperlink" Target="https://github.com/iVMCL/AOGNet-v2" TargetMode="External"/><Relationship Id="rId670" Type="http://schemas.openxmlformats.org/officeDocument/2006/relationships/hyperlink" Target="https://github.com/kingsaint/Open-vocabulary-entity-type-description" TargetMode="External"/><Relationship Id="rId116" Type="http://schemas.openxmlformats.org/officeDocument/2006/relationships/hyperlink" Target="https://github.com/alldbi/SuperMix" TargetMode="External"/><Relationship Id="rId158" Type="http://schemas.openxmlformats.org/officeDocument/2006/relationships/hyperlink" Target="https://github.com/lyndonzheng/Tfill" TargetMode="External"/><Relationship Id="rId323" Type="http://schemas.openxmlformats.org/officeDocument/2006/relationships/hyperlink" Target="https://arxiv.org/pdf/2102.08504v3.pdf" TargetMode="External"/><Relationship Id="rId530" Type="http://schemas.openxmlformats.org/officeDocument/2006/relationships/hyperlink" Target="https://github.com/tyler-hayes/REMIND" TargetMode="External"/><Relationship Id="rId20" Type="http://schemas.openxmlformats.org/officeDocument/2006/relationships/hyperlink" Target="https://github.com/google-research/google-research/tree/master/robust_loss" TargetMode="External"/><Relationship Id="rId62" Type="http://schemas.openxmlformats.org/officeDocument/2006/relationships/hyperlink" Target="https://github.com/ruotianluo/DiscCaptioning" TargetMode="External"/><Relationship Id="rId365" Type="http://schemas.openxmlformats.org/officeDocument/2006/relationships/hyperlink" Target="https://github.com/michaelisc/cluttered-omniglot" TargetMode="External"/><Relationship Id="rId572" Type="http://schemas.openxmlformats.org/officeDocument/2006/relationships/hyperlink" Target="https://github.com/hansen7/OcCo" TargetMode="External"/><Relationship Id="rId628" Type="http://schemas.openxmlformats.org/officeDocument/2006/relationships/hyperlink" Target="https://github.com/facebookresearch/CoDraw" TargetMode="External"/><Relationship Id="rId225" Type="http://schemas.openxmlformats.org/officeDocument/2006/relationships/hyperlink" Target="https://github.com/ducha-aiki/LSUVinit" TargetMode="External"/><Relationship Id="rId267" Type="http://schemas.openxmlformats.org/officeDocument/2006/relationships/hyperlink" Target="https://github.com/iclr-2020-fault-tolerance/code" TargetMode="External"/><Relationship Id="rId432" Type="http://schemas.openxmlformats.org/officeDocument/2006/relationships/hyperlink" Target="https://github.com/gianlucadetommaso/Stein-variational-samplers" TargetMode="External"/><Relationship Id="rId474" Type="http://schemas.openxmlformats.org/officeDocument/2006/relationships/hyperlink" Target="https://github.com/jych/nips2015_vrnn" TargetMode="External"/><Relationship Id="rId127" Type="http://schemas.openxmlformats.org/officeDocument/2006/relationships/hyperlink" Target="https://github.com/aliyun/NeWCRFs" TargetMode="External"/><Relationship Id="rId681" Type="http://schemas.openxmlformats.org/officeDocument/2006/relationships/hyperlink" Target="https://github.com/Group-TanakaIshii/word_taylor" TargetMode="External"/><Relationship Id="rId31" Type="http://schemas.openxmlformats.org/officeDocument/2006/relationships/hyperlink" Target="https://github.com/tfwu/RGM-AOGTracker" TargetMode="External"/><Relationship Id="rId73" Type="http://schemas.openxmlformats.org/officeDocument/2006/relationships/hyperlink" Target="http://arxiv.org/pdf/1805.11614v1.pdf" TargetMode="External"/><Relationship Id="rId169" Type="http://schemas.openxmlformats.org/officeDocument/2006/relationships/hyperlink" Target="https://github.com/benathi/fastswa-semi-sup" TargetMode="External"/><Relationship Id="rId334" Type="http://schemas.openxmlformats.org/officeDocument/2006/relationships/hyperlink" Target="https://github.com/iesl/box-mlc-iclr-2022" TargetMode="External"/><Relationship Id="rId376" Type="http://schemas.openxmlformats.org/officeDocument/2006/relationships/hyperlink" Target="https://github.com/jfc43/advex" TargetMode="External"/><Relationship Id="rId541" Type="http://schemas.openxmlformats.org/officeDocument/2006/relationships/hyperlink" Target="https://github.com/csbhr/Deep-Blind-VSR" TargetMode="External"/><Relationship Id="rId583" Type="http://schemas.openxmlformats.org/officeDocument/2006/relationships/hyperlink" Target="https://github.com/peteanderson80/SPICE" TargetMode="External"/><Relationship Id="rId639" Type="http://schemas.openxmlformats.org/officeDocument/2006/relationships/hyperlink" Target="https://github.com/iacercalixto/variational_mmt" TargetMode="External"/><Relationship Id="rId4" Type="http://schemas.openxmlformats.org/officeDocument/2006/relationships/hyperlink" Target="https://github.com/coolsunxu/sophie" TargetMode="External"/><Relationship Id="rId180" Type="http://schemas.openxmlformats.org/officeDocument/2006/relationships/hyperlink" Target="https://github.com/stanfordnlp/spinn" TargetMode="External"/><Relationship Id="rId236" Type="http://schemas.openxmlformats.org/officeDocument/2006/relationships/hyperlink" Target="https://github.com/google-research/federated/tree/master/optimization" TargetMode="External"/><Relationship Id="rId278" Type="http://schemas.openxmlformats.org/officeDocument/2006/relationships/hyperlink" Target="https://github.com/google-research/google-research/tree/master/hyperbolic_discount" TargetMode="External"/><Relationship Id="rId401" Type="http://schemas.openxmlformats.org/officeDocument/2006/relationships/hyperlink" Target="https://github.com/serre-lab/hgru_share" TargetMode="External"/><Relationship Id="rId443" Type="http://schemas.openxmlformats.org/officeDocument/2006/relationships/hyperlink" Target="https://github.com/williamleif/GraphSAGE" TargetMode="External"/><Relationship Id="rId650" Type="http://schemas.openxmlformats.org/officeDocument/2006/relationships/hyperlink" Target="https://worksheets.codalab.org/worksheets/0x47cc64d9c8ba4a878807c7c35bb22a42" TargetMode="External"/><Relationship Id="rId303" Type="http://schemas.openxmlformats.org/officeDocument/2006/relationships/hyperlink" Target="https://github.com/gifford-lab/optivax" TargetMode="External"/><Relationship Id="rId485" Type="http://schemas.openxmlformats.org/officeDocument/2006/relationships/hyperlink" Target="http://arxiv.org/pdf/1506.03140v2.pdf" TargetMode="External"/><Relationship Id="rId692" Type="http://schemas.openxmlformats.org/officeDocument/2006/relationships/hyperlink" Target="https://github.com/kimiyoung/transformer-xl" TargetMode="External"/><Relationship Id="rId706" Type="http://schemas.openxmlformats.org/officeDocument/2006/relationships/hyperlink" Target="http://arxiv.org/pdf/1710.03958v2.pdf" TargetMode="External"/><Relationship Id="rId42" Type="http://schemas.openxmlformats.org/officeDocument/2006/relationships/hyperlink" Target="https://github.com/LTS4/DeepFool" TargetMode="External"/><Relationship Id="rId84" Type="http://schemas.openxmlformats.org/officeDocument/2006/relationships/hyperlink" Target="https://github.com/nutonomy/nuscenes-devkit" TargetMode="External"/><Relationship Id="rId138" Type="http://schemas.openxmlformats.org/officeDocument/2006/relationships/hyperlink" Target="https://github.com/itsyoavshalev/Image-Animation-with-Perturbed-Masks" TargetMode="External"/><Relationship Id="rId345" Type="http://schemas.openxmlformats.org/officeDocument/2006/relationships/hyperlink" Target="https://github.com/zi-w/Structural-Kernel-Learning-for-HDBBO" TargetMode="External"/><Relationship Id="rId387" Type="http://schemas.openxmlformats.org/officeDocument/2006/relationships/hyperlink" Target="https://github.com/tstandley/taskgrouping" TargetMode="External"/><Relationship Id="rId510" Type="http://schemas.openxmlformats.org/officeDocument/2006/relationships/hyperlink" Target="https://github.com/holistic-video-understanding/HVU-Dataset" TargetMode="External"/><Relationship Id="rId552" Type="http://schemas.openxmlformats.org/officeDocument/2006/relationships/hyperlink" Target="https://github.com/njuhuojing/mast" TargetMode="External"/><Relationship Id="rId594" Type="http://schemas.openxmlformats.org/officeDocument/2006/relationships/hyperlink" Target="https://github.com/gina9726/Intent-Anticipate" TargetMode="External"/><Relationship Id="rId608" Type="http://schemas.openxmlformats.org/officeDocument/2006/relationships/hyperlink" Target="https://github.com/jihanyang/AFN" TargetMode="External"/><Relationship Id="rId191" Type="http://schemas.openxmlformats.org/officeDocument/2006/relationships/hyperlink" Target="https://github.com/tigvarts/ucm" TargetMode="External"/><Relationship Id="rId205" Type="http://schemas.openxmlformats.org/officeDocument/2006/relationships/hyperlink" Target="https://github.com/lmb-freiburg/td-or-not-td" TargetMode="External"/><Relationship Id="rId247" Type="http://schemas.openxmlformats.org/officeDocument/2006/relationships/hyperlink" Target="https://arxiv.org/pdf/2004.13649v4.pdf" TargetMode="External"/><Relationship Id="rId412" Type="http://schemas.openxmlformats.org/officeDocument/2006/relationships/hyperlink" Target="https://github.com/maciejzieba/binGAN" TargetMode="External"/><Relationship Id="rId107" Type="http://schemas.openxmlformats.org/officeDocument/2006/relationships/hyperlink" Target="https://github.com/hendrycks/natural-adv-examples" TargetMode="External"/><Relationship Id="rId289" Type="http://schemas.openxmlformats.org/officeDocument/2006/relationships/hyperlink" Target="https://github.com/tensorflow/addons" TargetMode="External"/><Relationship Id="rId454" Type="http://schemas.openxmlformats.org/officeDocument/2006/relationships/hyperlink" Target="https://github.com/mingyuliutw/UNIT" TargetMode="External"/><Relationship Id="rId496" Type="http://schemas.openxmlformats.org/officeDocument/2006/relationships/hyperlink" Target="https://github.com/ppwwyyxx/GroupNorm-reproduce" TargetMode="External"/><Relationship Id="rId661" Type="http://schemas.openxmlformats.org/officeDocument/2006/relationships/hyperlink" Target="https://github.com/janmbuys/DeepDeepParser" TargetMode="External"/><Relationship Id="rId717" Type="http://schemas.openxmlformats.org/officeDocument/2006/relationships/hyperlink" Target="http://arxiv.org/pdf/1705.06463v1.pdf" TargetMode="External"/><Relationship Id="rId11" Type="http://schemas.openxmlformats.org/officeDocument/2006/relationships/hyperlink" Target="https://github.com/anshulbshah/Blurred-Image-to-Video" TargetMode="External"/><Relationship Id="rId53" Type="http://schemas.openxmlformats.org/officeDocument/2006/relationships/hyperlink" Target="https://github.com/linjieyangsc/densecap" TargetMode="External"/><Relationship Id="rId149" Type="http://schemas.openxmlformats.org/officeDocument/2006/relationships/hyperlink" Target="https://github.com/google-research/google-research" TargetMode="External"/><Relationship Id="rId314" Type="http://schemas.openxmlformats.org/officeDocument/2006/relationships/hyperlink" Target="https://arxiv.org/pdf/2102.06203v2.pdf" TargetMode="External"/><Relationship Id="rId356" Type="http://schemas.openxmlformats.org/officeDocument/2006/relationships/hyperlink" Target="https://github.com/junhyukoh/self-imitation-learning" TargetMode="External"/><Relationship Id="rId398" Type="http://schemas.openxmlformats.org/officeDocument/2006/relationships/hyperlink" Target="https://github.com/seung-lab/znn-release" TargetMode="External"/><Relationship Id="rId521" Type="http://schemas.openxmlformats.org/officeDocument/2006/relationships/hyperlink" Target="https://github.com/barisgecer/TBGAN" TargetMode="External"/><Relationship Id="rId563" Type="http://schemas.openxmlformats.org/officeDocument/2006/relationships/hyperlink" Target="https://github.com/bknyaz/sgg" TargetMode="External"/><Relationship Id="rId619" Type="http://schemas.openxmlformats.org/officeDocument/2006/relationships/hyperlink" Target="https://github.com/TimeLighter/pytorch-sym-parameter" TargetMode="External"/><Relationship Id="rId95" Type="http://schemas.openxmlformats.org/officeDocument/2006/relationships/hyperlink" Target="https://github.com/wuyuebupt/doubleheadsrcnn" TargetMode="External"/><Relationship Id="rId160" Type="http://schemas.openxmlformats.org/officeDocument/2006/relationships/hyperlink" Target="https://github.com/tim-learn/dine" TargetMode="External"/><Relationship Id="rId216" Type="http://schemas.openxmlformats.org/officeDocument/2006/relationships/hyperlink" Target="https://github.com/Microsoft/PixelDefend" TargetMode="External"/><Relationship Id="rId423" Type="http://schemas.openxmlformats.org/officeDocument/2006/relationships/hyperlink" Target="http://arxiv.org/pdf/1806.05034v4.pdf" TargetMode="External"/><Relationship Id="rId258" Type="http://schemas.openxmlformats.org/officeDocument/2006/relationships/hyperlink" Target="https://github.com/PKU-AI-Edge/DGN" TargetMode="External"/><Relationship Id="rId465" Type="http://schemas.openxmlformats.org/officeDocument/2006/relationships/hyperlink" Target="https://github.com/avivt/VIN" TargetMode="External"/><Relationship Id="rId630" Type="http://schemas.openxmlformats.org/officeDocument/2006/relationships/hyperlink" Target="https://github.com/vineetjohn/linguistic-style-transfer" TargetMode="External"/><Relationship Id="rId672" Type="http://schemas.openxmlformats.org/officeDocument/2006/relationships/hyperlink" Target="https://github.com/ChenRocks/fast_abs_rl" TargetMode="External"/><Relationship Id="rId22" Type="http://schemas.openxmlformats.org/officeDocument/2006/relationships/hyperlink" Target="https://github.com/iVMCL/AOGNets" TargetMode="External"/><Relationship Id="rId64" Type="http://schemas.openxmlformats.org/officeDocument/2006/relationships/hyperlink" Target="https://github.com/uber/sbnet" TargetMode="External"/><Relationship Id="rId118" Type="http://schemas.openxmlformats.org/officeDocument/2006/relationships/hyperlink" Target="https://github.com/google-research/google-research/tree/master/meta_pseudo_labels" TargetMode="External"/><Relationship Id="rId325" Type="http://schemas.openxmlformats.org/officeDocument/2006/relationships/hyperlink" Target="https://arxiv.org/pdf/2102.11011v4.pdf" TargetMode="External"/><Relationship Id="rId367" Type="http://schemas.openxmlformats.org/officeDocument/2006/relationships/hyperlink" Target="https://github.com/EricYizhenWang/robust_nn_icml" TargetMode="External"/><Relationship Id="rId532" Type="http://schemas.openxmlformats.org/officeDocument/2006/relationships/hyperlink" Target="https://github.com/st-tech/zozo-shift15m/tree/main/benchmarks/set_matching" TargetMode="External"/><Relationship Id="rId574" Type="http://schemas.openxmlformats.org/officeDocument/2006/relationships/hyperlink" Target="https://github.com/panji530/Robust-shape-interaction-matrix" TargetMode="External"/><Relationship Id="rId171" Type="http://schemas.openxmlformats.org/officeDocument/2006/relationships/hyperlink" Target="https://github.com/vikasverma1077/manifold_mixup" TargetMode="External"/><Relationship Id="rId227" Type="http://schemas.openxmlformats.org/officeDocument/2006/relationships/hyperlink" Target="http://arxiv.org/pdf/1804.10745v2.pdf" TargetMode="External"/><Relationship Id="rId269" Type="http://schemas.openxmlformats.org/officeDocument/2006/relationships/hyperlink" Target="https://arxiv.org/pdf/1810.13395v5.pdf" TargetMode="External"/><Relationship Id="rId434" Type="http://schemas.openxmlformats.org/officeDocument/2006/relationships/hyperlink" Target="https://github.com/Ding-Liu/NLRN" TargetMode="External"/><Relationship Id="rId476" Type="http://schemas.openxmlformats.org/officeDocument/2006/relationships/hyperlink" Target="https://github.com/sidaw/mompy" TargetMode="External"/><Relationship Id="rId641" Type="http://schemas.openxmlformats.org/officeDocument/2006/relationships/hyperlink" Target="https://github.com/facebookresearch/LASER" TargetMode="External"/><Relationship Id="rId683" Type="http://schemas.openxmlformats.org/officeDocument/2006/relationships/hyperlink" Target="https://github.com/facebookresearch/hypernymysuite" TargetMode="External"/><Relationship Id="rId33" Type="http://schemas.openxmlformats.org/officeDocument/2006/relationships/hyperlink" Target="https://github.com/saumya-jetley/cd_Saliency_PDP" TargetMode="External"/><Relationship Id="rId129" Type="http://schemas.openxmlformats.org/officeDocument/2006/relationships/hyperlink" Target="https://github.com/Kira0096/CGATTACK" TargetMode="External"/><Relationship Id="rId280" Type="http://schemas.openxmlformats.org/officeDocument/2006/relationships/hyperlink" Target="https://github.com/iclr2020-apd/anonymous_iclr2020_apd_code" TargetMode="External"/><Relationship Id="rId336" Type="http://schemas.openxmlformats.org/officeDocument/2006/relationships/hyperlink" Target="https://arxiv.org/pdf/2103.03757v3.pdf" TargetMode="External"/><Relationship Id="rId501" Type="http://schemas.openxmlformats.org/officeDocument/2006/relationships/hyperlink" Target="https://github.com/naiq/PN_GAN" TargetMode="External"/><Relationship Id="rId543" Type="http://schemas.openxmlformats.org/officeDocument/2006/relationships/hyperlink" Target="https://github.com/yinboc/few-shot-meta-baseline" TargetMode="External"/><Relationship Id="rId75" Type="http://schemas.openxmlformats.org/officeDocument/2006/relationships/hyperlink" Target="https://github.com/SysCV/bdd100k-models" TargetMode="External"/><Relationship Id="rId140" Type="http://schemas.openxmlformats.org/officeDocument/2006/relationships/hyperlink" Target="https://github.com/qq456cvb/UKPGAN" TargetMode="External"/><Relationship Id="rId182" Type="http://schemas.openxmlformats.org/officeDocument/2006/relationships/hyperlink" Target="https://github.com/WenboGong/MetaSGMCMC" TargetMode="External"/><Relationship Id="rId378" Type="http://schemas.openxmlformats.org/officeDocument/2006/relationships/hyperlink" Target="https://github.com/aripakman/neural_clustering_process" TargetMode="External"/><Relationship Id="rId403" Type="http://schemas.openxmlformats.org/officeDocument/2006/relationships/hyperlink" Target="http://arxiv.org/pdf/1610.00970v6.pdf" TargetMode="External"/><Relationship Id="rId585" Type="http://schemas.openxmlformats.org/officeDocument/2006/relationships/hyperlink" Target="https://github.com/sciencefans/RSA-for-object-detection" TargetMode="External"/><Relationship Id="rId6" Type="http://schemas.openxmlformats.org/officeDocument/2006/relationships/hyperlink" Target="https://github.com/cyvius96/adgpm" TargetMode="External"/><Relationship Id="rId238" Type="http://schemas.openxmlformats.org/officeDocument/2006/relationships/hyperlink" Target="https://github.com/qualcomm-ai-research/gauge-equivariant-mesh-cnn" TargetMode="External"/><Relationship Id="rId445" Type="http://schemas.openxmlformats.org/officeDocument/2006/relationships/hyperlink" Target="https://github.com/umich-vl/px2graph" TargetMode="External"/><Relationship Id="rId487" Type="http://schemas.openxmlformats.org/officeDocument/2006/relationships/hyperlink" Target="https://github.com/clinicalml/fw-inference" TargetMode="External"/><Relationship Id="rId610" Type="http://schemas.openxmlformats.org/officeDocument/2006/relationships/hyperlink" Target="https://github.com/xumingze0308/TRN.pytorch" TargetMode="External"/><Relationship Id="rId652" Type="http://schemas.openxmlformats.org/officeDocument/2006/relationships/hyperlink" Target="https://github.com/takase/relPatSim" TargetMode="External"/><Relationship Id="rId694" Type="http://schemas.openxmlformats.org/officeDocument/2006/relationships/hyperlink" Target="https://github.com/namisan/mt-dnn" TargetMode="External"/><Relationship Id="rId708" Type="http://schemas.openxmlformats.org/officeDocument/2006/relationships/hyperlink" Target="http://arxiv.org/pdf/1703.06870v3.pdf" TargetMode="External"/><Relationship Id="rId291" Type="http://schemas.openxmlformats.org/officeDocument/2006/relationships/hyperlink" Target="https://github.com/xuelin-chen/pcl2pcl-gan-pub" TargetMode="External"/><Relationship Id="rId305" Type="http://schemas.openxmlformats.org/officeDocument/2006/relationships/hyperlink" Target="https://github.com/haoang97/medi" TargetMode="External"/><Relationship Id="rId347" Type="http://schemas.openxmlformats.org/officeDocument/2006/relationships/hyperlink" Target="https://github.com/lucfra/RFHO" TargetMode="External"/><Relationship Id="rId512" Type="http://schemas.openxmlformats.org/officeDocument/2006/relationships/hyperlink" Target="https://github.com/VisionLearningGroup/SANE" TargetMode="External"/><Relationship Id="rId44" Type="http://schemas.openxmlformats.org/officeDocument/2006/relationships/hyperlink" Target="https://github.com/cvlab-dresden/DSAC" TargetMode="External"/><Relationship Id="rId86" Type="http://schemas.openxmlformats.org/officeDocument/2006/relationships/hyperlink" Target="https://arxiv.org/pdf/1904.01701v2.pdf" TargetMode="External"/><Relationship Id="rId151" Type="http://schemas.openxmlformats.org/officeDocument/2006/relationships/hyperlink" Target="https://github.com/damo-cv/mogface" TargetMode="External"/><Relationship Id="rId389" Type="http://schemas.openxmlformats.org/officeDocument/2006/relationships/hyperlink" Target="https://github.com/BorealisAI/CP-VAE" TargetMode="External"/><Relationship Id="rId554" Type="http://schemas.openxmlformats.org/officeDocument/2006/relationships/hyperlink" Target="https://github.com/pavlo-melnyk/mlgp-embedme" TargetMode="External"/><Relationship Id="rId596" Type="http://schemas.openxmlformats.org/officeDocument/2006/relationships/hyperlink" Target="https://github.com/mahyarnajibi/SSH" TargetMode="External"/><Relationship Id="rId193" Type="http://schemas.openxmlformats.org/officeDocument/2006/relationships/hyperlink" Target="https://github.com/deepmind/spectral_inference_networks" TargetMode="External"/><Relationship Id="rId207" Type="http://schemas.openxmlformats.org/officeDocument/2006/relationships/hyperlink" Target="https://github.com/jramapuram/LifelongVAE_pytorch" TargetMode="External"/><Relationship Id="rId249" Type="http://schemas.openxmlformats.org/officeDocument/2006/relationships/hyperlink" Target="https://arxiv.org/pdf/2005.04966v5.pdf" TargetMode="External"/><Relationship Id="rId414" Type="http://schemas.openxmlformats.org/officeDocument/2006/relationships/hyperlink" Target="https://github.com/MahyarNajibi/SNIPER" TargetMode="External"/><Relationship Id="rId456" Type="http://schemas.openxmlformats.org/officeDocument/2006/relationships/hyperlink" Target="https://github.com/LCSL/FALKON_paper" TargetMode="External"/><Relationship Id="rId498" Type="http://schemas.openxmlformats.org/officeDocument/2006/relationships/hyperlink" Target="https://github.com/minyoungg/selfconsistency" TargetMode="External"/><Relationship Id="rId621" Type="http://schemas.openxmlformats.org/officeDocument/2006/relationships/hyperlink" Target="https://github.com/mikittt/Human-Friendly-REG" TargetMode="External"/><Relationship Id="rId663" Type="http://schemas.openxmlformats.org/officeDocument/2006/relationships/hyperlink" Target="https://github.com/cheng6076/virnng" TargetMode="External"/><Relationship Id="rId13" Type="http://schemas.openxmlformats.org/officeDocument/2006/relationships/hyperlink" Target="https://github.com/liruilong940607/Pose2Seg" TargetMode="External"/><Relationship Id="rId109" Type="http://schemas.openxmlformats.org/officeDocument/2006/relationships/hyperlink" Target="https://github.com/fredfung007/snlt" TargetMode="External"/><Relationship Id="rId260" Type="http://schemas.openxmlformats.org/officeDocument/2006/relationships/hyperlink" Target="https://github.com/ts66395/MaSS" TargetMode="External"/><Relationship Id="rId316" Type="http://schemas.openxmlformats.org/officeDocument/2006/relationships/hyperlink" Target="https://github.com/byaman14/ZS-SSL" TargetMode="External"/><Relationship Id="rId523" Type="http://schemas.openxmlformats.org/officeDocument/2006/relationships/hyperlink" Target="https://github.com/gilshm/zap" TargetMode="External"/><Relationship Id="rId719" Type="http://schemas.openxmlformats.org/officeDocument/2006/relationships/hyperlink" Target="http://arxiv.org/pdf/1603.06021v3.pdf" TargetMode="External"/><Relationship Id="rId55" Type="http://schemas.openxmlformats.org/officeDocument/2006/relationships/hyperlink" Target="https://github.com/richardaecn/cvpr18-caption-eval" TargetMode="External"/><Relationship Id="rId97" Type="http://schemas.openxmlformats.org/officeDocument/2006/relationships/hyperlink" Target="https://github.com/facebookresearch/you2me" TargetMode="External"/><Relationship Id="rId120" Type="http://schemas.openxmlformats.org/officeDocument/2006/relationships/hyperlink" Target="https://github.com/mahmoudnafifi/Exposure_Correction" TargetMode="External"/><Relationship Id="rId358" Type="http://schemas.openxmlformats.org/officeDocument/2006/relationships/hyperlink" Target="https://github.com/yoonholee/MT-net" TargetMode="External"/><Relationship Id="rId565" Type="http://schemas.openxmlformats.org/officeDocument/2006/relationships/hyperlink" Target="https://github.com/loyoyang/decota" TargetMode="External"/><Relationship Id="rId162" Type="http://schemas.openxmlformats.org/officeDocument/2006/relationships/hyperlink" Target="https://github.com/dazinovic/neural-rgbd-surface-reconstruction" TargetMode="External"/><Relationship Id="rId218" Type="http://schemas.openxmlformats.org/officeDocument/2006/relationships/hyperlink" Target="https://github.com/kabkabm/defensegan" TargetMode="External"/><Relationship Id="rId425" Type="http://schemas.openxmlformats.org/officeDocument/2006/relationships/hyperlink" Target="https://github.com/EliSchwartz/DeltaEncoder" TargetMode="External"/><Relationship Id="rId467" Type="http://schemas.openxmlformats.org/officeDocument/2006/relationships/hyperlink" Target="http://arxiv.org/pdf/1707.04314v1.pdf" TargetMode="External"/><Relationship Id="rId632" Type="http://schemas.openxmlformats.org/officeDocument/2006/relationships/hyperlink" Target="https://github.com/malllabiisc/WordGCN" TargetMode="External"/><Relationship Id="rId271" Type="http://schemas.openxmlformats.org/officeDocument/2006/relationships/hyperlink" Target="https://arxiv.org/pdf/1811.02549v6.pdf" TargetMode="External"/><Relationship Id="rId674" Type="http://schemas.openxmlformats.org/officeDocument/2006/relationships/hyperlink" Target="https://github.com/Oneplus/twpipe" TargetMode="External"/><Relationship Id="rId24" Type="http://schemas.openxmlformats.org/officeDocument/2006/relationships/hyperlink" Target="https://github.com/aimagelab/novelty-detection" TargetMode="External"/><Relationship Id="rId66" Type="http://schemas.openxmlformats.org/officeDocument/2006/relationships/hyperlink" Target="https://github.com/JingchunCheng/FAVOS" TargetMode="External"/><Relationship Id="rId131" Type="http://schemas.openxmlformats.org/officeDocument/2006/relationships/hyperlink" Target="https://github.com/chirag126/VOG" TargetMode="External"/><Relationship Id="rId327" Type="http://schemas.openxmlformats.org/officeDocument/2006/relationships/hyperlink" Target="https://github.com/ThomasMrY/Groupified-VAE" TargetMode="External"/><Relationship Id="rId369" Type="http://schemas.openxmlformats.org/officeDocument/2006/relationships/hyperlink" Target="https://github.com/mbinkowski/nntimeseries" TargetMode="External"/><Relationship Id="rId534" Type="http://schemas.openxmlformats.org/officeDocument/2006/relationships/hyperlink" Target="https://github.com/jiahaowork/idam" TargetMode="External"/><Relationship Id="rId576" Type="http://schemas.openxmlformats.org/officeDocument/2006/relationships/hyperlink" Target="https://github.com/gkioxari/RstarCNN" TargetMode="External"/><Relationship Id="rId173" Type="http://schemas.openxmlformats.org/officeDocument/2006/relationships/hyperlink" Target="https://github.com/rsennrich/subword-nmt" TargetMode="External"/><Relationship Id="rId229" Type="http://schemas.openxmlformats.org/officeDocument/2006/relationships/hyperlink" Target="https://github.com/datake/AdaGCN" TargetMode="External"/><Relationship Id="rId380" Type="http://schemas.openxmlformats.org/officeDocument/2006/relationships/hyperlink" Target="https://github.com/AlekseiTriastcyn/bayesian-differential-privacy" TargetMode="External"/><Relationship Id="rId436" Type="http://schemas.openxmlformats.org/officeDocument/2006/relationships/hyperlink" Target="https://github.com/gpapamak/maf" TargetMode="External"/><Relationship Id="rId601" Type="http://schemas.openxmlformats.org/officeDocument/2006/relationships/hyperlink" Target="https://github.com/xu-ji/IIC" TargetMode="External"/><Relationship Id="rId643" Type="http://schemas.openxmlformats.org/officeDocument/2006/relationships/hyperlink" Target="https://github.com/aemami1/KnowRef" TargetMode="External"/><Relationship Id="rId240" Type="http://schemas.openxmlformats.org/officeDocument/2006/relationships/hyperlink" Target="https://github.com/liamcli/gaea_release" TargetMode="External"/><Relationship Id="rId478" Type="http://schemas.openxmlformats.org/officeDocument/2006/relationships/hyperlink" Target="http://arxiv.org/pdf/1603.08482v1.pdf" TargetMode="External"/><Relationship Id="rId685" Type="http://schemas.openxmlformats.org/officeDocument/2006/relationships/hyperlink" Target="https://github.com/lancopku/Global-Encoding" TargetMode="External"/><Relationship Id="rId35" Type="http://schemas.openxmlformats.org/officeDocument/2006/relationships/hyperlink" Target="http://arxiv.org/pdf/1801.08981v1.pdf" TargetMode="External"/><Relationship Id="rId77" Type="http://schemas.openxmlformats.org/officeDocument/2006/relationships/hyperlink" Target="https://github.com/lizhitwo/ConfidenceEstimates" TargetMode="External"/><Relationship Id="rId100" Type="http://schemas.openxmlformats.org/officeDocument/2006/relationships/hyperlink" Target="https://github.com/TRI-ML/DDAD" TargetMode="External"/><Relationship Id="rId282" Type="http://schemas.openxmlformats.org/officeDocument/2006/relationships/hyperlink" Target="https://arxiv.org/pdf/1902.09432v3.pdf" TargetMode="External"/><Relationship Id="rId338" Type="http://schemas.openxmlformats.org/officeDocument/2006/relationships/hyperlink" Target="https://github.com/posenhuang/NPMT" TargetMode="External"/><Relationship Id="rId503" Type="http://schemas.openxmlformats.org/officeDocument/2006/relationships/hyperlink" Target="https://github.com/ogroth/shapestacks" TargetMode="External"/><Relationship Id="rId545" Type="http://schemas.openxmlformats.org/officeDocument/2006/relationships/hyperlink" Target="https://github.com/dvlab-research/Robust-Semantic-Segmentation" TargetMode="External"/><Relationship Id="rId587" Type="http://schemas.openxmlformats.org/officeDocument/2006/relationships/hyperlink" Target="https://github.com/matterport/Mask_RCNN" TargetMode="External"/><Relationship Id="rId710" Type="http://schemas.openxmlformats.org/officeDocument/2006/relationships/hyperlink" Target="http://arxiv.org/pdf/1808.04339v2.pdf" TargetMode="External"/><Relationship Id="rId8" Type="http://schemas.openxmlformats.org/officeDocument/2006/relationships/hyperlink" Target="https://github.com/anuragranj/cc" TargetMode="External"/><Relationship Id="rId142" Type="http://schemas.openxmlformats.org/officeDocument/2006/relationships/hyperlink" Target="https://github.com/theot1/fw-at-adapt" TargetMode="External"/><Relationship Id="rId184" Type="http://schemas.openxmlformats.org/officeDocument/2006/relationships/hyperlink" Target="https://github.com/mravanelli/pytorch-kaldi" TargetMode="External"/><Relationship Id="rId391" Type="http://schemas.openxmlformats.org/officeDocument/2006/relationships/hyperlink" Target="https://github.com/marwash25/non-sub-min" TargetMode="External"/><Relationship Id="rId405" Type="http://schemas.openxmlformats.org/officeDocument/2006/relationships/hyperlink" Target="http://arxiv.org/pdf/1402.5131v6.pdf" TargetMode="External"/><Relationship Id="rId447" Type="http://schemas.openxmlformats.org/officeDocument/2006/relationships/hyperlink" Target="https://github.com/ermongroup/a-nice-mc" TargetMode="External"/><Relationship Id="rId612" Type="http://schemas.openxmlformats.org/officeDocument/2006/relationships/hyperlink" Target="https://github.com/ningyu1991/GANFingerprints" TargetMode="External"/><Relationship Id="rId251" Type="http://schemas.openxmlformats.org/officeDocument/2006/relationships/hyperlink" Target="https://github.com/yellowshippo/isogcn-iclr2021" TargetMode="External"/><Relationship Id="rId489" Type="http://schemas.openxmlformats.org/officeDocument/2006/relationships/hyperlink" Target="https://github.com/sunju/psv" TargetMode="External"/><Relationship Id="rId654" Type="http://schemas.openxmlformats.org/officeDocument/2006/relationships/hyperlink" Target="https://github.com/MarkWuNLP/MultiTurnResponseSelection" TargetMode="External"/><Relationship Id="rId696" Type="http://schemas.openxmlformats.org/officeDocument/2006/relationships/hyperlink" Target="https://github.com/afshinrahimi/mmner" TargetMode="External"/><Relationship Id="rId46" Type="http://schemas.openxmlformats.org/officeDocument/2006/relationships/hyperlink" Target="https://github.com/alanlukezic/csr-dcf" TargetMode="External"/><Relationship Id="rId293" Type="http://schemas.openxmlformats.org/officeDocument/2006/relationships/hyperlink" Target="https://github.com/metabo-iclr2020/MetaBO" TargetMode="External"/><Relationship Id="rId307" Type="http://schemas.openxmlformats.org/officeDocument/2006/relationships/hyperlink" Target="https://github.com/divelab/DIG" TargetMode="External"/><Relationship Id="rId349" Type="http://schemas.openxmlformats.org/officeDocument/2006/relationships/hyperlink" Target="https://github.com/jklj077/meProp" TargetMode="External"/><Relationship Id="rId514" Type="http://schemas.openxmlformats.org/officeDocument/2006/relationships/hyperlink" Target="https://github.com/alievk/npbg_eval" TargetMode="External"/><Relationship Id="rId556" Type="http://schemas.openxmlformats.org/officeDocument/2006/relationships/hyperlink" Target="https://github.com/slerman12/ExplainingInteractions" TargetMode="External"/><Relationship Id="rId721" Type="http://schemas.openxmlformats.org/officeDocument/2006/relationships/hyperlink" Target="http://arxiv.org/pdf/1508.07909v5.pdf" TargetMode="External"/><Relationship Id="rId88" Type="http://schemas.openxmlformats.org/officeDocument/2006/relationships/hyperlink" Target="https://github.com/KhrulkovV/hyperbolic-image-embeddings" TargetMode="External"/><Relationship Id="rId111" Type="http://schemas.openxmlformats.org/officeDocument/2006/relationships/hyperlink" Target="https://github.com/guochengqian/PU-GCN" TargetMode="External"/><Relationship Id="rId153" Type="http://schemas.openxmlformats.org/officeDocument/2006/relationships/hyperlink" Target="https://github.com/kreshuklab/spoco" TargetMode="External"/><Relationship Id="rId195" Type="http://schemas.openxmlformats.org/officeDocument/2006/relationships/hyperlink" Target="https://github.com/dexgen/backdrop" TargetMode="External"/><Relationship Id="rId209" Type="http://schemas.openxmlformats.org/officeDocument/2006/relationships/hyperlink" Target="https://github.com/maremun/quffka" TargetMode="External"/><Relationship Id="rId360" Type="http://schemas.openxmlformats.org/officeDocument/2006/relationships/hyperlink" Target="https://github.com/brain-research/mean-field-cnns" TargetMode="External"/><Relationship Id="rId416" Type="http://schemas.openxmlformats.org/officeDocument/2006/relationships/hyperlink" Target="https://github.com/sagiebenaim/OneShotTranslation" TargetMode="External"/><Relationship Id="rId598" Type="http://schemas.openxmlformats.org/officeDocument/2006/relationships/hyperlink" Target="https://github.com/lmb-freiburg/hand3d" TargetMode="External"/><Relationship Id="rId220" Type="http://schemas.openxmlformats.org/officeDocument/2006/relationships/hyperlink" Target="https://github.com/houlu369/Loss-aware-weight-quantization" TargetMode="External"/><Relationship Id="rId458" Type="http://schemas.openxmlformats.org/officeDocument/2006/relationships/hyperlink" Target="https://github.com/wujian16/Cornell-MOE" TargetMode="External"/><Relationship Id="rId623" Type="http://schemas.openxmlformats.org/officeDocument/2006/relationships/hyperlink" Target="https://github.com/tjumyk/rma" TargetMode="External"/><Relationship Id="rId665" Type="http://schemas.openxmlformats.org/officeDocument/2006/relationships/hyperlink" Target="https://github.com/snakeztc/NeuralDialog-CVAE" TargetMode="External"/><Relationship Id="rId15" Type="http://schemas.openxmlformats.org/officeDocument/2006/relationships/hyperlink" Target="https://github.com/danini/magsac" TargetMode="External"/><Relationship Id="rId57" Type="http://schemas.openxmlformats.org/officeDocument/2006/relationships/hyperlink" Target="https://github.com/facebookresearch/low-shot-with-diffusion" TargetMode="External"/><Relationship Id="rId262" Type="http://schemas.openxmlformats.org/officeDocument/2006/relationships/hyperlink" Target="https://github.com/pclucas14/GansFallingShort" TargetMode="External"/><Relationship Id="rId318" Type="http://schemas.openxmlformats.org/officeDocument/2006/relationships/hyperlink" Target="https://github.com/borgwardtlab/togl" TargetMode="External"/><Relationship Id="rId525" Type="http://schemas.openxmlformats.org/officeDocument/2006/relationships/hyperlink" Target="https://github.com/openseg-group/openseg.pytorch" TargetMode="External"/><Relationship Id="rId567" Type="http://schemas.openxmlformats.org/officeDocument/2006/relationships/hyperlink" Target="https://github.com/Mattdl/ContinualPrototypeEvolution" TargetMode="External"/><Relationship Id="rId99" Type="http://schemas.openxmlformats.org/officeDocument/2006/relationships/hyperlink" Target="https://github.com/ToyotaResearchInstitute/packnet-sfm" TargetMode="External"/><Relationship Id="rId122" Type="http://schemas.openxmlformats.org/officeDocument/2006/relationships/hyperlink" Target="https://github.com/fei960922/GPointNet" TargetMode="External"/><Relationship Id="rId164" Type="http://schemas.openxmlformats.org/officeDocument/2006/relationships/hyperlink" Target="https://github.com/quanvuong/Supervised_Policy_Update" TargetMode="External"/><Relationship Id="rId371" Type="http://schemas.openxmlformats.org/officeDocument/2006/relationships/hyperlink" Target="https://github.com/YunlongJiao/weightedkendall" TargetMode="External"/><Relationship Id="rId427" Type="http://schemas.openxmlformats.org/officeDocument/2006/relationships/hyperlink" Target="https://github.com/ratschlab/boosting-bbvi" TargetMode="External"/><Relationship Id="rId469" Type="http://schemas.openxmlformats.org/officeDocument/2006/relationships/hyperlink" Target="https://github.com/mp2893/retain" TargetMode="External"/><Relationship Id="rId634" Type="http://schemas.openxmlformats.org/officeDocument/2006/relationships/hyperlink" Target="https://github.com/microsoft/Multilingual-Model-Transfer" TargetMode="External"/><Relationship Id="rId676" Type="http://schemas.openxmlformats.org/officeDocument/2006/relationships/hyperlink" Target="https://github.com/gozdesahin/Subword_Semantic_Role_Labeling" TargetMode="External"/><Relationship Id="rId26" Type="http://schemas.openxmlformats.org/officeDocument/2006/relationships/hyperlink" Target="https://github.com/xuanqing94/RobGAN" TargetMode="External"/><Relationship Id="rId231" Type="http://schemas.openxmlformats.org/officeDocument/2006/relationships/hyperlink" Target="https://github.com/brendenpetersen/deep-symbolic-regression" TargetMode="External"/><Relationship Id="rId273" Type="http://schemas.openxmlformats.org/officeDocument/2006/relationships/hyperlink" Target="https://arxiv.org/pdf/1812.04605v4.pdf" TargetMode="External"/><Relationship Id="rId329" Type="http://schemas.openxmlformats.org/officeDocument/2006/relationships/hyperlink" Target="https://github.com/facebookresearch/OnlineAttacks" TargetMode="External"/><Relationship Id="rId480" Type="http://schemas.openxmlformats.org/officeDocument/2006/relationships/hyperlink" Target="https://github.com/rgiordan/LinearResponseVariationalBayesNIPS2015" TargetMode="External"/><Relationship Id="rId536" Type="http://schemas.openxmlformats.org/officeDocument/2006/relationships/hyperlink" Target="https://github.com/fairnas/FairNAS" TargetMode="External"/><Relationship Id="rId701" Type="http://schemas.openxmlformats.org/officeDocument/2006/relationships/hyperlink" Target="https://github.com/rktamplayo/HCSC" TargetMode="External"/><Relationship Id="rId68" Type="http://schemas.openxmlformats.org/officeDocument/2006/relationships/hyperlink" Target="https://github.com/JunweiLiang/FVTA_MemexQA" TargetMode="External"/><Relationship Id="rId133" Type="http://schemas.openxmlformats.org/officeDocument/2006/relationships/hyperlink" Target="https://github.com/wang-chen/LGL" TargetMode="External"/><Relationship Id="rId175" Type="http://schemas.openxmlformats.org/officeDocument/2006/relationships/hyperlink" Target="https://bitbucket.org/TomKenter/siamese-cbow" TargetMode="External"/><Relationship Id="rId340" Type="http://schemas.openxmlformats.org/officeDocument/2006/relationships/hyperlink" Target="https://github.com/hoonose/robust-filter" TargetMode="External"/><Relationship Id="rId578" Type="http://schemas.openxmlformats.org/officeDocument/2006/relationships/hyperlink" Target="https://github.com/pathak22/ccnn" TargetMode="External"/><Relationship Id="rId200" Type="http://schemas.openxmlformats.org/officeDocument/2006/relationships/hyperlink" Target="https://github.com/swing-research/deepmesh" TargetMode="External"/><Relationship Id="rId382" Type="http://schemas.openxmlformats.org/officeDocument/2006/relationships/hyperlink" Target="https://github.com/ioanabica/Time-Series-Deconfounder" TargetMode="External"/><Relationship Id="rId438" Type="http://schemas.openxmlformats.org/officeDocument/2006/relationships/hyperlink" Target="https://github.com/deepmind/sonnet/blob/v2/sonnet/src/nets/vqvae.py" TargetMode="External"/><Relationship Id="rId603" Type="http://schemas.openxmlformats.org/officeDocument/2006/relationships/hyperlink" Target="https://github.com/carolineec/EverybodyDanceNow" TargetMode="External"/><Relationship Id="rId645" Type="http://schemas.openxmlformats.org/officeDocument/2006/relationships/hyperlink" Target="https://github.com/danqi/rc-cnn-dailymail" TargetMode="External"/><Relationship Id="rId687" Type="http://schemas.openxmlformats.org/officeDocument/2006/relationships/hyperlink" Target="https://github.com/qyyin/Reinforce4ZP" TargetMode="External"/><Relationship Id="rId242" Type="http://schemas.openxmlformats.org/officeDocument/2006/relationships/hyperlink" Target="https://github.com/facebookresearch/mmf/tree/master/projects/movie_mcan" TargetMode="External"/><Relationship Id="rId284" Type="http://schemas.openxmlformats.org/officeDocument/2006/relationships/hyperlink" Target="https://github.com/google-research/meta-dataset" TargetMode="External"/><Relationship Id="rId491" Type="http://schemas.openxmlformats.org/officeDocument/2006/relationships/hyperlink" Target="https://github.com/qianwangthu/feedback-nips2014-wq" TargetMode="External"/><Relationship Id="rId505" Type="http://schemas.openxmlformats.org/officeDocument/2006/relationships/hyperlink" Target="https://github.com/Microsoft/human-pose-estimation.pytorch" TargetMode="External"/><Relationship Id="rId712" Type="http://schemas.openxmlformats.org/officeDocument/2006/relationships/hyperlink" Target="http://arxiv.org/pdf/1806.03653v1.pdf" TargetMode="External"/><Relationship Id="rId37" Type="http://schemas.openxmlformats.org/officeDocument/2006/relationships/hyperlink" Target="https://github.com/hbilen/WSDDN" TargetMode="External"/><Relationship Id="rId79" Type="http://schemas.openxmlformats.org/officeDocument/2006/relationships/hyperlink" Target="https://github.com/benyv/uncord" TargetMode="External"/><Relationship Id="rId102" Type="http://schemas.openxmlformats.org/officeDocument/2006/relationships/hyperlink" Target="https://github.com/lzqsd/InverseRenderingOfIndoorScene" TargetMode="External"/><Relationship Id="rId144" Type="http://schemas.openxmlformats.org/officeDocument/2006/relationships/hyperlink" Target="https://github.com/timmeinhardt/trackformer" TargetMode="External"/><Relationship Id="rId547" Type="http://schemas.openxmlformats.org/officeDocument/2006/relationships/hyperlink" Target="https://github.com/Vision-CAIR/LTVRR" TargetMode="External"/><Relationship Id="rId589" Type="http://schemas.openxmlformats.org/officeDocument/2006/relationships/hyperlink" Target="https://github.com/ZhaofanQiu/pseudo-3d-residual-networks" TargetMode="External"/><Relationship Id="rId90" Type="http://schemas.openxmlformats.org/officeDocument/2006/relationships/hyperlink" Target="https://github.com/microsoft/Relation-Aware-Global-Attention-Networks" TargetMode="External"/><Relationship Id="rId186" Type="http://schemas.openxmlformats.org/officeDocument/2006/relationships/hyperlink" Target="https://github.com/hyang1990/model_based_energy_constrained_compression" TargetMode="External"/><Relationship Id="rId351" Type="http://schemas.openxmlformats.org/officeDocument/2006/relationships/hyperlink" Target="https://github.com/chhwang/cmcl" TargetMode="External"/><Relationship Id="rId393" Type="http://schemas.openxmlformats.org/officeDocument/2006/relationships/hyperlink" Target="https://github.com/facebookresearch/EGG" TargetMode="External"/><Relationship Id="rId407" Type="http://schemas.openxmlformats.org/officeDocument/2006/relationships/hyperlink" Target="https://github.com/yangyanli/PointCNN" TargetMode="External"/><Relationship Id="rId449" Type="http://schemas.openxmlformats.org/officeDocument/2006/relationships/hyperlink" Target="https://github.com/gingsmith/fmtl" TargetMode="External"/><Relationship Id="rId614" Type="http://schemas.openxmlformats.org/officeDocument/2006/relationships/hyperlink" Target="https://github.com/AlonShoshan10/dynamic_net" TargetMode="External"/><Relationship Id="rId656" Type="http://schemas.openxmlformats.org/officeDocument/2006/relationships/hyperlink" Target="https://github.com/wanghm92/Sing_Par" TargetMode="External"/><Relationship Id="rId211" Type="http://schemas.openxmlformats.org/officeDocument/2006/relationships/hyperlink" Target="https://github.com/deepsentiment/deepsentiment" TargetMode="External"/><Relationship Id="rId253" Type="http://schemas.openxmlformats.org/officeDocument/2006/relationships/hyperlink" Target="https://github.com/point0bar1/ebm-defense" TargetMode="External"/><Relationship Id="rId295" Type="http://schemas.openxmlformats.org/officeDocument/2006/relationships/hyperlink" Target="https://arxiv.org/pdf/1904.02642v5.pdf" TargetMode="External"/><Relationship Id="rId309" Type="http://schemas.openxmlformats.org/officeDocument/2006/relationships/hyperlink" Target="https://arxiv.org/pdf/2101.10902v5.pdf" TargetMode="External"/><Relationship Id="rId460" Type="http://schemas.openxmlformats.org/officeDocument/2006/relationships/hyperlink" Target="https://github.com/sragain/pcmc-nips" TargetMode="External"/><Relationship Id="rId516" Type="http://schemas.openxmlformats.org/officeDocument/2006/relationships/hyperlink" Target="https://github.com/tensorflow/tpu" TargetMode="External"/><Relationship Id="rId698" Type="http://schemas.openxmlformats.org/officeDocument/2006/relationships/hyperlink" Target="https://github.com/jiesutd/NCRFpp" TargetMode="External"/><Relationship Id="rId48" Type="http://schemas.openxmlformats.org/officeDocument/2006/relationships/hyperlink" Target="https://github.com/alexanderrichard/squirrel" TargetMode="External"/><Relationship Id="rId113" Type="http://schemas.openxmlformats.org/officeDocument/2006/relationships/hyperlink" Target="https://github.com/Howal/Cross-iterationBatchNorm" TargetMode="External"/><Relationship Id="rId320" Type="http://schemas.openxmlformats.org/officeDocument/2006/relationships/hyperlink" Target="https://github.com/albietz/ckn_kernel" TargetMode="External"/><Relationship Id="rId558" Type="http://schemas.openxmlformats.org/officeDocument/2006/relationships/hyperlink" Target="https://github.com/EliasKassapis/CARMSS" TargetMode="External"/><Relationship Id="rId155" Type="http://schemas.openxmlformats.org/officeDocument/2006/relationships/hyperlink" Target="https://github.com/shashankvkt/alignmixup_cvpr22" TargetMode="External"/><Relationship Id="rId197" Type="http://schemas.openxmlformats.org/officeDocument/2006/relationships/hyperlink" Target="https://github.com/AliaksandrSiarohin/wc-gan" TargetMode="External"/><Relationship Id="rId362" Type="http://schemas.openxmlformats.org/officeDocument/2006/relationships/hyperlink" Target="http://arxiv.org/pdf/1703.01785v3.pdf" TargetMode="External"/><Relationship Id="rId418" Type="http://schemas.openxmlformats.org/officeDocument/2006/relationships/hyperlink" Target="https://github.com/cambridge-mlg/sghmc_dgp" TargetMode="External"/><Relationship Id="rId625" Type="http://schemas.openxmlformats.org/officeDocument/2006/relationships/hyperlink" Target="https://github.com/cchao0116/SGMC-AAAI21" TargetMode="External"/><Relationship Id="rId222" Type="http://schemas.openxmlformats.org/officeDocument/2006/relationships/hyperlink" Target="https://github.com/BorealisAI/bre-gan" TargetMode="External"/><Relationship Id="rId264" Type="http://schemas.openxmlformats.org/officeDocument/2006/relationships/hyperlink" Target="https://github.com/princeton-vl/DeepV2D" TargetMode="External"/><Relationship Id="rId471" Type="http://schemas.openxmlformats.org/officeDocument/2006/relationships/hyperlink" Target="https://bitbucket.org/jhhuggins/lrcoresets" TargetMode="External"/><Relationship Id="rId667" Type="http://schemas.openxmlformats.org/officeDocument/2006/relationships/hyperlink" Target="https://github.com/mike-n-7/ADEM" TargetMode="External"/><Relationship Id="rId17" Type="http://schemas.openxmlformats.org/officeDocument/2006/relationships/hyperlink" Target="http://arxiv.org/pdf/1805.09806v3.pdf" TargetMode="External"/><Relationship Id="rId59" Type="http://schemas.openxmlformats.org/officeDocument/2006/relationships/hyperlink" Target="https://github.com/xthan/VITON" TargetMode="External"/><Relationship Id="rId124" Type="http://schemas.openxmlformats.org/officeDocument/2006/relationships/hyperlink" Target="https://github.com/sanjaykariyappa/maze" TargetMode="External"/><Relationship Id="rId527" Type="http://schemas.openxmlformats.org/officeDocument/2006/relationships/hyperlink" Target="https://github.com/Zhongdao/Towards-Realtime-MOT" TargetMode="External"/><Relationship Id="rId569" Type="http://schemas.openxmlformats.org/officeDocument/2006/relationships/hyperlink" Target="https://github.com/lemmersj/ground-truth-or-daer" TargetMode="External"/><Relationship Id="rId70" Type="http://schemas.openxmlformats.org/officeDocument/2006/relationships/hyperlink" Target="https://github.com/fab-jul/imgcomp-cvpr" TargetMode="External"/><Relationship Id="rId166" Type="http://schemas.openxmlformats.org/officeDocument/2006/relationships/hyperlink" Target="https://github.com/srxdev0619/Latent_Convolutional_Models" TargetMode="External"/><Relationship Id="rId331" Type="http://schemas.openxmlformats.org/officeDocument/2006/relationships/hyperlink" Target="https://github.com/microsoft/molecule-generation" TargetMode="External"/><Relationship Id="rId373" Type="http://schemas.openxmlformats.org/officeDocument/2006/relationships/hyperlink" Target="https://github.com/google-research/disentanglement_lib" TargetMode="External"/><Relationship Id="rId429" Type="http://schemas.openxmlformats.org/officeDocument/2006/relationships/hyperlink" Target="http://arxiv.org/pdf/1712.06560v3.pdf" TargetMode="External"/><Relationship Id="rId580" Type="http://schemas.openxmlformats.org/officeDocument/2006/relationships/hyperlink" Target="https://github.com/szq0214/DSOD" TargetMode="External"/><Relationship Id="rId636" Type="http://schemas.openxmlformats.org/officeDocument/2006/relationships/hyperlink" Target="https://github.com/PaddlePaddle/PaddleNLP/tree/develop/examples/simultaneous_translation/stacl" TargetMode="External"/><Relationship Id="rId1" Type="http://schemas.openxmlformats.org/officeDocument/2006/relationships/hyperlink" Target="https://github.com/LPMP/LPMP" TargetMode="External"/><Relationship Id="rId233" Type="http://schemas.openxmlformats.org/officeDocument/2006/relationships/hyperlink" Target="https://github.com/patrick-kidger/signatory" TargetMode="External"/><Relationship Id="rId440" Type="http://schemas.openxmlformats.org/officeDocument/2006/relationships/hyperlink" Target="http://arxiv.org/pdf/1711.11586v4.pdf" TargetMode="External"/><Relationship Id="rId678" Type="http://schemas.openxmlformats.org/officeDocument/2006/relationships/hyperlink" Target="https://github.com/jiesutd/LatticeLSTM" TargetMode="External"/><Relationship Id="rId28" Type="http://schemas.openxmlformats.org/officeDocument/2006/relationships/hyperlink" Target="https://github.com/verlab/SemanticFastForward_CVPR_2018" TargetMode="External"/><Relationship Id="rId275" Type="http://schemas.openxmlformats.org/officeDocument/2006/relationships/hyperlink" Target="https://arxiv.org/pdf/1902.01686v2.pdf" TargetMode="External"/><Relationship Id="rId300" Type="http://schemas.openxmlformats.org/officeDocument/2006/relationships/hyperlink" Target="https://github.com/bryanplummer/ssn" TargetMode="External"/><Relationship Id="rId482" Type="http://schemas.openxmlformats.org/officeDocument/2006/relationships/hyperlink" Target="https://github.com/zhenxuan00/mmdgm" TargetMode="External"/><Relationship Id="rId538" Type="http://schemas.openxmlformats.org/officeDocument/2006/relationships/hyperlink" Target="https://github.com/soniabaee/MEDIRL-EyeCar" TargetMode="External"/><Relationship Id="rId703" Type="http://schemas.openxmlformats.org/officeDocument/2006/relationships/hyperlink" Target="https://github.com/ruidan/Aspect-level-sentiment" TargetMode="External"/><Relationship Id="rId81" Type="http://schemas.openxmlformats.org/officeDocument/2006/relationships/hyperlink" Target="https://github.com/princeton-computational-imaging/SeeingThroughFog" TargetMode="External"/><Relationship Id="rId135" Type="http://schemas.openxmlformats.org/officeDocument/2006/relationships/hyperlink" Target="https://github.com/dvlab-research/gfs-seg" TargetMode="External"/><Relationship Id="rId177" Type="http://schemas.openxmlformats.org/officeDocument/2006/relationships/hyperlink" Target="https://github.com/rkadlec/asreader" TargetMode="External"/><Relationship Id="rId342" Type="http://schemas.openxmlformats.org/officeDocument/2006/relationships/hyperlink" Target="https://github.com/asyml/texar" TargetMode="External"/><Relationship Id="rId384" Type="http://schemas.openxmlformats.org/officeDocument/2006/relationships/hyperlink" Target="https://github.com/rail-berkeley/rlkit/blob/master/docs/SkewFit.md" TargetMode="External"/><Relationship Id="rId591" Type="http://schemas.openxmlformats.org/officeDocument/2006/relationships/hyperlink" Target="https://github.com/facebookresearch/low-shot-shrink-hallucinate" TargetMode="External"/><Relationship Id="rId605" Type="http://schemas.openxmlformats.org/officeDocument/2006/relationships/hyperlink" Target="https://github.com/StanfordASL/Trajectron" TargetMode="External"/><Relationship Id="rId202" Type="http://schemas.openxmlformats.org/officeDocument/2006/relationships/hyperlink" Target="https://github.com/emtiyaz/vmp-for-svae" TargetMode="External"/><Relationship Id="rId244" Type="http://schemas.openxmlformats.org/officeDocument/2006/relationships/hyperlink" Target="https://github.com/denisyarats/drq" TargetMode="External"/><Relationship Id="rId647" Type="http://schemas.openxmlformats.org/officeDocument/2006/relationships/hyperlink" Target="https://github.com/chenych11/lm" TargetMode="External"/><Relationship Id="rId689" Type="http://schemas.openxmlformats.org/officeDocument/2006/relationships/hyperlink" Target="https://github.com/czhang99/Capsule-NLU" TargetMode="External"/><Relationship Id="rId39" Type="http://schemas.openxmlformats.org/officeDocument/2006/relationships/hyperlink" Target="https://github.com/pathak22/context-encoder" TargetMode="External"/><Relationship Id="rId286" Type="http://schemas.openxmlformats.org/officeDocument/2006/relationships/hyperlink" Target="https://github.com/ParthaEth/Regularized_autoencoders-RAE-" TargetMode="External"/><Relationship Id="rId451" Type="http://schemas.openxmlformats.org/officeDocument/2006/relationships/hyperlink" Target="https://github.com/Hanjun-Dai/graph_comb_opt" TargetMode="External"/><Relationship Id="rId493" Type="http://schemas.openxmlformats.org/officeDocument/2006/relationships/hyperlink" Target="https://github.com/bneyshabur/asymcode" TargetMode="External"/><Relationship Id="rId507" Type="http://schemas.openxmlformats.org/officeDocument/2006/relationships/hyperlink" Target="https://github.com/LiYingwei/Regional-Homogeneity" TargetMode="External"/><Relationship Id="rId549" Type="http://schemas.openxmlformats.org/officeDocument/2006/relationships/hyperlink" Target="https://github.com/liu-zhy/TANet" TargetMode="External"/><Relationship Id="rId714" Type="http://schemas.openxmlformats.org/officeDocument/2006/relationships/hyperlink" Target="http://arxiv.org/pdf/1805.11189v1.pdf" TargetMode="External"/><Relationship Id="rId50" Type="http://schemas.openxmlformats.org/officeDocument/2006/relationships/hyperlink" Target="https://github.com/StanfordVL/feedback-networks" TargetMode="External"/><Relationship Id="rId104" Type="http://schemas.openxmlformats.org/officeDocument/2006/relationships/hyperlink" Target="https://github.com/SLDGroup/NN_Mass" TargetMode="External"/><Relationship Id="rId146" Type="http://schemas.openxmlformats.org/officeDocument/2006/relationships/hyperlink" Target="https://github.com/HikariTJU/LD" TargetMode="External"/><Relationship Id="rId188" Type="http://schemas.openxmlformats.org/officeDocument/2006/relationships/hyperlink" Target="https://github.com/ftramer/slalom" TargetMode="External"/><Relationship Id="rId311" Type="http://schemas.openxmlformats.org/officeDocument/2006/relationships/hyperlink" Target="https://arxiv.org/pdf/2102.05013v5.pdf" TargetMode="External"/><Relationship Id="rId353" Type="http://schemas.openxmlformats.org/officeDocument/2006/relationships/hyperlink" Target="https://github.com/tech-srl/lstar_extraction" TargetMode="External"/><Relationship Id="rId395" Type="http://schemas.openxmlformats.org/officeDocument/2006/relationships/hyperlink" Target="https://github.com/DeepGraphLearning/GNN-QE" TargetMode="External"/><Relationship Id="rId409" Type="http://schemas.openxmlformats.org/officeDocument/2006/relationships/hyperlink" Target="https://github.com/xyguo/clusterz" TargetMode="External"/><Relationship Id="rId560" Type="http://schemas.openxmlformats.org/officeDocument/2006/relationships/hyperlink" Target="https://github.com/hendrycks/imagenet-r" TargetMode="External"/><Relationship Id="rId92" Type="http://schemas.openxmlformats.org/officeDocument/2006/relationships/hyperlink" Target="https://github.com/tancik/StegaStamp" TargetMode="External"/><Relationship Id="rId213" Type="http://schemas.openxmlformats.org/officeDocument/2006/relationships/hyperlink" Target="http://arxiv.org/pdf/1805.10205v1.pdf" TargetMode="External"/><Relationship Id="rId420" Type="http://schemas.openxmlformats.org/officeDocument/2006/relationships/hyperlink" Target="https://github.com/mrjel/group_equivariant_capsules_pytorch" TargetMode="External"/><Relationship Id="rId616" Type="http://schemas.openxmlformats.org/officeDocument/2006/relationships/hyperlink" Target="https://github.com/OasisYang/SSG" TargetMode="External"/><Relationship Id="rId658" Type="http://schemas.openxmlformats.org/officeDocument/2006/relationships/hyperlink" Target="https://github.com/gchrupala/visually-grounded-speech" TargetMode="External"/><Relationship Id="rId255" Type="http://schemas.openxmlformats.org/officeDocument/2006/relationships/hyperlink" Target="https://github.com/011235813/cm3" TargetMode="External"/><Relationship Id="rId297" Type="http://schemas.openxmlformats.org/officeDocument/2006/relationships/hyperlink" Target="https://github.com/manantomar/Mirror-Descent-Policy-Optimization" TargetMode="External"/><Relationship Id="rId462" Type="http://schemas.openxmlformats.org/officeDocument/2006/relationships/hyperlink" Target="https://github.com/probprog/deodorant" TargetMode="External"/><Relationship Id="rId518" Type="http://schemas.openxmlformats.org/officeDocument/2006/relationships/hyperlink" Target="https://github.com/bertjiazheng/Structured3D" TargetMode="External"/><Relationship Id="rId115" Type="http://schemas.openxmlformats.org/officeDocument/2006/relationships/hyperlink" Target="https://github.com/kinredon/umt" TargetMode="External"/><Relationship Id="rId157" Type="http://schemas.openxmlformats.org/officeDocument/2006/relationships/hyperlink" Target="https://github.com/wtliao/text2image" TargetMode="External"/><Relationship Id="rId322" Type="http://schemas.openxmlformats.org/officeDocument/2006/relationships/hyperlink" Target="https://github.com/Arjung27/DeepThinking" TargetMode="External"/><Relationship Id="rId364" Type="http://schemas.openxmlformats.org/officeDocument/2006/relationships/hyperlink" Target="http://arxiv.org/pdf/1711.00342v6.pdf" TargetMode="External"/><Relationship Id="rId61" Type="http://schemas.openxmlformats.org/officeDocument/2006/relationships/hyperlink" Target="http://arxiv.org/pdf/1711.06288v2.pdf" TargetMode="External"/><Relationship Id="rId199" Type="http://schemas.openxmlformats.org/officeDocument/2006/relationships/hyperlink" Target="https://github.com/AzulEye/CNN-Failures" TargetMode="External"/><Relationship Id="rId571" Type="http://schemas.openxmlformats.org/officeDocument/2006/relationships/hyperlink" Target="https://github.com/Alibaba-MIIL/ASL" TargetMode="External"/><Relationship Id="rId627" Type="http://schemas.openxmlformats.org/officeDocument/2006/relationships/hyperlink" Target="https://github.com/BangLiu/ArticlePairMatching" TargetMode="External"/><Relationship Id="rId669" Type="http://schemas.openxmlformats.org/officeDocument/2006/relationships/hyperlink" Target="https://worksheets.codalab.org/worksheets/0x900e7e41deaa4ec5b2fe41dc50594548" TargetMode="External"/><Relationship Id="rId19" Type="http://schemas.openxmlformats.org/officeDocument/2006/relationships/hyperlink" Target="https://github.com/ethanygao/NDDR-CNN" TargetMode="External"/><Relationship Id="rId224" Type="http://schemas.openxmlformats.org/officeDocument/2006/relationships/hyperlink" Target="https://github.com/Microsoft/graph-based-code-modelling" TargetMode="External"/><Relationship Id="rId266" Type="http://schemas.openxmlformats.org/officeDocument/2006/relationships/hyperlink" Target="https://github.com/authors-1901-10912/A-Meta-Transfer-Objective-For-Learning-To-Disentangle-Causal-Mechanisms" TargetMode="External"/><Relationship Id="rId431" Type="http://schemas.openxmlformats.org/officeDocument/2006/relationships/hyperlink" Target="https://github.com/kirthevasank/nasbot" TargetMode="External"/><Relationship Id="rId473" Type="http://schemas.openxmlformats.org/officeDocument/2006/relationships/hyperlink" Target="https://github.com/MatthieuCourbariaux/BinaryConnect" TargetMode="External"/><Relationship Id="rId529" Type="http://schemas.openxmlformats.org/officeDocument/2006/relationships/hyperlink" Target="https://github.com/google-research/noisy-fewshot-learning" TargetMode="External"/><Relationship Id="rId680" Type="http://schemas.openxmlformats.org/officeDocument/2006/relationships/hyperlink" Target="https://github.com/sandropezzelle/fill-in-the-quant" TargetMode="External"/><Relationship Id="rId30" Type="http://schemas.openxmlformats.org/officeDocument/2006/relationships/hyperlink" Target="https://bitbucket.org/chhshen/fasthash" TargetMode="External"/><Relationship Id="rId126" Type="http://schemas.openxmlformats.org/officeDocument/2006/relationships/hyperlink" Target="https://github.com/shrezaei/MI-Attack" TargetMode="External"/><Relationship Id="rId168" Type="http://schemas.openxmlformats.org/officeDocument/2006/relationships/hyperlink" Target="https://github.com/rahafaljundi/Selfless-Sequential-Learning" TargetMode="External"/><Relationship Id="rId333" Type="http://schemas.openxmlformats.org/officeDocument/2006/relationships/hyperlink" Target="https://github.com/antoinedemathelin/dbal" TargetMode="External"/><Relationship Id="rId540" Type="http://schemas.openxmlformats.org/officeDocument/2006/relationships/hyperlink" Target="https://github.com/facebookresearch/GDT" TargetMode="External"/><Relationship Id="rId72" Type="http://schemas.openxmlformats.org/officeDocument/2006/relationships/hyperlink" Target="https://github.com/rlit/LatentRANSAC" TargetMode="External"/><Relationship Id="rId375" Type="http://schemas.openxmlformats.org/officeDocument/2006/relationships/hyperlink" Target="https://github.com/runopti/stg" TargetMode="External"/><Relationship Id="rId582" Type="http://schemas.openxmlformats.org/officeDocument/2006/relationships/hyperlink" Target="https://github.com/seilna/RWMN" TargetMode="External"/><Relationship Id="rId638" Type="http://schemas.openxmlformats.org/officeDocument/2006/relationships/hyperlink" Target="https://github.com/lil-lab/nlvr" TargetMode="External"/><Relationship Id="rId3" Type="http://schemas.openxmlformats.org/officeDocument/2006/relationships/hyperlink" Target="https://github.com/cihangxie/DI-2-FGSM" TargetMode="External"/><Relationship Id="rId235" Type="http://schemas.openxmlformats.org/officeDocument/2006/relationships/hyperlink" Target="https://github.com/henrygouk/mars-finetuning" TargetMode="External"/><Relationship Id="rId277" Type="http://schemas.openxmlformats.org/officeDocument/2006/relationships/hyperlink" Target="https://github.com/ruqizhang/csgmcmc" TargetMode="External"/><Relationship Id="rId400" Type="http://schemas.openxmlformats.org/officeDocument/2006/relationships/hyperlink" Target="https://github.com/alan-turing-institute/bocpdms" TargetMode="External"/><Relationship Id="rId442" Type="http://schemas.openxmlformats.org/officeDocument/2006/relationships/hyperlink" Target="https://github.com/CuriousAI/mean-teacher" TargetMode="External"/><Relationship Id="rId484" Type="http://schemas.openxmlformats.org/officeDocument/2006/relationships/hyperlink" Target="https://github.com/keenon/lense" TargetMode="External"/><Relationship Id="rId705" Type="http://schemas.openxmlformats.org/officeDocument/2006/relationships/hyperlink" Target="https://worksheets.codalab.org/worksheets/0x9a15a170809f4e2cb7940e1f256dee55" TargetMode="External"/><Relationship Id="rId137" Type="http://schemas.openxmlformats.org/officeDocument/2006/relationships/hyperlink" Target="https://github.com/yihongsun/bayesian-amodal" TargetMode="External"/><Relationship Id="rId302" Type="http://schemas.openxmlformats.org/officeDocument/2006/relationships/hyperlink" Target="https://github.com/ningyu1991/ScalableGANFingerprints" TargetMode="External"/><Relationship Id="rId344" Type="http://schemas.openxmlformats.org/officeDocument/2006/relationships/hyperlink" Target="https://github.com/Kyubyong/sudoku" TargetMode="External"/><Relationship Id="rId691" Type="http://schemas.openxmlformats.org/officeDocument/2006/relationships/hyperlink" Target="https://github.com/nikitakit/self-attentive-parser" TargetMode="External"/><Relationship Id="rId41" Type="http://schemas.openxmlformats.org/officeDocument/2006/relationships/hyperlink" Target="https://github.com/vijaykbg/deep-patchmatch" TargetMode="External"/><Relationship Id="rId83" Type="http://schemas.openxmlformats.org/officeDocument/2006/relationships/hyperlink" Target="https://github.com/akanimax/msg-stylegan-tf" TargetMode="External"/><Relationship Id="rId179" Type="http://schemas.openxmlformats.org/officeDocument/2006/relationships/hyperlink" Target="https://github.com/bplank/bilstm-aux" TargetMode="External"/><Relationship Id="rId386" Type="http://schemas.openxmlformats.org/officeDocument/2006/relationships/hyperlink" Target="https://github.com/ntienvu/KnownOptimum_BO" TargetMode="External"/><Relationship Id="rId551" Type="http://schemas.openxmlformats.org/officeDocument/2006/relationships/hyperlink" Target="https://github.com/idstcv/coins" TargetMode="External"/><Relationship Id="rId593" Type="http://schemas.openxmlformats.org/officeDocument/2006/relationships/hyperlink" Target="https://github.com/hfslyc/GCPNet" TargetMode="External"/><Relationship Id="rId607" Type="http://schemas.openxmlformats.org/officeDocument/2006/relationships/hyperlink" Target="https://github.com/DetectionTeamUCAS/R2CNN-Plus-Plus_Tensorflow" TargetMode="External"/><Relationship Id="rId649" Type="http://schemas.openxmlformats.org/officeDocument/2006/relationships/hyperlink" Target="https://github.com/percyliang/sempre" TargetMode="External"/><Relationship Id="rId190" Type="http://schemas.openxmlformats.org/officeDocument/2006/relationships/hyperlink" Target="https://github.com/GuyLor/direct_vae" TargetMode="External"/><Relationship Id="rId204" Type="http://schemas.openxmlformats.org/officeDocument/2006/relationships/hyperlink" Target="https://github.com/alexhernandezgarcia/data-aug-invariance" TargetMode="External"/><Relationship Id="rId246" Type="http://schemas.openxmlformats.org/officeDocument/2006/relationships/hyperlink" Target="https://arxiv.org/pdf/2004.11820v2.pdf" TargetMode="External"/><Relationship Id="rId288" Type="http://schemas.openxmlformats.org/officeDocument/2006/relationships/hyperlink" Target="https://arxiv.org/pdf/1903.01434v3.pdf" TargetMode="External"/><Relationship Id="rId411" Type="http://schemas.openxmlformats.org/officeDocument/2006/relationships/hyperlink" Target="https://github.com/junyanz/VON" TargetMode="External"/><Relationship Id="rId453" Type="http://schemas.openxmlformats.org/officeDocument/2006/relationships/hyperlink" Target="https://github.com/c-hofer/nips2017" TargetMode="External"/><Relationship Id="rId509" Type="http://schemas.openxmlformats.org/officeDocument/2006/relationships/hyperlink" Target="https://github.com/shengcailiao/QAConv" TargetMode="External"/><Relationship Id="rId660" Type="http://schemas.openxmlformats.org/officeDocument/2006/relationships/hyperlink" Target="https://github.com/howardchenhd/Syntax-awared-NMT" TargetMode="External"/><Relationship Id="rId106" Type="http://schemas.openxmlformats.org/officeDocument/2006/relationships/hyperlink" Target="https://github.com/XiaoxiaoGuo/fashion-iq" TargetMode="External"/><Relationship Id="rId313" Type="http://schemas.openxmlformats.org/officeDocument/2006/relationships/hyperlink" Target="https://github.com/nerdslab/bgrl" TargetMode="External"/><Relationship Id="rId495" Type="http://schemas.openxmlformats.org/officeDocument/2006/relationships/hyperlink" Target="https://github.com/fabienbaradel/object_level_visual_reasoning" TargetMode="External"/><Relationship Id="rId716" Type="http://schemas.openxmlformats.org/officeDocument/2006/relationships/hyperlink" Target="http://arxiv.org/pdf/1704.08387v3.pdf" TargetMode="External"/><Relationship Id="rId10" Type="http://schemas.openxmlformats.org/officeDocument/2006/relationships/hyperlink" Target="https://github.com/cocodataset/panopticapi" TargetMode="External"/><Relationship Id="rId52" Type="http://schemas.openxmlformats.org/officeDocument/2006/relationships/hyperlink" Target="https://github.com/mys007/ecc" TargetMode="External"/><Relationship Id="rId94" Type="http://schemas.openxmlformats.org/officeDocument/2006/relationships/hyperlink" Target="https://github.com/nnaisense/deep-iterative-surface-normal-estimation" TargetMode="External"/><Relationship Id="rId148" Type="http://schemas.openxmlformats.org/officeDocument/2006/relationships/hyperlink" Target="https://github.com/facebookresearch/neural_3d_video" TargetMode="External"/><Relationship Id="rId355" Type="http://schemas.openxmlformats.org/officeDocument/2006/relationships/hyperlink" Target="https://worksheets.codalab.org/worksheets/0x8ef22fd3cd384029bf1d1cae5b268f2d" TargetMode="External"/><Relationship Id="rId397" Type="http://schemas.openxmlformats.org/officeDocument/2006/relationships/hyperlink" Target="https://github.com/andrewgordonwilson/bayesgan" TargetMode="External"/><Relationship Id="rId520" Type="http://schemas.openxmlformats.org/officeDocument/2006/relationships/hyperlink" Target="https://github.com/ivMCL/AttentiveNorm_Detection" TargetMode="External"/><Relationship Id="rId562" Type="http://schemas.openxmlformats.org/officeDocument/2006/relationships/hyperlink" Target="https://github.com/fangwei123456/Parametric-Leaky-Integrate-and-Fire-Spiking-Neuron" TargetMode="External"/><Relationship Id="rId618" Type="http://schemas.openxmlformats.org/officeDocument/2006/relationships/hyperlink" Target="https://github.com/LuckyDC/SFT_REID" TargetMode="External"/><Relationship Id="rId215" Type="http://schemas.openxmlformats.org/officeDocument/2006/relationships/hyperlink" Target="https://github.com/alexnowakvila/DiCoNet" TargetMode="External"/><Relationship Id="rId257" Type="http://schemas.openxmlformats.org/officeDocument/2006/relationships/hyperlink" Target="https://github.com/PKU-AI-Edge/DGN/" TargetMode="External"/><Relationship Id="rId422" Type="http://schemas.openxmlformats.org/officeDocument/2006/relationships/hyperlink" Target="https://github.com/SimonKohl/probabilistic_unet" TargetMode="External"/><Relationship Id="rId464" Type="http://schemas.openxmlformats.org/officeDocument/2006/relationships/hyperlink" Target="https://github.com/mattjj/svae" TargetMode="External"/><Relationship Id="rId299" Type="http://schemas.openxmlformats.org/officeDocument/2006/relationships/hyperlink" Target="https://github.com/xiongjiechen/ASWD" TargetMode="External"/><Relationship Id="rId63" Type="http://schemas.openxmlformats.org/officeDocument/2006/relationships/hyperlink" Target="https://github.com/ShichenLiu/CondenseNet" TargetMode="External"/><Relationship Id="rId159" Type="http://schemas.openxmlformats.org/officeDocument/2006/relationships/hyperlink" Target="https://github.com/shengcailiao/QAConv" TargetMode="External"/><Relationship Id="rId366" Type="http://schemas.openxmlformats.org/officeDocument/2006/relationships/hyperlink" Target="https://github.com/emtiyaz/vadam" TargetMode="External"/><Relationship Id="rId573" Type="http://schemas.openxmlformats.org/officeDocument/2006/relationships/hyperlink" Target="https://github.com/dimtziwnas/InHandScanningICCV15_Reconstruction" TargetMode="External"/><Relationship Id="rId226" Type="http://schemas.openxmlformats.org/officeDocument/2006/relationships/hyperlink" Target="https://github.com/vihari/crossgrad" TargetMode="External"/><Relationship Id="rId433" Type="http://schemas.openxmlformats.org/officeDocument/2006/relationships/hyperlink" Target="http://arxiv.org/pdf/1806.03085v2.pdf" TargetMode="External"/><Relationship Id="rId640" Type="http://schemas.openxmlformats.org/officeDocument/2006/relationships/hyperlink" Target="https://github.com/facebookresearch/EmpatheticDialogues" TargetMode="External"/><Relationship Id="rId74" Type="http://schemas.openxmlformats.org/officeDocument/2006/relationships/hyperlink" Target="https://github.com/johnwlambert/dlupi-heteroscedastic-dropout" TargetMode="External"/><Relationship Id="rId377" Type="http://schemas.openxmlformats.org/officeDocument/2006/relationships/hyperlink" Target="https://github.com/tensorflow/neural-structured-learning/tree/master/research/neural_clustering" TargetMode="External"/><Relationship Id="rId500" Type="http://schemas.openxmlformats.org/officeDocument/2006/relationships/hyperlink" Target="https://github.com/mzolfaghari/ECO-efficient-video-understanding" TargetMode="External"/><Relationship Id="rId584" Type="http://schemas.openxmlformats.org/officeDocument/2006/relationships/hyperlink" Target="https://github.com/feichtenhofer/detect-track" TargetMode="External"/><Relationship Id="rId5" Type="http://schemas.openxmlformats.org/officeDocument/2006/relationships/hyperlink" Target="https://github.com/xingyul/flownet3d" TargetMode="External"/><Relationship Id="rId237" Type="http://schemas.openxmlformats.org/officeDocument/2006/relationships/hyperlink" Target="https://github.com/reactive-systems/deepltl" TargetMode="External"/><Relationship Id="rId444" Type="http://schemas.openxmlformats.org/officeDocument/2006/relationships/hyperlink" Target="https://github.com/locuslab/e2e-model-learning" TargetMode="External"/><Relationship Id="rId651" Type="http://schemas.openxmlformats.org/officeDocument/2006/relationships/hyperlink" Target="https://github.com/jcyk/CWS" TargetMode="External"/><Relationship Id="rId290" Type="http://schemas.openxmlformats.org/officeDocument/2006/relationships/hyperlink" Target="https://github.com/tensorflow/addons/blob/master/tensorflow_addons/optimizers/lamb.py" TargetMode="External"/><Relationship Id="rId304" Type="http://schemas.openxmlformats.org/officeDocument/2006/relationships/hyperlink" Target="https://github.com/dwromero/ckconv" TargetMode="External"/><Relationship Id="rId388" Type="http://schemas.openxmlformats.org/officeDocument/2006/relationships/hyperlink" Target="https://github.com/c-hofer/graph_filtration_learning" TargetMode="External"/><Relationship Id="rId511" Type="http://schemas.openxmlformats.org/officeDocument/2006/relationships/hyperlink" Target="https://arxiv.org/pdf/1904.10424v4.pdf" TargetMode="External"/><Relationship Id="rId609" Type="http://schemas.openxmlformats.org/officeDocument/2006/relationships/hyperlink" Target="https://github.com/nschor/CompoNet" TargetMode="External"/><Relationship Id="rId85" Type="http://schemas.openxmlformats.org/officeDocument/2006/relationships/hyperlink" Target="https://github.com/microsoft/SGN" TargetMode="External"/><Relationship Id="rId150" Type="http://schemas.openxmlformats.org/officeDocument/2006/relationships/hyperlink" Target="https://github.com/ChenhongyiYang/QueryDet-PyTorch" TargetMode="External"/><Relationship Id="rId595" Type="http://schemas.openxmlformats.org/officeDocument/2006/relationships/hyperlink" Target="https://github.com/KovenYu/CAMEL" TargetMode="External"/><Relationship Id="rId248" Type="http://schemas.openxmlformats.org/officeDocument/2006/relationships/hyperlink" Target="https://github.com/salesforce/PCL" TargetMode="External"/><Relationship Id="rId455" Type="http://schemas.openxmlformats.org/officeDocument/2006/relationships/hyperlink" Target="https://github.com/wujian16/Cornell-MOE" TargetMode="External"/><Relationship Id="rId662" Type="http://schemas.openxmlformats.org/officeDocument/2006/relationships/hyperlink" Target="https://github.com/oceanypt/DR_RE" TargetMode="External"/><Relationship Id="rId12" Type="http://schemas.openxmlformats.org/officeDocument/2006/relationships/hyperlink" Target="https://github.com/lorenmt/mtan" TargetMode="External"/><Relationship Id="rId108" Type="http://schemas.openxmlformats.org/officeDocument/2006/relationships/hyperlink" Target="https://github.com/hding2455/DSC" TargetMode="External"/><Relationship Id="rId315" Type="http://schemas.openxmlformats.org/officeDocument/2006/relationships/hyperlink" Target="https://arxiv.org/pdf/2102.06514v2.pdf" TargetMode="External"/><Relationship Id="rId522" Type="http://schemas.openxmlformats.org/officeDocument/2006/relationships/hyperlink" Target="https://github.com/JirongZhang/DeepHomography" TargetMode="External"/><Relationship Id="rId96" Type="http://schemas.openxmlformats.org/officeDocument/2006/relationships/hyperlink" Target="https://github.com/dmsm/DeepParametricShapes" TargetMode="External"/><Relationship Id="rId161" Type="http://schemas.openxmlformats.org/officeDocument/2006/relationships/hyperlink" Target="https://github.com/tim-learn/Dis-tune" TargetMode="External"/><Relationship Id="rId399" Type="http://schemas.openxmlformats.org/officeDocument/2006/relationships/hyperlink" Target="https://github.com/haniesedghi/REASON2" TargetMode="External"/><Relationship Id="rId259" Type="http://schemas.openxmlformats.org/officeDocument/2006/relationships/hyperlink" Target="https://github.com/liuanji/WU-UCT" TargetMode="External"/><Relationship Id="rId466" Type="http://schemas.openxmlformats.org/officeDocument/2006/relationships/hyperlink" Target="http://arxiv.org/pdf/1707.04041v3.pdf" TargetMode="External"/><Relationship Id="rId673" Type="http://schemas.openxmlformats.org/officeDocument/2006/relationships/hyperlink" Target="https://github.com/Katsumata420/HITS_Ranking" TargetMode="External"/><Relationship Id="rId23" Type="http://schemas.openxmlformats.org/officeDocument/2006/relationships/hyperlink" Target="https://github.com/javiribera/locating-objects-without-bboxes" TargetMode="External"/><Relationship Id="rId119" Type="http://schemas.openxmlformats.org/officeDocument/2006/relationships/hyperlink" Target="https://arxiv.org/pdf/2003.10580v4.pdf" TargetMode="External"/><Relationship Id="rId326" Type="http://schemas.openxmlformats.org/officeDocument/2006/relationships/hyperlink" Target="https://github.com/xrenaa/DisCo" TargetMode="External"/><Relationship Id="rId533" Type="http://schemas.openxmlformats.org/officeDocument/2006/relationships/hyperlink" Target="https://github.com/tn1031/set-matching-pytorch" TargetMode="External"/><Relationship Id="rId172" Type="http://schemas.openxmlformats.org/officeDocument/2006/relationships/hyperlink" Target="https://github.com/deepmind/open_spiel/tree/master/open_spiel/data/paper_data/routing_game_experiments" TargetMode="External"/><Relationship Id="rId477" Type="http://schemas.openxmlformats.org/officeDocument/2006/relationships/hyperlink" Target="https://github.com/sidaw/polymom" TargetMode="External"/><Relationship Id="rId600" Type="http://schemas.openxmlformats.org/officeDocument/2006/relationships/hyperlink" Target="https://github.com/MONET2018/MONET" TargetMode="External"/><Relationship Id="rId684" Type="http://schemas.openxmlformats.org/officeDocument/2006/relationships/hyperlink" Target="https://github.com/clic-lab/scone" TargetMode="External"/><Relationship Id="rId337" Type="http://schemas.openxmlformats.org/officeDocument/2006/relationships/hyperlink" Target="https://github.com/treforevans/gp_grief" TargetMode="External"/><Relationship Id="rId34" Type="http://schemas.openxmlformats.org/officeDocument/2006/relationships/hyperlink" Target="https://github.com/tajanthan/memf" TargetMode="External"/><Relationship Id="rId544" Type="http://schemas.openxmlformats.org/officeDocument/2006/relationships/hyperlink" Target="https://github.com/shawnxyang/tip-im" TargetMode="External"/><Relationship Id="rId183" Type="http://schemas.openxmlformats.org/officeDocument/2006/relationships/hyperlink" Target="https://github.com/yasinyazici/EMA_GAN" TargetMode="External"/><Relationship Id="rId390" Type="http://schemas.openxmlformats.org/officeDocument/2006/relationships/hyperlink" Target="https://github.com/insuhan/polytensorsketch" TargetMode="External"/><Relationship Id="rId404" Type="http://schemas.openxmlformats.org/officeDocument/2006/relationships/hyperlink" Target="http://arxiv.org/pdf/1508.04843v1.pdf" TargetMode="External"/><Relationship Id="rId611" Type="http://schemas.openxmlformats.org/officeDocument/2006/relationships/hyperlink" Target="https://github.com/MIT-HAN-LAB/temporal-shift-module" TargetMode="External"/><Relationship Id="rId250" Type="http://schemas.openxmlformats.org/officeDocument/2006/relationships/hyperlink" Target="https://github.com/NVIDIA/flowtron" TargetMode="External"/><Relationship Id="rId488" Type="http://schemas.openxmlformats.org/officeDocument/2006/relationships/hyperlink" Target="https://github.com/kacperChwialkowski/wildBootstrap" TargetMode="External"/><Relationship Id="rId695" Type="http://schemas.openxmlformats.org/officeDocument/2006/relationships/hyperlink" Target="https://github.com/codogogo/xling-eval" TargetMode="External"/><Relationship Id="rId709" Type="http://schemas.openxmlformats.org/officeDocument/2006/relationships/hyperlink" Target="https://arxiv.org/pdf/1806.00104v2.pdf" TargetMode="External"/><Relationship Id="rId45" Type="http://schemas.openxmlformats.org/officeDocument/2006/relationships/hyperlink" Target="https://github.com/wy1iu/sphereface" TargetMode="External"/><Relationship Id="rId110" Type="http://schemas.openxmlformats.org/officeDocument/2006/relationships/hyperlink" Target="https://github.com/lolemacs/avagrad" TargetMode="External"/><Relationship Id="rId348" Type="http://schemas.openxmlformats.org/officeDocument/2006/relationships/hyperlink" Target="https://github.com/lucfra/FAR-HO" TargetMode="External"/><Relationship Id="rId555" Type="http://schemas.openxmlformats.org/officeDocument/2006/relationships/hyperlink" Target="https://github.com/clovaai/tunit" TargetMode="External"/><Relationship Id="rId194" Type="http://schemas.openxmlformats.org/officeDocument/2006/relationships/hyperlink" Target="https://github.com/ratschlab/SOM-VAE" TargetMode="External"/><Relationship Id="rId208" Type="http://schemas.openxmlformats.org/officeDocument/2006/relationships/hyperlink" Target="https://github.com/quffka/quffka" TargetMode="External"/><Relationship Id="rId415" Type="http://schemas.openxmlformats.org/officeDocument/2006/relationships/hyperlink" Target="https://github.com/eladhoffer/quantized.pytorch" TargetMode="External"/><Relationship Id="rId622" Type="http://schemas.openxmlformats.org/officeDocument/2006/relationships/hyperlink" Target="https://github.com/yuanyunzhe/bi-trans-parser" TargetMode="External"/><Relationship Id="rId261" Type="http://schemas.openxmlformats.org/officeDocument/2006/relationships/hyperlink" Target="https://github.com/nabihach/IDA" TargetMode="External"/><Relationship Id="rId499" Type="http://schemas.openxmlformats.org/officeDocument/2006/relationships/hyperlink" Target="https://github.com/sergeyprokudin/deep_direct_stat" TargetMode="External"/><Relationship Id="rId56" Type="http://schemas.openxmlformats.org/officeDocument/2006/relationships/hyperlink" Target="https://github.com/google/tf_mesh_renderer" TargetMode="External"/><Relationship Id="rId359" Type="http://schemas.openxmlformats.org/officeDocument/2006/relationships/hyperlink" Target="https://github.com/arnupretorius/lindaedynamics_icml2018" TargetMode="External"/><Relationship Id="rId566" Type="http://schemas.openxmlformats.org/officeDocument/2006/relationships/hyperlink" Target="https://github.com/Arthur151/ROMP" TargetMode="External"/><Relationship Id="rId121" Type="http://schemas.openxmlformats.org/officeDocument/2006/relationships/hyperlink" Target="https://github.com/ShuhangGu/DASR" TargetMode="External"/><Relationship Id="rId219" Type="http://schemas.openxmlformats.org/officeDocument/2006/relationships/hyperlink" Target="https://github.com/tomas-angles/generative-scattering-networks" TargetMode="External"/><Relationship Id="rId426" Type="http://schemas.openxmlformats.org/officeDocument/2006/relationships/hyperlink" Target="https://github.com/uber-research/deep-neuroevolution" TargetMode="External"/><Relationship Id="rId633" Type="http://schemas.openxmlformats.org/officeDocument/2006/relationships/hyperlink" Target="https://github.com/declare-lab/MELD" TargetMode="External"/><Relationship Id="rId67" Type="http://schemas.openxmlformats.org/officeDocument/2006/relationships/hyperlink" Target="https://github.com/prashnani/PerceptualImageError" TargetMode="External"/><Relationship Id="rId272" Type="http://schemas.openxmlformats.org/officeDocument/2006/relationships/hyperlink" Target="https://arxiv.org/pdf/1812.02637v4.pdf" TargetMode="External"/><Relationship Id="rId577" Type="http://schemas.openxmlformats.org/officeDocument/2006/relationships/hyperlink" Target="https://github.com/aosokin/cnn_head_detection" TargetMode="External"/><Relationship Id="rId700" Type="http://schemas.openxmlformats.org/officeDocument/2006/relationships/hyperlink" Target="https://github.com/ghdi6758/SemAxis" TargetMode="External"/><Relationship Id="rId132" Type="http://schemas.openxmlformats.org/officeDocument/2006/relationships/hyperlink" Target="https://github.com/wang-chen/lgl-action-recognition" TargetMode="External"/><Relationship Id="rId437" Type="http://schemas.openxmlformats.org/officeDocument/2006/relationships/hyperlink" Target="https://github.com/LMescheder/TheNumericsOfGANs" TargetMode="External"/><Relationship Id="rId644" Type="http://schemas.openxmlformats.org/officeDocument/2006/relationships/hyperlink" Target="https://github.com/tuzhaopeng/NMT-Coverage" TargetMode="External"/><Relationship Id="rId283" Type="http://schemas.openxmlformats.org/officeDocument/2006/relationships/hyperlink" Target="https://github.com/tensorflow/tensor2tensor" TargetMode="External"/><Relationship Id="rId490" Type="http://schemas.openxmlformats.org/officeDocument/2006/relationships/hyperlink" Target="https://github.com/balajiln/mondrianforest" TargetMode="External"/><Relationship Id="rId504" Type="http://schemas.openxmlformats.org/officeDocument/2006/relationships/hyperlink" Target="https://github.com/NVIDIA/partialconv" TargetMode="External"/><Relationship Id="rId711" Type="http://schemas.openxmlformats.org/officeDocument/2006/relationships/hyperlink" Target="https://arxiv.org/pdf/1901.11504v2.pdf" TargetMode="External"/><Relationship Id="rId78" Type="http://schemas.openxmlformats.org/officeDocument/2006/relationships/hyperlink" Target="https://github.com/msraig/pfcnn" TargetMode="External"/><Relationship Id="rId143" Type="http://schemas.openxmlformats.org/officeDocument/2006/relationships/hyperlink" Target="https://github.com/shiyuanh/tane" TargetMode="External"/><Relationship Id="rId350" Type="http://schemas.openxmlformats.org/officeDocument/2006/relationships/hyperlink" Target="https://github.com/lancopku/meProp" TargetMode="External"/><Relationship Id="rId588" Type="http://schemas.openxmlformats.org/officeDocument/2006/relationships/hyperlink" Target="https://github.com/ruthcfong/perturb_explanations" TargetMode="External"/><Relationship Id="rId9" Type="http://schemas.openxmlformats.org/officeDocument/2006/relationships/hyperlink" Target="https://github.com/twke18/Adversarial_Structure_Matching" TargetMode="External"/><Relationship Id="rId210" Type="http://schemas.openxmlformats.org/officeDocument/2006/relationships/hyperlink" Target="https://github.com/YichenGong/Densely-Interactive-Inference-Network" TargetMode="External"/><Relationship Id="rId448" Type="http://schemas.openxmlformats.org/officeDocument/2006/relationships/hyperlink" Target="https://github.com/jiamings/a-nice-mc" TargetMode="External"/><Relationship Id="rId655" Type="http://schemas.openxmlformats.org/officeDocument/2006/relationships/hyperlink" Target="https://github.com/boknilev/nmt-repr-analysis" TargetMode="External"/><Relationship Id="rId294" Type="http://schemas.openxmlformats.org/officeDocument/2006/relationships/hyperlink" Target="https://github.com/boschresearch/MetaBO" TargetMode="External"/><Relationship Id="rId308" Type="http://schemas.openxmlformats.org/officeDocument/2006/relationships/hyperlink" Target="https://arxiv.org/pdf/2008.09777v4.pdf" TargetMode="External"/><Relationship Id="rId515" Type="http://schemas.openxmlformats.org/officeDocument/2006/relationships/hyperlink" Target="https://github.com/alievk/npbg" TargetMode="External"/><Relationship Id="rId89" Type="http://schemas.openxmlformats.org/officeDocument/2006/relationships/hyperlink" Target="https://github.com/leymir/hyperbolic-image-embeddings" TargetMode="External"/><Relationship Id="rId154" Type="http://schemas.openxmlformats.org/officeDocument/2006/relationships/hyperlink" Target="https://github.com/jinx-USTC/GI-ReID" TargetMode="External"/><Relationship Id="rId361" Type="http://schemas.openxmlformats.org/officeDocument/2006/relationships/hyperlink" Target="https://github.com/Jianbo-Lab/L2X" TargetMode="External"/><Relationship Id="rId599" Type="http://schemas.openxmlformats.org/officeDocument/2006/relationships/hyperlink" Target="https://github.com/JiahuiYu/generative_inpainting" TargetMode="External"/><Relationship Id="rId459" Type="http://schemas.openxmlformats.org/officeDocument/2006/relationships/hyperlink" Target="https://github.com/rdevon/IRVI" TargetMode="External"/><Relationship Id="rId666" Type="http://schemas.openxmlformats.org/officeDocument/2006/relationships/hyperlink" Target="https://github.com/jacobandreas/neuralese" TargetMode="External"/><Relationship Id="rId16" Type="http://schemas.openxmlformats.org/officeDocument/2006/relationships/hyperlink" Target="http://arxiv.org/pdf/1805.10726v4.pdf" TargetMode="External"/><Relationship Id="rId221" Type="http://schemas.openxmlformats.org/officeDocument/2006/relationships/hyperlink" Target="https://github.com/Babylonpartners/decoding-decoders" TargetMode="External"/><Relationship Id="rId319" Type="http://schemas.openxmlformats.org/officeDocument/2006/relationships/hyperlink" Target="https://github.com/bytedance/fedlearner" TargetMode="External"/><Relationship Id="rId526" Type="http://schemas.openxmlformats.org/officeDocument/2006/relationships/hyperlink" Target="https://github.com/ChenRocks/UNITER" TargetMode="External"/><Relationship Id="rId165" Type="http://schemas.openxmlformats.org/officeDocument/2006/relationships/hyperlink" Target="https://github.com/openai/random-network-distillation" TargetMode="External"/><Relationship Id="rId372" Type="http://schemas.openxmlformats.org/officeDocument/2006/relationships/hyperlink" Target="https://github.com/mlii/mfrl" TargetMode="External"/><Relationship Id="rId677" Type="http://schemas.openxmlformats.org/officeDocument/2006/relationships/hyperlink" Target="https://github.com/duorc/duorc" TargetMode="External"/><Relationship Id="rId232" Type="http://schemas.openxmlformats.org/officeDocument/2006/relationships/hyperlink" Target="https://github.com/dibyaghosh/gcsl" TargetMode="External"/><Relationship Id="rId27" Type="http://schemas.openxmlformats.org/officeDocument/2006/relationships/hyperlink" Target="https://github.com/xuanqing94/AdvGAN" TargetMode="External"/><Relationship Id="rId537" Type="http://schemas.openxmlformats.org/officeDocument/2006/relationships/hyperlink" Target="https://github.com/yoojy31/mdod" TargetMode="External"/><Relationship Id="rId80" Type="http://schemas.openxmlformats.org/officeDocument/2006/relationships/hyperlink" Target="https://github.com/Sha-Lab/FEAT" TargetMode="External"/><Relationship Id="rId176" Type="http://schemas.openxmlformats.org/officeDocument/2006/relationships/hyperlink" Target="https://worksheets.codalab.org/worksheets/0xad3fc9f52f514e849b282a105b1e3f02" TargetMode="External"/><Relationship Id="rId383" Type="http://schemas.openxmlformats.org/officeDocument/2006/relationships/hyperlink" Target="https://arxiv.org/pdf/1902.00450v4.pdf" TargetMode="External"/><Relationship Id="rId590" Type="http://schemas.openxmlformats.org/officeDocument/2006/relationships/hyperlink" Target="https://github.com/ducksoup/autodial" TargetMode="External"/><Relationship Id="rId604" Type="http://schemas.openxmlformats.org/officeDocument/2006/relationships/hyperlink" Target="https://github.com/Liumouliu/deepIBL" TargetMode="External"/><Relationship Id="rId243" Type="http://schemas.openxmlformats.org/officeDocument/2006/relationships/hyperlink" Target="https://github.com/XuezheMax/wolf" TargetMode="External"/><Relationship Id="rId450" Type="http://schemas.openxmlformats.org/officeDocument/2006/relationships/hyperlink" Target="https://github.com/yhjung88/OnlineBoostingWithVFDT" TargetMode="External"/><Relationship Id="rId688" Type="http://schemas.openxmlformats.org/officeDocument/2006/relationships/hyperlink" Target="https://github.com/thunlp/DIAG-NRE" TargetMode="External"/><Relationship Id="rId38" Type="http://schemas.openxmlformats.org/officeDocument/2006/relationships/hyperlink" Target="https://github.com/moberweger/semi-auto-anno" TargetMode="External"/><Relationship Id="rId103" Type="http://schemas.openxmlformats.org/officeDocument/2006/relationships/hyperlink" Target="https://github.com/neuroailab/VIE" TargetMode="External"/><Relationship Id="rId310" Type="http://schemas.openxmlformats.org/officeDocument/2006/relationships/hyperlink" Target="https://arxiv.org/pdf/2102.02611v3.pdf" TargetMode="External"/><Relationship Id="rId548" Type="http://schemas.openxmlformats.org/officeDocument/2006/relationships/hyperlink" Target="https://github.com/clvcooke/virtual-fluorescence" TargetMode="External"/><Relationship Id="rId91" Type="http://schemas.openxmlformats.org/officeDocument/2006/relationships/hyperlink" Target="https://github.com/open-mmlab/mmdetection" TargetMode="External"/><Relationship Id="rId187" Type="http://schemas.openxmlformats.org/officeDocument/2006/relationships/hyperlink" Target="https://github.com/vtjeng/MIPVerify.jl" TargetMode="External"/><Relationship Id="rId394" Type="http://schemas.openxmlformats.org/officeDocument/2006/relationships/hyperlink" Target="https://github.com/boseon-ai/Conditional-Temporal-Neural-Processes-with-Covariance-Loss" TargetMode="External"/><Relationship Id="rId408" Type="http://schemas.openxmlformats.org/officeDocument/2006/relationships/hyperlink" Target="https://github.com/treforevans/direct" TargetMode="External"/><Relationship Id="rId615" Type="http://schemas.openxmlformats.org/officeDocument/2006/relationships/hyperlink" Target="https://github.com/tarun005/USSS_ICCV19" TargetMode="External"/><Relationship Id="rId254" Type="http://schemas.openxmlformats.org/officeDocument/2006/relationships/hyperlink" Target="https://github.com/epfml/LocalSGD-Code" TargetMode="External"/><Relationship Id="rId699" Type="http://schemas.openxmlformats.org/officeDocument/2006/relationships/hyperlink" Target="https://github.com/thunlp/Character-enhanced-Sememe-Prediction" TargetMode="External"/><Relationship Id="rId49" Type="http://schemas.openxmlformats.org/officeDocument/2006/relationships/hyperlink" Target="https://github.com/jhkim89/PyramidNet" TargetMode="External"/><Relationship Id="rId114" Type="http://schemas.openxmlformats.org/officeDocument/2006/relationships/hyperlink" Target="https://github.com/Boyiliee/MoEx" TargetMode="External"/><Relationship Id="rId461" Type="http://schemas.openxmlformats.org/officeDocument/2006/relationships/hyperlink" Target="https://github.com/xcyan/nips16_PTN" TargetMode="External"/><Relationship Id="rId559" Type="http://schemas.openxmlformats.org/officeDocument/2006/relationships/hyperlink" Target="https://github.com/EliasKassapis/CARSSS" TargetMode="External"/><Relationship Id="rId198" Type="http://schemas.openxmlformats.org/officeDocument/2006/relationships/hyperlink" Target="https://github.com/Gordonjo/versa" TargetMode="External"/><Relationship Id="rId321" Type="http://schemas.openxmlformats.org/officeDocument/2006/relationships/hyperlink" Target="https://github.com/shashankrajput/flipflop" TargetMode="External"/><Relationship Id="rId419" Type="http://schemas.openxmlformats.org/officeDocument/2006/relationships/hyperlink" Target="https://github.com/benjaminaubin/TheCommitteeMachine" TargetMode="External"/><Relationship Id="rId626" Type="http://schemas.openxmlformats.org/officeDocument/2006/relationships/hyperlink" Target="https://github.com/wanganran/HybridBeam" TargetMode="External"/><Relationship Id="rId265" Type="http://schemas.openxmlformats.org/officeDocument/2006/relationships/hyperlink" Target="https://github.com/ec6dde01667145e58de60f864e05a4/CausalOptimizationAnon" TargetMode="External"/><Relationship Id="rId472" Type="http://schemas.openxmlformats.org/officeDocument/2006/relationships/hyperlink" Target="https://github.com/mdeff/cnn_graph" TargetMode="External"/><Relationship Id="rId125" Type="http://schemas.openxmlformats.org/officeDocument/2006/relationships/hyperlink" Target="https://github.com/XinshaoAmosWang/ProSelfLC-CVPR2021" TargetMode="External"/><Relationship Id="rId332" Type="http://schemas.openxmlformats.org/officeDocument/2006/relationships/hyperlink" Target="https://github.com/anonymousaccount0/dbal" TargetMode="External"/><Relationship Id="rId637" Type="http://schemas.openxmlformats.org/officeDocument/2006/relationships/hyperlink" Target="https://github.com/jkkummerfeld/irc-disentanglement" TargetMode="External"/><Relationship Id="rId276" Type="http://schemas.openxmlformats.org/officeDocument/2006/relationships/hyperlink" Target="https://github.com/LPD-EPFL/ProbabilisticFaultToleranceNNs" TargetMode="External"/><Relationship Id="rId483" Type="http://schemas.openxmlformats.org/officeDocument/2006/relationships/hyperlink" Target="https://worksheets.codalab.org/worksheets/0x2ae89944846444539c2d08a0b7ff3f6f" TargetMode="External"/><Relationship Id="rId690" Type="http://schemas.openxmlformats.org/officeDocument/2006/relationships/hyperlink" Target="https://github.com/cooelf/OpenIME" TargetMode="External"/><Relationship Id="rId704" Type="http://schemas.openxmlformats.org/officeDocument/2006/relationships/hyperlink" Target="https://github.com/shuohangwang/comatch" TargetMode="External"/><Relationship Id="rId40" Type="http://schemas.openxmlformats.org/officeDocument/2006/relationships/hyperlink" Target="https://github.com/feichtenhofer/twostreamfusion" TargetMode="External"/><Relationship Id="rId136" Type="http://schemas.openxmlformats.org/officeDocument/2006/relationships/hyperlink" Target="https://github.com/devnkong/FLAG" TargetMode="External"/><Relationship Id="rId343" Type="http://schemas.openxmlformats.org/officeDocument/2006/relationships/hyperlink" Target="https://github.com/locuslab/optnet" TargetMode="External"/><Relationship Id="rId550" Type="http://schemas.openxmlformats.org/officeDocument/2006/relationships/hyperlink" Target="https://github.com/liu-zhy/temporal-adaptive-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6"/>
  <sheetViews>
    <sheetView topLeftCell="E1" zoomScale="133" workbookViewId="0">
      <pane ySplit="1" topLeftCell="A94" activePane="bottomLeft" state="frozen"/>
      <selection activeCell="E1" sqref="E1"/>
      <selection pane="bottomLeft" activeCell="N59" sqref="N59"/>
    </sheetView>
  </sheetViews>
  <sheetFormatPr baseColWidth="10" defaultRowHeight="16"/>
  <cols>
    <col min="1" max="1" width="74.33203125" hidden="1" customWidth="1"/>
    <col min="2" max="2" width="78.5" customWidth="1"/>
    <col min="3" max="4" width="0" hidden="1" customWidth="1"/>
    <col min="5" max="5" width="73.33203125" customWidth="1"/>
    <col min="6" max="6" width="36.1640625" hidden="1" customWidth="1"/>
    <col min="7" max="7" width="0" hidden="1" customWidth="1"/>
    <col min="9" max="9" width="21.83203125" customWidth="1"/>
    <col min="10" max="10" width="13" customWidth="1"/>
    <col min="12" max="12" width="21.83203125" customWidth="1"/>
    <col min="13" max="13" width="15.1640625" customWidth="1"/>
    <col min="14" max="14" width="15" style="4" customWidth="1"/>
    <col min="15" max="15" width="9.5" customWidth="1"/>
    <col min="16" max="16" width="22.33203125" customWidth="1"/>
    <col min="17" max="17" width="12.6640625" customWidth="1"/>
    <col min="19" max="19" width="31.6640625" customWidth="1"/>
    <col min="20" max="20" width="18.5" customWidth="1"/>
  </cols>
  <sheetData>
    <row r="1" spans="1:20">
      <c r="H1" s="9" t="s">
        <v>2552</v>
      </c>
      <c r="I1" s="9"/>
      <c r="J1" s="8"/>
      <c r="K1" s="9" t="s">
        <v>2553</v>
      </c>
      <c r="L1" s="9"/>
      <c r="M1" s="8"/>
      <c r="O1" s="9" t="s">
        <v>2557</v>
      </c>
      <c r="P1" s="9"/>
      <c r="Q1" s="8"/>
      <c r="R1" s="9" t="s">
        <v>2563</v>
      </c>
      <c r="S1" s="9"/>
      <c r="T1" s="15"/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1823</v>
      </c>
      <c r="I2" t="s">
        <v>7</v>
      </c>
      <c r="K2" t="s">
        <v>1823</v>
      </c>
      <c r="L2" t="s">
        <v>2558</v>
      </c>
      <c r="N2" s="4" t="s">
        <v>2551</v>
      </c>
      <c r="O2" t="s">
        <v>1823</v>
      </c>
      <c r="P2" t="s">
        <v>2558</v>
      </c>
      <c r="R2" t="s">
        <v>1823</v>
      </c>
      <c r="S2" t="s">
        <v>2558</v>
      </c>
    </row>
    <row r="3" spans="1:20">
      <c r="A3" t="s">
        <v>8</v>
      </c>
      <c r="B3" t="s">
        <v>9</v>
      </c>
      <c r="C3" t="s">
        <v>10</v>
      </c>
      <c r="D3">
        <v>2019</v>
      </c>
      <c r="E3" s="1" t="s">
        <v>1826</v>
      </c>
      <c r="F3" s="1" t="s">
        <v>1827</v>
      </c>
      <c r="G3" t="s">
        <v>11</v>
      </c>
      <c r="H3" t="s">
        <v>1824</v>
      </c>
      <c r="I3">
        <v>1</v>
      </c>
      <c r="K3" t="s">
        <v>1824</v>
      </c>
      <c r="L3">
        <v>1</v>
      </c>
      <c r="N3" s="4" t="str">
        <f>IF(AND(H3=K3,I3=L3,J3=M3),"","NOT MATCH!")</f>
        <v/>
      </c>
      <c r="O3" t="str">
        <f>_xlfn.CONCAT(LEFT(H3,1),LEFT(K3,1))</f>
        <v>aa</v>
      </c>
      <c r="P3" t="str">
        <f>_xlfn.CONCAT(LEFT(I3,1),LEFT(L3,1))</f>
        <v>11</v>
      </c>
      <c r="R3" t="s">
        <v>1828</v>
      </c>
      <c r="S3">
        <v>1</v>
      </c>
    </row>
    <row r="4" spans="1:20">
      <c r="A4" t="s">
        <v>12</v>
      </c>
      <c r="B4" t="s">
        <v>13</v>
      </c>
      <c r="C4" t="s">
        <v>10</v>
      </c>
      <c r="D4">
        <v>2019</v>
      </c>
      <c r="E4" s="1" t="s">
        <v>1829</v>
      </c>
      <c r="F4" t="s">
        <v>14</v>
      </c>
      <c r="G4" t="s">
        <v>15</v>
      </c>
      <c r="H4" t="s">
        <v>1828</v>
      </c>
      <c r="I4">
        <v>1</v>
      </c>
      <c r="K4" t="s">
        <v>1828</v>
      </c>
      <c r="L4">
        <v>1</v>
      </c>
      <c r="N4" s="4" t="str">
        <f t="shared" ref="N4:N67" si="0">IF(AND(H4=K4,I4=L4,J4=M4),"","NOT MATCH!")</f>
        <v/>
      </c>
      <c r="O4" t="str">
        <f t="shared" ref="O4:O67" si="1">_xlfn.CONCAT(LEFT(H4,1),LEFT(K4,1))</f>
        <v>aa</v>
      </c>
      <c r="P4" t="str">
        <f t="shared" ref="P4:P67" si="2">_xlfn.CONCAT(LEFT(I4,1),LEFT(L4,1))</f>
        <v>11</v>
      </c>
      <c r="R4" t="s">
        <v>1828</v>
      </c>
      <c r="S4">
        <v>1</v>
      </c>
    </row>
    <row r="5" spans="1:20">
      <c r="A5" t="s">
        <v>16</v>
      </c>
      <c r="B5" t="s">
        <v>17</v>
      </c>
      <c r="C5" t="s">
        <v>10</v>
      </c>
      <c r="D5">
        <v>2019</v>
      </c>
      <c r="E5" s="1" t="s">
        <v>1830</v>
      </c>
      <c r="F5" t="s">
        <v>18</v>
      </c>
      <c r="G5" t="s">
        <v>11</v>
      </c>
      <c r="H5" t="s">
        <v>1828</v>
      </c>
      <c r="I5">
        <v>1</v>
      </c>
      <c r="K5" t="s">
        <v>1828</v>
      </c>
      <c r="L5">
        <v>1</v>
      </c>
      <c r="N5" s="4" t="str">
        <f t="shared" si="0"/>
        <v/>
      </c>
      <c r="O5" t="str">
        <f t="shared" si="1"/>
        <v>aa</v>
      </c>
      <c r="P5" t="str">
        <f t="shared" si="2"/>
        <v>11</v>
      </c>
      <c r="R5" t="s">
        <v>1828</v>
      </c>
      <c r="S5">
        <v>1</v>
      </c>
    </row>
    <row r="6" spans="1:20">
      <c r="A6" t="s">
        <v>19</v>
      </c>
      <c r="B6" t="s">
        <v>20</v>
      </c>
      <c r="C6" t="s">
        <v>10</v>
      </c>
      <c r="D6">
        <v>2019</v>
      </c>
      <c r="E6" s="1" t="s">
        <v>1831</v>
      </c>
      <c r="F6" t="s">
        <v>21</v>
      </c>
      <c r="G6" t="s">
        <v>15</v>
      </c>
      <c r="H6" t="s">
        <v>1828</v>
      </c>
      <c r="I6">
        <v>1</v>
      </c>
      <c r="K6" t="s">
        <v>1828</v>
      </c>
      <c r="L6">
        <v>1</v>
      </c>
      <c r="N6" s="4" t="str">
        <f t="shared" si="0"/>
        <v/>
      </c>
      <c r="O6" t="str">
        <f t="shared" si="1"/>
        <v>aa</v>
      </c>
      <c r="P6" t="str">
        <f t="shared" si="2"/>
        <v>11</v>
      </c>
      <c r="R6" t="s">
        <v>1828</v>
      </c>
      <c r="S6">
        <v>1</v>
      </c>
    </row>
    <row r="7" spans="1:20">
      <c r="A7" t="s">
        <v>22</v>
      </c>
      <c r="B7" t="s">
        <v>23</v>
      </c>
      <c r="C7" t="s">
        <v>10</v>
      </c>
      <c r="D7">
        <v>2019</v>
      </c>
      <c r="E7" s="1" t="s">
        <v>1832</v>
      </c>
      <c r="F7" t="s">
        <v>24</v>
      </c>
      <c r="G7" t="s">
        <v>11</v>
      </c>
      <c r="H7" t="s">
        <v>1828</v>
      </c>
      <c r="I7">
        <v>1</v>
      </c>
      <c r="K7" t="s">
        <v>1828</v>
      </c>
      <c r="L7">
        <v>1</v>
      </c>
      <c r="N7" s="4" t="str">
        <f t="shared" si="0"/>
        <v/>
      </c>
      <c r="O7" t="str">
        <f t="shared" si="1"/>
        <v>aa</v>
      </c>
      <c r="P7" t="str">
        <f t="shared" si="2"/>
        <v>11</v>
      </c>
      <c r="R7" t="s">
        <v>1828</v>
      </c>
      <c r="S7">
        <v>1</v>
      </c>
    </row>
    <row r="8" spans="1:20">
      <c r="A8" t="s">
        <v>25</v>
      </c>
      <c r="B8" t="s">
        <v>26</v>
      </c>
      <c r="C8" t="s">
        <v>10</v>
      </c>
      <c r="D8">
        <v>2019</v>
      </c>
      <c r="E8" s="1" t="s">
        <v>1833</v>
      </c>
      <c r="F8" s="1" t="s">
        <v>1842</v>
      </c>
      <c r="G8" t="s">
        <v>27</v>
      </c>
      <c r="H8" t="s">
        <v>1828</v>
      </c>
      <c r="I8">
        <v>1</v>
      </c>
      <c r="K8" t="s">
        <v>1828</v>
      </c>
      <c r="L8">
        <v>1</v>
      </c>
      <c r="N8" s="4" t="str">
        <f t="shared" si="0"/>
        <v/>
      </c>
      <c r="O8" t="str">
        <f t="shared" si="1"/>
        <v>aa</v>
      </c>
      <c r="P8" t="str">
        <f t="shared" si="2"/>
        <v>11</v>
      </c>
      <c r="R8" t="s">
        <v>1828</v>
      </c>
      <c r="S8">
        <v>1</v>
      </c>
    </row>
    <row r="9" spans="1:20">
      <c r="A9" t="s">
        <v>28</v>
      </c>
      <c r="B9" t="s">
        <v>29</v>
      </c>
      <c r="C9" t="s">
        <v>10</v>
      </c>
      <c r="D9">
        <v>2019</v>
      </c>
      <c r="E9" s="1" t="s">
        <v>1834</v>
      </c>
      <c r="F9" s="1" t="s">
        <v>1843</v>
      </c>
      <c r="G9" t="s">
        <v>11</v>
      </c>
      <c r="H9" t="s">
        <v>1828</v>
      </c>
      <c r="I9">
        <v>1</v>
      </c>
      <c r="K9" t="s">
        <v>1828</v>
      </c>
      <c r="L9">
        <v>1</v>
      </c>
      <c r="N9" s="4" t="str">
        <f t="shared" si="0"/>
        <v/>
      </c>
      <c r="O9" t="str">
        <f t="shared" si="1"/>
        <v>aa</v>
      </c>
      <c r="P9" t="str">
        <f t="shared" si="2"/>
        <v>11</v>
      </c>
      <c r="R9" t="s">
        <v>1828</v>
      </c>
      <c r="S9">
        <v>1</v>
      </c>
    </row>
    <row r="10" spans="1:20">
      <c r="A10" t="s">
        <v>30</v>
      </c>
      <c r="B10" t="s">
        <v>31</v>
      </c>
      <c r="C10" t="s">
        <v>10</v>
      </c>
      <c r="D10">
        <v>2019</v>
      </c>
      <c r="E10" s="1" t="s">
        <v>1835</v>
      </c>
      <c r="F10" t="s">
        <v>32</v>
      </c>
      <c r="G10" t="s">
        <v>15</v>
      </c>
      <c r="H10" t="s">
        <v>1828</v>
      </c>
      <c r="I10">
        <v>1</v>
      </c>
      <c r="K10" t="s">
        <v>1828</v>
      </c>
      <c r="L10">
        <v>1</v>
      </c>
      <c r="N10" s="4" t="str">
        <f t="shared" si="0"/>
        <v/>
      </c>
      <c r="O10" t="str">
        <f t="shared" si="1"/>
        <v>aa</v>
      </c>
      <c r="P10" t="str">
        <f t="shared" si="2"/>
        <v>11</v>
      </c>
      <c r="R10" t="s">
        <v>1828</v>
      </c>
      <c r="S10">
        <v>1</v>
      </c>
    </row>
    <row r="11" spans="1:20">
      <c r="A11" t="s">
        <v>33</v>
      </c>
      <c r="B11" t="s">
        <v>34</v>
      </c>
      <c r="C11" t="s">
        <v>10</v>
      </c>
      <c r="D11">
        <v>2019</v>
      </c>
      <c r="E11" s="1" t="s">
        <v>1836</v>
      </c>
      <c r="F11" s="1" t="s">
        <v>1844</v>
      </c>
      <c r="G11" t="s">
        <v>27</v>
      </c>
      <c r="H11" t="s">
        <v>1825</v>
      </c>
      <c r="I11">
        <v>1</v>
      </c>
      <c r="K11" t="s">
        <v>1845</v>
      </c>
      <c r="L11">
        <v>1</v>
      </c>
      <c r="N11" s="4" t="str">
        <f t="shared" si="0"/>
        <v/>
      </c>
      <c r="O11" t="str">
        <f t="shared" si="1"/>
        <v>ii</v>
      </c>
      <c r="P11" t="str">
        <f t="shared" si="2"/>
        <v>11</v>
      </c>
      <c r="R11" t="s">
        <v>1845</v>
      </c>
      <c r="S11">
        <v>1</v>
      </c>
    </row>
    <row r="12" spans="1:20">
      <c r="A12" t="s">
        <v>35</v>
      </c>
      <c r="B12" t="s">
        <v>36</v>
      </c>
      <c r="C12" t="s">
        <v>10</v>
      </c>
      <c r="D12">
        <v>2019</v>
      </c>
      <c r="E12" s="1" t="s">
        <v>1837</v>
      </c>
      <c r="F12" t="s">
        <v>37</v>
      </c>
      <c r="G12" t="s">
        <v>27</v>
      </c>
      <c r="H12" t="s">
        <v>1828</v>
      </c>
      <c r="I12">
        <v>1</v>
      </c>
      <c r="K12" t="s">
        <v>1828</v>
      </c>
      <c r="L12">
        <v>1</v>
      </c>
      <c r="N12" s="4" t="str">
        <f t="shared" si="0"/>
        <v/>
      </c>
      <c r="O12" t="str">
        <f t="shared" si="1"/>
        <v>aa</v>
      </c>
      <c r="P12" t="str">
        <f t="shared" si="2"/>
        <v>11</v>
      </c>
      <c r="R12" t="s">
        <v>1828</v>
      </c>
      <c r="S12">
        <v>1</v>
      </c>
    </row>
    <row r="13" spans="1:20">
      <c r="A13" t="s">
        <v>38</v>
      </c>
      <c r="B13" t="s">
        <v>39</v>
      </c>
      <c r="C13" t="s">
        <v>10</v>
      </c>
      <c r="D13">
        <v>2019</v>
      </c>
      <c r="E13" s="1" t="s">
        <v>1838</v>
      </c>
      <c r="F13" t="s">
        <v>40</v>
      </c>
      <c r="G13" t="s">
        <v>11</v>
      </c>
      <c r="H13" t="s">
        <v>1828</v>
      </c>
      <c r="I13">
        <v>1</v>
      </c>
      <c r="K13" t="s">
        <v>1828</v>
      </c>
      <c r="L13">
        <v>1</v>
      </c>
      <c r="N13" s="4" t="str">
        <f t="shared" si="0"/>
        <v/>
      </c>
      <c r="O13" t="str">
        <f t="shared" si="1"/>
        <v>aa</v>
      </c>
      <c r="P13" t="str">
        <f t="shared" si="2"/>
        <v>11</v>
      </c>
      <c r="R13" t="s">
        <v>1828</v>
      </c>
      <c r="S13">
        <v>1</v>
      </c>
    </row>
    <row r="14" spans="1:20">
      <c r="A14" t="s">
        <v>41</v>
      </c>
      <c r="B14" t="s">
        <v>42</v>
      </c>
      <c r="C14" t="s">
        <v>10</v>
      </c>
      <c r="D14">
        <v>2019</v>
      </c>
      <c r="E14" s="1" t="s">
        <v>1840</v>
      </c>
      <c r="F14" t="s">
        <v>43</v>
      </c>
      <c r="G14" t="s">
        <v>27</v>
      </c>
      <c r="H14" t="s">
        <v>1828</v>
      </c>
      <c r="I14">
        <v>0</v>
      </c>
      <c r="K14" t="s">
        <v>1828</v>
      </c>
      <c r="L14">
        <v>0</v>
      </c>
      <c r="N14" s="4" t="str">
        <f t="shared" si="0"/>
        <v/>
      </c>
      <c r="O14" t="str">
        <f t="shared" si="1"/>
        <v>aa</v>
      </c>
      <c r="P14" t="str">
        <f t="shared" si="2"/>
        <v>00</v>
      </c>
      <c r="R14" t="s">
        <v>1828</v>
      </c>
      <c r="S14">
        <v>0</v>
      </c>
    </row>
    <row r="15" spans="1:20">
      <c r="A15" t="s">
        <v>44</v>
      </c>
      <c r="B15" t="s">
        <v>42</v>
      </c>
      <c r="C15" t="s">
        <v>10</v>
      </c>
      <c r="D15">
        <v>2019</v>
      </c>
      <c r="E15" s="1" t="s">
        <v>1839</v>
      </c>
      <c r="F15" t="s">
        <v>43</v>
      </c>
      <c r="G15" t="s">
        <v>11</v>
      </c>
      <c r="H15" t="s">
        <v>1828</v>
      </c>
      <c r="I15">
        <v>1</v>
      </c>
      <c r="K15" t="s">
        <v>1828</v>
      </c>
      <c r="L15">
        <v>1</v>
      </c>
      <c r="N15" s="4" t="str">
        <f t="shared" si="0"/>
        <v/>
      </c>
      <c r="O15" t="str">
        <f t="shared" si="1"/>
        <v>aa</v>
      </c>
      <c r="P15" t="str">
        <f t="shared" si="2"/>
        <v>11</v>
      </c>
      <c r="R15" t="s">
        <v>1828</v>
      </c>
      <c r="S15">
        <v>1</v>
      </c>
    </row>
    <row r="16" spans="1:20">
      <c r="A16" t="s">
        <v>45</v>
      </c>
      <c r="B16" t="s">
        <v>46</v>
      </c>
      <c r="C16" t="s">
        <v>10</v>
      </c>
      <c r="D16">
        <v>2019</v>
      </c>
      <c r="E16" s="1" t="s">
        <v>1841</v>
      </c>
      <c r="F16" t="s">
        <v>47</v>
      </c>
      <c r="G16" t="s">
        <v>27</v>
      </c>
      <c r="H16" t="s">
        <v>1828</v>
      </c>
      <c r="I16">
        <v>1</v>
      </c>
      <c r="K16" t="s">
        <v>1824</v>
      </c>
      <c r="L16">
        <v>1</v>
      </c>
      <c r="N16" s="4" t="str">
        <f t="shared" si="0"/>
        <v/>
      </c>
      <c r="O16" t="str">
        <f t="shared" si="1"/>
        <v>aa</v>
      </c>
      <c r="P16" t="str">
        <f t="shared" si="2"/>
        <v>11</v>
      </c>
      <c r="R16" t="s">
        <v>1828</v>
      </c>
      <c r="S16">
        <v>1</v>
      </c>
    </row>
    <row r="17" spans="1:19">
      <c r="A17" t="s">
        <v>48</v>
      </c>
      <c r="B17" t="s">
        <v>49</v>
      </c>
      <c r="C17" t="s">
        <v>10</v>
      </c>
      <c r="D17">
        <v>2019</v>
      </c>
      <c r="E17" s="1" t="s">
        <v>1846</v>
      </c>
      <c r="F17" t="s">
        <v>50</v>
      </c>
      <c r="G17" t="s">
        <v>15</v>
      </c>
      <c r="H17" t="s">
        <v>1828</v>
      </c>
      <c r="I17">
        <v>1</v>
      </c>
      <c r="K17" t="s">
        <v>1828</v>
      </c>
      <c r="L17">
        <v>1</v>
      </c>
      <c r="N17" s="4" t="str">
        <f t="shared" si="0"/>
        <v/>
      </c>
      <c r="O17" t="str">
        <f t="shared" si="1"/>
        <v>aa</v>
      </c>
      <c r="P17" t="str">
        <f t="shared" si="2"/>
        <v>11</v>
      </c>
      <c r="R17" t="s">
        <v>1828</v>
      </c>
      <c r="S17">
        <v>1</v>
      </c>
    </row>
    <row r="18" spans="1:19">
      <c r="A18" t="s">
        <v>51</v>
      </c>
      <c r="B18" t="s">
        <v>52</v>
      </c>
      <c r="C18" t="s">
        <v>10</v>
      </c>
      <c r="D18">
        <v>2019</v>
      </c>
      <c r="E18" s="1" t="s">
        <v>1847</v>
      </c>
      <c r="F18" t="s">
        <v>53</v>
      </c>
      <c r="G18" t="s">
        <v>15</v>
      </c>
      <c r="H18" t="s">
        <v>1825</v>
      </c>
      <c r="I18">
        <v>1</v>
      </c>
      <c r="K18" t="s">
        <v>1845</v>
      </c>
      <c r="L18">
        <v>1</v>
      </c>
      <c r="N18" s="4" t="str">
        <f t="shared" si="0"/>
        <v/>
      </c>
      <c r="O18" t="str">
        <f t="shared" si="1"/>
        <v>ii</v>
      </c>
      <c r="P18" t="str">
        <f t="shared" si="2"/>
        <v>11</v>
      </c>
      <c r="R18" t="s">
        <v>1825</v>
      </c>
      <c r="S18">
        <v>1</v>
      </c>
    </row>
    <row r="19" spans="1:19">
      <c r="A19" t="s">
        <v>54</v>
      </c>
      <c r="B19" t="s">
        <v>55</v>
      </c>
      <c r="C19" t="s">
        <v>10</v>
      </c>
      <c r="D19">
        <v>2019</v>
      </c>
      <c r="E19" s="1" t="s">
        <v>1848</v>
      </c>
      <c r="F19" t="s">
        <v>56</v>
      </c>
      <c r="G19" t="s">
        <v>11</v>
      </c>
      <c r="H19" t="s">
        <v>1845</v>
      </c>
      <c r="I19">
        <v>1</v>
      </c>
      <c r="K19" t="s">
        <v>1845</v>
      </c>
      <c r="L19">
        <v>1</v>
      </c>
      <c r="N19" s="4" t="str">
        <f t="shared" si="0"/>
        <v/>
      </c>
      <c r="O19" t="str">
        <f t="shared" si="1"/>
        <v>ii</v>
      </c>
      <c r="P19" t="str">
        <f t="shared" si="2"/>
        <v>11</v>
      </c>
      <c r="R19" t="s">
        <v>1845</v>
      </c>
      <c r="S19">
        <v>1</v>
      </c>
    </row>
    <row r="20" spans="1:19">
      <c r="A20" t="s">
        <v>57</v>
      </c>
      <c r="B20" t="s">
        <v>58</v>
      </c>
      <c r="C20" t="s">
        <v>10</v>
      </c>
      <c r="D20">
        <v>2019</v>
      </c>
      <c r="E20" s="1" t="s">
        <v>1849</v>
      </c>
      <c r="F20" t="s">
        <v>59</v>
      </c>
      <c r="G20" t="s">
        <v>11</v>
      </c>
      <c r="H20" t="s">
        <v>1828</v>
      </c>
      <c r="I20">
        <v>1</v>
      </c>
      <c r="K20" t="s">
        <v>1828</v>
      </c>
      <c r="L20">
        <v>1</v>
      </c>
      <c r="N20" s="4" t="str">
        <f t="shared" si="0"/>
        <v/>
      </c>
      <c r="O20" t="str">
        <f t="shared" si="1"/>
        <v>aa</v>
      </c>
      <c r="P20" t="str">
        <f t="shared" si="2"/>
        <v>11</v>
      </c>
      <c r="R20" t="s">
        <v>1828</v>
      </c>
      <c r="S20">
        <v>1</v>
      </c>
    </row>
    <row r="21" spans="1:19">
      <c r="A21" t="s">
        <v>60</v>
      </c>
      <c r="B21" t="s">
        <v>61</v>
      </c>
      <c r="C21" t="s">
        <v>10</v>
      </c>
      <c r="D21">
        <v>2019</v>
      </c>
      <c r="E21" s="1" t="s">
        <v>1850</v>
      </c>
      <c r="F21" t="s">
        <v>62</v>
      </c>
      <c r="G21" t="s">
        <v>11</v>
      </c>
      <c r="H21" t="s">
        <v>1828</v>
      </c>
      <c r="I21">
        <v>1</v>
      </c>
      <c r="K21" t="s">
        <v>1828</v>
      </c>
      <c r="L21">
        <v>1</v>
      </c>
      <c r="N21" s="4" t="str">
        <f t="shared" si="0"/>
        <v/>
      </c>
      <c r="O21" t="str">
        <f t="shared" si="1"/>
        <v>aa</v>
      </c>
      <c r="P21" t="str">
        <f t="shared" si="2"/>
        <v>11</v>
      </c>
      <c r="R21" t="s">
        <v>1828</v>
      </c>
      <c r="S21">
        <v>1</v>
      </c>
    </row>
    <row r="22" spans="1:19">
      <c r="A22" t="s">
        <v>63</v>
      </c>
      <c r="B22" t="s">
        <v>64</v>
      </c>
      <c r="C22" t="s">
        <v>10</v>
      </c>
      <c r="D22">
        <v>2019</v>
      </c>
      <c r="E22" s="1" t="s">
        <v>1851</v>
      </c>
      <c r="F22" t="s">
        <v>65</v>
      </c>
      <c r="G22" t="s">
        <v>11</v>
      </c>
      <c r="H22" t="s">
        <v>1828</v>
      </c>
      <c r="I22">
        <v>1</v>
      </c>
      <c r="K22" t="s">
        <v>1828</v>
      </c>
      <c r="L22">
        <v>1</v>
      </c>
      <c r="N22" s="4" t="str">
        <f t="shared" si="0"/>
        <v/>
      </c>
      <c r="O22" t="str">
        <f t="shared" si="1"/>
        <v>aa</v>
      </c>
      <c r="P22" t="str">
        <f t="shared" si="2"/>
        <v>11</v>
      </c>
      <c r="R22" t="s">
        <v>1828</v>
      </c>
      <c r="S22">
        <v>1</v>
      </c>
    </row>
    <row r="23" spans="1:19">
      <c r="A23" t="s">
        <v>66</v>
      </c>
      <c r="B23" t="s">
        <v>67</v>
      </c>
      <c r="C23" t="s">
        <v>10</v>
      </c>
      <c r="D23">
        <v>2019</v>
      </c>
      <c r="E23" s="1" t="s">
        <v>1852</v>
      </c>
      <c r="F23" t="s">
        <v>68</v>
      </c>
      <c r="G23" t="s">
        <v>27</v>
      </c>
      <c r="H23" t="s">
        <v>1828</v>
      </c>
      <c r="I23">
        <v>1</v>
      </c>
      <c r="K23" t="s">
        <v>1828</v>
      </c>
      <c r="L23">
        <v>1</v>
      </c>
      <c r="N23" s="4" t="str">
        <f t="shared" si="0"/>
        <v/>
      </c>
      <c r="O23" t="str">
        <f t="shared" si="1"/>
        <v>aa</v>
      </c>
      <c r="P23" t="str">
        <f t="shared" si="2"/>
        <v>11</v>
      </c>
      <c r="R23" t="s">
        <v>1828</v>
      </c>
      <c r="S23">
        <v>1</v>
      </c>
    </row>
    <row r="24" spans="1:19">
      <c r="A24" t="s">
        <v>69</v>
      </c>
      <c r="B24" t="s">
        <v>70</v>
      </c>
      <c r="C24" t="s">
        <v>10</v>
      </c>
      <c r="D24">
        <v>2019</v>
      </c>
      <c r="E24" s="1" t="s">
        <v>1853</v>
      </c>
      <c r="F24" t="s">
        <v>71</v>
      </c>
      <c r="G24" t="s">
        <v>11</v>
      </c>
      <c r="H24" t="s">
        <v>1828</v>
      </c>
      <c r="I24">
        <v>1</v>
      </c>
      <c r="K24" t="s">
        <v>1828</v>
      </c>
      <c r="L24">
        <v>1</v>
      </c>
      <c r="N24" s="4" t="str">
        <f t="shared" si="0"/>
        <v/>
      </c>
      <c r="O24" t="str">
        <f t="shared" si="1"/>
        <v>aa</v>
      </c>
      <c r="P24" t="str">
        <f t="shared" si="2"/>
        <v>11</v>
      </c>
      <c r="R24" t="s">
        <v>1828</v>
      </c>
      <c r="S24">
        <v>1</v>
      </c>
    </row>
    <row r="25" spans="1:19">
      <c r="A25" t="s">
        <v>72</v>
      </c>
      <c r="B25" t="s">
        <v>70</v>
      </c>
      <c r="C25" t="s">
        <v>10</v>
      </c>
      <c r="D25">
        <v>2019</v>
      </c>
      <c r="E25" s="1" t="s">
        <v>1854</v>
      </c>
      <c r="F25" t="s">
        <v>71</v>
      </c>
      <c r="G25" t="s">
        <v>11</v>
      </c>
      <c r="H25" t="s">
        <v>1828</v>
      </c>
      <c r="I25">
        <v>0</v>
      </c>
      <c r="K25" t="s">
        <v>1828</v>
      </c>
      <c r="L25">
        <v>0</v>
      </c>
      <c r="N25" s="4" t="str">
        <f t="shared" si="0"/>
        <v/>
      </c>
      <c r="O25" t="str">
        <f t="shared" si="1"/>
        <v>aa</v>
      </c>
      <c r="P25" t="str">
        <f t="shared" si="2"/>
        <v>00</v>
      </c>
      <c r="R25" t="s">
        <v>1828</v>
      </c>
      <c r="S25">
        <v>0</v>
      </c>
    </row>
    <row r="26" spans="1:19">
      <c r="A26" t="s">
        <v>73</v>
      </c>
      <c r="B26" t="s">
        <v>74</v>
      </c>
      <c r="C26" t="s">
        <v>10</v>
      </c>
      <c r="D26">
        <v>2018</v>
      </c>
      <c r="E26" s="1" t="s">
        <v>1855</v>
      </c>
      <c r="F26" t="s">
        <v>75</v>
      </c>
      <c r="G26" t="s">
        <v>27</v>
      </c>
      <c r="H26" t="s">
        <v>1828</v>
      </c>
      <c r="I26">
        <v>1</v>
      </c>
      <c r="K26" t="s">
        <v>1828</v>
      </c>
      <c r="L26">
        <v>1</v>
      </c>
      <c r="N26" s="4" t="str">
        <f t="shared" si="0"/>
        <v/>
      </c>
      <c r="O26" t="str">
        <f t="shared" si="1"/>
        <v>aa</v>
      </c>
      <c r="P26" t="str">
        <f t="shared" si="2"/>
        <v>11</v>
      </c>
      <c r="R26" t="s">
        <v>1828</v>
      </c>
      <c r="S26">
        <v>1</v>
      </c>
    </row>
    <row r="27" spans="1:19">
      <c r="A27" t="s">
        <v>76</v>
      </c>
      <c r="B27" t="s">
        <v>77</v>
      </c>
      <c r="C27" t="s">
        <v>10</v>
      </c>
      <c r="D27">
        <v>2014</v>
      </c>
      <c r="E27" s="1" t="s">
        <v>1856</v>
      </c>
      <c r="F27" s="1" t="s">
        <v>1862</v>
      </c>
      <c r="G27" t="s">
        <v>27</v>
      </c>
      <c r="H27" t="s">
        <v>1828</v>
      </c>
      <c r="I27">
        <v>1</v>
      </c>
      <c r="K27" t="s">
        <v>1828</v>
      </c>
      <c r="L27">
        <v>1</v>
      </c>
      <c r="N27" s="4" t="str">
        <f t="shared" si="0"/>
        <v/>
      </c>
      <c r="O27" t="str">
        <f t="shared" si="1"/>
        <v>aa</v>
      </c>
      <c r="P27" t="str">
        <f t="shared" si="2"/>
        <v>11</v>
      </c>
      <c r="R27" t="s">
        <v>1828</v>
      </c>
      <c r="S27">
        <v>1</v>
      </c>
    </row>
    <row r="28" spans="1:19">
      <c r="A28" t="s">
        <v>78</v>
      </c>
      <c r="B28" t="s">
        <v>79</v>
      </c>
      <c r="C28" t="s">
        <v>10</v>
      </c>
      <c r="D28">
        <v>2014</v>
      </c>
      <c r="E28" s="1" t="s">
        <v>1858</v>
      </c>
      <c r="F28" t="s">
        <v>80</v>
      </c>
      <c r="G28" t="s">
        <v>27</v>
      </c>
      <c r="H28" t="s">
        <v>1828</v>
      </c>
      <c r="I28">
        <v>1</v>
      </c>
      <c r="K28" t="s">
        <v>1828</v>
      </c>
      <c r="L28">
        <v>1</v>
      </c>
      <c r="N28" s="4" t="str">
        <f t="shared" si="0"/>
        <v/>
      </c>
      <c r="O28" t="str">
        <f t="shared" si="1"/>
        <v>aa</v>
      </c>
      <c r="P28" t="str">
        <f t="shared" si="2"/>
        <v>11</v>
      </c>
      <c r="R28" t="s">
        <v>1828</v>
      </c>
      <c r="S28">
        <v>1</v>
      </c>
    </row>
    <row r="29" spans="1:19">
      <c r="A29" t="s">
        <v>81</v>
      </c>
      <c r="B29" t="s">
        <v>82</v>
      </c>
      <c r="C29" t="s">
        <v>10</v>
      </c>
      <c r="D29">
        <v>2014</v>
      </c>
      <c r="E29" s="1" t="s">
        <v>1857</v>
      </c>
      <c r="F29" t="s">
        <v>83</v>
      </c>
      <c r="G29" t="s">
        <v>27</v>
      </c>
      <c r="H29" t="s">
        <v>1828</v>
      </c>
      <c r="I29">
        <v>1</v>
      </c>
      <c r="K29" t="s">
        <v>1828</v>
      </c>
      <c r="L29">
        <v>1</v>
      </c>
      <c r="N29" s="4" t="str">
        <f t="shared" si="0"/>
        <v/>
      </c>
      <c r="O29" t="str">
        <f t="shared" si="1"/>
        <v>aa</v>
      </c>
      <c r="P29" t="str">
        <f t="shared" si="2"/>
        <v>11</v>
      </c>
      <c r="R29" t="s">
        <v>1828</v>
      </c>
      <c r="S29">
        <v>1</v>
      </c>
    </row>
    <row r="30" spans="1:19">
      <c r="A30" t="s">
        <v>84</v>
      </c>
      <c r="B30" t="s">
        <v>85</v>
      </c>
      <c r="C30" t="s">
        <v>10</v>
      </c>
      <c r="D30">
        <v>2014</v>
      </c>
      <c r="E30" s="1" t="s">
        <v>1859</v>
      </c>
      <c r="F30" t="s">
        <v>86</v>
      </c>
      <c r="G30" t="s">
        <v>27</v>
      </c>
      <c r="H30" t="s">
        <v>1828</v>
      </c>
      <c r="I30">
        <v>1</v>
      </c>
      <c r="K30" t="s">
        <v>1828</v>
      </c>
      <c r="L30">
        <v>1</v>
      </c>
      <c r="N30" s="4" t="str">
        <f t="shared" si="0"/>
        <v/>
      </c>
      <c r="O30" t="str">
        <f t="shared" si="1"/>
        <v>aa</v>
      </c>
      <c r="P30" t="str">
        <f t="shared" si="2"/>
        <v>11</v>
      </c>
      <c r="R30" t="s">
        <v>1828</v>
      </c>
      <c r="S30">
        <v>1</v>
      </c>
    </row>
    <row r="31" spans="1:19">
      <c r="A31" t="s">
        <v>87</v>
      </c>
      <c r="B31" t="s">
        <v>88</v>
      </c>
      <c r="C31" t="s">
        <v>10</v>
      </c>
      <c r="D31">
        <v>2016</v>
      </c>
      <c r="E31" s="1" t="s">
        <v>1860</v>
      </c>
      <c r="F31" s="1" t="s">
        <v>1863</v>
      </c>
      <c r="G31" t="s">
        <v>89</v>
      </c>
      <c r="H31" t="s">
        <v>1828</v>
      </c>
      <c r="I31">
        <v>1</v>
      </c>
      <c r="K31" t="s">
        <v>1828</v>
      </c>
      <c r="L31">
        <v>1</v>
      </c>
      <c r="N31" s="4" t="str">
        <f t="shared" si="0"/>
        <v/>
      </c>
      <c r="O31" t="str">
        <f t="shared" si="1"/>
        <v>aa</v>
      </c>
      <c r="P31" t="str">
        <f t="shared" si="2"/>
        <v>11</v>
      </c>
      <c r="R31" t="s">
        <v>1828</v>
      </c>
      <c r="S31">
        <v>1</v>
      </c>
    </row>
    <row r="32" spans="1:19">
      <c r="A32" t="s">
        <v>90</v>
      </c>
      <c r="B32" t="s">
        <v>91</v>
      </c>
      <c r="C32" t="s">
        <v>10</v>
      </c>
      <c r="D32">
        <v>2016</v>
      </c>
      <c r="E32" s="1" t="s">
        <v>1861</v>
      </c>
      <c r="F32" t="s">
        <v>92</v>
      </c>
      <c r="G32" t="s">
        <v>27</v>
      </c>
      <c r="H32" t="s">
        <v>1828</v>
      </c>
      <c r="I32">
        <v>1</v>
      </c>
      <c r="K32" t="s">
        <v>1828</v>
      </c>
      <c r="L32">
        <v>1</v>
      </c>
      <c r="N32" s="4" t="str">
        <f t="shared" si="0"/>
        <v/>
      </c>
      <c r="O32" t="str">
        <f t="shared" si="1"/>
        <v>aa</v>
      </c>
      <c r="P32" t="str">
        <f t="shared" si="2"/>
        <v>11</v>
      </c>
      <c r="R32" t="s">
        <v>1828</v>
      </c>
      <c r="S32">
        <v>1</v>
      </c>
    </row>
    <row r="33" spans="1:19">
      <c r="A33" t="s">
        <v>93</v>
      </c>
      <c r="B33" t="s">
        <v>94</v>
      </c>
      <c r="C33" t="s">
        <v>10</v>
      </c>
      <c r="D33">
        <v>2016</v>
      </c>
      <c r="E33" s="1" t="s">
        <v>1864</v>
      </c>
      <c r="F33" t="s">
        <v>95</v>
      </c>
      <c r="G33" t="s">
        <v>27</v>
      </c>
      <c r="H33" t="s">
        <v>1828</v>
      </c>
      <c r="I33">
        <v>1</v>
      </c>
      <c r="K33" t="s">
        <v>1828</v>
      </c>
      <c r="L33">
        <v>1</v>
      </c>
      <c r="N33" s="4" t="str">
        <f t="shared" si="0"/>
        <v/>
      </c>
      <c r="O33" t="str">
        <f t="shared" si="1"/>
        <v>aa</v>
      </c>
      <c r="P33" t="str">
        <f t="shared" si="2"/>
        <v>11</v>
      </c>
      <c r="R33" t="s">
        <v>1828</v>
      </c>
      <c r="S33">
        <v>1</v>
      </c>
    </row>
    <row r="34" spans="1:19">
      <c r="A34" t="s">
        <v>96</v>
      </c>
      <c r="B34" t="s">
        <v>97</v>
      </c>
      <c r="C34" t="s">
        <v>10</v>
      </c>
      <c r="D34">
        <v>2016</v>
      </c>
      <c r="E34" s="1" t="s">
        <v>1865</v>
      </c>
      <c r="F34" t="s">
        <v>98</v>
      </c>
      <c r="G34" t="s">
        <v>27</v>
      </c>
      <c r="H34" t="s">
        <v>1828</v>
      </c>
      <c r="I34">
        <v>1</v>
      </c>
      <c r="K34" t="s">
        <v>1828</v>
      </c>
      <c r="L34">
        <v>1</v>
      </c>
      <c r="N34" s="4" t="str">
        <f t="shared" si="0"/>
        <v/>
      </c>
      <c r="O34" t="str">
        <f t="shared" si="1"/>
        <v>aa</v>
      </c>
      <c r="P34" t="str">
        <f t="shared" si="2"/>
        <v>11</v>
      </c>
      <c r="R34" t="s">
        <v>1828</v>
      </c>
      <c r="S34">
        <v>1</v>
      </c>
    </row>
    <row r="35" spans="1:19">
      <c r="A35" t="s">
        <v>99</v>
      </c>
      <c r="B35" t="s">
        <v>100</v>
      </c>
      <c r="C35" t="s">
        <v>10</v>
      </c>
      <c r="D35">
        <v>2016</v>
      </c>
      <c r="E35" s="1" t="s">
        <v>1866</v>
      </c>
      <c r="F35" t="s">
        <v>101</v>
      </c>
      <c r="G35" t="s">
        <v>15</v>
      </c>
      <c r="H35" t="s">
        <v>1828</v>
      </c>
      <c r="I35">
        <v>1</v>
      </c>
      <c r="K35" t="s">
        <v>1828</v>
      </c>
      <c r="L35">
        <v>1</v>
      </c>
      <c r="N35" s="4" t="str">
        <f t="shared" si="0"/>
        <v/>
      </c>
      <c r="O35" t="str">
        <f t="shared" si="1"/>
        <v>aa</v>
      </c>
      <c r="P35" t="str">
        <f t="shared" si="2"/>
        <v>11</v>
      </c>
      <c r="R35" t="s">
        <v>1828</v>
      </c>
      <c r="S35">
        <v>1</v>
      </c>
    </row>
    <row r="36" spans="1:19">
      <c r="A36" t="s">
        <v>102</v>
      </c>
      <c r="B36" t="s">
        <v>103</v>
      </c>
      <c r="C36" t="s">
        <v>10</v>
      </c>
      <c r="D36">
        <v>2016</v>
      </c>
      <c r="E36" s="1" t="s">
        <v>1867</v>
      </c>
      <c r="F36" t="s">
        <v>104</v>
      </c>
      <c r="G36" t="s">
        <v>27</v>
      </c>
      <c r="H36" t="s">
        <v>1828</v>
      </c>
      <c r="I36">
        <v>1</v>
      </c>
      <c r="K36" t="s">
        <v>1828</v>
      </c>
      <c r="L36">
        <v>1</v>
      </c>
      <c r="N36" s="4" t="str">
        <f t="shared" si="0"/>
        <v/>
      </c>
      <c r="O36" t="str">
        <f t="shared" si="1"/>
        <v>aa</v>
      </c>
      <c r="P36" t="str">
        <f t="shared" si="2"/>
        <v>11</v>
      </c>
      <c r="R36" t="s">
        <v>1828</v>
      </c>
      <c r="S36">
        <v>1</v>
      </c>
    </row>
    <row r="37" spans="1:19">
      <c r="A37" t="s">
        <v>105</v>
      </c>
      <c r="B37" t="s">
        <v>106</v>
      </c>
      <c r="C37" t="s">
        <v>10</v>
      </c>
      <c r="D37">
        <v>2016</v>
      </c>
      <c r="E37" s="1" t="s">
        <v>1868</v>
      </c>
      <c r="F37" t="s">
        <v>107</v>
      </c>
      <c r="G37" t="s">
        <v>27</v>
      </c>
      <c r="H37" t="s">
        <v>1828</v>
      </c>
      <c r="I37">
        <v>1</v>
      </c>
      <c r="K37" t="s">
        <v>1828</v>
      </c>
      <c r="L37">
        <v>1</v>
      </c>
      <c r="N37" s="4" t="str">
        <f t="shared" si="0"/>
        <v/>
      </c>
      <c r="O37" t="str">
        <f t="shared" si="1"/>
        <v>aa</v>
      </c>
      <c r="P37" t="str">
        <f t="shared" si="2"/>
        <v>11</v>
      </c>
      <c r="R37" t="s">
        <v>1828</v>
      </c>
      <c r="S37">
        <v>1</v>
      </c>
    </row>
    <row r="38" spans="1:19">
      <c r="A38" t="s">
        <v>108</v>
      </c>
      <c r="B38" t="s">
        <v>109</v>
      </c>
      <c r="C38" t="s">
        <v>10</v>
      </c>
      <c r="D38">
        <v>2016</v>
      </c>
      <c r="E38" s="1" t="s">
        <v>1869</v>
      </c>
      <c r="F38" t="s">
        <v>110</v>
      </c>
      <c r="G38" t="s">
        <v>27</v>
      </c>
      <c r="H38" t="s">
        <v>1828</v>
      </c>
      <c r="I38">
        <v>1</v>
      </c>
      <c r="K38" t="s">
        <v>1828</v>
      </c>
      <c r="L38">
        <v>1</v>
      </c>
      <c r="N38" s="4" t="str">
        <f t="shared" si="0"/>
        <v/>
      </c>
      <c r="O38" t="str">
        <f t="shared" si="1"/>
        <v>aa</v>
      </c>
      <c r="P38" t="str">
        <f t="shared" si="2"/>
        <v>11</v>
      </c>
      <c r="R38" t="s">
        <v>1828</v>
      </c>
      <c r="S38">
        <v>1</v>
      </c>
    </row>
    <row r="39" spans="1:19">
      <c r="A39" t="s">
        <v>111</v>
      </c>
      <c r="B39" t="s">
        <v>112</v>
      </c>
      <c r="C39" t="s">
        <v>10</v>
      </c>
      <c r="D39">
        <v>2017</v>
      </c>
      <c r="E39" s="1" t="s">
        <v>1870</v>
      </c>
      <c r="F39" t="s">
        <v>113</v>
      </c>
      <c r="G39" t="s">
        <v>11</v>
      </c>
      <c r="H39" t="s">
        <v>1828</v>
      </c>
      <c r="I39">
        <v>1</v>
      </c>
      <c r="K39" t="s">
        <v>1828</v>
      </c>
      <c r="L39">
        <v>1</v>
      </c>
      <c r="N39" s="4" t="str">
        <f t="shared" si="0"/>
        <v/>
      </c>
      <c r="O39" t="str">
        <f t="shared" si="1"/>
        <v>aa</v>
      </c>
      <c r="P39" t="str">
        <f t="shared" si="2"/>
        <v>11</v>
      </c>
      <c r="R39" t="s">
        <v>1828</v>
      </c>
      <c r="S39">
        <v>1</v>
      </c>
    </row>
    <row r="40" spans="1:19">
      <c r="A40" t="s">
        <v>114</v>
      </c>
      <c r="B40" t="s">
        <v>115</v>
      </c>
      <c r="C40" t="s">
        <v>10</v>
      </c>
      <c r="D40">
        <v>2017</v>
      </c>
      <c r="E40" s="1" t="s">
        <v>1871</v>
      </c>
      <c r="F40" t="s">
        <v>116</v>
      </c>
      <c r="G40" t="s">
        <v>27</v>
      </c>
      <c r="H40" t="s">
        <v>1828</v>
      </c>
      <c r="I40">
        <v>1</v>
      </c>
      <c r="K40" t="s">
        <v>1828</v>
      </c>
      <c r="L40">
        <v>1</v>
      </c>
      <c r="N40" s="4" t="str">
        <f t="shared" si="0"/>
        <v/>
      </c>
      <c r="O40" t="str">
        <f t="shared" si="1"/>
        <v>aa</v>
      </c>
      <c r="P40" t="str">
        <f t="shared" si="2"/>
        <v>11</v>
      </c>
      <c r="R40" t="s">
        <v>1828</v>
      </c>
      <c r="S40">
        <v>1</v>
      </c>
    </row>
    <row r="41" spans="1:19">
      <c r="A41" t="s">
        <v>117</v>
      </c>
      <c r="B41" t="s">
        <v>118</v>
      </c>
      <c r="C41" t="s">
        <v>10</v>
      </c>
      <c r="D41">
        <v>2017</v>
      </c>
      <c r="E41" s="1" t="s">
        <v>1872</v>
      </c>
      <c r="F41" t="s">
        <v>119</v>
      </c>
      <c r="G41" t="s">
        <v>15</v>
      </c>
      <c r="H41" t="s">
        <v>1828</v>
      </c>
      <c r="I41">
        <v>1</v>
      </c>
      <c r="K41" t="s">
        <v>1828</v>
      </c>
      <c r="L41">
        <v>1</v>
      </c>
      <c r="N41" s="4" t="str">
        <f t="shared" si="0"/>
        <v/>
      </c>
      <c r="O41" t="str">
        <f t="shared" si="1"/>
        <v>aa</v>
      </c>
      <c r="P41" t="str">
        <f t="shared" si="2"/>
        <v>11</v>
      </c>
      <c r="R41" t="s">
        <v>1828</v>
      </c>
      <c r="S41">
        <v>1</v>
      </c>
    </row>
    <row r="42" spans="1:19">
      <c r="A42" t="s">
        <v>120</v>
      </c>
      <c r="B42" t="s">
        <v>121</v>
      </c>
      <c r="C42" t="s">
        <v>10</v>
      </c>
      <c r="D42">
        <v>2017</v>
      </c>
      <c r="E42" s="1" t="s">
        <v>1873</v>
      </c>
      <c r="F42" t="s">
        <v>122</v>
      </c>
      <c r="G42" t="s">
        <v>27</v>
      </c>
      <c r="H42" t="s">
        <v>1828</v>
      </c>
      <c r="I42">
        <v>1</v>
      </c>
      <c r="K42" t="s">
        <v>1828</v>
      </c>
      <c r="L42">
        <v>1</v>
      </c>
      <c r="N42" s="4" t="str">
        <f t="shared" si="0"/>
        <v/>
      </c>
      <c r="O42" t="str">
        <f t="shared" si="1"/>
        <v>aa</v>
      </c>
      <c r="P42" t="str">
        <f t="shared" si="2"/>
        <v>11</v>
      </c>
      <c r="R42" t="s">
        <v>1828</v>
      </c>
      <c r="S42">
        <v>1</v>
      </c>
    </row>
    <row r="43" spans="1:19">
      <c r="A43" t="s">
        <v>123</v>
      </c>
      <c r="B43" t="s">
        <v>124</v>
      </c>
      <c r="C43" t="s">
        <v>10</v>
      </c>
      <c r="D43">
        <v>2017</v>
      </c>
      <c r="E43" s="1" t="s">
        <v>1874</v>
      </c>
      <c r="F43" t="s">
        <v>125</v>
      </c>
      <c r="G43" t="s">
        <v>126</v>
      </c>
      <c r="H43" t="s">
        <v>1828</v>
      </c>
      <c r="I43">
        <v>1</v>
      </c>
      <c r="K43" t="s">
        <v>1828</v>
      </c>
      <c r="L43">
        <v>1</v>
      </c>
      <c r="N43" s="4" t="str">
        <f t="shared" si="0"/>
        <v/>
      </c>
      <c r="O43" t="str">
        <f t="shared" si="1"/>
        <v>aa</v>
      </c>
      <c r="P43" t="str">
        <f t="shared" si="2"/>
        <v>11</v>
      </c>
      <c r="R43" t="s">
        <v>1828</v>
      </c>
      <c r="S43">
        <v>1</v>
      </c>
    </row>
    <row r="44" spans="1:19">
      <c r="A44" t="s">
        <v>127</v>
      </c>
      <c r="B44" t="s">
        <v>128</v>
      </c>
      <c r="C44" t="s">
        <v>10</v>
      </c>
      <c r="D44">
        <v>2017</v>
      </c>
      <c r="E44" s="1" t="s">
        <v>1875</v>
      </c>
      <c r="F44" t="s">
        <v>129</v>
      </c>
      <c r="G44" t="s">
        <v>27</v>
      </c>
      <c r="H44" t="s">
        <v>1828</v>
      </c>
      <c r="I44">
        <v>1</v>
      </c>
      <c r="K44" t="s">
        <v>1828</v>
      </c>
      <c r="L44">
        <v>1</v>
      </c>
      <c r="N44" s="4" t="str">
        <f t="shared" si="0"/>
        <v/>
      </c>
      <c r="O44" t="str">
        <f t="shared" si="1"/>
        <v>aa</v>
      </c>
      <c r="P44" t="str">
        <f t="shared" si="2"/>
        <v>11</v>
      </c>
      <c r="R44" t="s">
        <v>1828</v>
      </c>
      <c r="S44">
        <v>1</v>
      </c>
    </row>
    <row r="45" spans="1:19">
      <c r="A45" t="s">
        <v>130</v>
      </c>
      <c r="B45" t="s">
        <v>131</v>
      </c>
      <c r="C45" t="s">
        <v>10</v>
      </c>
      <c r="D45">
        <v>2017</v>
      </c>
      <c r="E45" s="1" t="s">
        <v>1876</v>
      </c>
      <c r="F45" t="s">
        <v>132</v>
      </c>
      <c r="G45" t="s">
        <v>126</v>
      </c>
      <c r="H45" t="s">
        <v>1828</v>
      </c>
      <c r="I45">
        <v>0</v>
      </c>
      <c r="K45" t="s">
        <v>1828</v>
      </c>
      <c r="L45">
        <v>0</v>
      </c>
      <c r="N45" s="4" t="str">
        <f t="shared" si="0"/>
        <v/>
      </c>
      <c r="O45" t="str">
        <f t="shared" si="1"/>
        <v>aa</v>
      </c>
      <c r="P45" t="str">
        <f t="shared" si="2"/>
        <v>00</v>
      </c>
      <c r="R45" t="s">
        <v>1828</v>
      </c>
      <c r="S45">
        <v>0</v>
      </c>
    </row>
    <row r="46" spans="1:19">
      <c r="A46" t="s">
        <v>133</v>
      </c>
      <c r="B46" t="s">
        <v>134</v>
      </c>
      <c r="C46" t="s">
        <v>10</v>
      </c>
      <c r="D46">
        <v>2017</v>
      </c>
      <c r="E46" s="1" t="s">
        <v>1877</v>
      </c>
      <c r="F46" t="s">
        <v>135</v>
      </c>
      <c r="G46" t="s">
        <v>126</v>
      </c>
      <c r="H46" t="s">
        <v>1828</v>
      </c>
      <c r="I46">
        <v>1</v>
      </c>
      <c r="K46" t="s">
        <v>1828</v>
      </c>
      <c r="L46">
        <v>1</v>
      </c>
      <c r="N46" s="4" t="str">
        <f t="shared" si="0"/>
        <v/>
      </c>
      <c r="O46" t="str">
        <f t="shared" si="1"/>
        <v>aa</v>
      </c>
      <c r="P46" t="str">
        <f t="shared" si="2"/>
        <v>11</v>
      </c>
      <c r="R46" t="s">
        <v>1828</v>
      </c>
      <c r="S46">
        <v>1</v>
      </c>
    </row>
    <row r="47" spans="1:19">
      <c r="A47" t="s">
        <v>136</v>
      </c>
      <c r="B47" t="s">
        <v>137</v>
      </c>
      <c r="C47" t="s">
        <v>10</v>
      </c>
      <c r="D47">
        <v>2017</v>
      </c>
      <c r="E47" s="1" t="s">
        <v>1878</v>
      </c>
      <c r="F47" t="s">
        <v>138</v>
      </c>
      <c r="G47" t="s">
        <v>15</v>
      </c>
      <c r="H47" t="s">
        <v>1828</v>
      </c>
      <c r="I47">
        <v>1</v>
      </c>
      <c r="K47" t="s">
        <v>1828</v>
      </c>
      <c r="L47">
        <v>1</v>
      </c>
      <c r="N47" s="4" t="str">
        <f t="shared" si="0"/>
        <v/>
      </c>
      <c r="O47" t="str">
        <f t="shared" si="1"/>
        <v>aa</v>
      </c>
      <c r="P47" t="str">
        <f t="shared" si="2"/>
        <v>11</v>
      </c>
      <c r="R47" t="s">
        <v>1828</v>
      </c>
      <c r="S47">
        <v>1</v>
      </c>
    </row>
    <row r="48" spans="1:19">
      <c r="A48" t="s">
        <v>139</v>
      </c>
      <c r="B48" t="s">
        <v>140</v>
      </c>
      <c r="C48" t="s">
        <v>10</v>
      </c>
      <c r="D48">
        <v>2017</v>
      </c>
      <c r="E48" s="1" t="s">
        <v>1879</v>
      </c>
      <c r="F48" t="s">
        <v>141</v>
      </c>
      <c r="G48" t="s">
        <v>11</v>
      </c>
      <c r="H48" t="s">
        <v>1828</v>
      </c>
      <c r="I48">
        <v>1</v>
      </c>
      <c r="K48" t="s">
        <v>1828</v>
      </c>
      <c r="L48">
        <v>1</v>
      </c>
      <c r="N48" s="4" t="str">
        <f t="shared" si="0"/>
        <v/>
      </c>
      <c r="O48" t="str">
        <f t="shared" si="1"/>
        <v>aa</v>
      </c>
      <c r="P48" t="str">
        <f t="shared" si="2"/>
        <v>11</v>
      </c>
      <c r="R48" t="s">
        <v>1828</v>
      </c>
      <c r="S48">
        <v>1</v>
      </c>
    </row>
    <row r="49" spans="1:19">
      <c r="A49" t="s">
        <v>142</v>
      </c>
      <c r="B49" t="s">
        <v>143</v>
      </c>
      <c r="C49" t="s">
        <v>10</v>
      </c>
      <c r="D49">
        <v>2017</v>
      </c>
      <c r="E49" s="1" t="s">
        <v>1880</v>
      </c>
      <c r="F49" t="s">
        <v>144</v>
      </c>
      <c r="G49" t="s">
        <v>27</v>
      </c>
      <c r="H49" t="s">
        <v>1828</v>
      </c>
      <c r="I49">
        <v>1</v>
      </c>
      <c r="K49" t="s">
        <v>1828</v>
      </c>
      <c r="L49">
        <v>1</v>
      </c>
      <c r="N49" s="4" t="str">
        <f t="shared" si="0"/>
        <v/>
      </c>
      <c r="O49" t="str">
        <f t="shared" si="1"/>
        <v>aa</v>
      </c>
      <c r="P49" t="str">
        <f t="shared" si="2"/>
        <v>11</v>
      </c>
      <c r="R49" t="s">
        <v>1828</v>
      </c>
      <c r="S49">
        <v>1</v>
      </c>
    </row>
    <row r="50" spans="1:19">
      <c r="A50" t="s">
        <v>145</v>
      </c>
      <c r="B50" t="s">
        <v>146</v>
      </c>
      <c r="C50" t="s">
        <v>10</v>
      </c>
      <c r="D50">
        <v>2018</v>
      </c>
      <c r="E50" s="1" t="s">
        <v>1881</v>
      </c>
      <c r="F50" t="s">
        <v>147</v>
      </c>
      <c r="G50" t="s">
        <v>11</v>
      </c>
      <c r="H50" t="s">
        <v>1828</v>
      </c>
      <c r="I50">
        <v>1</v>
      </c>
      <c r="K50" t="s">
        <v>1828</v>
      </c>
      <c r="L50">
        <v>1</v>
      </c>
      <c r="N50" s="4" t="str">
        <f t="shared" si="0"/>
        <v/>
      </c>
      <c r="O50" t="str">
        <f t="shared" si="1"/>
        <v>aa</v>
      </c>
      <c r="P50" t="str">
        <f t="shared" si="2"/>
        <v>11</v>
      </c>
      <c r="R50" t="s">
        <v>1828</v>
      </c>
      <c r="S50">
        <v>1</v>
      </c>
    </row>
    <row r="51" spans="1:19">
      <c r="A51" t="s">
        <v>148</v>
      </c>
      <c r="B51" t="s">
        <v>149</v>
      </c>
      <c r="C51" t="s">
        <v>10</v>
      </c>
      <c r="D51">
        <v>2018</v>
      </c>
      <c r="E51" s="1" t="s">
        <v>1882</v>
      </c>
      <c r="F51" t="s">
        <v>150</v>
      </c>
      <c r="G51" t="s">
        <v>11</v>
      </c>
      <c r="H51" t="s">
        <v>1828</v>
      </c>
      <c r="I51">
        <v>1</v>
      </c>
      <c r="K51" t="s">
        <v>1828</v>
      </c>
      <c r="L51">
        <v>1</v>
      </c>
      <c r="N51" s="4" t="str">
        <f t="shared" si="0"/>
        <v/>
      </c>
      <c r="O51" t="str">
        <f t="shared" si="1"/>
        <v>aa</v>
      </c>
      <c r="P51" t="str">
        <f t="shared" si="2"/>
        <v>11</v>
      </c>
      <c r="R51" t="s">
        <v>1828</v>
      </c>
      <c r="S51">
        <v>1</v>
      </c>
    </row>
    <row r="52" spans="1:19">
      <c r="A52" t="s">
        <v>151</v>
      </c>
      <c r="B52" t="s">
        <v>152</v>
      </c>
      <c r="C52" t="s">
        <v>10</v>
      </c>
      <c r="D52">
        <v>2018</v>
      </c>
      <c r="E52" s="1" t="s">
        <v>1883</v>
      </c>
      <c r="F52" t="s">
        <v>153</v>
      </c>
      <c r="G52" t="s">
        <v>15</v>
      </c>
      <c r="H52" t="s">
        <v>1845</v>
      </c>
      <c r="I52">
        <v>1</v>
      </c>
      <c r="K52" t="s">
        <v>1845</v>
      </c>
      <c r="L52">
        <v>1</v>
      </c>
      <c r="N52" s="4" t="str">
        <f t="shared" si="0"/>
        <v/>
      </c>
      <c r="O52" t="str">
        <f t="shared" si="1"/>
        <v>ii</v>
      </c>
      <c r="P52" t="str">
        <f t="shared" si="2"/>
        <v>11</v>
      </c>
      <c r="R52" t="s">
        <v>1845</v>
      </c>
      <c r="S52">
        <v>1</v>
      </c>
    </row>
    <row r="53" spans="1:19">
      <c r="A53" t="s">
        <v>154</v>
      </c>
      <c r="B53" t="s">
        <v>155</v>
      </c>
      <c r="C53" t="s">
        <v>10</v>
      </c>
      <c r="D53">
        <v>2018</v>
      </c>
      <c r="E53" s="1" t="s">
        <v>1884</v>
      </c>
      <c r="F53" t="s">
        <v>156</v>
      </c>
      <c r="G53" t="s">
        <v>11</v>
      </c>
      <c r="H53" t="s">
        <v>1845</v>
      </c>
      <c r="I53">
        <v>1</v>
      </c>
      <c r="K53" t="s">
        <v>1845</v>
      </c>
      <c r="L53">
        <v>1</v>
      </c>
      <c r="N53" s="4" t="str">
        <f>IF(AND(H53=K53,I53=L53,J53=M53),"","NOT MATCH!")</f>
        <v/>
      </c>
      <c r="O53" t="str">
        <f t="shared" si="1"/>
        <v>ii</v>
      </c>
      <c r="P53" t="str">
        <f t="shared" si="2"/>
        <v>11</v>
      </c>
      <c r="R53" t="s">
        <v>1845</v>
      </c>
      <c r="S53">
        <v>1</v>
      </c>
    </row>
    <row r="54" spans="1:19">
      <c r="A54" t="s">
        <v>157</v>
      </c>
      <c r="B54" t="s">
        <v>158</v>
      </c>
      <c r="C54" t="s">
        <v>10</v>
      </c>
      <c r="D54">
        <v>2018</v>
      </c>
      <c r="E54" s="1" t="s">
        <v>1885</v>
      </c>
      <c r="F54" t="s">
        <v>159</v>
      </c>
      <c r="G54" t="s">
        <v>15</v>
      </c>
      <c r="H54" t="s">
        <v>1845</v>
      </c>
      <c r="I54">
        <v>1</v>
      </c>
      <c r="K54" t="s">
        <v>1845</v>
      </c>
      <c r="L54">
        <v>1</v>
      </c>
      <c r="N54" s="4" t="str">
        <f t="shared" si="0"/>
        <v/>
      </c>
      <c r="O54" t="str">
        <f t="shared" si="1"/>
        <v>ii</v>
      </c>
      <c r="P54" t="str">
        <f t="shared" si="2"/>
        <v>11</v>
      </c>
      <c r="R54" t="s">
        <v>1845</v>
      </c>
      <c r="S54">
        <v>1</v>
      </c>
    </row>
    <row r="55" spans="1:19">
      <c r="A55" t="s">
        <v>160</v>
      </c>
      <c r="B55" t="s">
        <v>161</v>
      </c>
      <c r="C55" t="s">
        <v>10</v>
      </c>
      <c r="D55">
        <v>2018</v>
      </c>
      <c r="E55" s="1" t="s">
        <v>1886</v>
      </c>
      <c r="F55" t="s">
        <v>162</v>
      </c>
      <c r="G55" t="s">
        <v>15</v>
      </c>
      <c r="H55" t="s">
        <v>1828</v>
      </c>
      <c r="I55">
        <v>1</v>
      </c>
      <c r="K55" t="s">
        <v>1828</v>
      </c>
      <c r="L55">
        <v>1</v>
      </c>
      <c r="N55" s="4" t="str">
        <f t="shared" si="0"/>
        <v/>
      </c>
      <c r="O55" t="str">
        <f t="shared" si="1"/>
        <v>aa</v>
      </c>
      <c r="P55" t="str">
        <f t="shared" si="2"/>
        <v>11</v>
      </c>
      <c r="R55" t="s">
        <v>1828</v>
      </c>
      <c r="S55">
        <v>1</v>
      </c>
    </row>
    <row r="56" spans="1:19">
      <c r="A56" t="s">
        <v>163</v>
      </c>
      <c r="B56" t="s">
        <v>164</v>
      </c>
      <c r="C56" t="s">
        <v>10</v>
      </c>
      <c r="D56">
        <v>2018</v>
      </c>
      <c r="E56" s="1" t="s">
        <v>1887</v>
      </c>
      <c r="F56" s="1" t="s">
        <v>1888</v>
      </c>
      <c r="G56" t="s">
        <v>15</v>
      </c>
      <c r="H56" t="s">
        <v>1828</v>
      </c>
      <c r="I56">
        <v>1</v>
      </c>
      <c r="K56" t="s">
        <v>1828</v>
      </c>
      <c r="L56">
        <v>1</v>
      </c>
      <c r="N56" s="4" t="str">
        <f t="shared" si="0"/>
        <v/>
      </c>
      <c r="O56" t="str">
        <f t="shared" si="1"/>
        <v>aa</v>
      </c>
      <c r="P56" t="str">
        <f t="shared" si="2"/>
        <v>11</v>
      </c>
      <c r="R56" t="s">
        <v>1828</v>
      </c>
      <c r="S56">
        <v>1</v>
      </c>
    </row>
    <row r="57" spans="1:19">
      <c r="A57" t="s">
        <v>165</v>
      </c>
      <c r="B57" t="s">
        <v>166</v>
      </c>
      <c r="C57" t="s">
        <v>10</v>
      </c>
      <c r="D57">
        <v>2018</v>
      </c>
      <c r="E57" s="1" t="s">
        <v>1889</v>
      </c>
      <c r="F57" t="s">
        <v>167</v>
      </c>
      <c r="G57" t="s">
        <v>11</v>
      </c>
      <c r="H57" t="s">
        <v>1828</v>
      </c>
      <c r="I57">
        <v>1</v>
      </c>
      <c r="K57" t="s">
        <v>1828</v>
      </c>
      <c r="L57">
        <v>1</v>
      </c>
      <c r="N57" s="4" t="str">
        <f t="shared" si="0"/>
        <v/>
      </c>
      <c r="O57" t="str">
        <f t="shared" si="1"/>
        <v>aa</v>
      </c>
      <c r="P57" t="str">
        <f t="shared" si="2"/>
        <v>11</v>
      </c>
      <c r="R57" t="s">
        <v>1828</v>
      </c>
      <c r="S57">
        <v>1</v>
      </c>
    </row>
    <row r="58" spans="1:19">
      <c r="A58" t="s">
        <v>168</v>
      </c>
      <c r="B58" t="s">
        <v>169</v>
      </c>
      <c r="C58" t="s">
        <v>10</v>
      </c>
      <c r="D58">
        <v>2018</v>
      </c>
      <c r="E58" s="1" t="s">
        <v>1890</v>
      </c>
      <c r="F58" t="s">
        <v>170</v>
      </c>
      <c r="G58" t="s">
        <v>11</v>
      </c>
      <c r="H58" t="s">
        <v>1828</v>
      </c>
      <c r="I58">
        <v>1</v>
      </c>
      <c r="K58" t="s">
        <v>1828</v>
      </c>
      <c r="L58">
        <v>1</v>
      </c>
      <c r="N58" s="4" t="str">
        <f t="shared" si="0"/>
        <v/>
      </c>
      <c r="O58" t="str">
        <f t="shared" si="1"/>
        <v>aa</v>
      </c>
      <c r="P58" t="str">
        <f t="shared" si="2"/>
        <v>11</v>
      </c>
      <c r="R58" t="s">
        <v>1828</v>
      </c>
      <c r="S58">
        <v>1</v>
      </c>
    </row>
    <row r="59" spans="1:19">
      <c r="A59" t="s">
        <v>171</v>
      </c>
      <c r="B59" t="s">
        <v>172</v>
      </c>
      <c r="C59" t="s">
        <v>10</v>
      </c>
      <c r="D59">
        <v>2018</v>
      </c>
      <c r="E59" s="1" t="s">
        <v>1891</v>
      </c>
      <c r="F59" t="s">
        <v>173</v>
      </c>
      <c r="G59" t="s">
        <v>15</v>
      </c>
      <c r="H59" t="s">
        <v>1828</v>
      </c>
      <c r="I59">
        <v>1</v>
      </c>
      <c r="K59" t="s">
        <v>1825</v>
      </c>
      <c r="L59">
        <v>1</v>
      </c>
      <c r="N59" s="4" t="str">
        <f t="shared" si="0"/>
        <v>NOT MATCH!</v>
      </c>
      <c r="O59" t="str">
        <f t="shared" si="1"/>
        <v>ai</v>
      </c>
      <c r="P59" t="str">
        <f t="shared" si="2"/>
        <v>11</v>
      </c>
      <c r="R59" t="s">
        <v>1845</v>
      </c>
      <c r="S59">
        <v>1</v>
      </c>
    </row>
    <row r="60" spans="1:19">
      <c r="A60" t="s">
        <v>174</v>
      </c>
      <c r="B60" t="s">
        <v>175</v>
      </c>
      <c r="C60" t="s">
        <v>10</v>
      </c>
      <c r="D60">
        <v>2018</v>
      </c>
      <c r="E60" s="1" t="s">
        <v>1892</v>
      </c>
      <c r="F60" t="s">
        <v>176</v>
      </c>
      <c r="G60" t="s">
        <v>27</v>
      </c>
      <c r="H60" t="s">
        <v>1828</v>
      </c>
      <c r="I60">
        <v>1</v>
      </c>
      <c r="K60" t="s">
        <v>1828</v>
      </c>
      <c r="L60">
        <v>1</v>
      </c>
      <c r="N60" s="4" t="str">
        <f t="shared" si="0"/>
        <v/>
      </c>
      <c r="O60" t="str">
        <f t="shared" si="1"/>
        <v>aa</v>
      </c>
      <c r="P60" t="str">
        <f t="shared" si="2"/>
        <v>11</v>
      </c>
      <c r="R60" t="s">
        <v>1828</v>
      </c>
      <c r="S60">
        <v>1</v>
      </c>
    </row>
    <row r="61" spans="1:19">
      <c r="A61" t="s">
        <v>177</v>
      </c>
      <c r="B61" t="s">
        <v>178</v>
      </c>
      <c r="C61" t="s">
        <v>10</v>
      </c>
      <c r="D61">
        <v>2018</v>
      </c>
      <c r="E61" s="1" t="s">
        <v>1893</v>
      </c>
      <c r="F61" t="s">
        <v>179</v>
      </c>
      <c r="G61" t="s">
        <v>89</v>
      </c>
      <c r="H61" t="s">
        <v>1828</v>
      </c>
      <c r="I61">
        <v>1</v>
      </c>
      <c r="K61" t="s">
        <v>1828</v>
      </c>
      <c r="L61">
        <v>1</v>
      </c>
      <c r="N61" s="4" t="str">
        <f t="shared" si="0"/>
        <v/>
      </c>
      <c r="O61" t="str">
        <f t="shared" si="1"/>
        <v>aa</v>
      </c>
      <c r="P61" t="str">
        <f t="shared" si="2"/>
        <v>11</v>
      </c>
      <c r="R61" t="s">
        <v>1828</v>
      </c>
      <c r="S61">
        <v>1</v>
      </c>
    </row>
    <row r="62" spans="1:19">
      <c r="A62" t="s">
        <v>180</v>
      </c>
      <c r="B62" t="s">
        <v>181</v>
      </c>
      <c r="C62" t="s">
        <v>10</v>
      </c>
      <c r="D62">
        <v>2018</v>
      </c>
      <c r="E62" s="1" t="s">
        <v>1894</v>
      </c>
      <c r="F62" t="s">
        <v>182</v>
      </c>
      <c r="G62" t="s">
        <v>15</v>
      </c>
      <c r="H62" t="s">
        <v>1828</v>
      </c>
      <c r="I62">
        <v>1</v>
      </c>
      <c r="K62" t="s">
        <v>1828</v>
      </c>
      <c r="L62">
        <v>1</v>
      </c>
      <c r="N62" s="4" t="str">
        <f t="shared" si="0"/>
        <v/>
      </c>
      <c r="O62" t="str">
        <f t="shared" si="1"/>
        <v>aa</v>
      </c>
      <c r="P62" t="str">
        <f t="shared" si="2"/>
        <v>11</v>
      </c>
      <c r="R62" t="s">
        <v>1828</v>
      </c>
      <c r="S62">
        <v>1</v>
      </c>
    </row>
    <row r="63" spans="1:19">
      <c r="A63" t="s">
        <v>183</v>
      </c>
      <c r="B63" t="s">
        <v>184</v>
      </c>
      <c r="C63" t="s">
        <v>10</v>
      </c>
      <c r="D63">
        <v>2018</v>
      </c>
      <c r="E63" s="1" t="s">
        <v>1895</v>
      </c>
      <c r="F63" t="s">
        <v>185</v>
      </c>
      <c r="G63" t="s">
        <v>15</v>
      </c>
      <c r="H63" t="s">
        <v>1828</v>
      </c>
      <c r="I63">
        <v>1</v>
      </c>
      <c r="K63" t="s">
        <v>1828</v>
      </c>
      <c r="L63">
        <v>1</v>
      </c>
      <c r="N63" s="4" t="str">
        <f t="shared" si="0"/>
        <v/>
      </c>
      <c r="O63" t="str">
        <f t="shared" si="1"/>
        <v>aa</v>
      </c>
      <c r="P63" t="str">
        <f t="shared" si="2"/>
        <v>11</v>
      </c>
      <c r="R63" t="s">
        <v>1828</v>
      </c>
      <c r="S63">
        <v>1</v>
      </c>
    </row>
    <row r="64" spans="1:19">
      <c r="A64" t="s">
        <v>186</v>
      </c>
      <c r="B64" t="s">
        <v>187</v>
      </c>
      <c r="C64" t="s">
        <v>10</v>
      </c>
      <c r="D64">
        <v>2018</v>
      </c>
      <c r="E64" s="1" t="s">
        <v>1897</v>
      </c>
      <c r="F64" s="1" t="s">
        <v>1896</v>
      </c>
      <c r="G64" t="s">
        <v>15</v>
      </c>
      <c r="H64" t="s">
        <v>1828</v>
      </c>
      <c r="I64">
        <v>1</v>
      </c>
      <c r="K64" t="s">
        <v>1828</v>
      </c>
      <c r="L64">
        <v>1</v>
      </c>
      <c r="N64" s="4" t="str">
        <f t="shared" si="0"/>
        <v/>
      </c>
      <c r="O64" t="str">
        <f t="shared" si="1"/>
        <v>aa</v>
      </c>
      <c r="P64" t="str">
        <f t="shared" si="2"/>
        <v>11</v>
      </c>
      <c r="R64" t="s">
        <v>1828</v>
      </c>
      <c r="S64">
        <v>1</v>
      </c>
    </row>
    <row r="65" spans="1:19">
      <c r="A65" t="s">
        <v>188</v>
      </c>
      <c r="B65" t="s">
        <v>189</v>
      </c>
      <c r="C65" t="s">
        <v>10</v>
      </c>
      <c r="D65">
        <v>2018</v>
      </c>
      <c r="E65" s="1" t="s">
        <v>1899</v>
      </c>
      <c r="F65" s="1" t="s">
        <v>1898</v>
      </c>
      <c r="G65" t="s">
        <v>27</v>
      </c>
      <c r="H65" t="s">
        <v>1828</v>
      </c>
      <c r="I65">
        <v>1</v>
      </c>
      <c r="K65" t="s">
        <v>1828</v>
      </c>
      <c r="L65">
        <v>1</v>
      </c>
      <c r="N65" s="4" t="str">
        <f t="shared" si="0"/>
        <v/>
      </c>
      <c r="O65" t="str">
        <f t="shared" si="1"/>
        <v>aa</v>
      </c>
      <c r="P65" t="str">
        <f t="shared" si="2"/>
        <v>11</v>
      </c>
      <c r="R65" t="s">
        <v>1828</v>
      </c>
      <c r="S65">
        <v>1</v>
      </c>
    </row>
    <row r="66" spans="1:19">
      <c r="A66" t="s">
        <v>190</v>
      </c>
      <c r="B66" t="s">
        <v>191</v>
      </c>
      <c r="C66" t="s">
        <v>10</v>
      </c>
      <c r="D66">
        <v>2018</v>
      </c>
      <c r="E66" s="1" t="s">
        <v>1901</v>
      </c>
      <c r="F66" s="1" t="s">
        <v>1900</v>
      </c>
      <c r="G66" t="s">
        <v>11</v>
      </c>
      <c r="H66" t="s">
        <v>1828</v>
      </c>
      <c r="I66">
        <v>1</v>
      </c>
      <c r="K66" t="s">
        <v>1828</v>
      </c>
      <c r="L66">
        <v>1</v>
      </c>
      <c r="N66" s="4" t="str">
        <f t="shared" si="0"/>
        <v/>
      </c>
      <c r="O66" t="str">
        <f t="shared" si="1"/>
        <v>aa</v>
      </c>
      <c r="P66" t="str">
        <f t="shared" si="2"/>
        <v>11</v>
      </c>
      <c r="R66" t="s">
        <v>1828</v>
      </c>
      <c r="S66">
        <v>1</v>
      </c>
    </row>
    <row r="67" spans="1:19">
      <c r="A67" t="s">
        <v>192</v>
      </c>
      <c r="B67" t="s">
        <v>193</v>
      </c>
      <c r="C67" t="s">
        <v>10</v>
      </c>
      <c r="D67">
        <v>2020</v>
      </c>
      <c r="E67" s="1" t="s">
        <v>1903</v>
      </c>
      <c r="F67" t="s">
        <v>194</v>
      </c>
      <c r="G67" t="s">
        <v>27</v>
      </c>
      <c r="H67" t="s">
        <v>1845</v>
      </c>
      <c r="I67">
        <v>0</v>
      </c>
      <c r="K67" t="s">
        <v>1828</v>
      </c>
      <c r="L67">
        <v>0</v>
      </c>
      <c r="N67" s="4" t="str">
        <f t="shared" si="0"/>
        <v>NOT MATCH!</v>
      </c>
      <c r="O67" t="str">
        <f t="shared" si="1"/>
        <v>ia</v>
      </c>
      <c r="P67" t="str">
        <f t="shared" si="2"/>
        <v>00</v>
      </c>
      <c r="R67" t="s">
        <v>1828</v>
      </c>
      <c r="S67">
        <v>0</v>
      </c>
    </row>
    <row r="68" spans="1:19">
      <c r="A68" t="s">
        <v>195</v>
      </c>
      <c r="B68" t="s">
        <v>193</v>
      </c>
      <c r="C68" t="s">
        <v>10</v>
      </c>
      <c r="D68">
        <v>2020</v>
      </c>
      <c r="E68" s="1" t="s">
        <v>1902</v>
      </c>
      <c r="F68" t="s">
        <v>194</v>
      </c>
      <c r="G68" t="s">
        <v>27</v>
      </c>
      <c r="H68" t="s">
        <v>1845</v>
      </c>
      <c r="I68">
        <v>1</v>
      </c>
      <c r="K68" t="s">
        <v>1828</v>
      </c>
      <c r="L68">
        <v>1</v>
      </c>
      <c r="N68" s="4" t="str">
        <f t="shared" ref="N68:N77" si="3">IF(AND(H68=K68,I68=L68,J68=M68),"","NOT MATCH!")</f>
        <v>NOT MATCH!</v>
      </c>
      <c r="O68" t="str">
        <f t="shared" ref="O68:O131" si="4">_xlfn.CONCAT(LEFT(H68,1),LEFT(K68,1))</f>
        <v>ia</v>
      </c>
      <c r="P68" t="str">
        <f t="shared" ref="P68:P131" si="5">_xlfn.CONCAT(LEFT(I68,1),LEFT(L68,1))</f>
        <v>11</v>
      </c>
      <c r="R68" t="s">
        <v>1828</v>
      </c>
      <c r="S68">
        <v>1</v>
      </c>
    </row>
    <row r="69" spans="1:19">
      <c r="A69" t="s">
        <v>196</v>
      </c>
      <c r="B69" t="s">
        <v>197</v>
      </c>
      <c r="C69" t="s">
        <v>10</v>
      </c>
      <c r="D69">
        <v>2020</v>
      </c>
      <c r="E69" s="1" t="s">
        <v>1904</v>
      </c>
      <c r="F69" t="s">
        <v>198</v>
      </c>
      <c r="G69" t="s">
        <v>11</v>
      </c>
      <c r="H69" t="s">
        <v>1828</v>
      </c>
      <c r="I69">
        <v>1</v>
      </c>
      <c r="K69" t="s">
        <v>1828</v>
      </c>
      <c r="L69">
        <v>1</v>
      </c>
      <c r="N69" s="4" t="str">
        <f t="shared" si="3"/>
        <v/>
      </c>
      <c r="O69" t="str">
        <f t="shared" si="4"/>
        <v>aa</v>
      </c>
      <c r="P69" t="str">
        <f t="shared" si="5"/>
        <v>11</v>
      </c>
      <c r="R69" t="s">
        <v>1828</v>
      </c>
      <c r="S69">
        <v>1</v>
      </c>
    </row>
    <row r="70" spans="1:19">
      <c r="A70" t="s">
        <v>199</v>
      </c>
      <c r="B70" t="s">
        <v>200</v>
      </c>
      <c r="C70" t="s">
        <v>10</v>
      </c>
      <c r="D70">
        <v>2020</v>
      </c>
      <c r="E70" s="1" t="s">
        <v>1905</v>
      </c>
      <c r="F70" t="s">
        <v>201</v>
      </c>
      <c r="G70" t="s">
        <v>27</v>
      </c>
      <c r="H70" t="s">
        <v>1828</v>
      </c>
      <c r="I70">
        <v>1</v>
      </c>
      <c r="K70" t="s">
        <v>1845</v>
      </c>
      <c r="L70">
        <v>1</v>
      </c>
      <c r="N70" s="4" t="str">
        <f t="shared" si="3"/>
        <v>NOT MATCH!</v>
      </c>
      <c r="O70" t="str">
        <f t="shared" si="4"/>
        <v>ai</v>
      </c>
      <c r="P70" t="str">
        <f t="shared" si="5"/>
        <v>11</v>
      </c>
      <c r="R70" t="s">
        <v>1828</v>
      </c>
      <c r="S70">
        <v>1</v>
      </c>
    </row>
    <row r="71" spans="1:19">
      <c r="A71" t="s">
        <v>202</v>
      </c>
      <c r="B71" t="s">
        <v>203</v>
      </c>
      <c r="C71" t="s">
        <v>10</v>
      </c>
      <c r="D71">
        <v>2020</v>
      </c>
      <c r="E71" s="1" t="s">
        <v>1906</v>
      </c>
      <c r="F71" t="s">
        <v>204</v>
      </c>
      <c r="G71" t="s">
        <v>27</v>
      </c>
      <c r="H71" t="s">
        <v>1828</v>
      </c>
      <c r="I71">
        <v>1</v>
      </c>
      <c r="K71" t="s">
        <v>1828</v>
      </c>
      <c r="L71">
        <v>1</v>
      </c>
      <c r="N71" s="4" t="str">
        <f t="shared" si="3"/>
        <v/>
      </c>
      <c r="O71" t="str">
        <f t="shared" si="4"/>
        <v>aa</v>
      </c>
      <c r="P71" t="str">
        <f t="shared" si="5"/>
        <v>11</v>
      </c>
      <c r="R71" t="s">
        <v>1828</v>
      </c>
      <c r="S71">
        <v>1</v>
      </c>
    </row>
    <row r="72" spans="1:19">
      <c r="A72" t="s">
        <v>205</v>
      </c>
      <c r="B72" t="s">
        <v>206</v>
      </c>
      <c r="C72" t="s">
        <v>10</v>
      </c>
      <c r="D72">
        <v>2020</v>
      </c>
      <c r="E72" s="1" t="s">
        <v>1907</v>
      </c>
      <c r="F72" t="s">
        <v>207</v>
      </c>
      <c r="G72" t="s">
        <v>11</v>
      </c>
      <c r="H72" t="s">
        <v>1828</v>
      </c>
      <c r="I72">
        <v>1</v>
      </c>
      <c r="K72" t="s">
        <v>1828</v>
      </c>
      <c r="L72">
        <v>1</v>
      </c>
      <c r="N72" s="4" t="str">
        <f t="shared" si="3"/>
        <v/>
      </c>
      <c r="O72" t="str">
        <f t="shared" si="4"/>
        <v>aa</v>
      </c>
      <c r="P72" t="str">
        <f t="shared" si="5"/>
        <v>11</v>
      </c>
      <c r="R72" t="s">
        <v>1828</v>
      </c>
      <c r="S72">
        <v>1</v>
      </c>
    </row>
    <row r="73" spans="1:19">
      <c r="A73" t="s">
        <v>208</v>
      </c>
      <c r="B73" t="s">
        <v>209</v>
      </c>
      <c r="C73" t="s">
        <v>10</v>
      </c>
      <c r="D73">
        <v>2020</v>
      </c>
      <c r="E73" s="1" t="s">
        <v>1908</v>
      </c>
      <c r="F73" t="s">
        <v>210</v>
      </c>
      <c r="G73" t="s">
        <v>15</v>
      </c>
      <c r="H73" t="s">
        <v>1828</v>
      </c>
      <c r="I73">
        <v>1</v>
      </c>
      <c r="K73" t="s">
        <v>1828</v>
      </c>
      <c r="L73">
        <v>1</v>
      </c>
      <c r="N73" s="4" t="str">
        <f t="shared" si="3"/>
        <v/>
      </c>
      <c r="O73" t="str">
        <f t="shared" si="4"/>
        <v>aa</v>
      </c>
      <c r="P73" t="str">
        <f t="shared" si="5"/>
        <v>11</v>
      </c>
      <c r="R73" t="s">
        <v>1828</v>
      </c>
      <c r="S73">
        <v>1</v>
      </c>
    </row>
    <row r="74" spans="1:19">
      <c r="A74" t="s">
        <v>211</v>
      </c>
      <c r="B74" t="s">
        <v>212</v>
      </c>
      <c r="C74" t="s">
        <v>10</v>
      </c>
      <c r="D74">
        <v>2020</v>
      </c>
      <c r="E74" s="1" t="s">
        <v>1909</v>
      </c>
      <c r="F74" t="s">
        <v>213</v>
      </c>
      <c r="G74" t="s">
        <v>15</v>
      </c>
      <c r="H74" t="s">
        <v>1828</v>
      </c>
      <c r="I74">
        <v>1</v>
      </c>
      <c r="K74" t="s">
        <v>1828</v>
      </c>
      <c r="L74">
        <v>1</v>
      </c>
      <c r="N74" s="4" t="str">
        <f t="shared" si="3"/>
        <v/>
      </c>
      <c r="O74" t="str">
        <f t="shared" si="4"/>
        <v>aa</v>
      </c>
      <c r="P74" t="str">
        <f t="shared" si="5"/>
        <v>11</v>
      </c>
      <c r="R74" t="s">
        <v>1828</v>
      </c>
      <c r="S74">
        <v>1</v>
      </c>
    </row>
    <row r="75" spans="1:19">
      <c r="A75" t="s">
        <v>214</v>
      </c>
      <c r="B75" t="s">
        <v>215</v>
      </c>
      <c r="C75" t="s">
        <v>10</v>
      </c>
      <c r="D75">
        <v>2020</v>
      </c>
      <c r="E75" s="1" t="s">
        <v>1910</v>
      </c>
      <c r="F75" t="s">
        <v>216</v>
      </c>
      <c r="G75" t="s">
        <v>15</v>
      </c>
      <c r="H75" t="s">
        <v>1828</v>
      </c>
      <c r="I75">
        <v>1</v>
      </c>
      <c r="K75" t="s">
        <v>1828</v>
      </c>
      <c r="L75">
        <v>1</v>
      </c>
      <c r="N75" s="4" t="str">
        <f t="shared" si="3"/>
        <v/>
      </c>
      <c r="O75" t="str">
        <f t="shared" si="4"/>
        <v>aa</v>
      </c>
      <c r="P75" t="str">
        <f t="shared" si="5"/>
        <v>11</v>
      </c>
      <c r="R75" t="s">
        <v>1828</v>
      </c>
      <c r="S75">
        <v>1</v>
      </c>
    </row>
    <row r="76" spans="1:19">
      <c r="A76" t="s">
        <v>217</v>
      </c>
      <c r="B76" t="s">
        <v>1912</v>
      </c>
      <c r="C76" t="s">
        <v>10</v>
      </c>
      <c r="D76">
        <v>2020</v>
      </c>
      <c r="E76" s="1" t="s">
        <v>1911</v>
      </c>
      <c r="F76" t="s">
        <v>218</v>
      </c>
      <c r="G76" t="s">
        <v>27</v>
      </c>
      <c r="H76" t="s">
        <v>1845</v>
      </c>
      <c r="I76">
        <v>1</v>
      </c>
      <c r="K76" t="s">
        <v>1845</v>
      </c>
      <c r="L76">
        <v>1</v>
      </c>
      <c r="N76" s="4" t="str">
        <f t="shared" si="3"/>
        <v/>
      </c>
      <c r="O76" t="str">
        <f t="shared" si="4"/>
        <v>ii</v>
      </c>
      <c r="P76" t="str">
        <f t="shared" si="5"/>
        <v>11</v>
      </c>
      <c r="R76" t="s">
        <v>1845</v>
      </c>
      <c r="S76">
        <v>1</v>
      </c>
    </row>
    <row r="77" spans="1:19">
      <c r="A77" t="s">
        <v>219</v>
      </c>
      <c r="B77" t="s">
        <v>220</v>
      </c>
      <c r="C77" t="s">
        <v>10</v>
      </c>
      <c r="D77">
        <v>2020</v>
      </c>
      <c r="E77" s="1" t="s">
        <v>1913</v>
      </c>
      <c r="F77" t="s">
        <v>221</v>
      </c>
      <c r="G77" t="s">
        <v>11</v>
      </c>
      <c r="H77" t="s">
        <v>1828</v>
      </c>
      <c r="I77">
        <v>1</v>
      </c>
      <c r="K77" t="s">
        <v>1845</v>
      </c>
      <c r="L77">
        <v>1</v>
      </c>
      <c r="N77" s="4" t="str">
        <f t="shared" si="3"/>
        <v>NOT MATCH!</v>
      </c>
      <c r="O77" t="str">
        <f t="shared" si="4"/>
        <v>ai</v>
      </c>
      <c r="P77" t="str">
        <f t="shared" si="5"/>
        <v>11</v>
      </c>
      <c r="R77" t="s">
        <v>1845</v>
      </c>
      <c r="S77">
        <v>1</v>
      </c>
    </row>
    <row r="78" spans="1:19">
      <c r="A78" t="s">
        <v>222</v>
      </c>
      <c r="B78" t="s">
        <v>223</v>
      </c>
      <c r="C78" t="s">
        <v>10</v>
      </c>
      <c r="D78">
        <v>2020</v>
      </c>
      <c r="E78" s="1" t="s">
        <v>1915</v>
      </c>
      <c r="F78" s="1" t="s">
        <v>1914</v>
      </c>
      <c r="G78" t="s">
        <v>15</v>
      </c>
      <c r="H78" t="s">
        <v>1828</v>
      </c>
      <c r="I78">
        <v>1</v>
      </c>
      <c r="K78" t="s">
        <v>1828</v>
      </c>
      <c r="L78">
        <v>1</v>
      </c>
      <c r="N78" s="4" t="str">
        <f>IF(AND(H78=K78,I78=L78,J78=M78),"","NOT MATCH!")</f>
        <v/>
      </c>
      <c r="O78" t="str">
        <f t="shared" si="4"/>
        <v>aa</v>
      </c>
      <c r="P78" t="str">
        <f t="shared" si="5"/>
        <v>11</v>
      </c>
      <c r="R78" t="s">
        <v>1828</v>
      </c>
      <c r="S78">
        <v>1</v>
      </c>
    </row>
    <row r="79" spans="1:19">
      <c r="A79" t="s">
        <v>224</v>
      </c>
      <c r="B79" t="s">
        <v>225</v>
      </c>
      <c r="C79" t="s">
        <v>10</v>
      </c>
      <c r="D79">
        <v>2020</v>
      </c>
      <c r="E79" s="1" t="s">
        <v>1916</v>
      </c>
      <c r="F79" t="s">
        <v>226</v>
      </c>
      <c r="G79" t="s">
        <v>11</v>
      </c>
      <c r="H79" t="s">
        <v>1828</v>
      </c>
      <c r="I79">
        <v>0</v>
      </c>
      <c r="K79" t="s">
        <v>1828</v>
      </c>
      <c r="L79">
        <v>0</v>
      </c>
      <c r="N79" s="4" t="str">
        <f t="shared" ref="N79:N109" si="6">IF(AND(H79=K79,I79=L79,J79=M79),"","NOT MATCH!")</f>
        <v/>
      </c>
      <c r="O79" t="str">
        <f t="shared" si="4"/>
        <v>aa</v>
      </c>
      <c r="P79" t="str">
        <f t="shared" si="5"/>
        <v>00</v>
      </c>
      <c r="R79" t="s">
        <v>1828</v>
      </c>
      <c r="S79">
        <v>0</v>
      </c>
    </row>
    <row r="80" spans="1:19">
      <c r="A80" t="s">
        <v>227</v>
      </c>
      <c r="B80" t="s">
        <v>225</v>
      </c>
      <c r="C80" t="s">
        <v>10</v>
      </c>
      <c r="D80">
        <v>2020</v>
      </c>
      <c r="E80" s="1" t="s">
        <v>1917</v>
      </c>
      <c r="F80" t="s">
        <v>226</v>
      </c>
      <c r="G80" t="s">
        <v>11</v>
      </c>
      <c r="H80" t="s">
        <v>1828</v>
      </c>
      <c r="I80">
        <v>1</v>
      </c>
      <c r="K80" t="s">
        <v>1828</v>
      </c>
      <c r="L80">
        <v>1</v>
      </c>
      <c r="N80" s="4" t="str">
        <f t="shared" si="6"/>
        <v/>
      </c>
      <c r="O80" t="str">
        <f t="shared" si="4"/>
        <v>aa</v>
      </c>
      <c r="P80" t="str">
        <f t="shared" si="5"/>
        <v>11</v>
      </c>
      <c r="R80" t="s">
        <v>1828</v>
      </c>
      <c r="S80">
        <v>1</v>
      </c>
    </row>
    <row r="81" spans="1:19">
      <c r="A81" t="s">
        <v>228</v>
      </c>
      <c r="B81" t="s">
        <v>229</v>
      </c>
      <c r="C81" t="s">
        <v>10</v>
      </c>
      <c r="D81">
        <v>2020</v>
      </c>
      <c r="E81" s="1" t="s">
        <v>1918</v>
      </c>
      <c r="F81" t="s">
        <v>230</v>
      </c>
      <c r="G81" t="s">
        <v>11</v>
      </c>
      <c r="H81" t="s">
        <v>1828</v>
      </c>
      <c r="I81">
        <v>1</v>
      </c>
      <c r="K81" t="s">
        <v>1845</v>
      </c>
      <c r="L81">
        <v>1</v>
      </c>
      <c r="N81" s="4" t="str">
        <f t="shared" si="6"/>
        <v>NOT MATCH!</v>
      </c>
      <c r="O81" t="str">
        <f t="shared" si="4"/>
        <v>ai</v>
      </c>
      <c r="P81" t="str">
        <f t="shared" si="5"/>
        <v>11</v>
      </c>
      <c r="R81" t="s">
        <v>1845</v>
      </c>
      <c r="S81">
        <v>1</v>
      </c>
    </row>
    <row r="82" spans="1:19">
      <c r="A82" t="s">
        <v>231</v>
      </c>
      <c r="B82" t="s">
        <v>1919</v>
      </c>
      <c r="C82" t="s">
        <v>10</v>
      </c>
      <c r="D82">
        <v>2020</v>
      </c>
      <c r="E82" s="1" t="s">
        <v>1920</v>
      </c>
      <c r="F82" t="s">
        <v>232</v>
      </c>
      <c r="G82" t="s">
        <v>11</v>
      </c>
      <c r="H82" t="s">
        <v>1845</v>
      </c>
      <c r="I82">
        <v>1</v>
      </c>
      <c r="K82" t="s">
        <v>1828</v>
      </c>
      <c r="L82">
        <v>1</v>
      </c>
      <c r="N82" s="4" t="str">
        <f t="shared" si="6"/>
        <v>NOT MATCH!</v>
      </c>
      <c r="O82" t="str">
        <f t="shared" si="4"/>
        <v>ia</v>
      </c>
      <c r="P82" t="str">
        <f t="shared" si="5"/>
        <v>11</v>
      </c>
      <c r="R82" t="s">
        <v>1845</v>
      </c>
      <c r="S82">
        <v>1</v>
      </c>
    </row>
    <row r="83" spans="1:19">
      <c r="A83" t="s">
        <v>233</v>
      </c>
      <c r="B83" t="s">
        <v>234</v>
      </c>
      <c r="C83" t="s">
        <v>10</v>
      </c>
      <c r="D83">
        <v>2020</v>
      </c>
      <c r="E83" s="1" t="s">
        <v>1921</v>
      </c>
      <c r="F83" t="s">
        <v>235</v>
      </c>
      <c r="G83" t="s">
        <v>15</v>
      </c>
      <c r="H83" t="s">
        <v>1828</v>
      </c>
      <c r="I83">
        <v>1</v>
      </c>
      <c r="K83" t="s">
        <v>1828</v>
      </c>
      <c r="L83">
        <v>1</v>
      </c>
      <c r="N83" s="4" t="str">
        <f t="shared" si="6"/>
        <v/>
      </c>
      <c r="O83" t="str">
        <f t="shared" si="4"/>
        <v>aa</v>
      </c>
      <c r="P83" t="str">
        <f t="shared" si="5"/>
        <v>11</v>
      </c>
      <c r="R83" t="s">
        <v>1828</v>
      </c>
      <c r="S83">
        <v>1</v>
      </c>
    </row>
    <row r="84" spans="1:19">
      <c r="A84" t="s">
        <v>236</v>
      </c>
      <c r="B84" t="s">
        <v>237</v>
      </c>
      <c r="C84" t="s">
        <v>10</v>
      </c>
      <c r="D84">
        <v>2020</v>
      </c>
      <c r="E84" s="1" t="s">
        <v>1922</v>
      </c>
      <c r="F84" t="s">
        <v>238</v>
      </c>
      <c r="G84" t="s">
        <v>11</v>
      </c>
      <c r="H84" t="s">
        <v>1828</v>
      </c>
      <c r="I84">
        <v>1</v>
      </c>
      <c r="K84" t="s">
        <v>1828</v>
      </c>
      <c r="L84">
        <v>1</v>
      </c>
      <c r="N84" s="4" t="str">
        <f t="shared" si="6"/>
        <v/>
      </c>
      <c r="O84" t="str">
        <f t="shared" si="4"/>
        <v>aa</v>
      </c>
      <c r="P84" t="str">
        <f t="shared" si="5"/>
        <v>11</v>
      </c>
      <c r="R84" t="s">
        <v>1828</v>
      </c>
      <c r="S84">
        <v>1</v>
      </c>
    </row>
    <row r="85" spans="1:19">
      <c r="A85" t="s">
        <v>239</v>
      </c>
      <c r="B85" t="s">
        <v>240</v>
      </c>
      <c r="C85" t="s">
        <v>10</v>
      </c>
      <c r="D85">
        <v>2020</v>
      </c>
      <c r="E85" s="1" t="s">
        <v>1923</v>
      </c>
      <c r="F85" t="s">
        <v>241</v>
      </c>
      <c r="G85" t="s">
        <v>11</v>
      </c>
      <c r="H85" t="s">
        <v>1845</v>
      </c>
      <c r="I85">
        <v>1</v>
      </c>
      <c r="K85" t="s">
        <v>1845</v>
      </c>
      <c r="L85">
        <v>1</v>
      </c>
      <c r="N85" s="4" t="str">
        <f t="shared" si="6"/>
        <v/>
      </c>
      <c r="O85" t="str">
        <f t="shared" si="4"/>
        <v>ii</v>
      </c>
      <c r="P85" t="str">
        <f t="shared" si="5"/>
        <v>11</v>
      </c>
      <c r="R85" t="s">
        <v>1845</v>
      </c>
      <c r="S85">
        <v>1</v>
      </c>
    </row>
    <row r="86" spans="1:19">
      <c r="A86" t="s">
        <v>242</v>
      </c>
      <c r="B86" t="s">
        <v>243</v>
      </c>
      <c r="C86" t="s">
        <v>10</v>
      </c>
      <c r="D86">
        <v>2020</v>
      </c>
      <c r="E86" s="1" t="s">
        <v>1924</v>
      </c>
      <c r="F86" t="s">
        <v>244</v>
      </c>
      <c r="G86" t="s">
        <v>11</v>
      </c>
      <c r="H86" t="s">
        <v>1828</v>
      </c>
      <c r="I86">
        <v>1</v>
      </c>
      <c r="K86" t="s">
        <v>1828</v>
      </c>
      <c r="L86">
        <v>1</v>
      </c>
      <c r="N86" s="4" t="str">
        <f t="shared" si="6"/>
        <v/>
      </c>
      <c r="O86" t="str">
        <f t="shared" si="4"/>
        <v>aa</v>
      </c>
      <c r="P86" t="str">
        <f t="shared" si="5"/>
        <v>11</v>
      </c>
      <c r="R86" t="s">
        <v>1828</v>
      </c>
      <c r="S86">
        <v>1</v>
      </c>
    </row>
    <row r="87" spans="1:19">
      <c r="A87" t="s">
        <v>245</v>
      </c>
      <c r="B87" t="s">
        <v>246</v>
      </c>
      <c r="C87" t="s">
        <v>10</v>
      </c>
      <c r="D87">
        <v>2020</v>
      </c>
      <c r="E87" s="1" t="s">
        <v>1925</v>
      </c>
      <c r="F87" t="s">
        <v>247</v>
      </c>
      <c r="G87" t="s">
        <v>11</v>
      </c>
      <c r="H87" t="s">
        <v>1828</v>
      </c>
      <c r="I87">
        <v>1</v>
      </c>
      <c r="K87" t="s">
        <v>1828</v>
      </c>
      <c r="L87">
        <v>1</v>
      </c>
      <c r="N87" s="4" t="str">
        <f t="shared" si="6"/>
        <v/>
      </c>
      <c r="O87" t="str">
        <f t="shared" si="4"/>
        <v>aa</v>
      </c>
      <c r="P87" t="str">
        <f t="shared" si="5"/>
        <v>11</v>
      </c>
      <c r="R87" t="s">
        <v>1828</v>
      </c>
      <c r="S87">
        <v>1</v>
      </c>
    </row>
    <row r="88" spans="1:19">
      <c r="A88" t="s">
        <v>248</v>
      </c>
      <c r="B88" t="s">
        <v>249</v>
      </c>
      <c r="C88" t="s">
        <v>10</v>
      </c>
      <c r="D88">
        <v>2020</v>
      </c>
      <c r="E88" s="1" t="s">
        <v>1926</v>
      </c>
      <c r="F88" t="s">
        <v>250</v>
      </c>
      <c r="G88" t="s">
        <v>11</v>
      </c>
      <c r="H88" t="s">
        <v>1845</v>
      </c>
      <c r="I88">
        <v>1</v>
      </c>
      <c r="K88" t="s">
        <v>1845</v>
      </c>
      <c r="L88">
        <v>1</v>
      </c>
      <c r="N88" s="4" t="str">
        <f t="shared" si="6"/>
        <v/>
      </c>
      <c r="O88" t="str">
        <f t="shared" si="4"/>
        <v>ii</v>
      </c>
      <c r="P88" t="str">
        <f t="shared" si="5"/>
        <v>11</v>
      </c>
      <c r="R88" t="s">
        <v>1845</v>
      </c>
      <c r="S88">
        <v>1</v>
      </c>
    </row>
    <row r="89" spans="1:19">
      <c r="A89" t="s">
        <v>251</v>
      </c>
      <c r="B89" t="s">
        <v>252</v>
      </c>
      <c r="C89" t="s">
        <v>10</v>
      </c>
      <c r="D89">
        <v>2020</v>
      </c>
      <c r="E89" s="1" t="s">
        <v>1927</v>
      </c>
      <c r="F89" t="s">
        <v>253</v>
      </c>
      <c r="G89" t="s">
        <v>11</v>
      </c>
      <c r="H89" t="s">
        <v>1828</v>
      </c>
      <c r="I89">
        <v>1</v>
      </c>
      <c r="K89" t="s">
        <v>1828</v>
      </c>
      <c r="L89">
        <v>1</v>
      </c>
      <c r="N89" s="4" t="str">
        <f t="shared" si="6"/>
        <v/>
      </c>
      <c r="O89" t="str">
        <f t="shared" si="4"/>
        <v>aa</v>
      </c>
      <c r="P89" t="str">
        <f t="shared" si="5"/>
        <v>11</v>
      </c>
      <c r="R89" t="s">
        <v>1828</v>
      </c>
      <c r="S89">
        <v>1</v>
      </c>
    </row>
    <row r="90" spans="1:19">
      <c r="A90" t="s">
        <v>254</v>
      </c>
      <c r="B90" t="s">
        <v>255</v>
      </c>
      <c r="C90" t="s">
        <v>10</v>
      </c>
      <c r="D90">
        <v>2020</v>
      </c>
      <c r="E90" s="1" t="s">
        <v>1928</v>
      </c>
      <c r="F90" t="s">
        <v>256</v>
      </c>
      <c r="G90" t="s">
        <v>27</v>
      </c>
      <c r="H90" t="s">
        <v>1845</v>
      </c>
      <c r="I90">
        <v>0</v>
      </c>
      <c r="K90" t="s">
        <v>1845</v>
      </c>
      <c r="L90">
        <v>0</v>
      </c>
      <c r="N90" s="4" t="str">
        <f t="shared" si="6"/>
        <v/>
      </c>
      <c r="O90" t="str">
        <f t="shared" si="4"/>
        <v>ii</v>
      </c>
      <c r="P90" t="str">
        <f t="shared" si="5"/>
        <v>00</v>
      </c>
      <c r="R90" t="s">
        <v>1845</v>
      </c>
      <c r="S90">
        <v>0</v>
      </c>
    </row>
    <row r="91" spans="1:19">
      <c r="A91" t="s">
        <v>257</v>
      </c>
      <c r="B91" t="s">
        <v>255</v>
      </c>
      <c r="C91" t="s">
        <v>10</v>
      </c>
      <c r="D91">
        <v>2020</v>
      </c>
      <c r="E91" s="1" t="s">
        <v>1929</v>
      </c>
      <c r="F91" t="s">
        <v>256</v>
      </c>
      <c r="G91" t="s">
        <v>11</v>
      </c>
      <c r="H91" t="s">
        <v>1845</v>
      </c>
      <c r="I91">
        <v>0</v>
      </c>
      <c r="K91" t="s">
        <v>1845</v>
      </c>
      <c r="L91">
        <v>0</v>
      </c>
      <c r="N91" s="4" t="str">
        <f t="shared" si="6"/>
        <v/>
      </c>
      <c r="O91" t="str">
        <f t="shared" si="4"/>
        <v>ii</v>
      </c>
      <c r="P91" t="str">
        <f t="shared" si="5"/>
        <v>00</v>
      </c>
      <c r="R91" t="s">
        <v>1845</v>
      </c>
      <c r="S91">
        <v>0</v>
      </c>
    </row>
    <row r="92" spans="1:19">
      <c r="A92" t="s">
        <v>258</v>
      </c>
      <c r="B92" t="s">
        <v>255</v>
      </c>
      <c r="C92" t="s">
        <v>10</v>
      </c>
      <c r="D92">
        <v>2020</v>
      </c>
      <c r="E92" s="1" t="s">
        <v>1930</v>
      </c>
      <c r="F92" t="s">
        <v>256</v>
      </c>
      <c r="G92" t="s">
        <v>11</v>
      </c>
      <c r="H92" t="s">
        <v>1845</v>
      </c>
      <c r="I92">
        <v>1</v>
      </c>
      <c r="K92" t="s">
        <v>1845</v>
      </c>
      <c r="L92">
        <v>1</v>
      </c>
      <c r="N92" s="4" t="str">
        <f t="shared" si="6"/>
        <v/>
      </c>
      <c r="O92" t="str">
        <f t="shared" si="4"/>
        <v>ii</v>
      </c>
      <c r="P92" t="str">
        <f t="shared" si="5"/>
        <v>11</v>
      </c>
      <c r="R92" t="s">
        <v>1845</v>
      </c>
      <c r="S92">
        <v>1</v>
      </c>
    </row>
    <row r="93" spans="1:19">
      <c r="A93" t="s">
        <v>259</v>
      </c>
      <c r="B93" t="s">
        <v>260</v>
      </c>
      <c r="C93" t="s">
        <v>10</v>
      </c>
      <c r="D93">
        <v>2020</v>
      </c>
      <c r="E93" s="1" t="s">
        <v>1931</v>
      </c>
      <c r="F93" t="s">
        <v>261</v>
      </c>
      <c r="G93" t="s">
        <v>11</v>
      </c>
      <c r="H93" t="s">
        <v>1828</v>
      </c>
      <c r="I93">
        <v>1</v>
      </c>
      <c r="K93" t="s">
        <v>1828</v>
      </c>
      <c r="L93">
        <v>1</v>
      </c>
      <c r="N93" s="4" t="str">
        <f t="shared" si="6"/>
        <v/>
      </c>
      <c r="O93" t="str">
        <f t="shared" si="4"/>
        <v>aa</v>
      </c>
      <c r="P93" t="str">
        <f t="shared" si="5"/>
        <v>11</v>
      </c>
      <c r="R93" t="s">
        <v>1828</v>
      </c>
      <c r="S93">
        <v>1</v>
      </c>
    </row>
    <row r="94" spans="1:19">
      <c r="A94" t="s">
        <v>262</v>
      </c>
      <c r="B94" t="s">
        <v>263</v>
      </c>
      <c r="C94" t="s">
        <v>10</v>
      </c>
      <c r="D94">
        <v>2020</v>
      </c>
      <c r="E94" s="1" t="s">
        <v>1932</v>
      </c>
      <c r="F94" t="s">
        <v>264</v>
      </c>
      <c r="G94" t="s">
        <v>15</v>
      </c>
      <c r="H94" t="s">
        <v>1828</v>
      </c>
      <c r="I94">
        <v>1</v>
      </c>
      <c r="K94" t="s">
        <v>1828</v>
      </c>
      <c r="L94">
        <v>1</v>
      </c>
      <c r="N94" s="4" t="str">
        <f t="shared" si="6"/>
        <v/>
      </c>
      <c r="O94" t="str">
        <f t="shared" si="4"/>
        <v>aa</v>
      </c>
      <c r="P94" t="str">
        <f t="shared" si="5"/>
        <v>11</v>
      </c>
      <c r="R94" t="s">
        <v>1828</v>
      </c>
      <c r="S94">
        <v>1</v>
      </c>
    </row>
    <row r="95" spans="1:19">
      <c r="A95" t="s">
        <v>265</v>
      </c>
      <c r="B95" t="s">
        <v>266</v>
      </c>
      <c r="C95" t="s">
        <v>10</v>
      </c>
      <c r="D95">
        <v>2021</v>
      </c>
      <c r="E95" s="1" t="s">
        <v>1933</v>
      </c>
      <c r="F95" t="s">
        <v>267</v>
      </c>
      <c r="G95" t="s">
        <v>11</v>
      </c>
      <c r="H95" t="s">
        <v>1828</v>
      </c>
      <c r="I95">
        <v>1</v>
      </c>
      <c r="K95" t="s">
        <v>1828</v>
      </c>
      <c r="L95">
        <v>1</v>
      </c>
      <c r="N95" s="4" t="str">
        <f t="shared" si="6"/>
        <v/>
      </c>
      <c r="O95" t="str">
        <f t="shared" si="4"/>
        <v>aa</v>
      </c>
      <c r="P95" t="str">
        <f t="shared" si="5"/>
        <v>11</v>
      </c>
      <c r="R95" t="s">
        <v>1828</v>
      </c>
      <c r="S95">
        <v>1</v>
      </c>
    </row>
    <row r="96" spans="1:19">
      <c r="A96" t="s">
        <v>268</v>
      </c>
      <c r="B96" t="s">
        <v>269</v>
      </c>
      <c r="C96" t="s">
        <v>10</v>
      </c>
      <c r="D96">
        <v>2021</v>
      </c>
      <c r="E96" s="1" t="s">
        <v>1934</v>
      </c>
      <c r="F96" t="s">
        <v>270</v>
      </c>
      <c r="G96" t="s">
        <v>11</v>
      </c>
      <c r="H96" t="s">
        <v>1828</v>
      </c>
      <c r="I96">
        <v>1</v>
      </c>
      <c r="K96" t="s">
        <v>1828</v>
      </c>
      <c r="L96">
        <v>1</v>
      </c>
      <c r="N96" s="4" t="str">
        <f t="shared" si="6"/>
        <v/>
      </c>
      <c r="O96" t="str">
        <f t="shared" si="4"/>
        <v>aa</v>
      </c>
      <c r="P96" t="str">
        <f t="shared" si="5"/>
        <v>11</v>
      </c>
      <c r="R96" t="s">
        <v>1828</v>
      </c>
      <c r="S96">
        <v>1</v>
      </c>
    </row>
    <row r="97" spans="1:20">
      <c r="A97" t="s">
        <v>271</v>
      </c>
      <c r="B97" t="s">
        <v>272</v>
      </c>
      <c r="C97" t="s">
        <v>10</v>
      </c>
      <c r="D97">
        <v>2021</v>
      </c>
      <c r="E97" s="1" t="s">
        <v>1935</v>
      </c>
      <c r="F97" t="s">
        <v>273</v>
      </c>
      <c r="G97" t="s">
        <v>11</v>
      </c>
      <c r="H97" t="s">
        <v>1828</v>
      </c>
      <c r="I97">
        <v>0</v>
      </c>
      <c r="K97" t="s">
        <v>1828</v>
      </c>
      <c r="L97">
        <v>1</v>
      </c>
      <c r="N97" s="4" t="str">
        <f t="shared" si="6"/>
        <v>NOT MATCH!</v>
      </c>
      <c r="O97" t="str">
        <f t="shared" si="4"/>
        <v>aa</v>
      </c>
      <c r="P97" t="str">
        <f t="shared" si="5"/>
        <v>01</v>
      </c>
      <c r="R97" t="s">
        <v>1828</v>
      </c>
      <c r="S97">
        <v>1</v>
      </c>
    </row>
    <row r="98" spans="1:20">
      <c r="A98" t="s">
        <v>274</v>
      </c>
      <c r="B98" t="s">
        <v>275</v>
      </c>
      <c r="C98" t="s">
        <v>10</v>
      </c>
      <c r="D98">
        <v>2021</v>
      </c>
      <c r="E98" s="1" t="s">
        <v>1936</v>
      </c>
      <c r="F98" t="s">
        <v>276</v>
      </c>
      <c r="G98" t="s">
        <v>11</v>
      </c>
      <c r="H98" t="s">
        <v>1828</v>
      </c>
      <c r="I98">
        <v>1</v>
      </c>
      <c r="K98" t="s">
        <v>1828</v>
      </c>
      <c r="L98">
        <v>1</v>
      </c>
      <c r="N98" s="4" t="str">
        <f t="shared" si="6"/>
        <v/>
      </c>
      <c r="O98" t="str">
        <f t="shared" si="4"/>
        <v>aa</v>
      </c>
      <c r="P98" t="str">
        <f t="shared" si="5"/>
        <v>11</v>
      </c>
      <c r="R98" t="s">
        <v>1828</v>
      </c>
      <c r="S98">
        <v>1</v>
      </c>
    </row>
    <row r="99" spans="1:20">
      <c r="A99" t="s">
        <v>277</v>
      </c>
      <c r="B99" t="s">
        <v>278</v>
      </c>
      <c r="C99" t="s">
        <v>10</v>
      </c>
      <c r="D99">
        <v>2021</v>
      </c>
      <c r="E99" s="1" t="s">
        <v>1937</v>
      </c>
      <c r="F99" t="s">
        <v>279</v>
      </c>
      <c r="G99" t="s">
        <v>11</v>
      </c>
      <c r="H99" t="s">
        <v>1828</v>
      </c>
      <c r="I99">
        <v>1</v>
      </c>
      <c r="K99" t="s">
        <v>1828</v>
      </c>
      <c r="L99">
        <v>1</v>
      </c>
      <c r="N99" s="4" t="str">
        <f t="shared" si="6"/>
        <v/>
      </c>
      <c r="O99" t="str">
        <f t="shared" si="4"/>
        <v>aa</v>
      </c>
      <c r="P99" t="str">
        <f t="shared" si="5"/>
        <v>11</v>
      </c>
      <c r="R99" t="s">
        <v>1828</v>
      </c>
      <c r="S99">
        <v>1</v>
      </c>
    </row>
    <row r="100" spans="1:20">
      <c r="A100" t="s">
        <v>280</v>
      </c>
      <c r="B100" t="s">
        <v>281</v>
      </c>
      <c r="C100" t="s">
        <v>10</v>
      </c>
      <c r="D100">
        <v>2021</v>
      </c>
      <c r="E100" s="1" t="s">
        <v>1938</v>
      </c>
      <c r="F100" t="s">
        <v>282</v>
      </c>
      <c r="G100" t="s">
        <v>11</v>
      </c>
      <c r="H100" t="s">
        <v>1828</v>
      </c>
      <c r="I100">
        <v>1</v>
      </c>
      <c r="K100" t="s">
        <v>1828</v>
      </c>
      <c r="L100">
        <v>1</v>
      </c>
      <c r="N100" s="4" t="str">
        <f t="shared" si="6"/>
        <v/>
      </c>
      <c r="O100" t="str">
        <f t="shared" si="4"/>
        <v>aa</v>
      </c>
      <c r="P100" t="str">
        <f t="shared" si="5"/>
        <v>11</v>
      </c>
      <c r="R100" t="s">
        <v>1828</v>
      </c>
      <c r="S100">
        <v>1</v>
      </c>
    </row>
    <row r="101" spans="1:20">
      <c r="A101" t="s">
        <v>283</v>
      </c>
      <c r="B101" t="s">
        <v>284</v>
      </c>
      <c r="C101" t="s">
        <v>10</v>
      </c>
      <c r="D101">
        <v>2021</v>
      </c>
      <c r="E101" s="1" t="s">
        <v>1939</v>
      </c>
      <c r="F101" t="s">
        <v>285</v>
      </c>
      <c r="G101" t="s">
        <v>11</v>
      </c>
      <c r="H101" t="s">
        <v>1828</v>
      </c>
      <c r="I101">
        <v>1</v>
      </c>
      <c r="K101" t="s">
        <v>1828</v>
      </c>
      <c r="L101">
        <v>1</v>
      </c>
      <c r="N101" s="4" t="str">
        <f t="shared" si="6"/>
        <v/>
      </c>
      <c r="O101" t="str">
        <f t="shared" si="4"/>
        <v>aa</v>
      </c>
      <c r="P101" t="str">
        <f t="shared" si="5"/>
        <v>11</v>
      </c>
      <c r="R101" t="s">
        <v>1828</v>
      </c>
      <c r="S101">
        <v>1</v>
      </c>
    </row>
    <row r="102" spans="1:20">
      <c r="A102" t="s">
        <v>286</v>
      </c>
      <c r="B102" t="s">
        <v>287</v>
      </c>
      <c r="C102" t="s">
        <v>10</v>
      </c>
      <c r="D102">
        <v>2021</v>
      </c>
      <c r="E102" s="1" t="s">
        <v>1940</v>
      </c>
      <c r="F102" t="s">
        <v>288</v>
      </c>
      <c r="G102" t="s">
        <v>15</v>
      </c>
      <c r="H102" t="s">
        <v>1828</v>
      </c>
      <c r="I102">
        <v>1</v>
      </c>
      <c r="K102" t="s">
        <v>1828</v>
      </c>
      <c r="L102">
        <v>1</v>
      </c>
      <c r="N102" s="4" t="str">
        <f t="shared" si="6"/>
        <v/>
      </c>
      <c r="O102" t="str">
        <f t="shared" si="4"/>
        <v>aa</v>
      </c>
      <c r="P102" t="str">
        <f t="shared" si="5"/>
        <v>11</v>
      </c>
      <c r="R102" t="s">
        <v>1828</v>
      </c>
      <c r="S102">
        <v>1</v>
      </c>
    </row>
    <row r="103" spans="1:20">
      <c r="A103" t="s">
        <v>289</v>
      </c>
      <c r="B103" t="s">
        <v>290</v>
      </c>
      <c r="C103" t="s">
        <v>10</v>
      </c>
      <c r="D103">
        <v>2021</v>
      </c>
      <c r="E103" s="1" t="s">
        <v>1941</v>
      </c>
      <c r="F103" t="s">
        <v>291</v>
      </c>
      <c r="G103" t="s">
        <v>11</v>
      </c>
      <c r="H103" t="s">
        <v>1828</v>
      </c>
      <c r="I103">
        <v>1</v>
      </c>
      <c r="K103" t="s">
        <v>1828</v>
      </c>
      <c r="L103">
        <v>1</v>
      </c>
      <c r="N103" s="4" t="str">
        <f t="shared" si="6"/>
        <v/>
      </c>
      <c r="O103" t="str">
        <f t="shared" si="4"/>
        <v>aa</v>
      </c>
      <c r="P103" t="str">
        <f t="shared" si="5"/>
        <v>11</v>
      </c>
      <c r="R103" t="s">
        <v>1828</v>
      </c>
      <c r="S103">
        <v>1</v>
      </c>
    </row>
    <row r="104" spans="1:20">
      <c r="A104" t="s">
        <v>292</v>
      </c>
      <c r="B104" t="s">
        <v>293</v>
      </c>
      <c r="C104" t="s">
        <v>10</v>
      </c>
      <c r="D104">
        <v>2021</v>
      </c>
      <c r="E104" s="1" t="s">
        <v>1942</v>
      </c>
      <c r="F104" t="s">
        <v>294</v>
      </c>
      <c r="G104" t="s">
        <v>11</v>
      </c>
      <c r="H104" s="2" t="s">
        <v>1828</v>
      </c>
      <c r="I104" s="2">
        <v>1</v>
      </c>
      <c r="J104" s="2"/>
      <c r="K104" t="s">
        <v>1828</v>
      </c>
      <c r="L104">
        <v>1</v>
      </c>
      <c r="N104" s="4" t="str">
        <f t="shared" si="6"/>
        <v/>
      </c>
      <c r="O104" t="str">
        <f t="shared" si="4"/>
        <v>aa</v>
      </c>
      <c r="P104" t="str">
        <f t="shared" si="5"/>
        <v>11</v>
      </c>
      <c r="R104" s="2" t="s">
        <v>1828</v>
      </c>
      <c r="S104" s="2">
        <v>1</v>
      </c>
      <c r="T104" s="2"/>
    </row>
    <row r="105" spans="1:20">
      <c r="A105" t="s">
        <v>295</v>
      </c>
      <c r="B105" t="s">
        <v>296</v>
      </c>
      <c r="C105" t="s">
        <v>10</v>
      </c>
      <c r="D105">
        <v>2021</v>
      </c>
      <c r="E105" s="1" t="s">
        <v>1943</v>
      </c>
      <c r="F105" t="s">
        <v>297</v>
      </c>
      <c r="G105" t="s">
        <v>11</v>
      </c>
      <c r="H105" s="2" t="s">
        <v>1828</v>
      </c>
      <c r="I105" s="2">
        <v>1</v>
      </c>
      <c r="J105" s="2"/>
      <c r="K105" t="s">
        <v>1828</v>
      </c>
      <c r="L105">
        <v>1</v>
      </c>
      <c r="N105" s="4" t="str">
        <f t="shared" si="6"/>
        <v/>
      </c>
      <c r="O105" t="str">
        <f t="shared" si="4"/>
        <v>aa</v>
      </c>
      <c r="P105" t="str">
        <f t="shared" si="5"/>
        <v>11</v>
      </c>
      <c r="R105" s="2" t="s">
        <v>1828</v>
      </c>
      <c r="S105" s="2">
        <v>1</v>
      </c>
      <c r="T105" s="2"/>
    </row>
    <row r="106" spans="1:20">
      <c r="A106" t="s">
        <v>298</v>
      </c>
      <c r="B106" t="s">
        <v>299</v>
      </c>
      <c r="C106" t="s">
        <v>10</v>
      </c>
      <c r="D106">
        <v>2021</v>
      </c>
      <c r="E106" s="1" t="s">
        <v>1944</v>
      </c>
      <c r="F106" t="s">
        <v>300</v>
      </c>
      <c r="G106" t="s">
        <v>11</v>
      </c>
      <c r="H106" s="2" t="s">
        <v>1828</v>
      </c>
      <c r="I106" s="2">
        <v>1</v>
      </c>
      <c r="J106" s="2"/>
      <c r="K106" t="s">
        <v>1828</v>
      </c>
      <c r="L106">
        <v>1</v>
      </c>
      <c r="N106" s="4" t="str">
        <f t="shared" si="6"/>
        <v/>
      </c>
      <c r="O106" t="str">
        <f t="shared" si="4"/>
        <v>aa</v>
      </c>
      <c r="P106" t="str">
        <f t="shared" si="5"/>
        <v>11</v>
      </c>
      <c r="R106" s="2" t="s">
        <v>1828</v>
      </c>
      <c r="S106" s="2">
        <v>1</v>
      </c>
      <c r="T106" s="2"/>
    </row>
    <row r="107" spans="1:20">
      <c r="A107" t="s">
        <v>301</v>
      </c>
      <c r="B107" t="s">
        <v>302</v>
      </c>
      <c r="C107" t="s">
        <v>10</v>
      </c>
      <c r="D107">
        <v>2021</v>
      </c>
      <c r="E107" s="1" t="s">
        <v>1945</v>
      </c>
      <c r="F107" t="s">
        <v>303</v>
      </c>
      <c r="G107" t="s">
        <v>11</v>
      </c>
      <c r="H107" s="2" t="s">
        <v>1828</v>
      </c>
      <c r="I107" s="2">
        <v>1</v>
      </c>
      <c r="J107" s="2"/>
      <c r="K107" t="s">
        <v>1828</v>
      </c>
      <c r="L107">
        <v>1</v>
      </c>
      <c r="N107" s="4" t="str">
        <f t="shared" si="6"/>
        <v/>
      </c>
      <c r="O107" t="str">
        <f t="shared" si="4"/>
        <v>aa</v>
      </c>
      <c r="P107" t="str">
        <f t="shared" si="5"/>
        <v>11</v>
      </c>
      <c r="R107" s="2" t="s">
        <v>1828</v>
      </c>
      <c r="S107" s="2">
        <v>1</v>
      </c>
      <c r="T107" s="2"/>
    </row>
    <row r="108" spans="1:20">
      <c r="A108" t="s">
        <v>304</v>
      </c>
      <c r="B108" t="s">
        <v>305</v>
      </c>
      <c r="C108" t="s">
        <v>10</v>
      </c>
      <c r="D108">
        <v>2021</v>
      </c>
      <c r="E108" s="1" t="s">
        <v>1946</v>
      </c>
      <c r="F108" t="s">
        <v>306</v>
      </c>
      <c r="G108" t="s">
        <v>11</v>
      </c>
      <c r="H108" s="2" t="s">
        <v>1828</v>
      </c>
      <c r="I108" s="2">
        <v>1</v>
      </c>
      <c r="J108" s="2"/>
      <c r="K108" t="s">
        <v>1828</v>
      </c>
      <c r="L108">
        <v>1</v>
      </c>
      <c r="N108" s="4" t="str">
        <f t="shared" si="6"/>
        <v/>
      </c>
      <c r="O108" t="str">
        <f t="shared" si="4"/>
        <v>aa</v>
      </c>
      <c r="P108" t="str">
        <f t="shared" si="5"/>
        <v>11</v>
      </c>
      <c r="R108" s="2" t="s">
        <v>1828</v>
      </c>
      <c r="S108" s="2">
        <v>1</v>
      </c>
      <c r="T108" s="2"/>
    </row>
    <row r="109" spans="1:20">
      <c r="A109" t="s">
        <v>307</v>
      </c>
      <c r="B109" t="s">
        <v>1948</v>
      </c>
      <c r="C109" t="s">
        <v>10</v>
      </c>
      <c r="D109">
        <v>2021</v>
      </c>
      <c r="E109" s="1" t="s">
        <v>1947</v>
      </c>
      <c r="F109" s="1" t="s">
        <v>1949</v>
      </c>
      <c r="G109" t="s">
        <v>15</v>
      </c>
      <c r="H109" t="s">
        <v>1845</v>
      </c>
      <c r="I109">
        <v>1</v>
      </c>
      <c r="J109" s="2"/>
      <c r="K109" t="s">
        <v>1845</v>
      </c>
      <c r="L109">
        <v>1</v>
      </c>
      <c r="N109" s="4" t="str">
        <f t="shared" si="6"/>
        <v/>
      </c>
      <c r="O109" t="str">
        <f t="shared" si="4"/>
        <v>ii</v>
      </c>
      <c r="P109" t="str">
        <f t="shared" si="5"/>
        <v>11</v>
      </c>
      <c r="R109" t="s">
        <v>1845</v>
      </c>
      <c r="S109">
        <v>1</v>
      </c>
      <c r="T109" s="2"/>
    </row>
    <row r="110" spans="1:20">
      <c r="A110" t="s">
        <v>308</v>
      </c>
      <c r="B110" t="s">
        <v>309</v>
      </c>
      <c r="C110" t="s">
        <v>10</v>
      </c>
      <c r="D110">
        <v>2021</v>
      </c>
      <c r="E110" s="1" t="s">
        <v>1950</v>
      </c>
      <c r="F110" t="s">
        <v>310</v>
      </c>
      <c r="G110" t="s">
        <v>27</v>
      </c>
      <c r="H110" t="s">
        <v>1828</v>
      </c>
      <c r="I110">
        <v>1</v>
      </c>
      <c r="K110" t="s">
        <v>1828</v>
      </c>
      <c r="L110">
        <v>1</v>
      </c>
      <c r="N110" s="4" t="str">
        <f>IF(AND(H110=K110,I110=L110,J110=M110),"","NOT MATCH!")</f>
        <v/>
      </c>
      <c r="O110" t="str">
        <f t="shared" si="4"/>
        <v>aa</v>
      </c>
      <c r="P110" t="str">
        <f t="shared" si="5"/>
        <v>11</v>
      </c>
      <c r="R110" t="s">
        <v>1828</v>
      </c>
      <c r="S110">
        <v>1</v>
      </c>
    </row>
    <row r="111" spans="1:20">
      <c r="A111" t="s">
        <v>311</v>
      </c>
      <c r="B111" t="s">
        <v>312</v>
      </c>
      <c r="C111" t="s">
        <v>10</v>
      </c>
      <c r="D111">
        <v>2021</v>
      </c>
      <c r="E111" s="1" t="s">
        <v>1951</v>
      </c>
      <c r="F111" t="s">
        <v>313</v>
      </c>
      <c r="G111" t="s">
        <v>11</v>
      </c>
      <c r="H111" s="2" t="s">
        <v>1828</v>
      </c>
      <c r="I111" s="2">
        <v>1</v>
      </c>
      <c r="J111" s="2"/>
      <c r="K111" t="s">
        <v>1828</v>
      </c>
      <c r="L111">
        <v>1</v>
      </c>
      <c r="N111" s="4" t="str">
        <f t="shared" ref="N111:N146" si="7">IF(AND(H111=K111,I111=L111,J111=M111),"","NOT MATCH!")</f>
        <v/>
      </c>
      <c r="O111" t="str">
        <f t="shared" si="4"/>
        <v>aa</v>
      </c>
      <c r="P111" t="str">
        <f t="shared" si="5"/>
        <v>11</v>
      </c>
      <c r="R111" s="2" t="s">
        <v>1828</v>
      </c>
      <c r="S111" s="2">
        <v>1</v>
      </c>
      <c r="T111" s="2"/>
    </row>
    <row r="112" spans="1:20">
      <c r="A112" t="s">
        <v>314</v>
      </c>
      <c r="B112" t="s">
        <v>315</v>
      </c>
      <c r="C112" t="s">
        <v>10</v>
      </c>
      <c r="D112">
        <v>2021</v>
      </c>
      <c r="E112" s="1" t="s">
        <v>1952</v>
      </c>
      <c r="F112" t="s">
        <v>316</v>
      </c>
      <c r="G112" t="s">
        <v>11</v>
      </c>
      <c r="H112" s="2" t="s">
        <v>1828</v>
      </c>
      <c r="I112" s="2">
        <v>1</v>
      </c>
      <c r="J112" s="2"/>
      <c r="K112" t="s">
        <v>1828</v>
      </c>
      <c r="L112">
        <v>1</v>
      </c>
      <c r="N112" s="4" t="str">
        <f t="shared" si="7"/>
        <v/>
      </c>
      <c r="O112" t="str">
        <f t="shared" si="4"/>
        <v>aa</v>
      </c>
      <c r="P112" t="str">
        <f t="shared" si="5"/>
        <v>11</v>
      </c>
      <c r="R112" s="2" t="s">
        <v>1828</v>
      </c>
      <c r="S112" s="2">
        <v>1</v>
      </c>
      <c r="T112" s="2"/>
    </row>
    <row r="113" spans="1:20">
      <c r="A113" t="s">
        <v>317</v>
      </c>
      <c r="B113" t="s">
        <v>318</v>
      </c>
      <c r="C113" t="s">
        <v>10</v>
      </c>
      <c r="D113">
        <v>2021</v>
      </c>
      <c r="E113" s="1" t="s">
        <v>1953</v>
      </c>
      <c r="F113" t="s">
        <v>319</v>
      </c>
      <c r="G113" t="s">
        <v>11</v>
      </c>
      <c r="H113" t="s">
        <v>1845</v>
      </c>
      <c r="I113" s="2">
        <v>1</v>
      </c>
      <c r="J113" s="2"/>
      <c r="K113" t="s">
        <v>1845</v>
      </c>
      <c r="L113">
        <v>1</v>
      </c>
      <c r="N113" s="4" t="str">
        <f t="shared" si="7"/>
        <v/>
      </c>
      <c r="O113" t="str">
        <f t="shared" si="4"/>
        <v>ii</v>
      </c>
      <c r="P113" t="str">
        <f t="shared" si="5"/>
        <v>11</v>
      </c>
      <c r="R113" t="s">
        <v>1845</v>
      </c>
      <c r="S113" s="2">
        <v>1</v>
      </c>
      <c r="T113" s="2"/>
    </row>
    <row r="114" spans="1:20">
      <c r="A114" t="s">
        <v>320</v>
      </c>
      <c r="B114" t="s">
        <v>321</v>
      </c>
      <c r="C114" t="s">
        <v>10</v>
      </c>
      <c r="D114">
        <v>2021</v>
      </c>
      <c r="E114" t="s">
        <v>320</v>
      </c>
      <c r="F114" t="s">
        <v>322</v>
      </c>
      <c r="G114" t="s">
        <v>15</v>
      </c>
      <c r="H114" t="s">
        <v>1845</v>
      </c>
      <c r="I114">
        <v>0</v>
      </c>
      <c r="K114" t="s">
        <v>1845</v>
      </c>
      <c r="L114">
        <v>0</v>
      </c>
      <c r="N114" s="4" t="str">
        <f t="shared" si="7"/>
        <v/>
      </c>
      <c r="O114" t="str">
        <f t="shared" si="4"/>
        <v>ii</v>
      </c>
      <c r="P114" t="str">
        <f t="shared" si="5"/>
        <v>00</v>
      </c>
      <c r="R114" t="s">
        <v>1845</v>
      </c>
      <c r="S114">
        <v>0</v>
      </c>
    </row>
    <row r="115" spans="1:20">
      <c r="A115" t="s">
        <v>323</v>
      </c>
      <c r="B115" t="s">
        <v>324</v>
      </c>
      <c r="C115" t="s">
        <v>10</v>
      </c>
      <c r="D115">
        <v>2021</v>
      </c>
      <c r="E115" s="1" t="s">
        <v>1954</v>
      </c>
      <c r="F115" t="s">
        <v>325</v>
      </c>
      <c r="G115" t="s">
        <v>11</v>
      </c>
      <c r="H115" s="2" t="s">
        <v>1828</v>
      </c>
      <c r="I115" s="2">
        <v>1</v>
      </c>
      <c r="J115" s="2"/>
      <c r="K115" t="s">
        <v>1828</v>
      </c>
      <c r="L115">
        <v>1</v>
      </c>
      <c r="N115" s="4" t="str">
        <f t="shared" si="7"/>
        <v/>
      </c>
      <c r="O115" t="str">
        <f t="shared" si="4"/>
        <v>aa</v>
      </c>
      <c r="P115" t="str">
        <f t="shared" si="5"/>
        <v>11</v>
      </c>
      <c r="R115" s="2" t="s">
        <v>1828</v>
      </c>
      <c r="S115" s="2">
        <v>1</v>
      </c>
      <c r="T115" s="2"/>
    </row>
    <row r="116" spans="1:20">
      <c r="A116" t="s">
        <v>326</v>
      </c>
      <c r="B116" t="s">
        <v>327</v>
      </c>
      <c r="C116" t="s">
        <v>10</v>
      </c>
      <c r="D116">
        <v>2021</v>
      </c>
      <c r="E116" s="1" t="s">
        <v>1955</v>
      </c>
      <c r="F116" t="s">
        <v>328</v>
      </c>
      <c r="G116" t="s">
        <v>11</v>
      </c>
      <c r="H116" s="2" t="s">
        <v>1828</v>
      </c>
      <c r="I116" s="2">
        <v>1</v>
      </c>
      <c r="J116" s="2"/>
      <c r="K116" t="s">
        <v>1828</v>
      </c>
      <c r="L116">
        <v>1</v>
      </c>
      <c r="N116" s="4" t="str">
        <f t="shared" si="7"/>
        <v/>
      </c>
      <c r="O116" t="str">
        <f t="shared" si="4"/>
        <v>aa</v>
      </c>
      <c r="P116" t="str">
        <f t="shared" si="5"/>
        <v>11</v>
      </c>
      <c r="R116" s="2" t="s">
        <v>1828</v>
      </c>
      <c r="S116" s="2">
        <v>1</v>
      </c>
      <c r="T116" s="2"/>
    </row>
    <row r="117" spans="1:20">
      <c r="A117" t="s">
        <v>329</v>
      </c>
      <c r="B117" t="s">
        <v>330</v>
      </c>
      <c r="C117" t="s">
        <v>10</v>
      </c>
      <c r="D117">
        <v>2021</v>
      </c>
      <c r="E117" s="1" t="s">
        <v>1956</v>
      </c>
      <c r="F117" t="s">
        <v>331</v>
      </c>
      <c r="G117" t="s">
        <v>15</v>
      </c>
      <c r="H117" s="2" t="s">
        <v>1828</v>
      </c>
      <c r="I117" s="2">
        <v>1</v>
      </c>
      <c r="J117" s="2"/>
      <c r="K117" t="s">
        <v>1828</v>
      </c>
      <c r="L117">
        <v>1</v>
      </c>
      <c r="N117" s="4" t="str">
        <f t="shared" si="7"/>
        <v/>
      </c>
      <c r="O117" t="str">
        <f t="shared" si="4"/>
        <v>aa</v>
      </c>
      <c r="P117" t="str">
        <f t="shared" si="5"/>
        <v>11</v>
      </c>
      <c r="R117" s="2" t="s">
        <v>1828</v>
      </c>
      <c r="S117" s="2">
        <v>1</v>
      </c>
      <c r="T117" s="2"/>
    </row>
    <row r="118" spans="1:20">
      <c r="A118" t="s">
        <v>332</v>
      </c>
      <c r="B118" t="s">
        <v>333</v>
      </c>
      <c r="C118" t="s">
        <v>10</v>
      </c>
      <c r="D118">
        <v>2022</v>
      </c>
      <c r="E118" s="1" t="s">
        <v>1957</v>
      </c>
      <c r="F118" t="s">
        <v>334</v>
      </c>
      <c r="G118" t="s">
        <v>11</v>
      </c>
      <c r="H118" t="s">
        <v>1845</v>
      </c>
      <c r="I118">
        <v>1</v>
      </c>
      <c r="K118" t="s">
        <v>1845</v>
      </c>
      <c r="L118">
        <v>1</v>
      </c>
      <c r="N118" s="4" t="str">
        <f t="shared" si="7"/>
        <v/>
      </c>
      <c r="O118" t="str">
        <f t="shared" si="4"/>
        <v>ii</v>
      </c>
      <c r="P118" t="str">
        <f t="shared" si="5"/>
        <v>11</v>
      </c>
      <c r="R118" t="s">
        <v>1845</v>
      </c>
      <c r="S118">
        <v>1</v>
      </c>
    </row>
    <row r="119" spans="1:20">
      <c r="A119" t="s">
        <v>335</v>
      </c>
      <c r="B119" t="s">
        <v>336</v>
      </c>
      <c r="C119" t="s">
        <v>10</v>
      </c>
      <c r="D119">
        <v>2022</v>
      </c>
      <c r="E119" s="1" t="s">
        <v>1958</v>
      </c>
      <c r="F119" t="s">
        <v>337</v>
      </c>
      <c r="G119" t="s">
        <v>11</v>
      </c>
      <c r="H119" t="s">
        <v>1828</v>
      </c>
      <c r="I119">
        <v>1</v>
      </c>
      <c r="K119" t="s">
        <v>1828</v>
      </c>
      <c r="L119">
        <v>1</v>
      </c>
      <c r="N119" s="4" t="str">
        <f t="shared" si="7"/>
        <v/>
      </c>
      <c r="O119" t="str">
        <f t="shared" si="4"/>
        <v>aa</v>
      </c>
      <c r="P119" t="str">
        <f t="shared" si="5"/>
        <v>11</v>
      </c>
      <c r="R119" t="s">
        <v>1828</v>
      </c>
      <c r="S119">
        <v>1</v>
      </c>
    </row>
    <row r="120" spans="1:20">
      <c r="A120" t="s">
        <v>338</v>
      </c>
      <c r="B120" t="s">
        <v>339</v>
      </c>
      <c r="C120" t="s">
        <v>10</v>
      </c>
      <c r="D120">
        <v>2022</v>
      </c>
      <c r="E120" s="1" t="s">
        <v>1959</v>
      </c>
      <c r="F120" t="s">
        <v>340</v>
      </c>
      <c r="G120" t="s">
        <v>11</v>
      </c>
      <c r="H120" s="2" t="s">
        <v>1828</v>
      </c>
      <c r="I120" s="2">
        <v>1</v>
      </c>
      <c r="J120" s="2"/>
      <c r="K120" t="s">
        <v>1828</v>
      </c>
      <c r="L120">
        <v>1</v>
      </c>
      <c r="N120" s="4" t="str">
        <f t="shared" si="7"/>
        <v/>
      </c>
      <c r="O120" t="str">
        <f t="shared" si="4"/>
        <v>aa</v>
      </c>
      <c r="P120" t="str">
        <f t="shared" si="5"/>
        <v>11</v>
      </c>
      <c r="R120" s="2" t="s">
        <v>1828</v>
      </c>
      <c r="S120" s="2">
        <v>1</v>
      </c>
      <c r="T120" s="2"/>
    </row>
    <row r="121" spans="1:20">
      <c r="A121" t="s">
        <v>341</v>
      </c>
      <c r="B121" t="s">
        <v>342</v>
      </c>
      <c r="C121" t="s">
        <v>10</v>
      </c>
      <c r="D121">
        <v>2022</v>
      </c>
      <c r="E121" s="1" t="s">
        <v>1960</v>
      </c>
      <c r="F121" t="s">
        <v>343</v>
      </c>
      <c r="G121" t="s">
        <v>11</v>
      </c>
      <c r="H121" s="2" t="s">
        <v>1828</v>
      </c>
      <c r="I121" s="2">
        <v>1</v>
      </c>
      <c r="J121" s="2"/>
      <c r="K121" t="s">
        <v>1828</v>
      </c>
      <c r="L121">
        <v>1</v>
      </c>
      <c r="N121" s="4" t="str">
        <f t="shared" si="7"/>
        <v/>
      </c>
      <c r="O121" t="str">
        <f t="shared" si="4"/>
        <v>aa</v>
      </c>
      <c r="P121" t="str">
        <f t="shared" si="5"/>
        <v>11</v>
      </c>
      <c r="R121" s="2" t="s">
        <v>1828</v>
      </c>
      <c r="S121" s="2">
        <v>1</v>
      </c>
      <c r="T121" s="2"/>
    </row>
    <row r="122" spans="1:20">
      <c r="A122" t="s">
        <v>344</v>
      </c>
      <c r="B122" t="s">
        <v>345</v>
      </c>
      <c r="C122" t="s">
        <v>10</v>
      </c>
      <c r="D122">
        <v>2022</v>
      </c>
      <c r="E122" s="1" t="s">
        <v>1961</v>
      </c>
      <c r="F122" t="s">
        <v>346</v>
      </c>
      <c r="G122" t="s">
        <v>15</v>
      </c>
      <c r="H122" t="s">
        <v>1828</v>
      </c>
      <c r="I122">
        <v>1</v>
      </c>
      <c r="K122" t="s">
        <v>1828</v>
      </c>
      <c r="L122">
        <v>1</v>
      </c>
      <c r="N122" s="4" t="str">
        <f t="shared" si="7"/>
        <v/>
      </c>
      <c r="O122" t="str">
        <f t="shared" si="4"/>
        <v>aa</v>
      </c>
      <c r="P122" t="str">
        <f t="shared" si="5"/>
        <v>11</v>
      </c>
      <c r="R122" t="s">
        <v>1828</v>
      </c>
      <c r="S122">
        <v>1</v>
      </c>
    </row>
    <row r="123" spans="1:20">
      <c r="A123" t="s">
        <v>347</v>
      </c>
      <c r="B123" t="s">
        <v>348</v>
      </c>
      <c r="C123" t="s">
        <v>10</v>
      </c>
      <c r="D123">
        <v>2022</v>
      </c>
      <c r="E123" s="1" t="s">
        <v>1962</v>
      </c>
      <c r="F123" t="s">
        <v>349</v>
      </c>
      <c r="G123" t="s">
        <v>11</v>
      </c>
      <c r="H123" s="2" t="s">
        <v>1828</v>
      </c>
      <c r="I123" s="2">
        <v>1</v>
      </c>
      <c r="J123" s="2"/>
      <c r="K123" t="s">
        <v>1828</v>
      </c>
      <c r="L123">
        <v>1</v>
      </c>
      <c r="N123" s="4" t="str">
        <f t="shared" si="7"/>
        <v/>
      </c>
      <c r="O123" t="str">
        <f t="shared" si="4"/>
        <v>aa</v>
      </c>
      <c r="P123" t="str">
        <f t="shared" si="5"/>
        <v>11</v>
      </c>
      <c r="R123" s="2" t="s">
        <v>1828</v>
      </c>
      <c r="S123" s="2">
        <v>1</v>
      </c>
      <c r="T123" s="2"/>
    </row>
    <row r="124" spans="1:20">
      <c r="A124" t="s">
        <v>350</v>
      </c>
      <c r="B124" t="s">
        <v>348</v>
      </c>
      <c r="C124" t="s">
        <v>10</v>
      </c>
      <c r="D124">
        <v>2022</v>
      </c>
      <c r="E124" s="1" t="s">
        <v>1963</v>
      </c>
      <c r="F124" t="s">
        <v>349</v>
      </c>
      <c r="G124" t="s">
        <v>11</v>
      </c>
      <c r="H124" s="2" t="s">
        <v>1828</v>
      </c>
      <c r="I124" s="2">
        <v>0</v>
      </c>
      <c r="J124" s="2"/>
      <c r="K124" t="s">
        <v>1828</v>
      </c>
      <c r="L124">
        <v>0</v>
      </c>
      <c r="N124" s="4" t="str">
        <f t="shared" si="7"/>
        <v/>
      </c>
      <c r="O124" t="str">
        <f t="shared" si="4"/>
        <v>aa</v>
      </c>
      <c r="P124" t="str">
        <f t="shared" si="5"/>
        <v>00</v>
      </c>
      <c r="R124" s="2" t="s">
        <v>1828</v>
      </c>
      <c r="S124" s="2">
        <v>0</v>
      </c>
      <c r="T124" s="2"/>
    </row>
    <row r="125" spans="1:20">
      <c r="A125" t="s">
        <v>351</v>
      </c>
      <c r="B125" t="s">
        <v>352</v>
      </c>
      <c r="C125" t="s">
        <v>10</v>
      </c>
      <c r="D125">
        <v>2022</v>
      </c>
      <c r="E125" s="1" t="s">
        <v>1964</v>
      </c>
      <c r="F125" t="s">
        <v>353</v>
      </c>
      <c r="G125" t="s">
        <v>11</v>
      </c>
      <c r="H125" t="s">
        <v>1828</v>
      </c>
      <c r="I125">
        <v>1</v>
      </c>
      <c r="K125" t="s">
        <v>1828</v>
      </c>
      <c r="L125">
        <v>1</v>
      </c>
      <c r="N125" s="4" t="str">
        <f t="shared" si="7"/>
        <v/>
      </c>
      <c r="O125" t="str">
        <f t="shared" si="4"/>
        <v>aa</v>
      </c>
      <c r="P125" t="str">
        <f t="shared" si="5"/>
        <v>11</v>
      </c>
      <c r="R125" t="s">
        <v>1828</v>
      </c>
      <c r="S125">
        <v>1</v>
      </c>
    </row>
    <row r="126" spans="1:20">
      <c r="A126" t="s">
        <v>354</v>
      </c>
      <c r="B126" t="s">
        <v>355</v>
      </c>
      <c r="C126" t="s">
        <v>10</v>
      </c>
      <c r="D126">
        <v>2022</v>
      </c>
      <c r="E126" s="1" t="s">
        <v>1965</v>
      </c>
      <c r="F126" t="s">
        <v>356</v>
      </c>
      <c r="G126" t="s">
        <v>11</v>
      </c>
      <c r="H126" t="s">
        <v>1828</v>
      </c>
      <c r="I126">
        <v>1</v>
      </c>
      <c r="K126" t="s">
        <v>1828</v>
      </c>
      <c r="L126">
        <v>1</v>
      </c>
      <c r="N126" s="4" t="str">
        <f t="shared" si="7"/>
        <v/>
      </c>
      <c r="O126" t="str">
        <f t="shared" si="4"/>
        <v>aa</v>
      </c>
      <c r="P126" t="str">
        <f t="shared" si="5"/>
        <v>11</v>
      </c>
      <c r="R126" t="s">
        <v>1828</v>
      </c>
      <c r="S126">
        <v>1</v>
      </c>
    </row>
    <row r="127" spans="1:20">
      <c r="A127" t="s">
        <v>357</v>
      </c>
      <c r="B127" t="s">
        <v>358</v>
      </c>
      <c r="C127" t="s">
        <v>10</v>
      </c>
      <c r="D127">
        <v>2022</v>
      </c>
      <c r="E127" s="1" t="s">
        <v>1966</v>
      </c>
      <c r="F127" t="s">
        <v>359</v>
      </c>
      <c r="G127" t="s">
        <v>11</v>
      </c>
      <c r="H127" t="s">
        <v>1828</v>
      </c>
      <c r="I127">
        <v>1</v>
      </c>
      <c r="K127" t="s">
        <v>1828</v>
      </c>
      <c r="L127">
        <v>1</v>
      </c>
      <c r="N127" s="4" t="str">
        <f t="shared" si="7"/>
        <v/>
      </c>
      <c r="O127" t="str">
        <f t="shared" si="4"/>
        <v>aa</v>
      </c>
      <c r="P127" t="str">
        <f t="shared" si="5"/>
        <v>11</v>
      </c>
      <c r="R127" t="s">
        <v>1828</v>
      </c>
      <c r="S127">
        <v>1</v>
      </c>
    </row>
    <row r="128" spans="1:20">
      <c r="A128" t="s">
        <v>360</v>
      </c>
      <c r="B128" t="s">
        <v>361</v>
      </c>
      <c r="C128" t="s">
        <v>10</v>
      </c>
      <c r="D128">
        <v>2022</v>
      </c>
      <c r="E128" s="1" t="s">
        <v>1967</v>
      </c>
      <c r="F128" t="s">
        <v>362</v>
      </c>
      <c r="G128" t="s">
        <v>11</v>
      </c>
      <c r="H128" s="2" t="s">
        <v>1828</v>
      </c>
      <c r="I128" s="2">
        <v>1</v>
      </c>
      <c r="J128" s="2"/>
      <c r="K128" t="s">
        <v>1828</v>
      </c>
      <c r="L128">
        <v>1</v>
      </c>
      <c r="N128" s="4" t="str">
        <f t="shared" si="7"/>
        <v/>
      </c>
      <c r="O128" t="str">
        <f t="shared" si="4"/>
        <v>aa</v>
      </c>
      <c r="P128" t="str">
        <f t="shared" si="5"/>
        <v>11</v>
      </c>
      <c r="R128" s="2" t="s">
        <v>1828</v>
      </c>
      <c r="S128" s="2">
        <v>1</v>
      </c>
      <c r="T128" s="2"/>
    </row>
    <row r="129" spans="1:20">
      <c r="A129" t="s">
        <v>363</v>
      </c>
      <c r="B129" t="s">
        <v>364</v>
      </c>
      <c r="C129" t="s">
        <v>10</v>
      </c>
      <c r="D129">
        <v>2022</v>
      </c>
      <c r="E129" s="1" t="s">
        <v>1968</v>
      </c>
      <c r="F129" t="s">
        <v>365</v>
      </c>
      <c r="G129" t="s">
        <v>11</v>
      </c>
      <c r="H129" s="2" t="s">
        <v>1828</v>
      </c>
      <c r="I129" s="2">
        <v>1</v>
      </c>
      <c r="J129" s="2"/>
      <c r="K129" t="s">
        <v>1828</v>
      </c>
      <c r="L129">
        <v>1</v>
      </c>
      <c r="N129" s="4" t="str">
        <f t="shared" si="7"/>
        <v/>
      </c>
      <c r="O129" t="str">
        <f t="shared" si="4"/>
        <v>aa</v>
      </c>
      <c r="P129" t="str">
        <f t="shared" si="5"/>
        <v>11</v>
      </c>
      <c r="R129" s="2" t="s">
        <v>1828</v>
      </c>
      <c r="S129" s="2">
        <v>1</v>
      </c>
      <c r="T129" s="2"/>
    </row>
    <row r="130" spans="1:20">
      <c r="A130" t="s">
        <v>366</v>
      </c>
      <c r="B130" t="s">
        <v>367</v>
      </c>
      <c r="C130" t="s">
        <v>10</v>
      </c>
      <c r="D130">
        <v>2022</v>
      </c>
      <c r="E130" s="1" t="s">
        <v>1969</v>
      </c>
      <c r="F130" t="s">
        <v>368</v>
      </c>
      <c r="G130" t="s">
        <v>11</v>
      </c>
      <c r="H130" s="2" t="s">
        <v>1828</v>
      </c>
      <c r="I130" s="2">
        <v>1</v>
      </c>
      <c r="J130" s="2"/>
      <c r="K130" t="s">
        <v>1828</v>
      </c>
      <c r="L130">
        <v>1</v>
      </c>
      <c r="N130" s="4" t="str">
        <f t="shared" si="7"/>
        <v/>
      </c>
      <c r="O130" t="str">
        <f t="shared" si="4"/>
        <v>aa</v>
      </c>
      <c r="P130" t="str">
        <f t="shared" si="5"/>
        <v>11</v>
      </c>
      <c r="R130" s="2" t="s">
        <v>1828</v>
      </c>
      <c r="S130" s="2">
        <v>1</v>
      </c>
      <c r="T130" s="2"/>
    </row>
    <row r="131" spans="1:20">
      <c r="A131" t="s">
        <v>369</v>
      </c>
      <c r="B131" t="s">
        <v>370</v>
      </c>
      <c r="C131" t="s">
        <v>10</v>
      </c>
      <c r="D131">
        <v>2022</v>
      </c>
      <c r="E131" s="1" t="s">
        <v>1970</v>
      </c>
      <c r="F131" t="s">
        <v>371</v>
      </c>
      <c r="G131" t="s">
        <v>15</v>
      </c>
      <c r="H131" s="2" t="s">
        <v>1828</v>
      </c>
      <c r="I131" s="2">
        <v>1</v>
      </c>
      <c r="J131" s="2"/>
      <c r="K131" t="s">
        <v>1828</v>
      </c>
      <c r="L131">
        <v>1</v>
      </c>
      <c r="N131" s="4" t="str">
        <f t="shared" si="7"/>
        <v/>
      </c>
      <c r="O131" t="str">
        <f t="shared" si="4"/>
        <v>aa</v>
      </c>
      <c r="P131" t="str">
        <f t="shared" si="5"/>
        <v>11</v>
      </c>
      <c r="R131" s="2" t="s">
        <v>1828</v>
      </c>
      <c r="S131" s="2">
        <v>1</v>
      </c>
      <c r="T131" s="2"/>
    </row>
    <row r="132" spans="1:20">
      <c r="A132" t="s">
        <v>372</v>
      </c>
      <c r="B132" t="s">
        <v>373</v>
      </c>
      <c r="C132" t="s">
        <v>10</v>
      </c>
      <c r="D132">
        <v>2022</v>
      </c>
      <c r="E132" s="1" t="s">
        <v>1971</v>
      </c>
      <c r="F132" t="s">
        <v>374</v>
      </c>
      <c r="G132" t="s">
        <v>11</v>
      </c>
      <c r="H132" s="2" t="s">
        <v>1828</v>
      </c>
      <c r="I132" s="2">
        <v>1</v>
      </c>
      <c r="J132" s="2"/>
      <c r="K132" t="s">
        <v>1828</v>
      </c>
      <c r="L132">
        <v>1</v>
      </c>
      <c r="N132" s="4" t="str">
        <f t="shared" si="7"/>
        <v/>
      </c>
      <c r="O132" t="str">
        <f t="shared" ref="O132:O195" si="8">_xlfn.CONCAT(LEFT(H132,1),LEFT(K132,1))</f>
        <v>aa</v>
      </c>
      <c r="P132" t="str">
        <f t="shared" ref="P132:P195" si="9">_xlfn.CONCAT(LEFT(I132,1),LEFT(L132,1))</f>
        <v>11</v>
      </c>
      <c r="R132" s="2" t="s">
        <v>1828</v>
      </c>
      <c r="S132" s="2">
        <v>1</v>
      </c>
      <c r="T132" s="2"/>
    </row>
    <row r="133" spans="1:20">
      <c r="A133" t="s">
        <v>375</v>
      </c>
      <c r="B133" t="s">
        <v>376</v>
      </c>
      <c r="C133" t="s">
        <v>10</v>
      </c>
      <c r="D133">
        <v>2022</v>
      </c>
      <c r="E133" s="1" t="s">
        <v>1972</v>
      </c>
      <c r="F133" t="s">
        <v>377</v>
      </c>
      <c r="G133" t="s">
        <v>11</v>
      </c>
      <c r="H133" s="2" t="s">
        <v>1828</v>
      </c>
      <c r="I133" s="2">
        <v>1</v>
      </c>
      <c r="J133" s="2"/>
      <c r="K133" t="s">
        <v>1828</v>
      </c>
      <c r="L133">
        <v>1</v>
      </c>
      <c r="N133" s="4" t="str">
        <f t="shared" si="7"/>
        <v/>
      </c>
      <c r="O133" t="str">
        <f t="shared" si="8"/>
        <v>aa</v>
      </c>
      <c r="P133" t="str">
        <f t="shared" si="9"/>
        <v>11</v>
      </c>
      <c r="R133" s="2" t="s">
        <v>1828</v>
      </c>
      <c r="S133" s="2">
        <v>1</v>
      </c>
      <c r="T133" s="2"/>
    </row>
    <row r="134" spans="1:20">
      <c r="A134" t="s">
        <v>378</v>
      </c>
      <c r="B134" t="s">
        <v>379</v>
      </c>
      <c r="C134" t="s">
        <v>10</v>
      </c>
      <c r="D134">
        <v>2022</v>
      </c>
      <c r="E134" s="1" t="s">
        <v>1973</v>
      </c>
      <c r="F134" t="s">
        <v>380</v>
      </c>
      <c r="G134" t="s">
        <v>11</v>
      </c>
      <c r="H134" s="2" t="s">
        <v>1828</v>
      </c>
      <c r="I134" s="2">
        <v>1</v>
      </c>
      <c r="J134" s="2"/>
      <c r="K134" t="s">
        <v>1828</v>
      </c>
      <c r="L134">
        <v>1</v>
      </c>
      <c r="N134" s="4" t="str">
        <f t="shared" si="7"/>
        <v/>
      </c>
      <c r="O134" t="str">
        <f t="shared" si="8"/>
        <v>aa</v>
      </c>
      <c r="P134" t="str">
        <f t="shared" si="9"/>
        <v>11</v>
      </c>
      <c r="R134" s="2" t="s">
        <v>1828</v>
      </c>
      <c r="S134" s="2">
        <v>1</v>
      </c>
      <c r="T134" s="2"/>
    </row>
    <row r="135" spans="1:20">
      <c r="A135" t="s">
        <v>381</v>
      </c>
      <c r="B135" t="s">
        <v>382</v>
      </c>
      <c r="C135" t="s">
        <v>10</v>
      </c>
      <c r="D135">
        <v>2022</v>
      </c>
      <c r="E135" s="1" t="s">
        <v>1974</v>
      </c>
      <c r="F135" t="s">
        <v>383</v>
      </c>
      <c r="G135" t="s">
        <v>11</v>
      </c>
      <c r="H135" s="2" t="s">
        <v>1828</v>
      </c>
      <c r="I135" s="2">
        <v>1</v>
      </c>
      <c r="J135" s="2"/>
      <c r="K135" t="s">
        <v>1828</v>
      </c>
      <c r="L135">
        <v>1</v>
      </c>
      <c r="N135" s="4" t="str">
        <f t="shared" si="7"/>
        <v/>
      </c>
      <c r="O135" t="str">
        <f t="shared" si="8"/>
        <v>aa</v>
      </c>
      <c r="P135" t="str">
        <f t="shared" si="9"/>
        <v>11</v>
      </c>
      <c r="R135" s="2" t="s">
        <v>1828</v>
      </c>
      <c r="S135" s="2">
        <v>1</v>
      </c>
      <c r="T135" s="2"/>
    </row>
    <row r="136" spans="1:20">
      <c r="A136" t="s">
        <v>384</v>
      </c>
      <c r="B136" t="s">
        <v>385</v>
      </c>
      <c r="C136" t="s">
        <v>10</v>
      </c>
      <c r="D136">
        <v>2022</v>
      </c>
      <c r="E136" s="1" t="s">
        <v>1975</v>
      </c>
      <c r="F136" t="s">
        <v>386</v>
      </c>
      <c r="G136" t="s">
        <v>11</v>
      </c>
      <c r="H136" s="2" t="s">
        <v>1828</v>
      </c>
      <c r="I136" s="2">
        <v>1</v>
      </c>
      <c r="J136" s="2"/>
      <c r="K136" t="s">
        <v>1828</v>
      </c>
      <c r="L136">
        <v>1</v>
      </c>
      <c r="N136" s="4" t="str">
        <f t="shared" si="7"/>
        <v/>
      </c>
      <c r="O136" t="str">
        <f t="shared" si="8"/>
        <v>aa</v>
      </c>
      <c r="P136" t="str">
        <f t="shared" si="9"/>
        <v>11</v>
      </c>
      <c r="R136" s="2" t="s">
        <v>1828</v>
      </c>
      <c r="S136" s="2">
        <v>1</v>
      </c>
      <c r="T136" s="2"/>
    </row>
    <row r="137" spans="1:20">
      <c r="A137" t="s">
        <v>387</v>
      </c>
      <c r="B137" t="s">
        <v>388</v>
      </c>
      <c r="C137" t="s">
        <v>10</v>
      </c>
      <c r="D137">
        <v>2022</v>
      </c>
      <c r="E137" s="1" t="s">
        <v>1976</v>
      </c>
      <c r="F137" t="s">
        <v>389</v>
      </c>
      <c r="G137" t="s">
        <v>11</v>
      </c>
      <c r="H137" s="2" t="s">
        <v>1828</v>
      </c>
      <c r="I137" s="2">
        <v>1</v>
      </c>
      <c r="J137" s="2"/>
      <c r="K137" t="s">
        <v>1828</v>
      </c>
      <c r="L137">
        <v>1</v>
      </c>
      <c r="N137" s="4" t="str">
        <f t="shared" si="7"/>
        <v/>
      </c>
      <c r="O137" t="str">
        <f t="shared" si="8"/>
        <v>aa</v>
      </c>
      <c r="P137" t="str">
        <f t="shared" si="9"/>
        <v>11</v>
      </c>
      <c r="R137" s="2" t="s">
        <v>1828</v>
      </c>
      <c r="S137" s="2">
        <v>1</v>
      </c>
      <c r="T137" s="2"/>
    </row>
    <row r="138" spans="1:20">
      <c r="A138" t="s">
        <v>390</v>
      </c>
      <c r="B138" t="s">
        <v>391</v>
      </c>
      <c r="C138" t="s">
        <v>10</v>
      </c>
      <c r="D138">
        <v>2022</v>
      </c>
      <c r="E138" s="1" t="s">
        <v>1977</v>
      </c>
      <c r="F138" t="s">
        <v>392</v>
      </c>
      <c r="G138" t="s">
        <v>11</v>
      </c>
      <c r="H138" s="2" t="s">
        <v>1828</v>
      </c>
      <c r="I138" s="2">
        <v>1</v>
      </c>
      <c r="J138" s="2"/>
      <c r="K138" t="s">
        <v>1828</v>
      </c>
      <c r="L138">
        <v>1</v>
      </c>
      <c r="N138" s="4" t="str">
        <f t="shared" si="7"/>
        <v/>
      </c>
      <c r="O138" t="str">
        <f t="shared" si="8"/>
        <v>aa</v>
      </c>
      <c r="P138" t="str">
        <f t="shared" si="9"/>
        <v>11</v>
      </c>
      <c r="R138" s="2" t="s">
        <v>1828</v>
      </c>
      <c r="S138" s="2">
        <v>1</v>
      </c>
      <c r="T138" s="2"/>
    </row>
    <row r="139" spans="1:20">
      <c r="A139" t="s">
        <v>393</v>
      </c>
      <c r="B139" t="s">
        <v>394</v>
      </c>
      <c r="C139" t="s">
        <v>10</v>
      </c>
      <c r="D139">
        <v>2022</v>
      </c>
      <c r="E139" s="1" t="s">
        <v>1978</v>
      </c>
      <c r="F139" t="s">
        <v>395</v>
      </c>
      <c r="G139" t="s">
        <v>27</v>
      </c>
      <c r="H139" t="s">
        <v>1845</v>
      </c>
      <c r="I139">
        <v>1</v>
      </c>
      <c r="K139" t="s">
        <v>1845</v>
      </c>
      <c r="L139">
        <v>1</v>
      </c>
      <c r="N139" s="4" t="str">
        <f t="shared" si="7"/>
        <v/>
      </c>
      <c r="O139" t="str">
        <f t="shared" si="8"/>
        <v>ii</v>
      </c>
      <c r="P139" t="str">
        <f t="shared" si="9"/>
        <v>11</v>
      </c>
      <c r="R139" t="s">
        <v>1845</v>
      </c>
      <c r="S139">
        <v>1</v>
      </c>
    </row>
    <row r="140" spans="1:20">
      <c r="A140" t="s">
        <v>396</v>
      </c>
      <c r="B140" t="s">
        <v>397</v>
      </c>
      <c r="C140" t="s">
        <v>10</v>
      </c>
      <c r="D140">
        <v>2022</v>
      </c>
      <c r="E140" s="1" t="s">
        <v>1979</v>
      </c>
      <c r="F140" t="s">
        <v>398</v>
      </c>
      <c r="G140" t="s">
        <v>15</v>
      </c>
      <c r="H140" t="s">
        <v>1845</v>
      </c>
      <c r="I140">
        <v>1</v>
      </c>
      <c r="K140" t="s">
        <v>1845</v>
      </c>
      <c r="L140">
        <v>1</v>
      </c>
      <c r="N140" s="4" t="str">
        <f t="shared" si="7"/>
        <v/>
      </c>
      <c r="O140" t="str">
        <f t="shared" si="8"/>
        <v>ii</v>
      </c>
      <c r="P140" t="str">
        <f t="shared" si="9"/>
        <v>11</v>
      </c>
      <c r="R140" t="s">
        <v>1845</v>
      </c>
      <c r="S140">
        <v>1</v>
      </c>
    </row>
    <row r="141" spans="1:20">
      <c r="A141" t="s">
        <v>399</v>
      </c>
      <c r="B141" t="s">
        <v>400</v>
      </c>
      <c r="C141" t="s">
        <v>10</v>
      </c>
      <c r="D141">
        <v>2022</v>
      </c>
      <c r="E141" s="1" t="s">
        <v>1980</v>
      </c>
      <c r="F141" t="s">
        <v>401</v>
      </c>
      <c r="G141" t="s">
        <v>11</v>
      </c>
      <c r="H141" s="2" t="s">
        <v>1828</v>
      </c>
      <c r="I141" s="2">
        <v>1</v>
      </c>
      <c r="J141" s="2"/>
      <c r="K141" t="s">
        <v>1828</v>
      </c>
      <c r="L141">
        <v>1</v>
      </c>
      <c r="N141" s="4" t="str">
        <f t="shared" si="7"/>
        <v/>
      </c>
      <c r="O141" t="str">
        <f t="shared" si="8"/>
        <v>aa</v>
      </c>
      <c r="P141" t="str">
        <f t="shared" si="9"/>
        <v>11</v>
      </c>
      <c r="R141" s="2" t="s">
        <v>1828</v>
      </c>
      <c r="S141" s="2">
        <v>1</v>
      </c>
      <c r="T141" s="2"/>
    </row>
    <row r="142" spans="1:20">
      <c r="A142" t="s">
        <v>402</v>
      </c>
      <c r="B142" t="s">
        <v>403</v>
      </c>
      <c r="C142" t="s">
        <v>10</v>
      </c>
      <c r="D142">
        <v>2022</v>
      </c>
      <c r="E142" s="1" t="s">
        <v>1981</v>
      </c>
      <c r="F142" t="s">
        <v>404</v>
      </c>
      <c r="G142" t="s">
        <v>11</v>
      </c>
      <c r="H142" t="s">
        <v>1828</v>
      </c>
      <c r="I142">
        <v>1</v>
      </c>
      <c r="K142" t="s">
        <v>1845</v>
      </c>
      <c r="L142">
        <v>1</v>
      </c>
      <c r="N142" s="4" t="str">
        <f t="shared" si="7"/>
        <v>NOT MATCH!</v>
      </c>
      <c r="O142" t="str">
        <f t="shared" si="8"/>
        <v>ai</v>
      </c>
      <c r="P142" t="str">
        <f t="shared" si="9"/>
        <v>11</v>
      </c>
      <c r="R142" t="s">
        <v>1845</v>
      </c>
      <c r="S142">
        <v>1</v>
      </c>
    </row>
    <row r="143" spans="1:20">
      <c r="A143" t="s">
        <v>405</v>
      </c>
      <c r="B143" t="s">
        <v>403</v>
      </c>
      <c r="C143" t="s">
        <v>10</v>
      </c>
      <c r="D143">
        <v>2022</v>
      </c>
      <c r="E143" s="1" t="s">
        <v>1982</v>
      </c>
      <c r="F143" t="s">
        <v>404</v>
      </c>
      <c r="G143" t="s">
        <v>11</v>
      </c>
      <c r="H143" t="s">
        <v>1828</v>
      </c>
      <c r="I143">
        <v>0</v>
      </c>
      <c r="K143" t="s">
        <v>1845</v>
      </c>
      <c r="L143">
        <v>0</v>
      </c>
      <c r="N143" s="4" t="str">
        <f t="shared" si="7"/>
        <v>NOT MATCH!</v>
      </c>
      <c r="O143" t="str">
        <f t="shared" si="8"/>
        <v>ai</v>
      </c>
      <c r="P143" t="str">
        <f t="shared" si="9"/>
        <v>00</v>
      </c>
      <c r="R143" t="s">
        <v>1845</v>
      </c>
      <c r="S143">
        <v>0</v>
      </c>
    </row>
    <row r="144" spans="1:20">
      <c r="A144" t="s">
        <v>406</v>
      </c>
      <c r="B144" t="s">
        <v>407</v>
      </c>
      <c r="C144" t="s">
        <v>10</v>
      </c>
      <c r="D144">
        <v>2022</v>
      </c>
      <c r="E144" s="1" t="s">
        <v>1983</v>
      </c>
      <c r="F144" t="s">
        <v>408</v>
      </c>
      <c r="G144" t="s">
        <v>11</v>
      </c>
      <c r="H144" s="2" t="s">
        <v>1828</v>
      </c>
      <c r="I144" s="2">
        <v>1</v>
      </c>
      <c r="J144" s="2"/>
      <c r="K144" t="s">
        <v>1828</v>
      </c>
      <c r="L144">
        <v>1</v>
      </c>
      <c r="N144" s="4" t="str">
        <f t="shared" si="7"/>
        <v/>
      </c>
      <c r="O144" t="str">
        <f t="shared" si="8"/>
        <v>aa</v>
      </c>
      <c r="P144" t="str">
        <f t="shared" si="9"/>
        <v>11</v>
      </c>
      <c r="R144" s="2" t="s">
        <v>1828</v>
      </c>
      <c r="S144" s="2">
        <v>1</v>
      </c>
      <c r="T144" s="2"/>
    </row>
    <row r="145" spans="1:20">
      <c r="A145" t="s">
        <v>409</v>
      </c>
      <c r="B145" t="s">
        <v>410</v>
      </c>
      <c r="C145" t="s">
        <v>10</v>
      </c>
      <c r="D145">
        <v>2022</v>
      </c>
      <c r="E145" s="1" t="s">
        <v>1984</v>
      </c>
      <c r="F145" t="s">
        <v>411</v>
      </c>
      <c r="G145" t="s">
        <v>11</v>
      </c>
      <c r="H145" s="2" t="s">
        <v>1828</v>
      </c>
      <c r="I145" s="2">
        <v>1</v>
      </c>
      <c r="J145" s="2"/>
      <c r="K145" t="s">
        <v>1828</v>
      </c>
      <c r="L145">
        <v>1</v>
      </c>
      <c r="N145" s="4" t="str">
        <f t="shared" si="7"/>
        <v/>
      </c>
      <c r="O145" t="str">
        <f t="shared" si="8"/>
        <v>aa</v>
      </c>
      <c r="P145" t="str">
        <f t="shared" si="9"/>
        <v>11</v>
      </c>
      <c r="R145" s="2" t="s">
        <v>1828</v>
      </c>
      <c r="S145" s="2">
        <v>1</v>
      </c>
      <c r="T145" s="2"/>
    </row>
    <row r="146" spans="1:20">
      <c r="A146" t="s">
        <v>412</v>
      </c>
      <c r="B146" t="s">
        <v>413</v>
      </c>
      <c r="C146" t="s">
        <v>10</v>
      </c>
      <c r="D146">
        <v>2022</v>
      </c>
      <c r="E146" s="1" t="s">
        <v>1985</v>
      </c>
      <c r="F146" t="s">
        <v>414</v>
      </c>
      <c r="G146" t="s">
        <v>11</v>
      </c>
      <c r="H146" s="2" t="s">
        <v>1828</v>
      </c>
      <c r="I146" s="2">
        <v>1</v>
      </c>
      <c r="J146" s="2"/>
      <c r="K146" t="s">
        <v>1828</v>
      </c>
      <c r="L146">
        <v>1</v>
      </c>
      <c r="N146" s="4" t="str">
        <f t="shared" si="7"/>
        <v/>
      </c>
      <c r="O146" t="str">
        <f t="shared" si="8"/>
        <v>aa</v>
      </c>
      <c r="P146" t="str">
        <f t="shared" si="9"/>
        <v>11</v>
      </c>
      <c r="R146" s="2" t="s">
        <v>1828</v>
      </c>
      <c r="S146" s="2">
        <v>1</v>
      </c>
      <c r="T146" s="2"/>
    </row>
    <row r="147" spans="1:20">
      <c r="A147" t="s">
        <v>415</v>
      </c>
      <c r="B147" t="s">
        <v>416</v>
      </c>
      <c r="C147" t="s">
        <v>10</v>
      </c>
      <c r="D147">
        <v>2022</v>
      </c>
      <c r="E147" s="1" t="s">
        <v>1986</v>
      </c>
      <c r="F147" t="s">
        <v>417</v>
      </c>
      <c r="G147" t="s">
        <v>11</v>
      </c>
      <c r="H147" s="2" t="s">
        <v>1828</v>
      </c>
      <c r="I147" s="2">
        <v>1</v>
      </c>
      <c r="J147" s="2"/>
      <c r="K147" t="s">
        <v>1828</v>
      </c>
      <c r="L147">
        <v>1</v>
      </c>
      <c r="N147" s="4" t="str">
        <f>IF(AND(H147=K147,I147=L147,J147=M147),"","NOT MATCH!")</f>
        <v/>
      </c>
      <c r="O147" t="str">
        <f t="shared" si="8"/>
        <v>aa</v>
      </c>
      <c r="P147" t="str">
        <f t="shared" si="9"/>
        <v>11</v>
      </c>
      <c r="R147" s="2" t="s">
        <v>1828</v>
      </c>
      <c r="S147" s="2">
        <v>1</v>
      </c>
      <c r="T147" s="2"/>
    </row>
    <row r="148" spans="1:20">
      <c r="A148" t="s">
        <v>418</v>
      </c>
      <c r="B148" t="s">
        <v>419</v>
      </c>
      <c r="C148" t="s">
        <v>10</v>
      </c>
      <c r="D148">
        <v>2022</v>
      </c>
      <c r="E148" s="1" t="s">
        <v>1987</v>
      </c>
      <c r="F148" t="s">
        <v>420</v>
      </c>
      <c r="G148" t="s">
        <v>11</v>
      </c>
      <c r="H148" s="2" t="s">
        <v>1828</v>
      </c>
      <c r="I148" s="2">
        <v>1</v>
      </c>
      <c r="J148" s="2"/>
      <c r="K148" t="s">
        <v>1828</v>
      </c>
      <c r="L148">
        <v>1</v>
      </c>
      <c r="N148" s="4" t="str">
        <f t="shared" ref="N148:N179" si="10">IF(AND(H148=K148,I148=L148,J148=M148),"","NOT MATCH!")</f>
        <v/>
      </c>
      <c r="O148" t="str">
        <f t="shared" si="8"/>
        <v>aa</v>
      </c>
      <c r="P148" t="str">
        <f t="shared" si="9"/>
        <v>11</v>
      </c>
      <c r="R148" s="2" t="s">
        <v>1828</v>
      </c>
      <c r="S148" s="2">
        <v>1</v>
      </c>
      <c r="T148" s="2"/>
    </row>
    <row r="149" spans="1:20">
      <c r="A149" t="s">
        <v>421</v>
      </c>
      <c r="B149" t="s">
        <v>422</v>
      </c>
      <c r="C149" t="s">
        <v>10</v>
      </c>
      <c r="D149">
        <v>2022</v>
      </c>
      <c r="E149" s="1" t="s">
        <v>1988</v>
      </c>
      <c r="F149" t="s">
        <v>423</v>
      </c>
      <c r="G149" t="s">
        <v>11</v>
      </c>
      <c r="H149" s="2" t="s">
        <v>1828</v>
      </c>
      <c r="I149" s="2">
        <v>1</v>
      </c>
      <c r="J149" s="2"/>
      <c r="K149" t="s">
        <v>1828</v>
      </c>
      <c r="L149">
        <v>1</v>
      </c>
      <c r="N149" s="4" t="str">
        <f t="shared" si="10"/>
        <v/>
      </c>
      <c r="O149" t="str">
        <f t="shared" si="8"/>
        <v>aa</v>
      </c>
      <c r="P149" t="str">
        <f t="shared" si="9"/>
        <v>11</v>
      </c>
      <c r="R149" s="2" t="s">
        <v>1828</v>
      </c>
      <c r="S149" s="2">
        <v>1</v>
      </c>
      <c r="T149" s="2"/>
    </row>
    <row r="150" spans="1:20">
      <c r="A150" t="s">
        <v>424</v>
      </c>
      <c r="B150" t="s">
        <v>425</v>
      </c>
      <c r="C150" t="s">
        <v>10</v>
      </c>
      <c r="D150">
        <v>2022</v>
      </c>
      <c r="E150" s="1" t="s">
        <v>1989</v>
      </c>
      <c r="F150" t="s">
        <v>426</v>
      </c>
      <c r="G150" t="s">
        <v>11</v>
      </c>
      <c r="H150" t="s">
        <v>1828</v>
      </c>
      <c r="I150">
        <v>1</v>
      </c>
      <c r="K150" t="s">
        <v>1828</v>
      </c>
      <c r="L150">
        <v>1</v>
      </c>
      <c r="N150" s="4" t="str">
        <f t="shared" si="10"/>
        <v/>
      </c>
      <c r="O150" t="str">
        <f t="shared" si="8"/>
        <v>aa</v>
      </c>
      <c r="P150" t="str">
        <f t="shared" si="9"/>
        <v>11</v>
      </c>
      <c r="R150" t="s">
        <v>1828</v>
      </c>
      <c r="S150">
        <v>1</v>
      </c>
    </row>
    <row r="151" spans="1:20">
      <c r="A151" t="s">
        <v>427</v>
      </c>
      <c r="B151" t="s">
        <v>428</v>
      </c>
      <c r="C151" t="s">
        <v>10</v>
      </c>
      <c r="D151">
        <v>2022</v>
      </c>
      <c r="E151" s="1" t="s">
        <v>1990</v>
      </c>
      <c r="F151" t="s">
        <v>429</v>
      </c>
      <c r="G151" t="s">
        <v>11</v>
      </c>
      <c r="H151" t="s">
        <v>1828</v>
      </c>
      <c r="I151">
        <v>1</v>
      </c>
      <c r="K151" t="s">
        <v>1828</v>
      </c>
      <c r="L151">
        <v>1</v>
      </c>
      <c r="N151" s="4" t="str">
        <f t="shared" si="10"/>
        <v/>
      </c>
      <c r="O151" t="str">
        <f t="shared" si="8"/>
        <v>aa</v>
      </c>
      <c r="P151" t="str">
        <f t="shared" si="9"/>
        <v>11</v>
      </c>
      <c r="R151" t="s">
        <v>1828</v>
      </c>
      <c r="S151">
        <v>1</v>
      </c>
    </row>
    <row r="152" spans="1:20">
      <c r="A152" t="s">
        <v>430</v>
      </c>
      <c r="B152" t="s">
        <v>428</v>
      </c>
      <c r="C152" t="s">
        <v>10</v>
      </c>
      <c r="D152">
        <v>2022</v>
      </c>
      <c r="E152" s="1" t="s">
        <v>1991</v>
      </c>
      <c r="F152" t="s">
        <v>429</v>
      </c>
      <c r="G152" t="s">
        <v>11</v>
      </c>
      <c r="H152" t="s">
        <v>1828</v>
      </c>
      <c r="I152">
        <v>0</v>
      </c>
      <c r="K152" t="s">
        <v>1828</v>
      </c>
      <c r="L152">
        <v>0</v>
      </c>
      <c r="N152" s="4" t="str">
        <f t="shared" si="10"/>
        <v/>
      </c>
      <c r="O152" t="str">
        <f t="shared" si="8"/>
        <v>aa</v>
      </c>
      <c r="P152" t="str">
        <f t="shared" si="9"/>
        <v>00</v>
      </c>
      <c r="R152" t="s">
        <v>1828</v>
      </c>
      <c r="S152">
        <v>0</v>
      </c>
    </row>
    <row r="153" spans="1:20">
      <c r="A153" t="s">
        <v>431</v>
      </c>
      <c r="B153" t="s">
        <v>432</v>
      </c>
      <c r="C153" t="s">
        <v>10</v>
      </c>
      <c r="D153">
        <v>2022</v>
      </c>
      <c r="E153" s="1" t="s">
        <v>1992</v>
      </c>
      <c r="F153" t="s">
        <v>433</v>
      </c>
      <c r="G153" t="s">
        <v>15</v>
      </c>
      <c r="H153" s="2" t="s">
        <v>1828</v>
      </c>
      <c r="I153" s="2">
        <v>1</v>
      </c>
      <c r="J153" s="2"/>
      <c r="K153" t="s">
        <v>1828</v>
      </c>
      <c r="L153">
        <v>1</v>
      </c>
      <c r="N153" s="4" t="str">
        <f t="shared" si="10"/>
        <v/>
      </c>
      <c r="O153" t="str">
        <f t="shared" si="8"/>
        <v>aa</v>
      </c>
      <c r="P153" t="str">
        <f t="shared" si="9"/>
        <v>11</v>
      </c>
      <c r="R153" s="2" t="s">
        <v>1828</v>
      </c>
      <c r="S153" s="2">
        <v>1</v>
      </c>
      <c r="T153" s="2"/>
    </row>
    <row r="154" spans="1:20">
      <c r="A154" t="s">
        <v>434</v>
      </c>
      <c r="B154" t="s">
        <v>435</v>
      </c>
      <c r="C154" t="s">
        <v>10</v>
      </c>
      <c r="D154">
        <v>2022</v>
      </c>
      <c r="E154" s="1" t="s">
        <v>1993</v>
      </c>
      <c r="F154" t="s">
        <v>436</v>
      </c>
      <c r="G154" t="s">
        <v>11</v>
      </c>
      <c r="H154" s="2" t="s">
        <v>1828</v>
      </c>
      <c r="I154" s="2">
        <v>1</v>
      </c>
      <c r="J154" s="2"/>
      <c r="K154" t="s">
        <v>1828</v>
      </c>
      <c r="L154">
        <v>1</v>
      </c>
      <c r="N154" s="4" t="str">
        <f t="shared" si="10"/>
        <v/>
      </c>
      <c r="O154" t="str">
        <f t="shared" si="8"/>
        <v>aa</v>
      </c>
      <c r="P154" t="str">
        <f t="shared" si="9"/>
        <v>11</v>
      </c>
      <c r="R154" s="2" t="s">
        <v>1828</v>
      </c>
      <c r="S154" s="2">
        <v>1</v>
      </c>
      <c r="T154" s="2"/>
    </row>
    <row r="155" spans="1:20">
      <c r="A155" t="s">
        <v>437</v>
      </c>
      <c r="B155" t="s">
        <v>438</v>
      </c>
      <c r="C155" t="s">
        <v>439</v>
      </c>
      <c r="D155">
        <v>2019</v>
      </c>
      <c r="E155" s="1" t="s">
        <v>1994</v>
      </c>
      <c r="F155" t="s">
        <v>440</v>
      </c>
      <c r="G155" t="s">
        <v>15</v>
      </c>
      <c r="H155" s="2" t="s">
        <v>1828</v>
      </c>
      <c r="I155" s="2">
        <v>1</v>
      </c>
      <c r="J155" s="2"/>
      <c r="K155" t="s">
        <v>1828</v>
      </c>
      <c r="L155">
        <v>1</v>
      </c>
      <c r="N155" s="4" t="str">
        <f t="shared" si="10"/>
        <v/>
      </c>
      <c r="O155" t="str">
        <f t="shared" si="8"/>
        <v>aa</v>
      </c>
      <c r="P155" t="str">
        <f t="shared" si="9"/>
        <v>11</v>
      </c>
      <c r="R155" s="2" t="s">
        <v>1828</v>
      </c>
      <c r="S155" s="2">
        <v>1</v>
      </c>
      <c r="T155" s="2"/>
    </row>
    <row r="156" spans="1:20">
      <c r="A156" t="s">
        <v>441</v>
      </c>
      <c r="B156" t="s">
        <v>442</v>
      </c>
      <c r="C156" t="s">
        <v>439</v>
      </c>
      <c r="D156">
        <v>2019</v>
      </c>
      <c r="E156" s="1" t="s">
        <v>1995</v>
      </c>
      <c r="F156" t="s">
        <v>443</v>
      </c>
      <c r="G156" t="s">
        <v>15</v>
      </c>
      <c r="H156" s="2" t="s">
        <v>1825</v>
      </c>
      <c r="I156" s="2">
        <v>1</v>
      </c>
      <c r="J156" s="2"/>
      <c r="K156" t="s">
        <v>1845</v>
      </c>
      <c r="L156">
        <v>1</v>
      </c>
      <c r="N156" s="4" t="str">
        <f t="shared" si="10"/>
        <v/>
      </c>
      <c r="O156" t="str">
        <f t="shared" si="8"/>
        <v>ii</v>
      </c>
      <c r="P156" t="str">
        <f t="shared" si="9"/>
        <v>11</v>
      </c>
      <c r="R156" s="2" t="s">
        <v>1825</v>
      </c>
      <c r="S156" s="2">
        <v>1</v>
      </c>
      <c r="T156" s="2"/>
    </row>
    <row r="157" spans="1:20">
      <c r="A157" t="s">
        <v>444</v>
      </c>
      <c r="B157" t="s">
        <v>445</v>
      </c>
      <c r="C157" t="s">
        <v>439</v>
      </c>
      <c r="D157">
        <v>2019</v>
      </c>
      <c r="E157" s="1" t="s">
        <v>1996</v>
      </c>
      <c r="F157" t="s">
        <v>446</v>
      </c>
      <c r="G157" t="s">
        <v>11</v>
      </c>
      <c r="H157" s="2" t="s">
        <v>1828</v>
      </c>
      <c r="I157" s="2">
        <v>1</v>
      </c>
      <c r="J157" s="2"/>
      <c r="K157" t="s">
        <v>1828</v>
      </c>
      <c r="L157">
        <v>1</v>
      </c>
      <c r="N157" s="4" t="str">
        <f t="shared" si="10"/>
        <v/>
      </c>
      <c r="O157" t="str">
        <f t="shared" si="8"/>
        <v>aa</v>
      </c>
      <c r="P157" t="str">
        <f t="shared" si="9"/>
        <v>11</v>
      </c>
      <c r="R157" s="2" t="s">
        <v>1828</v>
      </c>
      <c r="S157" s="2">
        <v>1</v>
      </c>
      <c r="T157" s="2"/>
    </row>
    <row r="158" spans="1:20">
      <c r="A158" t="s">
        <v>447</v>
      </c>
      <c r="B158" t="s">
        <v>448</v>
      </c>
      <c r="C158" t="s">
        <v>439</v>
      </c>
      <c r="D158">
        <v>2019</v>
      </c>
      <c r="E158" s="1" t="s">
        <v>1997</v>
      </c>
      <c r="F158" t="s">
        <v>449</v>
      </c>
      <c r="G158" t="s">
        <v>11</v>
      </c>
      <c r="H158" s="2" t="s">
        <v>1828</v>
      </c>
      <c r="I158" s="2">
        <v>1</v>
      </c>
      <c r="J158" s="2"/>
      <c r="K158" t="s">
        <v>1828</v>
      </c>
      <c r="L158">
        <v>1</v>
      </c>
      <c r="N158" s="4" t="str">
        <f t="shared" si="10"/>
        <v/>
      </c>
      <c r="O158" t="str">
        <f t="shared" si="8"/>
        <v>aa</v>
      </c>
      <c r="P158" t="str">
        <f t="shared" si="9"/>
        <v>11</v>
      </c>
      <c r="R158" s="2" t="s">
        <v>1828</v>
      </c>
      <c r="S158" s="2">
        <v>1</v>
      </c>
      <c r="T158" s="2"/>
    </row>
    <row r="159" spans="1:20">
      <c r="A159" t="s">
        <v>450</v>
      </c>
      <c r="B159" t="s">
        <v>451</v>
      </c>
      <c r="C159" t="s">
        <v>439</v>
      </c>
      <c r="D159">
        <v>2019</v>
      </c>
      <c r="E159" s="1" t="s">
        <v>1998</v>
      </c>
      <c r="F159" t="s">
        <v>452</v>
      </c>
      <c r="G159" t="s">
        <v>11</v>
      </c>
      <c r="H159" s="2" t="s">
        <v>1828</v>
      </c>
      <c r="I159" s="2">
        <v>1</v>
      </c>
      <c r="J159" s="2"/>
      <c r="K159" t="s">
        <v>1828</v>
      </c>
      <c r="L159">
        <v>1</v>
      </c>
      <c r="N159" s="4" t="str">
        <f t="shared" si="10"/>
        <v/>
      </c>
      <c r="O159" t="str">
        <f t="shared" si="8"/>
        <v>aa</v>
      </c>
      <c r="P159" t="str">
        <f t="shared" si="9"/>
        <v>11</v>
      </c>
      <c r="R159" s="2" t="s">
        <v>1828</v>
      </c>
      <c r="S159" s="2">
        <v>1</v>
      </c>
      <c r="T159" s="2"/>
    </row>
    <row r="160" spans="1:20">
      <c r="A160" t="s">
        <v>453</v>
      </c>
      <c r="B160" t="s">
        <v>454</v>
      </c>
      <c r="C160" t="s">
        <v>439</v>
      </c>
      <c r="D160">
        <v>2019</v>
      </c>
      <c r="E160" s="1" t="s">
        <v>1999</v>
      </c>
      <c r="F160" t="s">
        <v>455</v>
      </c>
      <c r="G160" t="s">
        <v>11</v>
      </c>
      <c r="H160" s="2" t="s">
        <v>1828</v>
      </c>
      <c r="I160" s="2">
        <v>1</v>
      </c>
      <c r="J160" s="2"/>
      <c r="K160" t="s">
        <v>1828</v>
      </c>
      <c r="L160">
        <v>1</v>
      </c>
      <c r="N160" s="4" t="str">
        <f t="shared" si="10"/>
        <v/>
      </c>
      <c r="O160" t="str">
        <f t="shared" si="8"/>
        <v>aa</v>
      </c>
      <c r="P160" t="str">
        <f t="shared" si="9"/>
        <v>11</v>
      </c>
      <c r="R160" s="2" t="s">
        <v>1828</v>
      </c>
      <c r="S160" s="2">
        <v>1</v>
      </c>
      <c r="T160" s="2"/>
    </row>
    <row r="161" spans="1:20">
      <c r="A161" t="s">
        <v>456</v>
      </c>
      <c r="B161" t="s">
        <v>457</v>
      </c>
      <c r="C161" t="s">
        <v>439</v>
      </c>
      <c r="D161">
        <v>2019</v>
      </c>
      <c r="E161" s="1" t="s">
        <v>2000</v>
      </c>
      <c r="F161" t="s">
        <v>458</v>
      </c>
      <c r="G161" t="s">
        <v>11</v>
      </c>
      <c r="H161" s="2" t="s">
        <v>1828</v>
      </c>
      <c r="I161" s="2">
        <v>1</v>
      </c>
      <c r="J161" s="2"/>
      <c r="K161" t="s">
        <v>1828</v>
      </c>
      <c r="L161">
        <v>1</v>
      </c>
      <c r="N161" s="4" t="str">
        <f t="shared" si="10"/>
        <v/>
      </c>
      <c r="O161" t="str">
        <f t="shared" si="8"/>
        <v>aa</v>
      </c>
      <c r="P161" t="str">
        <f t="shared" si="9"/>
        <v>11</v>
      </c>
      <c r="R161" s="2" t="s">
        <v>1828</v>
      </c>
      <c r="S161" s="2">
        <v>1</v>
      </c>
      <c r="T161" s="2"/>
    </row>
    <row r="162" spans="1:20">
      <c r="A162" t="s">
        <v>459</v>
      </c>
      <c r="B162" t="s">
        <v>460</v>
      </c>
      <c r="C162" t="s">
        <v>439</v>
      </c>
      <c r="D162">
        <v>2019</v>
      </c>
      <c r="E162" s="1" t="s">
        <v>2001</v>
      </c>
      <c r="F162" t="s">
        <v>461</v>
      </c>
      <c r="G162" t="s">
        <v>11</v>
      </c>
      <c r="H162" s="2" t="s">
        <v>1828</v>
      </c>
      <c r="I162" s="2">
        <v>1</v>
      </c>
      <c r="J162" s="2"/>
      <c r="K162" t="s">
        <v>1828</v>
      </c>
      <c r="L162">
        <v>1</v>
      </c>
      <c r="N162" s="4" t="str">
        <f t="shared" si="10"/>
        <v/>
      </c>
      <c r="O162" t="str">
        <f t="shared" si="8"/>
        <v>aa</v>
      </c>
      <c r="P162" t="str">
        <f t="shared" si="9"/>
        <v>11</v>
      </c>
      <c r="R162" s="2" t="s">
        <v>1828</v>
      </c>
      <c r="S162" s="2">
        <v>1</v>
      </c>
      <c r="T162" s="2"/>
    </row>
    <row r="163" spans="1:20">
      <c r="A163" t="s">
        <v>462</v>
      </c>
      <c r="B163" t="s">
        <v>463</v>
      </c>
      <c r="C163" t="s">
        <v>439</v>
      </c>
      <c r="D163">
        <v>2019</v>
      </c>
      <c r="E163" s="1" t="s">
        <v>2011</v>
      </c>
      <c r="F163" t="s">
        <v>464</v>
      </c>
      <c r="G163" t="s">
        <v>11</v>
      </c>
      <c r="H163" s="2" t="s">
        <v>1828</v>
      </c>
      <c r="I163" s="2">
        <v>1</v>
      </c>
      <c r="J163" s="2"/>
      <c r="K163" t="s">
        <v>1828</v>
      </c>
      <c r="L163">
        <v>1</v>
      </c>
      <c r="N163" s="4" t="str">
        <f t="shared" si="10"/>
        <v/>
      </c>
      <c r="O163" t="str">
        <f t="shared" si="8"/>
        <v>aa</v>
      </c>
      <c r="P163" t="str">
        <f t="shared" si="9"/>
        <v>11</v>
      </c>
      <c r="R163" s="2" t="s">
        <v>1828</v>
      </c>
      <c r="S163" s="2">
        <v>1</v>
      </c>
      <c r="T163" s="2"/>
    </row>
    <row r="164" spans="1:20">
      <c r="A164" t="s">
        <v>465</v>
      </c>
      <c r="B164" t="s">
        <v>466</v>
      </c>
      <c r="C164" t="s">
        <v>439</v>
      </c>
      <c r="D164">
        <v>2019</v>
      </c>
      <c r="E164" s="1" t="s">
        <v>2012</v>
      </c>
      <c r="F164" t="s">
        <v>467</v>
      </c>
      <c r="G164" t="s">
        <v>11</v>
      </c>
      <c r="H164" s="2" t="s">
        <v>1828</v>
      </c>
      <c r="I164" s="2">
        <v>1</v>
      </c>
      <c r="J164" s="2"/>
      <c r="K164" t="s">
        <v>1828</v>
      </c>
      <c r="L164">
        <v>1</v>
      </c>
      <c r="N164" s="4" t="str">
        <f t="shared" si="10"/>
        <v/>
      </c>
      <c r="O164" t="str">
        <f t="shared" si="8"/>
        <v>aa</v>
      </c>
      <c r="P164" t="str">
        <f t="shared" si="9"/>
        <v>11</v>
      </c>
      <c r="R164" s="2" t="s">
        <v>1828</v>
      </c>
      <c r="S164" s="2">
        <v>1</v>
      </c>
      <c r="T164" s="2"/>
    </row>
    <row r="165" spans="1:20">
      <c r="A165" t="s">
        <v>468</v>
      </c>
      <c r="B165" t="s">
        <v>469</v>
      </c>
      <c r="C165" t="s">
        <v>439</v>
      </c>
      <c r="D165">
        <v>2019</v>
      </c>
      <c r="E165" s="1" t="s">
        <v>2013</v>
      </c>
      <c r="F165" t="s">
        <v>470</v>
      </c>
      <c r="G165" t="s">
        <v>27</v>
      </c>
      <c r="H165" s="2" t="s">
        <v>1828</v>
      </c>
      <c r="I165" s="2">
        <v>1</v>
      </c>
      <c r="J165" s="2"/>
      <c r="K165" t="s">
        <v>1828</v>
      </c>
      <c r="L165">
        <v>1</v>
      </c>
      <c r="N165" s="4" t="str">
        <f t="shared" si="10"/>
        <v/>
      </c>
      <c r="O165" t="str">
        <f t="shared" si="8"/>
        <v>aa</v>
      </c>
      <c r="P165" t="str">
        <f t="shared" si="9"/>
        <v>11</v>
      </c>
      <c r="R165" s="2" t="s">
        <v>1828</v>
      </c>
      <c r="S165" s="2">
        <v>1</v>
      </c>
      <c r="T165" s="2"/>
    </row>
    <row r="166" spans="1:20">
      <c r="A166" t="s">
        <v>471</v>
      </c>
      <c r="B166" t="s">
        <v>472</v>
      </c>
      <c r="C166" t="s">
        <v>439</v>
      </c>
      <c r="D166">
        <v>2019</v>
      </c>
      <c r="E166" s="1" t="s">
        <v>2014</v>
      </c>
      <c r="F166" t="s">
        <v>473</v>
      </c>
      <c r="G166" t="s">
        <v>11</v>
      </c>
      <c r="H166" t="s">
        <v>1828</v>
      </c>
      <c r="I166">
        <v>0</v>
      </c>
      <c r="K166" t="s">
        <v>1828</v>
      </c>
      <c r="L166">
        <v>0</v>
      </c>
      <c r="N166" s="4" t="str">
        <f t="shared" si="10"/>
        <v/>
      </c>
      <c r="O166" t="str">
        <f t="shared" si="8"/>
        <v>aa</v>
      </c>
      <c r="P166" t="str">
        <f t="shared" si="9"/>
        <v>00</v>
      </c>
      <c r="R166" t="s">
        <v>1828</v>
      </c>
      <c r="S166">
        <v>0</v>
      </c>
    </row>
    <row r="167" spans="1:20">
      <c r="A167" t="s">
        <v>474</v>
      </c>
      <c r="B167" t="s">
        <v>472</v>
      </c>
      <c r="C167" t="s">
        <v>439</v>
      </c>
      <c r="D167">
        <v>2019</v>
      </c>
      <c r="E167" s="1" t="s">
        <v>2015</v>
      </c>
      <c r="F167" t="s">
        <v>473</v>
      </c>
      <c r="G167" t="s">
        <v>11</v>
      </c>
      <c r="H167" s="2" t="s">
        <v>1828</v>
      </c>
      <c r="I167" s="2">
        <v>1</v>
      </c>
      <c r="J167" s="2"/>
      <c r="K167" t="s">
        <v>1845</v>
      </c>
      <c r="L167">
        <v>1</v>
      </c>
      <c r="N167" s="4" t="str">
        <f t="shared" si="10"/>
        <v>NOT MATCH!</v>
      </c>
      <c r="O167" t="str">
        <f t="shared" si="8"/>
        <v>ai</v>
      </c>
      <c r="P167" t="str">
        <f t="shared" si="9"/>
        <v>11</v>
      </c>
      <c r="R167" t="s">
        <v>1845</v>
      </c>
      <c r="S167" s="2">
        <v>1</v>
      </c>
      <c r="T167" s="2"/>
    </row>
    <row r="168" spans="1:20">
      <c r="A168" t="s">
        <v>475</v>
      </c>
      <c r="B168" t="s">
        <v>476</v>
      </c>
      <c r="C168" t="s">
        <v>439</v>
      </c>
      <c r="D168">
        <v>2019</v>
      </c>
      <c r="E168" s="1" t="s">
        <v>2016</v>
      </c>
      <c r="F168" t="s">
        <v>477</v>
      </c>
      <c r="G168" t="s">
        <v>11</v>
      </c>
      <c r="H168" s="2" t="s">
        <v>1828</v>
      </c>
      <c r="I168" s="2">
        <v>1</v>
      </c>
      <c r="J168" s="2"/>
      <c r="K168" t="s">
        <v>1828</v>
      </c>
      <c r="L168">
        <v>1</v>
      </c>
      <c r="N168" s="4" t="str">
        <f t="shared" si="10"/>
        <v/>
      </c>
      <c r="O168" t="str">
        <f t="shared" si="8"/>
        <v>aa</v>
      </c>
      <c r="P168" t="str">
        <f t="shared" si="9"/>
        <v>11</v>
      </c>
      <c r="R168" s="2" t="s">
        <v>1828</v>
      </c>
      <c r="S168" s="2">
        <v>1</v>
      </c>
      <c r="T168" s="2"/>
    </row>
    <row r="169" spans="1:20">
      <c r="A169" t="s">
        <v>478</v>
      </c>
      <c r="B169" t="s">
        <v>479</v>
      </c>
      <c r="C169" t="s">
        <v>439</v>
      </c>
      <c r="D169">
        <v>2019</v>
      </c>
      <c r="E169" s="1" t="s">
        <v>2017</v>
      </c>
      <c r="F169" t="s">
        <v>480</v>
      </c>
      <c r="G169" t="s">
        <v>27</v>
      </c>
      <c r="H169" s="2" t="s">
        <v>1828</v>
      </c>
      <c r="I169" s="2">
        <v>1</v>
      </c>
      <c r="J169" s="2"/>
      <c r="K169" t="s">
        <v>1828</v>
      </c>
      <c r="L169">
        <v>1</v>
      </c>
      <c r="N169" s="4" t="str">
        <f t="shared" si="10"/>
        <v/>
      </c>
      <c r="O169" t="str">
        <f t="shared" si="8"/>
        <v>aa</v>
      </c>
      <c r="P169" t="str">
        <f t="shared" si="9"/>
        <v>11</v>
      </c>
      <c r="R169" s="2" t="s">
        <v>1828</v>
      </c>
      <c r="S169" s="2">
        <v>1</v>
      </c>
      <c r="T169" s="2"/>
    </row>
    <row r="170" spans="1:20">
      <c r="A170" t="s">
        <v>481</v>
      </c>
      <c r="B170" t="s">
        <v>482</v>
      </c>
      <c r="C170" t="s">
        <v>439</v>
      </c>
      <c r="D170">
        <v>2019</v>
      </c>
      <c r="E170" s="1" t="s">
        <v>2018</v>
      </c>
      <c r="F170" t="s">
        <v>483</v>
      </c>
      <c r="G170" t="s">
        <v>15</v>
      </c>
      <c r="H170" s="2" t="s">
        <v>1828</v>
      </c>
      <c r="I170" s="2">
        <v>1</v>
      </c>
      <c r="J170" s="2"/>
      <c r="K170" t="s">
        <v>1828</v>
      </c>
      <c r="L170">
        <v>1</v>
      </c>
      <c r="N170" s="4" t="str">
        <f t="shared" si="10"/>
        <v/>
      </c>
      <c r="O170" t="str">
        <f t="shared" si="8"/>
        <v>aa</v>
      </c>
      <c r="P170" t="str">
        <f t="shared" si="9"/>
        <v>11</v>
      </c>
      <c r="R170" s="2" t="s">
        <v>1828</v>
      </c>
      <c r="S170" s="2">
        <v>1</v>
      </c>
      <c r="T170" s="2"/>
    </row>
    <row r="171" spans="1:20">
      <c r="A171" t="s">
        <v>484</v>
      </c>
      <c r="B171" t="s">
        <v>485</v>
      </c>
      <c r="C171" t="s">
        <v>439</v>
      </c>
      <c r="D171">
        <v>2019</v>
      </c>
      <c r="E171" s="1" t="s">
        <v>2019</v>
      </c>
      <c r="F171" t="s">
        <v>486</v>
      </c>
      <c r="G171" t="s">
        <v>11</v>
      </c>
      <c r="H171" s="2" t="s">
        <v>1825</v>
      </c>
      <c r="I171" s="2">
        <v>1</v>
      </c>
      <c r="J171" s="2"/>
      <c r="K171" t="s">
        <v>1845</v>
      </c>
      <c r="L171">
        <v>1</v>
      </c>
      <c r="N171" s="4" t="str">
        <f t="shared" si="10"/>
        <v/>
      </c>
      <c r="O171" t="str">
        <f t="shared" si="8"/>
        <v>ii</v>
      </c>
      <c r="P171" t="str">
        <f t="shared" si="9"/>
        <v>11</v>
      </c>
      <c r="R171" s="2" t="s">
        <v>1825</v>
      </c>
      <c r="S171" s="2">
        <v>1</v>
      </c>
      <c r="T171" s="2"/>
    </row>
    <row r="172" spans="1:20">
      <c r="A172" t="s">
        <v>487</v>
      </c>
      <c r="B172" t="s">
        <v>488</v>
      </c>
      <c r="C172" t="s">
        <v>439</v>
      </c>
      <c r="D172">
        <v>2019</v>
      </c>
      <c r="E172" s="1" t="s">
        <v>2020</v>
      </c>
      <c r="F172" t="s">
        <v>489</v>
      </c>
      <c r="G172" t="s">
        <v>11</v>
      </c>
      <c r="H172" s="2" t="s">
        <v>1828</v>
      </c>
      <c r="I172" s="2">
        <v>1</v>
      </c>
      <c r="J172" s="2"/>
      <c r="K172" t="s">
        <v>1828</v>
      </c>
      <c r="L172">
        <v>1</v>
      </c>
      <c r="N172" s="4" t="str">
        <f t="shared" si="10"/>
        <v/>
      </c>
      <c r="O172" t="str">
        <f t="shared" si="8"/>
        <v>aa</v>
      </c>
      <c r="P172" t="str">
        <f t="shared" si="9"/>
        <v>11</v>
      </c>
      <c r="R172" s="2" t="s">
        <v>1828</v>
      </c>
      <c r="S172" s="2">
        <v>1</v>
      </c>
      <c r="T172" s="2"/>
    </row>
    <row r="173" spans="1:20">
      <c r="A173" t="s">
        <v>490</v>
      </c>
      <c r="B173" t="s">
        <v>491</v>
      </c>
      <c r="C173" t="s">
        <v>439</v>
      </c>
      <c r="D173">
        <v>2019</v>
      </c>
      <c r="E173" s="1" t="s">
        <v>2021</v>
      </c>
      <c r="F173" t="s">
        <v>492</v>
      </c>
      <c r="G173" t="s">
        <v>11</v>
      </c>
      <c r="H173" s="2" t="s">
        <v>1828</v>
      </c>
      <c r="I173" s="2">
        <v>0</v>
      </c>
      <c r="J173" s="2"/>
      <c r="K173" t="s">
        <v>1828</v>
      </c>
      <c r="L173">
        <v>0</v>
      </c>
      <c r="N173" s="4" t="str">
        <f t="shared" si="10"/>
        <v/>
      </c>
      <c r="O173" t="str">
        <f t="shared" si="8"/>
        <v>aa</v>
      </c>
      <c r="P173" t="str">
        <f t="shared" si="9"/>
        <v>00</v>
      </c>
      <c r="R173" s="2" t="s">
        <v>1828</v>
      </c>
      <c r="S173" s="2">
        <v>0</v>
      </c>
      <c r="T173" s="2"/>
    </row>
    <row r="174" spans="1:20">
      <c r="A174" t="s">
        <v>493</v>
      </c>
      <c r="B174" t="s">
        <v>491</v>
      </c>
      <c r="C174" t="s">
        <v>439</v>
      </c>
      <c r="D174">
        <v>2019</v>
      </c>
      <c r="E174" s="1" t="s">
        <v>2022</v>
      </c>
      <c r="F174" t="s">
        <v>492</v>
      </c>
      <c r="G174" t="s">
        <v>11</v>
      </c>
      <c r="H174" s="2" t="s">
        <v>1828</v>
      </c>
      <c r="I174" s="2">
        <v>1</v>
      </c>
      <c r="J174" s="2"/>
      <c r="K174" t="s">
        <v>1828</v>
      </c>
      <c r="L174">
        <v>1</v>
      </c>
      <c r="N174" s="4" t="str">
        <f t="shared" si="10"/>
        <v/>
      </c>
      <c r="O174" t="str">
        <f t="shared" si="8"/>
        <v>aa</v>
      </c>
      <c r="P174" t="str">
        <f t="shared" si="9"/>
        <v>11</v>
      </c>
      <c r="R174" s="2" t="s">
        <v>1828</v>
      </c>
      <c r="S174" s="2">
        <v>1</v>
      </c>
      <c r="T174" s="2"/>
    </row>
    <row r="175" spans="1:20">
      <c r="A175" t="s">
        <v>494</v>
      </c>
      <c r="B175" t="s">
        <v>495</v>
      </c>
      <c r="C175" t="s">
        <v>439</v>
      </c>
      <c r="D175">
        <v>2019</v>
      </c>
      <c r="E175" s="1" t="s">
        <v>2023</v>
      </c>
      <c r="F175" t="s">
        <v>496</v>
      </c>
      <c r="G175" t="s">
        <v>15</v>
      </c>
      <c r="H175" s="2" t="s">
        <v>1828</v>
      </c>
      <c r="I175" s="2">
        <v>1</v>
      </c>
      <c r="J175" s="2"/>
      <c r="K175" t="s">
        <v>1845</v>
      </c>
      <c r="L175">
        <v>1</v>
      </c>
      <c r="N175" s="4" t="str">
        <f t="shared" si="10"/>
        <v>NOT MATCH!</v>
      </c>
      <c r="O175" t="str">
        <f t="shared" si="8"/>
        <v>ai</v>
      </c>
      <c r="P175" t="str">
        <f t="shared" si="9"/>
        <v>11</v>
      </c>
      <c r="R175" t="s">
        <v>1845</v>
      </c>
      <c r="S175" s="2">
        <v>1</v>
      </c>
      <c r="T175" s="2"/>
    </row>
    <row r="176" spans="1:20">
      <c r="A176" t="s">
        <v>497</v>
      </c>
      <c r="B176" t="s">
        <v>498</v>
      </c>
      <c r="C176" t="s">
        <v>439</v>
      </c>
      <c r="D176">
        <v>2019</v>
      </c>
      <c r="E176" s="1" t="s">
        <v>2024</v>
      </c>
      <c r="F176" t="s">
        <v>499</v>
      </c>
      <c r="G176" t="s">
        <v>15</v>
      </c>
      <c r="H176" s="2" t="s">
        <v>1828</v>
      </c>
      <c r="I176" s="2">
        <v>1</v>
      </c>
      <c r="J176" s="2"/>
      <c r="K176" t="s">
        <v>1828</v>
      </c>
      <c r="L176">
        <v>1</v>
      </c>
      <c r="N176" s="4" t="str">
        <f t="shared" si="10"/>
        <v/>
      </c>
      <c r="O176" t="str">
        <f t="shared" si="8"/>
        <v>aa</v>
      </c>
      <c r="P176" t="str">
        <f t="shared" si="9"/>
        <v>11</v>
      </c>
      <c r="R176" s="2" t="s">
        <v>1828</v>
      </c>
      <c r="S176" s="2">
        <v>1</v>
      </c>
      <c r="T176" s="2"/>
    </row>
    <row r="177" spans="1:20">
      <c r="A177" t="s">
        <v>500</v>
      </c>
      <c r="B177" t="s">
        <v>501</v>
      </c>
      <c r="C177" t="s">
        <v>439</v>
      </c>
      <c r="D177">
        <v>2019</v>
      </c>
      <c r="E177" s="1" t="s">
        <v>2025</v>
      </c>
      <c r="F177" t="s">
        <v>502</v>
      </c>
      <c r="G177" t="s">
        <v>11</v>
      </c>
      <c r="H177" s="2" t="s">
        <v>1828</v>
      </c>
      <c r="I177" s="2">
        <v>1</v>
      </c>
      <c r="J177" s="2"/>
      <c r="K177" t="s">
        <v>1828</v>
      </c>
      <c r="L177">
        <v>1</v>
      </c>
      <c r="N177" s="4" t="str">
        <f t="shared" si="10"/>
        <v/>
      </c>
      <c r="O177" t="str">
        <f t="shared" si="8"/>
        <v>aa</v>
      </c>
      <c r="P177" t="str">
        <f t="shared" si="9"/>
        <v>11</v>
      </c>
      <c r="R177" s="2" t="s">
        <v>1828</v>
      </c>
      <c r="S177" s="2">
        <v>1</v>
      </c>
      <c r="T177" s="2"/>
    </row>
    <row r="178" spans="1:20">
      <c r="A178" t="s">
        <v>503</v>
      </c>
      <c r="B178" t="s">
        <v>504</v>
      </c>
      <c r="C178" t="s">
        <v>439</v>
      </c>
      <c r="D178">
        <v>2019</v>
      </c>
      <c r="E178" s="1" t="s">
        <v>2026</v>
      </c>
      <c r="F178" t="s">
        <v>505</v>
      </c>
      <c r="G178" t="s">
        <v>27</v>
      </c>
      <c r="H178" s="2" t="s">
        <v>1828</v>
      </c>
      <c r="I178" s="2">
        <v>1</v>
      </c>
      <c r="J178" s="2"/>
      <c r="K178" t="s">
        <v>1828</v>
      </c>
      <c r="L178">
        <v>1</v>
      </c>
      <c r="N178" s="4" t="str">
        <f t="shared" si="10"/>
        <v/>
      </c>
      <c r="O178" t="str">
        <f t="shared" si="8"/>
        <v>aa</v>
      </c>
      <c r="P178" t="str">
        <f t="shared" si="9"/>
        <v>11</v>
      </c>
      <c r="R178" s="2" t="s">
        <v>1828</v>
      </c>
      <c r="S178" s="2">
        <v>1</v>
      </c>
      <c r="T178" s="2"/>
    </row>
    <row r="179" spans="1:20">
      <c r="A179" t="s">
        <v>506</v>
      </c>
      <c r="B179" t="s">
        <v>507</v>
      </c>
      <c r="C179" t="s">
        <v>439</v>
      </c>
      <c r="D179">
        <v>2019</v>
      </c>
      <c r="E179" s="1" t="s">
        <v>2027</v>
      </c>
      <c r="F179" t="s">
        <v>508</v>
      </c>
      <c r="G179" t="s">
        <v>15</v>
      </c>
      <c r="H179" s="2" t="s">
        <v>1828</v>
      </c>
      <c r="I179" s="2">
        <v>1</v>
      </c>
      <c r="J179" s="2"/>
      <c r="K179" t="s">
        <v>1828</v>
      </c>
      <c r="L179">
        <v>1</v>
      </c>
      <c r="N179" s="4" t="str">
        <f t="shared" si="10"/>
        <v/>
      </c>
      <c r="O179" t="str">
        <f t="shared" si="8"/>
        <v>aa</v>
      </c>
      <c r="P179" t="str">
        <f t="shared" si="9"/>
        <v>11</v>
      </c>
      <c r="R179" s="2" t="s">
        <v>1828</v>
      </c>
      <c r="S179" s="2">
        <v>1</v>
      </c>
      <c r="T179" s="2"/>
    </row>
    <row r="180" spans="1:20">
      <c r="A180" t="s">
        <v>509</v>
      </c>
      <c r="B180" t="s">
        <v>510</v>
      </c>
      <c r="C180" t="s">
        <v>439</v>
      </c>
      <c r="D180">
        <v>2019</v>
      </c>
      <c r="E180" s="1" t="s">
        <v>2028</v>
      </c>
      <c r="F180" t="s">
        <v>511</v>
      </c>
      <c r="G180" t="s">
        <v>15</v>
      </c>
      <c r="H180" s="2" t="s">
        <v>1828</v>
      </c>
      <c r="I180" s="2">
        <v>1</v>
      </c>
      <c r="J180" s="2"/>
      <c r="K180" t="s">
        <v>1828</v>
      </c>
      <c r="L180">
        <v>1</v>
      </c>
      <c r="N180" s="4" t="str">
        <f>IF(AND(H180=K180,I180=L180,J180=M180),"","NOT MATCH!")</f>
        <v/>
      </c>
      <c r="O180" t="str">
        <f t="shared" si="8"/>
        <v>aa</v>
      </c>
      <c r="P180" t="str">
        <f t="shared" si="9"/>
        <v>11</v>
      </c>
      <c r="R180" s="2" t="s">
        <v>1828</v>
      </c>
      <c r="S180" s="2">
        <v>1</v>
      </c>
      <c r="T180" s="2"/>
    </row>
    <row r="181" spans="1:20">
      <c r="A181" t="s">
        <v>512</v>
      </c>
      <c r="B181" t="s">
        <v>513</v>
      </c>
      <c r="C181" t="s">
        <v>439</v>
      </c>
      <c r="D181">
        <v>2019</v>
      </c>
      <c r="E181" s="1" t="s">
        <v>2029</v>
      </c>
      <c r="F181" t="s">
        <v>514</v>
      </c>
      <c r="G181" t="s">
        <v>11</v>
      </c>
      <c r="H181" s="2" t="s">
        <v>1828</v>
      </c>
      <c r="I181" s="2">
        <v>1</v>
      </c>
      <c r="J181" s="2"/>
      <c r="K181" t="s">
        <v>1828</v>
      </c>
      <c r="L181">
        <v>1</v>
      </c>
      <c r="N181" s="4" t="str">
        <f t="shared" ref="N181:N208" si="11">IF(AND(H181=K181,I181=L181,J181=M181),"","NOT MATCH!")</f>
        <v/>
      </c>
      <c r="O181" t="str">
        <f t="shared" si="8"/>
        <v>aa</v>
      </c>
      <c r="P181" t="str">
        <f t="shared" si="9"/>
        <v>11</v>
      </c>
      <c r="R181" s="2" t="s">
        <v>1828</v>
      </c>
      <c r="S181" s="2">
        <v>1</v>
      </c>
      <c r="T181" s="2"/>
    </row>
    <row r="182" spans="1:20">
      <c r="A182" t="s">
        <v>515</v>
      </c>
      <c r="B182" t="s">
        <v>516</v>
      </c>
      <c r="C182" t="s">
        <v>439</v>
      </c>
      <c r="D182">
        <v>2019</v>
      </c>
      <c r="E182" s="1" t="s">
        <v>2030</v>
      </c>
      <c r="F182" t="s">
        <v>517</v>
      </c>
      <c r="G182" t="s">
        <v>15</v>
      </c>
      <c r="H182" s="2" t="s">
        <v>1828</v>
      </c>
      <c r="I182" s="2">
        <v>1</v>
      </c>
      <c r="J182" s="2"/>
      <c r="K182" t="s">
        <v>1828</v>
      </c>
      <c r="L182">
        <v>1</v>
      </c>
      <c r="N182" s="4" t="str">
        <f t="shared" si="11"/>
        <v/>
      </c>
      <c r="O182" t="str">
        <f t="shared" si="8"/>
        <v>aa</v>
      </c>
      <c r="P182" t="str">
        <f t="shared" si="9"/>
        <v>11</v>
      </c>
      <c r="R182" s="2" t="s">
        <v>1828</v>
      </c>
      <c r="S182" s="2">
        <v>1</v>
      </c>
      <c r="T182" s="2"/>
    </row>
    <row r="183" spans="1:20">
      <c r="A183" t="s">
        <v>518</v>
      </c>
      <c r="B183" t="s">
        <v>519</v>
      </c>
      <c r="C183" t="s">
        <v>439</v>
      </c>
      <c r="D183">
        <v>2019</v>
      </c>
      <c r="E183" s="1" t="s">
        <v>2031</v>
      </c>
      <c r="F183" t="s">
        <v>520</v>
      </c>
      <c r="G183" t="s">
        <v>11</v>
      </c>
      <c r="H183" s="2" t="s">
        <v>1825</v>
      </c>
      <c r="I183" s="2">
        <v>1</v>
      </c>
      <c r="J183" s="2"/>
      <c r="K183" t="s">
        <v>1845</v>
      </c>
      <c r="L183">
        <v>1</v>
      </c>
      <c r="N183" s="4" t="str">
        <f t="shared" si="11"/>
        <v/>
      </c>
      <c r="O183" t="str">
        <f t="shared" si="8"/>
        <v>ii</v>
      </c>
      <c r="P183" t="str">
        <f t="shared" si="9"/>
        <v>11</v>
      </c>
      <c r="R183" s="2" t="s">
        <v>1825</v>
      </c>
      <c r="S183" s="2">
        <v>1</v>
      </c>
      <c r="T183" s="2"/>
    </row>
    <row r="184" spans="1:20">
      <c r="A184" t="s">
        <v>521</v>
      </c>
      <c r="B184" t="s">
        <v>522</v>
      </c>
      <c r="C184" t="s">
        <v>439</v>
      </c>
      <c r="D184">
        <v>2018</v>
      </c>
      <c r="E184" s="1" t="s">
        <v>2032</v>
      </c>
      <c r="F184" t="s">
        <v>523</v>
      </c>
      <c r="G184" t="s">
        <v>15</v>
      </c>
      <c r="H184" s="2" t="s">
        <v>1828</v>
      </c>
      <c r="I184" s="2">
        <v>1</v>
      </c>
      <c r="J184" s="2"/>
      <c r="K184" t="s">
        <v>1828</v>
      </c>
      <c r="L184">
        <v>1</v>
      </c>
      <c r="N184" s="4" t="str">
        <f t="shared" si="11"/>
        <v/>
      </c>
      <c r="O184" t="str">
        <f t="shared" si="8"/>
        <v>aa</v>
      </c>
      <c r="P184" t="str">
        <f t="shared" si="9"/>
        <v>11</v>
      </c>
      <c r="R184" s="2" t="s">
        <v>1828</v>
      </c>
      <c r="S184" s="2">
        <v>1</v>
      </c>
      <c r="T184" s="2"/>
    </row>
    <row r="185" spans="1:20">
      <c r="A185" t="s">
        <v>524</v>
      </c>
      <c r="B185" t="s">
        <v>525</v>
      </c>
      <c r="C185" t="s">
        <v>439</v>
      </c>
      <c r="D185">
        <v>2018</v>
      </c>
      <c r="E185" s="1" t="s">
        <v>2033</v>
      </c>
      <c r="F185" t="s">
        <v>526</v>
      </c>
      <c r="G185" t="s">
        <v>15</v>
      </c>
      <c r="H185" s="2" t="s">
        <v>1828</v>
      </c>
      <c r="I185" s="2">
        <v>1</v>
      </c>
      <c r="J185" s="2"/>
      <c r="K185" t="s">
        <v>1828</v>
      </c>
      <c r="L185">
        <v>1</v>
      </c>
      <c r="N185" s="4" t="str">
        <f t="shared" si="11"/>
        <v/>
      </c>
      <c r="O185" t="str">
        <f t="shared" si="8"/>
        <v>aa</v>
      </c>
      <c r="P185" t="str">
        <f t="shared" si="9"/>
        <v>11</v>
      </c>
      <c r="R185" s="2" t="s">
        <v>1828</v>
      </c>
      <c r="S185" s="2">
        <v>1</v>
      </c>
      <c r="T185" s="2"/>
    </row>
    <row r="186" spans="1:20">
      <c r="A186" t="s">
        <v>527</v>
      </c>
      <c r="B186" t="s">
        <v>528</v>
      </c>
      <c r="C186" t="s">
        <v>439</v>
      </c>
      <c r="D186">
        <v>2018</v>
      </c>
      <c r="E186" s="1" t="s">
        <v>2034</v>
      </c>
      <c r="F186" t="s">
        <v>529</v>
      </c>
      <c r="G186" t="s">
        <v>15</v>
      </c>
      <c r="H186" s="2" t="s">
        <v>1828</v>
      </c>
      <c r="I186" s="2">
        <v>1</v>
      </c>
      <c r="J186" s="2"/>
      <c r="K186" t="s">
        <v>1828</v>
      </c>
      <c r="L186">
        <v>1</v>
      </c>
      <c r="N186" s="4" t="str">
        <f t="shared" si="11"/>
        <v/>
      </c>
      <c r="O186" t="str">
        <f t="shared" si="8"/>
        <v>aa</v>
      </c>
      <c r="P186" t="str">
        <f t="shared" si="9"/>
        <v>11</v>
      </c>
      <c r="R186" s="2" t="s">
        <v>1828</v>
      </c>
      <c r="S186" s="2">
        <v>1</v>
      </c>
      <c r="T186" s="2"/>
    </row>
    <row r="187" spans="1:20">
      <c r="A187" t="s">
        <v>530</v>
      </c>
      <c r="B187" t="s">
        <v>531</v>
      </c>
      <c r="C187" t="s">
        <v>439</v>
      </c>
      <c r="D187">
        <v>2018</v>
      </c>
      <c r="E187" s="1" t="s">
        <v>2035</v>
      </c>
      <c r="F187" t="s">
        <v>532</v>
      </c>
      <c r="G187" t="s">
        <v>15</v>
      </c>
      <c r="H187" s="2" t="s">
        <v>1828</v>
      </c>
      <c r="I187" s="2">
        <v>1</v>
      </c>
      <c r="J187" s="2"/>
      <c r="K187" t="s">
        <v>1828</v>
      </c>
      <c r="L187">
        <v>1</v>
      </c>
      <c r="N187" s="4" t="str">
        <f t="shared" si="11"/>
        <v/>
      </c>
      <c r="O187" t="str">
        <f t="shared" si="8"/>
        <v>aa</v>
      </c>
      <c r="P187" t="str">
        <f t="shared" si="9"/>
        <v>11</v>
      </c>
      <c r="R187" s="2" t="s">
        <v>1828</v>
      </c>
      <c r="S187" s="2">
        <v>1</v>
      </c>
      <c r="T187" s="2"/>
    </row>
    <row r="188" spans="1:20">
      <c r="A188" t="s">
        <v>533</v>
      </c>
      <c r="B188" t="s">
        <v>534</v>
      </c>
      <c r="C188" t="s">
        <v>439</v>
      </c>
      <c r="D188">
        <v>2018</v>
      </c>
      <c r="E188" s="1" t="s">
        <v>2036</v>
      </c>
      <c r="F188" t="s">
        <v>535</v>
      </c>
      <c r="G188" t="s">
        <v>27</v>
      </c>
      <c r="H188" s="2" t="s">
        <v>1828</v>
      </c>
      <c r="I188" s="2">
        <v>1</v>
      </c>
      <c r="J188" s="2"/>
      <c r="K188" t="s">
        <v>1828</v>
      </c>
      <c r="L188">
        <v>1</v>
      </c>
      <c r="N188" s="4" t="str">
        <f t="shared" si="11"/>
        <v/>
      </c>
      <c r="O188" t="str">
        <f t="shared" si="8"/>
        <v>aa</v>
      </c>
      <c r="P188" t="str">
        <f t="shared" si="9"/>
        <v>11</v>
      </c>
      <c r="R188" s="2" t="s">
        <v>1828</v>
      </c>
      <c r="S188" s="2">
        <v>1</v>
      </c>
      <c r="T188" s="2"/>
    </row>
    <row r="189" spans="1:20">
      <c r="A189" t="s">
        <v>536</v>
      </c>
      <c r="B189" t="s">
        <v>537</v>
      </c>
      <c r="C189" t="s">
        <v>439</v>
      </c>
      <c r="D189">
        <v>2018</v>
      </c>
      <c r="E189" s="1" t="s">
        <v>2037</v>
      </c>
      <c r="F189" t="s">
        <v>538</v>
      </c>
      <c r="G189" t="s">
        <v>11</v>
      </c>
      <c r="H189" s="2" t="s">
        <v>1828</v>
      </c>
      <c r="I189" s="2">
        <v>1</v>
      </c>
      <c r="J189" s="2"/>
      <c r="K189" t="s">
        <v>1828</v>
      </c>
      <c r="L189">
        <v>1</v>
      </c>
      <c r="N189" s="4" t="str">
        <f t="shared" si="11"/>
        <v/>
      </c>
      <c r="O189" t="str">
        <f t="shared" si="8"/>
        <v>aa</v>
      </c>
      <c r="P189" t="str">
        <f t="shared" si="9"/>
        <v>11</v>
      </c>
      <c r="R189" s="2" t="s">
        <v>1828</v>
      </c>
      <c r="S189" s="2">
        <v>1</v>
      </c>
      <c r="T189" s="2"/>
    </row>
    <row r="190" spans="1:20">
      <c r="A190" t="s">
        <v>539</v>
      </c>
      <c r="B190" t="s">
        <v>540</v>
      </c>
      <c r="C190" t="s">
        <v>439</v>
      </c>
      <c r="D190">
        <v>2018</v>
      </c>
      <c r="E190" s="1" t="s">
        <v>2038</v>
      </c>
      <c r="F190" t="s">
        <v>541</v>
      </c>
      <c r="G190" t="s">
        <v>27</v>
      </c>
      <c r="H190" s="2" t="s">
        <v>1828</v>
      </c>
      <c r="I190" s="2">
        <v>0</v>
      </c>
      <c r="J190" s="2"/>
      <c r="K190" t="s">
        <v>1828</v>
      </c>
      <c r="L190">
        <v>0</v>
      </c>
      <c r="N190" s="4" t="str">
        <f t="shared" si="11"/>
        <v/>
      </c>
      <c r="O190" t="str">
        <f t="shared" si="8"/>
        <v>aa</v>
      </c>
      <c r="P190" t="str">
        <f t="shared" si="9"/>
        <v>00</v>
      </c>
      <c r="R190" s="2" t="s">
        <v>1828</v>
      </c>
      <c r="S190" s="2">
        <v>0</v>
      </c>
      <c r="T190" s="2"/>
    </row>
    <row r="191" spans="1:20">
      <c r="A191" t="s">
        <v>542</v>
      </c>
      <c r="B191" t="s">
        <v>540</v>
      </c>
      <c r="C191" t="s">
        <v>439</v>
      </c>
      <c r="D191">
        <v>2018</v>
      </c>
      <c r="E191" s="1" t="s">
        <v>2039</v>
      </c>
      <c r="F191" t="s">
        <v>541</v>
      </c>
      <c r="G191" t="s">
        <v>27</v>
      </c>
      <c r="H191" t="s">
        <v>1828</v>
      </c>
      <c r="I191">
        <v>1</v>
      </c>
      <c r="K191" t="s">
        <v>1828</v>
      </c>
      <c r="L191">
        <v>1</v>
      </c>
      <c r="N191" s="4" t="str">
        <f t="shared" si="11"/>
        <v/>
      </c>
      <c r="O191" t="str">
        <f t="shared" si="8"/>
        <v>aa</v>
      </c>
      <c r="P191" t="str">
        <f t="shared" si="9"/>
        <v>11</v>
      </c>
      <c r="R191" t="s">
        <v>1828</v>
      </c>
      <c r="S191">
        <v>1</v>
      </c>
    </row>
    <row r="192" spans="1:20">
      <c r="A192" t="s">
        <v>543</v>
      </c>
      <c r="B192" t="s">
        <v>544</v>
      </c>
      <c r="C192" t="s">
        <v>439</v>
      </c>
      <c r="D192">
        <v>2018</v>
      </c>
      <c r="E192" s="1" t="s">
        <v>2040</v>
      </c>
      <c r="F192" t="s">
        <v>545</v>
      </c>
      <c r="G192" t="s">
        <v>15</v>
      </c>
      <c r="H192" s="2" t="s">
        <v>1828</v>
      </c>
      <c r="I192" s="2">
        <v>1</v>
      </c>
      <c r="J192" s="2"/>
      <c r="K192" t="s">
        <v>1828</v>
      </c>
      <c r="L192">
        <v>1</v>
      </c>
      <c r="N192" s="4" t="str">
        <f t="shared" si="11"/>
        <v/>
      </c>
      <c r="O192" t="str">
        <f t="shared" si="8"/>
        <v>aa</v>
      </c>
      <c r="P192" t="str">
        <f t="shared" si="9"/>
        <v>11</v>
      </c>
      <c r="R192" s="2" t="s">
        <v>1828</v>
      </c>
      <c r="S192" s="2">
        <v>1</v>
      </c>
      <c r="T192" s="2"/>
    </row>
    <row r="193" spans="1:20">
      <c r="A193" t="s">
        <v>546</v>
      </c>
      <c r="B193" t="s">
        <v>547</v>
      </c>
      <c r="C193" t="s">
        <v>439</v>
      </c>
      <c r="D193">
        <v>2018</v>
      </c>
      <c r="E193" s="1" t="s">
        <v>2041</v>
      </c>
      <c r="F193" s="1" t="s">
        <v>2043</v>
      </c>
      <c r="G193" t="s">
        <v>15</v>
      </c>
      <c r="H193" s="2" t="s">
        <v>1828</v>
      </c>
      <c r="I193" s="2">
        <v>0</v>
      </c>
      <c r="J193" s="2"/>
      <c r="K193" t="s">
        <v>1828</v>
      </c>
      <c r="L193">
        <v>0</v>
      </c>
      <c r="N193" s="4" t="str">
        <f t="shared" si="11"/>
        <v/>
      </c>
      <c r="O193" t="str">
        <f t="shared" si="8"/>
        <v>aa</v>
      </c>
      <c r="P193" t="str">
        <f t="shared" si="9"/>
        <v>00</v>
      </c>
      <c r="R193" s="2" t="s">
        <v>1828</v>
      </c>
      <c r="S193" s="2">
        <v>0</v>
      </c>
      <c r="T193" s="2"/>
    </row>
    <row r="194" spans="1:20">
      <c r="A194" t="s">
        <v>549</v>
      </c>
      <c r="B194" t="s">
        <v>547</v>
      </c>
      <c r="C194" t="s">
        <v>439</v>
      </c>
      <c r="D194">
        <v>2018</v>
      </c>
      <c r="E194" s="1" t="s">
        <v>2042</v>
      </c>
      <c r="F194" t="s">
        <v>548</v>
      </c>
      <c r="G194" t="s">
        <v>15</v>
      </c>
      <c r="H194" s="2" t="s">
        <v>1828</v>
      </c>
      <c r="I194" s="2">
        <v>1</v>
      </c>
      <c r="J194" s="2"/>
      <c r="K194" t="s">
        <v>1828</v>
      </c>
      <c r="L194">
        <v>1</v>
      </c>
      <c r="N194" s="4" t="str">
        <f t="shared" si="11"/>
        <v/>
      </c>
      <c r="O194" t="str">
        <f t="shared" si="8"/>
        <v>aa</v>
      </c>
      <c r="P194" t="str">
        <f t="shared" si="9"/>
        <v>11</v>
      </c>
      <c r="R194" s="2" t="s">
        <v>1828</v>
      </c>
      <c r="S194" s="2">
        <v>1</v>
      </c>
      <c r="T194" s="2"/>
    </row>
    <row r="195" spans="1:20">
      <c r="A195" t="s">
        <v>550</v>
      </c>
      <c r="B195" t="s">
        <v>551</v>
      </c>
      <c r="C195" t="s">
        <v>439</v>
      </c>
      <c r="D195">
        <v>2018</v>
      </c>
      <c r="E195" s="1" t="s">
        <v>2044</v>
      </c>
      <c r="F195" t="s">
        <v>552</v>
      </c>
      <c r="G195" t="s">
        <v>11</v>
      </c>
      <c r="H195" s="2" t="s">
        <v>1828</v>
      </c>
      <c r="I195" s="2">
        <v>1</v>
      </c>
      <c r="J195" s="2"/>
      <c r="K195" t="s">
        <v>1828</v>
      </c>
      <c r="L195">
        <v>1</v>
      </c>
      <c r="N195" s="4" t="str">
        <f t="shared" si="11"/>
        <v/>
      </c>
      <c r="O195" t="str">
        <f t="shared" si="8"/>
        <v>aa</v>
      </c>
      <c r="P195" t="str">
        <f t="shared" si="9"/>
        <v>11</v>
      </c>
      <c r="R195" s="2" t="s">
        <v>1828</v>
      </c>
      <c r="S195" s="2">
        <v>1</v>
      </c>
      <c r="T195" s="2"/>
    </row>
    <row r="196" spans="1:20">
      <c r="A196" t="s">
        <v>553</v>
      </c>
      <c r="B196" t="s">
        <v>554</v>
      </c>
      <c r="C196" t="s">
        <v>439</v>
      </c>
      <c r="D196">
        <v>2018</v>
      </c>
      <c r="E196" s="1" t="s">
        <v>2045</v>
      </c>
      <c r="F196" t="s">
        <v>555</v>
      </c>
      <c r="G196" t="s">
        <v>11</v>
      </c>
      <c r="H196" s="2" t="s">
        <v>1828</v>
      </c>
      <c r="I196" s="2">
        <v>1</v>
      </c>
      <c r="J196" s="2"/>
      <c r="K196" t="s">
        <v>1828</v>
      </c>
      <c r="L196">
        <v>1</v>
      </c>
      <c r="N196" s="4" t="str">
        <f t="shared" si="11"/>
        <v/>
      </c>
      <c r="O196" t="str">
        <f t="shared" ref="O196:O259" si="12">_xlfn.CONCAT(LEFT(H196,1),LEFT(K196,1))</f>
        <v>aa</v>
      </c>
      <c r="P196" t="str">
        <f t="shared" ref="P196:P259" si="13">_xlfn.CONCAT(LEFT(I196,1),LEFT(L196,1))</f>
        <v>11</v>
      </c>
      <c r="R196" s="2" t="s">
        <v>1828</v>
      </c>
      <c r="S196" s="2">
        <v>1</v>
      </c>
      <c r="T196" s="2"/>
    </row>
    <row r="197" spans="1:20">
      <c r="A197" t="s">
        <v>556</v>
      </c>
      <c r="B197" t="s">
        <v>557</v>
      </c>
      <c r="C197" t="s">
        <v>439</v>
      </c>
      <c r="D197">
        <v>2018</v>
      </c>
      <c r="E197" s="1" t="s">
        <v>2046</v>
      </c>
      <c r="F197" t="s">
        <v>558</v>
      </c>
      <c r="G197" t="s">
        <v>15</v>
      </c>
      <c r="H197" s="2" t="s">
        <v>1825</v>
      </c>
      <c r="I197" s="2">
        <v>1</v>
      </c>
      <c r="J197" s="2"/>
      <c r="K197" t="s">
        <v>1845</v>
      </c>
      <c r="L197">
        <v>1</v>
      </c>
      <c r="N197" s="4" t="str">
        <f t="shared" si="11"/>
        <v/>
      </c>
      <c r="O197" t="str">
        <f t="shared" si="12"/>
        <v>ii</v>
      </c>
      <c r="P197" t="str">
        <f t="shared" si="13"/>
        <v>11</v>
      </c>
      <c r="R197" s="2" t="s">
        <v>1825</v>
      </c>
      <c r="S197" s="2">
        <v>1</v>
      </c>
      <c r="T197" s="2"/>
    </row>
    <row r="198" spans="1:20">
      <c r="A198" t="s">
        <v>559</v>
      </c>
      <c r="B198" t="s">
        <v>560</v>
      </c>
      <c r="C198" t="s">
        <v>439</v>
      </c>
      <c r="D198">
        <v>2018</v>
      </c>
      <c r="E198" s="1" t="s">
        <v>2047</v>
      </c>
      <c r="F198" t="s">
        <v>561</v>
      </c>
      <c r="G198" t="s">
        <v>562</v>
      </c>
      <c r="H198" s="2" t="s">
        <v>1828</v>
      </c>
      <c r="I198" s="2">
        <v>1</v>
      </c>
      <c r="J198" s="2"/>
      <c r="K198" t="s">
        <v>1828</v>
      </c>
      <c r="L198">
        <v>1</v>
      </c>
      <c r="N198" s="4" t="str">
        <f t="shared" si="11"/>
        <v/>
      </c>
      <c r="O198" t="str">
        <f t="shared" si="12"/>
        <v>aa</v>
      </c>
      <c r="P198" t="str">
        <f t="shared" si="13"/>
        <v>11</v>
      </c>
      <c r="R198" s="2" t="s">
        <v>1828</v>
      </c>
      <c r="S198" s="2">
        <v>1</v>
      </c>
      <c r="T198" s="2"/>
    </row>
    <row r="199" spans="1:20">
      <c r="A199" t="s">
        <v>563</v>
      </c>
      <c r="B199" t="s">
        <v>564</v>
      </c>
      <c r="C199" t="s">
        <v>439</v>
      </c>
      <c r="D199">
        <v>2018</v>
      </c>
      <c r="E199" s="1" t="s">
        <v>2048</v>
      </c>
      <c r="F199" t="s">
        <v>565</v>
      </c>
      <c r="G199" t="s">
        <v>15</v>
      </c>
      <c r="H199" s="2" t="s">
        <v>1828</v>
      </c>
      <c r="I199" s="2">
        <v>1</v>
      </c>
      <c r="J199" s="2"/>
      <c r="K199" t="s">
        <v>1828</v>
      </c>
      <c r="L199">
        <v>1</v>
      </c>
      <c r="N199" s="4" t="str">
        <f t="shared" si="11"/>
        <v/>
      </c>
      <c r="O199" t="str">
        <f t="shared" si="12"/>
        <v>aa</v>
      </c>
      <c r="P199" t="str">
        <f t="shared" si="13"/>
        <v>11</v>
      </c>
      <c r="R199" s="2" t="s">
        <v>1828</v>
      </c>
      <c r="S199" s="2">
        <v>1</v>
      </c>
      <c r="T199" s="2"/>
    </row>
    <row r="200" spans="1:20">
      <c r="A200" t="s">
        <v>566</v>
      </c>
      <c r="B200" t="s">
        <v>567</v>
      </c>
      <c r="C200" t="s">
        <v>439</v>
      </c>
      <c r="D200">
        <v>2018</v>
      </c>
      <c r="E200" s="1" t="s">
        <v>2049</v>
      </c>
      <c r="F200" t="s">
        <v>568</v>
      </c>
      <c r="G200" t="s">
        <v>11</v>
      </c>
      <c r="H200" s="2" t="s">
        <v>1828</v>
      </c>
      <c r="I200" s="2">
        <v>1</v>
      </c>
      <c r="J200" s="2"/>
      <c r="K200" t="s">
        <v>1828</v>
      </c>
      <c r="L200">
        <v>1</v>
      </c>
      <c r="N200" s="4" t="str">
        <f t="shared" si="11"/>
        <v/>
      </c>
      <c r="O200" t="str">
        <f t="shared" si="12"/>
        <v>aa</v>
      </c>
      <c r="P200" t="str">
        <f t="shared" si="13"/>
        <v>11</v>
      </c>
      <c r="R200" s="2" t="s">
        <v>1828</v>
      </c>
      <c r="S200" s="2">
        <v>1</v>
      </c>
      <c r="T200" s="2"/>
    </row>
    <row r="201" spans="1:20">
      <c r="A201" t="s">
        <v>569</v>
      </c>
      <c r="B201" t="s">
        <v>570</v>
      </c>
      <c r="C201" t="s">
        <v>439</v>
      </c>
      <c r="D201">
        <v>2018</v>
      </c>
      <c r="E201" s="1" t="s">
        <v>2050</v>
      </c>
      <c r="F201" t="s">
        <v>571</v>
      </c>
      <c r="G201" t="s">
        <v>27</v>
      </c>
      <c r="H201" s="2" t="s">
        <v>1828</v>
      </c>
      <c r="I201" s="2">
        <v>1</v>
      </c>
      <c r="J201" s="2"/>
      <c r="K201" t="s">
        <v>1828</v>
      </c>
      <c r="L201">
        <v>1</v>
      </c>
      <c r="N201" s="4" t="str">
        <f t="shared" si="11"/>
        <v/>
      </c>
      <c r="O201" t="str">
        <f t="shared" si="12"/>
        <v>aa</v>
      </c>
      <c r="P201" t="str">
        <f t="shared" si="13"/>
        <v>11</v>
      </c>
      <c r="R201" s="2" t="s">
        <v>1828</v>
      </c>
      <c r="S201" s="2">
        <v>1</v>
      </c>
      <c r="T201" s="2"/>
    </row>
    <row r="202" spans="1:20">
      <c r="A202" t="s">
        <v>572</v>
      </c>
      <c r="B202" t="s">
        <v>573</v>
      </c>
      <c r="C202" t="s">
        <v>439</v>
      </c>
      <c r="D202">
        <v>2018</v>
      </c>
      <c r="E202" s="1" t="s">
        <v>2051</v>
      </c>
      <c r="F202" t="s">
        <v>574</v>
      </c>
      <c r="G202" t="s">
        <v>15</v>
      </c>
      <c r="H202" s="2" t="s">
        <v>1828</v>
      </c>
      <c r="I202" s="2">
        <v>1</v>
      </c>
      <c r="J202" s="2"/>
      <c r="K202" t="s">
        <v>1828</v>
      </c>
      <c r="L202">
        <v>1</v>
      </c>
      <c r="N202" s="4" t="str">
        <f t="shared" si="11"/>
        <v/>
      </c>
      <c r="O202" t="str">
        <f t="shared" si="12"/>
        <v>aa</v>
      </c>
      <c r="P202" t="str">
        <f t="shared" si="13"/>
        <v>11</v>
      </c>
      <c r="R202" s="2" t="s">
        <v>1828</v>
      </c>
      <c r="S202" s="2">
        <v>1</v>
      </c>
      <c r="T202" s="2"/>
    </row>
    <row r="203" spans="1:20">
      <c r="A203" t="s">
        <v>575</v>
      </c>
      <c r="B203" t="s">
        <v>576</v>
      </c>
      <c r="C203" t="s">
        <v>439</v>
      </c>
      <c r="D203">
        <v>2018</v>
      </c>
      <c r="E203" s="1" t="s">
        <v>2052</v>
      </c>
      <c r="F203" t="s">
        <v>577</v>
      </c>
      <c r="G203" t="s">
        <v>15</v>
      </c>
      <c r="H203" s="2" t="s">
        <v>1828</v>
      </c>
      <c r="I203" s="2">
        <v>1</v>
      </c>
      <c r="J203" s="2"/>
      <c r="K203" t="s">
        <v>1845</v>
      </c>
      <c r="L203">
        <v>1</v>
      </c>
      <c r="N203" s="4" t="str">
        <f t="shared" si="11"/>
        <v>NOT MATCH!</v>
      </c>
      <c r="O203" t="str">
        <f t="shared" si="12"/>
        <v>ai</v>
      </c>
      <c r="P203" t="str">
        <f t="shared" si="13"/>
        <v>11</v>
      </c>
      <c r="R203" t="s">
        <v>1845</v>
      </c>
      <c r="S203" s="2">
        <v>1</v>
      </c>
      <c r="T203" s="2"/>
    </row>
    <row r="204" spans="1:20">
      <c r="A204" t="s">
        <v>578</v>
      </c>
      <c r="B204" t="s">
        <v>579</v>
      </c>
      <c r="C204" t="s">
        <v>439</v>
      </c>
      <c r="D204">
        <v>2018</v>
      </c>
      <c r="E204" s="1" t="s">
        <v>2053</v>
      </c>
      <c r="F204" t="s">
        <v>580</v>
      </c>
      <c r="G204" t="s">
        <v>15</v>
      </c>
      <c r="H204" s="2" t="s">
        <v>1828</v>
      </c>
      <c r="I204" s="2">
        <v>1</v>
      </c>
      <c r="J204" s="2"/>
      <c r="K204" t="s">
        <v>1828</v>
      </c>
      <c r="L204">
        <v>1</v>
      </c>
      <c r="N204" s="4" t="str">
        <f t="shared" si="11"/>
        <v/>
      </c>
      <c r="O204" t="str">
        <f t="shared" si="12"/>
        <v>aa</v>
      </c>
      <c r="P204" t="str">
        <f t="shared" si="13"/>
        <v>11</v>
      </c>
      <c r="R204" s="2" t="s">
        <v>1828</v>
      </c>
      <c r="S204" s="2">
        <v>1</v>
      </c>
      <c r="T204" s="2"/>
    </row>
    <row r="205" spans="1:20">
      <c r="A205" t="s">
        <v>581</v>
      </c>
      <c r="B205" t="s">
        <v>582</v>
      </c>
      <c r="C205" t="s">
        <v>439</v>
      </c>
      <c r="D205">
        <v>2018</v>
      </c>
      <c r="E205" s="1" t="s">
        <v>2054</v>
      </c>
      <c r="F205" t="s">
        <v>583</v>
      </c>
      <c r="G205" t="s">
        <v>15</v>
      </c>
      <c r="H205" s="2" t="s">
        <v>1825</v>
      </c>
      <c r="I205" s="2">
        <v>1</v>
      </c>
      <c r="J205" s="2"/>
      <c r="K205" t="s">
        <v>1845</v>
      </c>
      <c r="L205">
        <v>1</v>
      </c>
      <c r="N205" s="4" t="str">
        <f t="shared" si="11"/>
        <v/>
      </c>
      <c r="O205" t="str">
        <f t="shared" si="12"/>
        <v>ii</v>
      </c>
      <c r="P205" t="str">
        <f t="shared" si="13"/>
        <v>11</v>
      </c>
      <c r="R205" s="2" t="s">
        <v>1825</v>
      </c>
      <c r="S205" s="2">
        <v>1</v>
      </c>
      <c r="T205" s="2"/>
    </row>
    <row r="206" spans="1:20">
      <c r="A206" t="s">
        <v>584</v>
      </c>
      <c r="B206" t="s">
        <v>585</v>
      </c>
      <c r="C206" t="s">
        <v>439</v>
      </c>
      <c r="D206">
        <v>2018</v>
      </c>
      <c r="E206" s="1" t="s">
        <v>2056</v>
      </c>
      <c r="F206" s="1" t="s">
        <v>2057</v>
      </c>
      <c r="G206" t="s">
        <v>15</v>
      </c>
      <c r="H206" s="2" t="s">
        <v>1828</v>
      </c>
      <c r="I206" s="2">
        <v>1</v>
      </c>
      <c r="J206" s="2"/>
      <c r="K206" t="s">
        <v>1828</v>
      </c>
      <c r="L206">
        <v>1</v>
      </c>
      <c r="N206" s="4" t="str">
        <f t="shared" si="11"/>
        <v/>
      </c>
      <c r="O206" t="str">
        <f t="shared" si="12"/>
        <v>aa</v>
      </c>
      <c r="P206" t="str">
        <f t="shared" si="13"/>
        <v>11</v>
      </c>
      <c r="R206" s="2" t="s">
        <v>1828</v>
      </c>
      <c r="S206" s="2">
        <v>1</v>
      </c>
      <c r="T206" s="2"/>
    </row>
    <row r="207" spans="1:20">
      <c r="A207" t="s">
        <v>586</v>
      </c>
      <c r="B207" t="s">
        <v>587</v>
      </c>
      <c r="C207" t="s">
        <v>439</v>
      </c>
      <c r="D207">
        <v>2015</v>
      </c>
      <c r="E207" s="1" t="s">
        <v>2055</v>
      </c>
      <c r="F207" t="s">
        <v>588</v>
      </c>
      <c r="G207" t="s">
        <v>11</v>
      </c>
      <c r="H207" s="2" t="s">
        <v>1828</v>
      </c>
      <c r="I207" s="2">
        <v>0</v>
      </c>
      <c r="J207" s="2"/>
      <c r="K207" t="s">
        <v>1828</v>
      </c>
      <c r="L207">
        <v>0</v>
      </c>
      <c r="N207" s="4" t="str">
        <f t="shared" si="11"/>
        <v/>
      </c>
      <c r="O207" t="str">
        <f t="shared" si="12"/>
        <v>aa</v>
      </c>
      <c r="P207" t="str">
        <f t="shared" si="13"/>
        <v>00</v>
      </c>
      <c r="R207" s="2" t="s">
        <v>1828</v>
      </c>
      <c r="S207" s="2">
        <v>0</v>
      </c>
      <c r="T207" s="2"/>
    </row>
    <row r="208" spans="1:20">
      <c r="A208" t="s">
        <v>589</v>
      </c>
      <c r="B208" t="s">
        <v>590</v>
      </c>
      <c r="C208" t="s">
        <v>439</v>
      </c>
      <c r="D208">
        <v>2021</v>
      </c>
      <c r="E208" s="1" t="s">
        <v>2058</v>
      </c>
      <c r="F208" t="s">
        <v>591</v>
      </c>
      <c r="G208" t="s">
        <v>11</v>
      </c>
      <c r="H208" s="2" t="s">
        <v>1828</v>
      </c>
      <c r="I208" s="2">
        <v>1</v>
      </c>
      <c r="J208" s="2"/>
      <c r="K208" t="s">
        <v>1828</v>
      </c>
      <c r="L208">
        <v>1</v>
      </c>
      <c r="N208" s="4" t="str">
        <f t="shared" si="11"/>
        <v/>
      </c>
      <c r="O208" t="str">
        <f t="shared" si="12"/>
        <v>aa</v>
      </c>
      <c r="P208" t="str">
        <f t="shared" si="13"/>
        <v>11</v>
      </c>
      <c r="R208" s="2" t="s">
        <v>1828</v>
      </c>
      <c r="S208" s="2">
        <v>1</v>
      </c>
      <c r="T208" s="2"/>
    </row>
    <row r="209" spans="1:20">
      <c r="A209" t="s">
        <v>592</v>
      </c>
      <c r="B209" t="s">
        <v>593</v>
      </c>
      <c r="C209" t="s">
        <v>439</v>
      </c>
      <c r="D209">
        <v>2021</v>
      </c>
      <c r="E209" s="1" t="s">
        <v>2059</v>
      </c>
      <c r="F209" t="s">
        <v>594</v>
      </c>
      <c r="G209" t="s">
        <v>11</v>
      </c>
      <c r="H209" s="2" t="s">
        <v>1828</v>
      </c>
      <c r="I209" s="2">
        <v>1</v>
      </c>
      <c r="J209" s="2"/>
      <c r="K209" t="s">
        <v>1828</v>
      </c>
      <c r="L209">
        <v>1</v>
      </c>
      <c r="N209" s="4" t="str">
        <f>IF(AND(H209=K209,I209=L209,J209=M209),"","NOT MATCH!")</f>
        <v/>
      </c>
      <c r="O209" t="str">
        <f t="shared" si="12"/>
        <v>aa</v>
      </c>
      <c r="P209" t="str">
        <f t="shared" si="13"/>
        <v>11</v>
      </c>
      <c r="R209" s="2" t="s">
        <v>1828</v>
      </c>
      <c r="S209" s="2">
        <v>1</v>
      </c>
      <c r="T209" s="2"/>
    </row>
    <row r="210" spans="1:20">
      <c r="A210" t="s">
        <v>595</v>
      </c>
      <c r="B210" t="s">
        <v>596</v>
      </c>
      <c r="C210" t="s">
        <v>439</v>
      </c>
      <c r="D210">
        <v>2021</v>
      </c>
      <c r="E210" s="1" t="s">
        <v>2060</v>
      </c>
      <c r="F210" t="s">
        <v>597</v>
      </c>
      <c r="G210" t="s">
        <v>11</v>
      </c>
      <c r="H210" s="2" t="s">
        <v>1828</v>
      </c>
      <c r="I210" s="2">
        <v>1</v>
      </c>
      <c r="J210" s="2"/>
      <c r="K210" t="s">
        <v>1828</v>
      </c>
      <c r="L210">
        <v>1</v>
      </c>
      <c r="N210" s="4" t="str">
        <f t="shared" ref="N210:N247" si="14">IF(AND(H210=K210,I210=L210,J210=M210),"","NOT MATCH!")</f>
        <v/>
      </c>
      <c r="O210" t="str">
        <f t="shared" si="12"/>
        <v>aa</v>
      </c>
      <c r="P210" t="str">
        <f t="shared" si="13"/>
        <v>11</v>
      </c>
      <c r="R210" s="2" t="s">
        <v>1828</v>
      </c>
      <c r="S210" s="2">
        <v>1</v>
      </c>
      <c r="T210" s="2"/>
    </row>
    <row r="211" spans="1:20">
      <c r="A211" t="s">
        <v>598</v>
      </c>
      <c r="B211" t="s">
        <v>599</v>
      </c>
      <c r="C211" t="s">
        <v>439</v>
      </c>
      <c r="D211">
        <v>2021</v>
      </c>
      <c r="E211" s="1" t="s">
        <v>2061</v>
      </c>
      <c r="F211" t="s">
        <v>600</v>
      </c>
      <c r="G211" t="s">
        <v>27</v>
      </c>
      <c r="H211" s="2" t="s">
        <v>1828</v>
      </c>
      <c r="I211" s="2">
        <v>1</v>
      </c>
      <c r="J211" s="2"/>
      <c r="K211" t="s">
        <v>1828</v>
      </c>
      <c r="L211">
        <v>1</v>
      </c>
      <c r="N211" s="4" t="str">
        <f t="shared" si="14"/>
        <v/>
      </c>
      <c r="O211" t="str">
        <f t="shared" si="12"/>
        <v>aa</v>
      </c>
      <c r="P211" t="str">
        <f t="shared" si="13"/>
        <v>11</v>
      </c>
      <c r="R211" s="2" t="s">
        <v>1828</v>
      </c>
      <c r="S211" s="2">
        <v>1</v>
      </c>
      <c r="T211" s="2"/>
    </row>
    <row r="212" spans="1:20">
      <c r="A212" t="s">
        <v>601</v>
      </c>
      <c r="B212" t="s">
        <v>602</v>
      </c>
      <c r="C212" t="s">
        <v>439</v>
      </c>
      <c r="D212">
        <v>2021</v>
      </c>
      <c r="E212" s="1" t="s">
        <v>2062</v>
      </c>
      <c r="F212" t="s">
        <v>603</v>
      </c>
      <c r="G212" t="s">
        <v>11</v>
      </c>
      <c r="H212" s="2" t="s">
        <v>1828</v>
      </c>
      <c r="I212" s="2">
        <v>1</v>
      </c>
      <c r="J212" s="2"/>
      <c r="K212" t="s">
        <v>1828</v>
      </c>
      <c r="L212">
        <v>1</v>
      </c>
      <c r="N212" s="4" t="str">
        <f t="shared" si="14"/>
        <v/>
      </c>
      <c r="O212" t="str">
        <f t="shared" si="12"/>
        <v>aa</v>
      </c>
      <c r="P212" t="str">
        <f t="shared" si="13"/>
        <v>11</v>
      </c>
      <c r="R212" s="2" t="s">
        <v>1828</v>
      </c>
      <c r="S212" s="2">
        <v>1</v>
      </c>
      <c r="T212" s="2"/>
    </row>
    <row r="213" spans="1:20">
      <c r="A213" t="s">
        <v>604</v>
      </c>
      <c r="B213" t="s">
        <v>605</v>
      </c>
      <c r="C213" t="s">
        <v>439</v>
      </c>
      <c r="D213">
        <v>2021</v>
      </c>
      <c r="E213" s="1" t="s">
        <v>2063</v>
      </c>
      <c r="F213" t="s">
        <v>606</v>
      </c>
      <c r="G213" t="s">
        <v>11</v>
      </c>
      <c r="H213" s="2" t="s">
        <v>1828</v>
      </c>
      <c r="I213" s="2">
        <v>1</v>
      </c>
      <c r="J213" s="2"/>
      <c r="K213" t="s">
        <v>1828</v>
      </c>
      <c r="L213">
        <v>1</v>
      </c>
      <c r="N213" s="4" t="str">
        <f t="shared" si="14"/>
        <v/>
      </c>
      <c r="O213" t="str">
        <f t="shared" si="12"/>
        <v>aa</v>
      </c>
      <c r="P213" t="str">
        <f t="shared" si="13"/>
        <v>11</v>
      </c>
      <c r="R213" s="2" t="s">
        <v>1828</v>
      </c>
      <c r="S213" s="2">
        <v>1</v>
      </c>
      <c r="T213" s="2"/>
    </row>
    <row r="214" spans="1:20">
      <c r="A214" t="s">
        <v>607</v>
      </c>
      <c r="B214" t="s">
        <v>608</v>
      </c>
      <c r="C214" t="s">
        <v>439</v>
      </c>
      <c r="D214">
        <v>2021</v>
      </c>
      <c r="E214" s="1" t="s">
        <v>2064</v>
      </c>
      <c r="F214" t="s">
        <v>609</v>
      </c>
      <c r="G214" t="s">
        <v>11</v>
      </c>
      <c r="H214" s="2" t="s">
        <v>1828</v>
      </c>
      <c r="I214" s="2">
        <v>0</v>
      </c>
      <c r="J214" s="2"/>
      <c r="K214" t="s">
        <v>1845</v>
      </c>
      <c r="L214">
        <v>1</v>
      </c>
      <c r="N214" s="4" t="str">
        <f t="shared" si="14"/>
        <v>NOT MATCH!</v>
      </c>
      <c r="O214" t="str">
        <f t="shared" si="12"/>
        <v>ai</v>
      </c>
      <c r="P214" t="str">
        <f t="shared" si="13"/>
        <v>01</v>
      </c>
      <c r="R214" t="s">
        <v>1845</v>
      </c>
      <c r="S214" s="2">
        <v>0</v>
      </c>
      <c r="T214" s="2"/>
    </row>
    <row r="215" spans="1:20">
      <c r="A215" t="s">
        <v>610</v>
      </c>
      <c r="B215" t="s">
        <v>611</v>
      </c>
      <c r="C215" t="s">
        <v>439</v>
      </c>
      <c r="D215">
        <v>2021</v>
      </c>
      <c r="E215" s="1" t="s">
        <v>2065</v>
      </c>
      <c r="F215" t="s">
        <v>612</v>
      </c>
      <c r="G215" t="s">
        <v>15</v>
      </c>
      <c r="H215" s="2" t="s">
        <v>1828</v>
      </c>
      <c r="I215" s="2">
        <v>1</v>
      </c>
      <c r="J215" s="2"/>
      <c r="K215" t="s">
        <v>1828</v>
      </c>
      <c r="L215">
        <v>1</v>
      </c>
      <c r="N215" s="4" t="str">
        <f t="shared" si="14"/>
        <v/>
      </c>
      <c r="O215" t="str">
        <f t="shared" si="12"/>
        <v>aa</v>
      </c>
      <c r="P215" t="str">
        <f t="shared" si="13"/>
        <v>11</v>
      </c>
      <c r="R215" s="2" t="s">
        <v>1828</v>
      </c>
      <c r="S215" s="2">
        <v>1</v>
      </c>
      <c r="T215" s="2"/>
    </row>
    <row r="216" spans="1:20">
      <c r="A216" t="s">
        <v>613</v>
      </c>
      <c r="B216" t="s">
        <v>614</v>
      </c>
      <c r="C216" t="s">
        <v>439</v>
      </c>
      <c r="D216">
        <v>2021</v>
      </c>
      <c r="E216" s="1" t="s">
        <v>2066</v>
      </c>
      <c r="F216" t="s">
        <v>615</v>
      </c>
      <c r="G216" t="s">
        <v>15</v>
      </c>
      <c r="H216" s="2" t="s">
        <v>1825</v>
      </c>
      <c r="I216" s="2">
        <v>1</v>
      </c>
      <c r="J216" s="2"/>
      <c r="K216" t="s">
        <v>1845</v>
      </c>
      <c r="L216">
        <v>1</v>
      </c>
      <c r="N216" s="4" t="str">
        <f t="shared" si="14"/>
        <v/>
      </c>
      <c r="O216" t="str">
        <f t="shared" si="12"/>
        <v>ii</v>
      </c>
      <c r="P216" t="str">
        <f t="shared" si="13"/>
        <v>11</v>
      </c>
      <c r="R216" s="2" t="s">
        <v>1825</v>
      </c>
      <c r="S216" s="2">
        <v>1</v>
      </c>
      <c r="T216" s="2"/>
    </row>
    <row r="217" spans="1:20">
      <c r="A217" t="s">
        <v>616</v>
      </c>
      <c r="B217" t="s">
        <v>617</v>
      </c>
      <c r="C217" t="s">
        <v>439</v>
      </c>
      <c r="D217">
        <v>2021</v>
      </c>
      <c r="E217" s="1" t="s">
        <v>2067</v>
      </c>
      <c r="F217" t="s">
        <v>618</v>
      </c>
      <c r="G217" t="s">
        <v>15</v>
      </c>
      <c r="H217" s="2" t="s">
        <v>1828</v>
      </c>
      <c r="I217" s="2">
        <v>1</v>
      </c>
      <c r="J217" s="2"/>
      <c r="K217" t="s">
        <v>1828</v>
      </c>
      <c r="L217">
        <v>1</v>
      </c>
      <c r="N217" s="4" t="str">
        <f t="shared" si="14"/>
        <v/>
      </c>
      <c r="O217" t="str">
        <f t="shared" si="12"/>
        <v>aa</v>
      </c>
      <c r="P217" t="str">
        <f t="shared" si="13"/>
        <v>11</v>
      </c>
      <c r="R217" s="2" t="s">
        <v>1828</v>
      </c>
      <c r="S217" s="2">
        <v>1</v>
      </c>
      <c r="T217" s="2"/>
    </row>
    <row r="218" spans="1:20">
      <c r="A218" t="s">
        <v>619</v>
      </c>
      <c r="B218" t="s">
        <v>620</v>
      </c>
      <c r="C218" t="s">
        <v>439</v>
      </c>
      <c r="D218">
        <v>2021</v>
      </c>
      <c r="E218" s="1" t="s">
        <v>2068</v>
      </c>
      <c r="F218" t="s">
        <v>621</v>
      </c>
      <c r="G218" t="s">
        <v>11</v>
      </c>
      <c r="H218" s="2" t="s">
        <v>1825</v>
      </c>
      <c r="I218" s="2">
        <v>1</v>
      </c>
      <c r="J218" s="2"/>
      <c r="K218" t="s">
        <v>1845</v>
      </c>
      <c r="L218">
        <v>1</v>
      </c>
      <c r="N218" s="4" t="str">
        <f t="shared" si="14"/>
        <v/>
      </c>
      <c r="O218" t="str">
        <f t="shared" si="12"/>
        <v>ii</v>
      </c>
      <c r="P218" t="str">
        <f t="shared" si="13"/>
        <v>11</v>
      </c>
      <c r="R218" s="2" t="s">
        <v>1825</v>
      </c>
      <c r="S218" s="2">
        <v>1</v>
      </c>
      <c r="T218" s="2"/>
    </row>
    <row r="219" spans="1:20">
      <c r="A219" t="s">
        <v>622</v>
      </c>
      <c r="B219" t="s">
        <v>623</v>
      </c>
      <c r="C219" t="s">
        <v>439</v>
      </c>
      <c r="D219">
        <v>2021</v>
      </c>
      <c r="E219" s="1" t="s">
        <v>2069</v>
      </c>
      <c r="F219" t="s">
        <v>624</v>
      </c>
      <c r="G219" t="s">
        <v>11</v>
      </c>
      <c r="H219" s="2" t="s">
        <v>1828</v>
      </c>
      <c r="I219" s="2">
        <v>1</v>
      </c>
      <c r="J219" s="2"/>
      <c r="K219" t="s">
        <v>1828</v>
      </c>
      <c r="L219">
        <v>1</v>
      </c>
      <c r="N219" s="4" t="str">
        <f t="shared" si="14"/>
        <v/>
      </c>
      <c r="O219" t="str">
        <f t="shared" si="12"/>
        <v>aa</v>
      </c>
      <c r="P219" t="str">
        <f t="shared" si="13"/>
        <v>11</v>
      </c>
      <c r="R219" s="2" t="s">
        <v>1828</v>
      </c>
      <c r="S219" s="2">
        <v>1</v>
      </c>
      <c r="T219" s="2"/>
    </row>
    <row r="220" spans="1:20">
      <c r="A220" t="s">
        <v>625</v>
      </c>
      <c r="B220" t="s">
        <v>626</v>
      </c>
      <c r="C220" t="s">
        <v>439</v>
      </c>
      <c r="D220">
        <v>2021</v>
      </c>
      <c r="E220" s="1" t="s">
        <v>2070</v>
      </c>
      <c r="F220" t="s">
        <v>627</v>
      </c>
      <c r="G220" t="s">
        <v>11</v>
      </c>
      <c r="H220" s="2" t="s">
        <v>1828</v>
      </c>
      <c r="I220" s="2">
        <v>1</v>
      </c>
      <c r="J220" s="2"/>
      <c r="K220" t="s">
        <v>1828</v>
      </c>
      <c r="L220">
        <v>1</v>
      </c>
      <c r="N220" s="4" t="str">
        <f t="shared" si="14"/>
        <v/>
      </c>
      <c r="O220" t="str">
        <f t="shared" si="12"/>
        <v>aa</v>
      </c>
      <c r="P220" t="str">
        <f t="shared" si="13"/>
        <v>11</v>
      </c>
      <c r="R220" s="2" t="s">
        <v>1828</v>
      </c>
      <c r="S220" s="2">
        <v>1</v>
      </c>
      <c r="T220" s="2"/>
    </row>
    <row r="221" spans="1:20">
      <c r="A221" t="s">
        <v>628</v>
      </c>
      <c r="B221" t="s">
        <v>629</v>
      </c>
      <c r="C221" t="s">
        <v>439</v>
      </c>
      <c r="D221">
        <v>2021</v>
      </c>
      <c r="E221" s="1" t="s">
        <v>2071</v>
      </c>
      <c r="F221" t="s">
        <v>630</v>
      </c>
      <c r="G221" t="s">
        <v>11</v>
      </c>
      <c r="H221" s="2" t="s">
        <v>1828</v>
      </c>
      <c r="I221" s="2">
        <v>1</v>
      </c>
      <c r="J221" s="2"/>
      <c r="K221" t="s">
        <v>1845</v>
      </c>
      <c r="L221">
        <v>1</v>
      </c>
      <c r="N221" s="4" t="str">
        <f t="shared" si="14"/>
        <v>NOT MATCH!</v>
      </c>
      <c r="O221" t="str">
        <f t="shared" si="12"/>
        <v>ai</v>
      </c>
      <c r="P221" t="str">
        <f t="shared" si="13"/>
        <v>11</v>
      </c>
      <c r="R221" t="s">
        <v>1845</v>
      </c>
      <c r="S221" s="2">
        <v>0</v>
      </c>
      <c r="T221" s="2"/>
    </row>
    <row r="222" spans="1:20">
      <c r="A222" t="s">
        <v>631</v>
      </c>
      <c r="B222" t="s">
        <v>632</v>
      </c>
      <c r="C222" t="s">
        <v>439</v>
      </c>
      <c r="D222">
        <v>2021</v>
      </c>
      <c r="E222" s="1" t="s">
        <v>2072</v>
      </c>
      <c r="F222" t="s">
        <v>633</v>
      </c>
      <c r="G222" t="s">
        <v>11</v>
      </c>
      <c r="H222" s="2" t="s">
        <v>1825</v>
      </c>
      <c r="I222" s="2">
        <v>0</v>
      </c>
      <c r="J222" s="2"/>
      <c r="K222" t="s">
        <v>1845</v>
      </c>
      <c r="L222">
        <v>1</v>
      </c>
      <c r="N222" s="4" t="str">
        <f t="shared" si="14"/>
        <v>NOT MATCH!</v>
      </c>
      <c r="O222" t="str">
        <f t="shared" si="12"/>
        <v>ii</v>
      </c>
      <c r="P222" t="str">
        <f t="shared" si="13"/>
        <v>01</v>
      </c>
      <c r="R222" s="2" t="s">
        <v>1825</v>
      </c>
      <c r="S222" s="2">
        <v>1</v>
      </c>
      <c r="T222" s="2"/>
    </row>
    <row r="223" spans="1:20">
      <c r="A223" t="s">
        <v>634</v>
      </c>
      <c r="B223" t="s">
        <v>635</v>
      </c>
      <c r="C223" t="s">
        <v>439</v>
      </c>
      <c r="D223">
        <v>2021</v>
      </c>
      <c r="E223" s="1" t="s">
        <v>2073</v>
      </c>
      <c r="F223" s="1" t="s">
        <v>2076</v>
      </c>
      <c r="G223" t="s">
        <v>11</v>
      </c>
      <c r="H223" s="2" t="s">
        <v>1828</v>
      </c>
      <c r="I223" s="2">
        <v>1</v>
      </c>
      <c r="J223" s="2"/>
      <c r="K223" t="s">
        <v>1828</v>
      </c>
      <c r="L223">
        <v>1</v>
      </c>
      <c r="N223" s="4" t="str">
        <f t="shared" si="14"/>
        <v/>
      </c>
      <c r="O223" t="str">
        <f t="shared" si="12"/>
        <v>aa</v>
      </c>
      <c r="P223" t="str">
        <f t="shared" si="13"/>
        <v>11</v>
      </c>
      <c r="R223" s="2" t="s">
        <v>1828</v>
      </c>
      <c r="S223" s="2">
        <v>1</v>
      </c>
      <c r="T223" s="2"/>
    </row>
    <row r="224" spans="1:20">
      <c r="A224" t="s">
        <v>636</v>
      </c>
      <c r="B224" t="s">
        <v>637</v>
      </c>
      <c r="C224" t="s">
        <v>439</v>
      </c>
      <c r="D224">
        <v>2021</v>
      </c>
      <c r="E224" s="1" t="s">
        <v>2074</v>
      </c>
      <c r="F224" s="1" t="s">
        <v>2077</v>
      </c>
      <c r="G224" t="s">
        <v>11</v>
      </c>
      <c r="H224" s="2" t="s">
        <v>1828</v>
      </c>
      <c r="I224" s="2">
        <v>1</v>
      </c>
      <c r="J224" s="2"/>
      <c r="K224" t="s">
        <v>1828</v>
      </c>
      <c r="L224">
        <v>1</v>
      </c>
      <c r="N224" s="4" t="str">
        <f t="shared" si="14"/>
        <v/>
      </c>
      <c r="O224" t="str">
        <f t="shared" si="12"/>
        <v>aa</v>
      </c>
      <c r="P224" t="str">
        <f t="shared" si="13"/>
        <v>11</v>
      </c>
      <c r="R224" s="2" t="s">
        <v>1828</v>
      </c>
      <c r="S224" s="2">
        <v>1</v>
      </c>
      <c r="T224" s="2"/>
    </row>
    <row r="225" spans="1:20">
      <c r="A225" t="s">
        <v>638</v>
      </c>
      <c r="B225" t="s">
        <v>639</v>
      </c>
      <c r="C225" t="s">
        <v>439</v>
      </c>
      <c r="D225">
        <v>2021</v>
      </c>
      <c r="E225" s="1" t="s">
        <v>2075</v>
      </c>
      <c r="F225" t="s">
        <v>640</v>
      </c>
      <c r="G225" t="s">
        <v>11</v>
      </c>
      <c r="H225" s="2" t="s">
        <v>1828</v>
      </c>
      <c r="I225" s="2">
        <v>0</v>
      </c>
      <c r="J225" s="2"/>
      <c r="K225" t="s">
        <v>1828</v>
      </c>
      <c r="L225">
        <v>0</v>
      </c>
      <c r="N225" s="4" t="str">
        <f t="shared" si="14"/>
        <v/>
      </c>
      <c r="O225" t="str">
        <f t="shared" si="12"/>
        <v>aa</v>
      </c>
      <c r="P225" t="str">
        <f t="shared" si="13"/>
        <v>00</v>
      </c>
      <c r="R225" s="2" t="s">
        <v>1828</v>
      </c>
      <c r="S225" s="2">
        <v>0</v>
      </c>
      <c r="T225" s="2"/>
    </row>
    <row r="226" spans="1:20">
      <c r="A226" t="s">
        <v>641</v>
      </c>
      <c r="B226" t="s">
        <v>639</v>
      </c>
      <c r="C226" t="s">
        <v>439</v>
      </c>
      <c r="D226">
        <v>2021</v>
      </c>
      <c r="E226" s="1" t="s">
        <v>2078</v>
      </c>
      <c r="F226" s="1" t="s">
        <v>2079</v>
      </c>
      <c r="G226" t="s">
        <v>11</v>
      </c>
      <c r="H226" s="2" t="s">
        <v>1828</v>
      </c>
      <c r="I226" s="2">
        <v>1</v>
      </c>
      <c r="J226" s="2"/>
      <c r="K226" t="s">
        <v>1845</v>
      </c>
      <c r="L226">
        <v>1</v>
      </c>
      <c r="N226" s="4" t="str">
        <f t="shared" si="14"/>
        <v>NOT MATCH!</v>
      </c>
      <c r="O226" t="str">
        <f t="shared" si="12"/>
        <v>ai</v>
      </c>
      <c r="P226" t="str">
        <f t="shared" si="13"/>
        <v>11</v>
      </c>
      <c r="R226" t="s">
        <v>1845</v>
      </c>
      <c r="S226" s="2">
        <v>1</v>
      </c>
      <c r="T226" s="2"/>
    </row>
    <row r="227" spans="1:20">
      <c r="A227" t="s">
        <v>642</v>
      </c>
      <c r="B227" t="s">
        <v>643</v>
      </c>
      <c r="C227" t="s">
        <v>439</v>
      </c>
      <c r="D227">
        <v>2021</v>
      </c>
      <c r="E227" s="1" t="s">
        <v>2080</v>
      </c>
      <c r="F227" t="s">
        <v>644</v>
      </c>
      <c r="G227" t="s">
        <v>11</v>
      </c>
      <c r="H227" s="2" t="s">
        <v>1825</v>
      </c>
      <c r="I227" s="2">
        <v>1</v>
      </c>
      <c r="J227" s="2"/>
      <c r="K227" t="s">
        <v>1845</v>
      </c>
      <c r="L227">
        <v>1</v>
      </c>
      <c r="N227" s="4" t="str">
        <f t="shared" si="14"/>
        <v/>
      </c>
      <c r="O227" t="str">
        <f t="shared" si="12"/>
        <v>ii</v>
      </c>
      <c r="P227" t="str">
        <f t="shared" si="13"/>
        <v>11</v>
      </c>
      <c r="R227" s="2" t="s">
        <v>1825</v>
      </c>
      <c r="S227" s="2">
        <v>1</v>
      </c>
      <c r="T227" s="2"/>
    </row>
    <row r="228" spans="1:20">
      <c r="A228" t="s">
        <v>645</v>
      </c>
      <c r="B228" t="s">
        <v>646</v>
      </c>
      <c r="C228" t="s">
        <v>439</v>
      </c>
      <c r="D228">
        <v>2021</v>
      </c>
      <c r="E228" s="1" t="s">
        <v>2081</v>
      </c>
      <c r="F228" t="s">
        <v>647</v>
      </c>
      <c r="G228" t="s">
        <v>27</v>
      </c>
      <c r="H228" s="2" t="s">
        <v>1828</v>
      </c>
      <c r="I228" s="2">
        <v>1</v>
      </c>
      <c r="J228" s="2"/>
      <c r="K228" t="s">
        <v>1828</v>
      </c>
      <c r="L228">
        <v>1</v>
      </c>
      <c r="N228" s="4" t="str">
        <f t="shared" si="14"/>
        <v/>
      </c>
      <c r="O228" t="str">
        <f t="shared" si="12"/>
        <v>aa</v>
      </c>
      <c r="P228" t="str">
        <f t="shared" si="13"/>
        <v>11</v>
      </c>
      <c r="R228" s="2" t="s">
        <v>1828</v>
      </c>
      <c r="S228" s="2">
        <v>1</v>
      </c>
      <c r="T228" s="2"/>
    </row>
    <row r="229" spans="1:20">
      <c r="A229" t="s">
        <v>648</v>
      </c>
      <c r="B229" t="s">
        <v>649</v>
      </c>
      <c r="C229" t="s">
        <v>439</v>
      </c>
      <c r="D229">
        <v>2021</v>
      </c>
      <c r="E229" s="1" t="s">
        <v>2082</v>
      </c>
      <c r="F229" t="s">
        <v>650</v>
      </c>
      <c r="G229" t="s">
        <v>27</v>
      </c>
      <c r="H229" s="2" t="s">
        <v>1828</v>
      </c>
      <c r="I229" s="2">
        <v>1</v>
      </c>
      <c r="J229" s="2"/>
      <c r="K229" t="s">
        <v>1828</v>
      </c>
      <c r="L229">
        <v>1</v>
      </c>
      <c r="N229" s="4" t="str">
        <f t="shared" si="14"/>
        <v/>
      </c>
      <c r="O229" t="str">
        <f t="shared" si="12"/>
        <v>aa</v>
      </c>
      <c r="P229" t="str">
        <f t="shared" si="13"/>
        <v>11</v>
      </c>
      <c r="R229" s="2" t="s">
        <v>1828</v>
      </c>
      <c r="S229" s="2">
        <v>1</v>
      </c>
      <c r="T229" s="2"/>
    </row>
    <row r="230" spans="1:20">
      <c r="A230" t="s">
        <v>651</v>
      </c>
      <c r="B230" t="s">
        <v>652</v>
      </c>
      <c r="C230" t="s">
        <v>439</v>
      </c>
      <c r="D230">
        <v>2021</v>
      </c>
      <c r="E230" s="1" t="s">
        <v>2083</v>
      </c>
      <c r="F230" t="s">
        <v>653</v>
      </c>
      <c r="G230" t="s">
        <v>11</v>
      </c>
      <c r="H230" s="2" t="s">
        <v>1828</v>
      </c>
      <c r="I230" s="2">
        <v>1</v>
      </c>
      <c r="J230" s="2"/>
      <c r="K230" t="s">
        <v>1828</v>
      </c>
      <c r="L230">
        <v>1</v>
      </c>
      <c r="N230" s="4" t="str">
        <f t="shared" si="14"/>
        <v/>
      </c>
      <c r="O230" t="str">
        <f t="shared" si="12"/>
        <v>aa</v>
      </c>
      <c r="P230" t="str">
        <f t="shared" si="13"/>
        <v>11</v>
      </c>
      <c r="R230" s="2" t="s">
        <v>1828</v>
      </c>
      <c r="S230" s="2">
        <v>1</v>
      </c>
      <c r="T230" s="2"/>
    </row>
    <row r="231" spans="1:20">
      <c r="A231" t="s">
        <v>654</v>
      </c>
      <c r="B231" t="s">
        <v>655</v>
      </c>
      <c r="C231" t="s">
        <v>439</v>
      </c>
      <c r="D231">
        <v>2020</v>
      </c>
      <c r="E231" s="1" t="s">
        <v>2084</v>
      </c>
      <c r="F231" t="s">
        <v>656</v>
      </c>
      <c r="G231" t="s">
        <v>11</v>
      </c>
      <c r="H231" s="2" t="s">
        <v>1828</v>
      </c>
      <c r="I231" s="2">
        <v>1</v>
      </c>
      <c r="J231" s="2"/>
      <c r="K231" t="s">
        <v>1828</v>
      </c>
      <c r="L231">
        <v>1</v>
      </c>
      <c r="N231" s="4" t="str">
        <f t="shared" si="14"/>
        <v/>
      </c>
      <c r="O231" t="str">
        <f t="shared" si="12"/>
        <v>aa</v>
      </c>
      <c r="P231" t="str">
        <f t="shared" si="13"/>
        <v>11</v>
      </c>
      <c r="R231" s="2" t="s">
        <v>1828</v>
      </c>
      <c r="S231" s="2">
        <v>1</v>
      </c>
      <c r="T231" s="2"/>
    </row>
    <row r="232" spans="1:20">
      <c r="A232" t="s">
        <v>657</v>
      </c>
      <c r="B232" t="s">
        <v>658</v>
      </c>
      <c r="C232" t="s">
        <v>439</v>
      </c>
      <c r="D232">
        <v>2020</v>
      </c>
      <c r="E232" s="1" t="s">
        <v>2085</v>
      </c>
      <c r="F232" t="s">
        <v>659</v>
      </c>
      <c r="G232" t="s">
        <v>15</v>
      </c>
      <c r="H232" s="2" t="s">
        <v>1828</v>
      </c>
      <c r="I232" s="2">
        <v>1</v>
      </c>
      <c r="J232" s="2"/>
      <c r="K232" t="s">
        <v>1828</v>
      </c>
      <c r="L232">
        <v>1</v>
      </c>
      <c r="N232" s="4" t="str">
        <f t="shared" si="14"/>
        <v/>
      </c>
      <c r="O232" t="str">
        <f t="shared" si="12"/>
        <v>aa</v>
      </c>
      <c r="P232" t="str">
        <f t="shared" si="13"/>
        <v>11</v>
      </c>
      <c r="R232" s="2" t="s">
        <v>1828</v>
      </c>
      <c r="S232" s="2">
        <v>1</v>
      </c>
      <c r="T232" s="2"/>
    </row>
    <row r="233" spans="1:20">
      <c r="A233" t="s">
        <v>660</v>
      </c>
      <c r="B233" t="s">
        <v>661</v>
      </c>
      <c r="C233" t="s">
        <v>439</v>
      </c>
      <c r="D233">
        <v>2020</v>
      </c>
      <c r="E233" s="1" t="s">
        <v>2086</v>
      </c>
      <c r="F233" t="s">
        <v>662</v>
      </c>
      <c r="G233" t="s">
        <v>27</v>
      </c>
      <c r="H233" s="2" t="s">
        <v>1828</v>
      </c>
      <c r="I233" s="2">
        <v>1</v>
      </c>
      <c r="J233" s="2"/>
      <c r="K233" t="s">
        <v>1828</v>
      </c>
      <c r="L233">
        <v>1</v>
      </c>
      <c r="N233" s="4" t="str">
        <f t="shared" si="14"/>
        <v/>
      </c>
      <c r="O233" t="str">
        <f t="shared" si="12"/>
        <v>aa</v>
      </c>
      <c r="P233" t="str">
        <f t="shared" si="13"/>
        <v>11</v>
      </c>
      <c r="R233" s="2" t="s">
        <v>1828</v>
      </c>
      <c r="S233" s="2">
        <v>1</v>
      </c>
      <c r="T233" s="2"/>
    </row>
    <row r="234" spans="1:20">
      <c r="A234" t="s">
        <v>663</v>
      </c>
      <c r="B234" t="s">
        <v>664</v>
      </c>
      <c r="C234" t="s">
        <v>439</v>
      </c>
      <c r="D234">
        <v>2020</v>
      </c>
      <c r="E234" s="1" t="s">
        <v>2087</v>
      </c>
      <c r="F234" t="s">
        <v>665</v>
      </c>
      <c r="G234" t="s">
        <v>15</v>
      </c>
      <c r="H234" s="2" t="s">
        <v>1828</v>
      </c>
      <c r="I234" s="2">
        <v>0</v>
      </c>
      <c r="J234" s="2"/>
      <c r="K234" t="s">
        <v>1828</v>
      </c>
      <c r="L234">
        <v>1</v>
      </c>
      <c r="N234" s="4" t="str">
        <f t="shared" si="14"/>
        <v>NOT MATCH!</v>
      </c>
      <c r="O234" t="str">
        <f t="shared" si="12"/>
        <v>aa</v>
      </c>
      <c r="P234" t="str">
        <f t="shared" si="13"/>
        <v>01</v>
      </c>
      <c r="R234" s="2" t="s">
        <v>1828</v>
      </c>
      <c r="S234" s="2">
        <v>1</v>
      </c>
      <c r="T234" s="2"/>
    </row>
    <row r="235" spans="1:20">
      <c r="A235" t="s">
        <v>666</v>
      </c>
      <c r="B235" t="s">
        <v>664</v>
      </c>
      <c r="C235" t="s">
        <v>439</v>
      </c>
      <c r="D235">
        <v>2020</v>
      </c>
      <c r="E235" s="1" t="s">
        <v>2088</v>
      </c>
      <c r="F235" t="s">
        <v>665</v>
      </c>
      <c r="G235" t="s">
        <v>15</v>
      </c>
      <c r="H235" s="2" t="s">
        <v>1828</v>
      </c>
      <c r="I235" s="2">
        <v>1</v>
      </c>
      <c r="J235" s="2"/>
      <c r="K235" t="s">
        <v>1828</v>
      </c>
      <c r="L235">
        <v>1</v>
      </c>
      <c r="N235" s="4" t="str">
        <f t="shared" si="14"/>
        <v/>
      </c>
      <c r="O235" t="str">
        <f t="shared" si="12"/>
        <v>aa</v>
      </c>
      <c r="P235" t="str">
        <f t="shared" si="13"/>
        <v>11</v>
      </c>
      <c r="R235" s="2" t="s">
        <v>1828</v>
      </c>
      <c r="S235" s="2">
        <v>1</v>
      </c>
      <c r="T235" s="2"/>
    </row>
    <row r="236" spans="1:20">
      <c r="A236" t="s">
        <v>667</v>
      </c>
      <c r="B236" t="s">
        <v>668</v>
      </c>
      <c r="C236" t="s">
        <v>439</v>
      </c>
      <c r="D236">
        <v>2020</v>
      </c>
      <c r="E236" s="1" t="s">
        <v>2089</v>
      </c>
      <c r="F236" t="s">
        <v>669</v>
      </c>
      <c r="G236" t="s">
        <v>11</v>
      </c>
      <c r="H236" s="2" t="s">
        <v>1828</v>
      </c>
      <c r="I236" s="2">
        <v>1</v>
      </c>
      <c r="J236" s="2"/>
      <c r="K236" t="s">
        <v>1828</v>
      </c>
      <c r="L236">
        <v>1</v>
      </c>
      <c r="N236" s="4" t="str">
        <f t="shared" si="14"/>
        <v/>
      </c>
      <c r="O236" t="str">
        <f t="shared" si="12"/>
        <v>aa</v>
      </c>
      <c r="P236" t="str">
        <f t="shared" si="13"/>
        <v>11</v>
      </c>
      <c r="R236" s="2" t="s">
        <v>1828</v>
      </c>
      <c r="S236" s="2">
        <v>1</v>
      </c>
      <c r="T236" s="2"/>
    </row>
    <row r="237" spans="1:20">
      <c r="A237" t="s">
        <v>670</v>
      </c>
      <c r="B237" t="s">
        <v>671</v>
      </c>
      <c r="C237" t="s">
        <v>439</v>
      </c>
      <c r="D237">
        <v>2020</v>
      </c>
      <c r="E237" s="1" t="s">
        <v>2090</v>
      </c>
      <c r="F237" s="1" t="s">
        <v>2099</v>
      </c>
      <c r="G237" t="s">
        <v>15</v>
      </c>
      <c r="H237" s="2" t="s">
        <v>1828</v>
      </c>
      <c r="I237" s="2">
        <v>1</v>
      </c>
      <c r="J237" s="2"/>
      <c r="K237" t="s">
        <v>1828</v>
      </c>
      <c r="L237">
        <v>1</v>
      </c>
      <c r="N237" s="4" t="str">
        <f t="shared" si="14"/>
        <v/>
      </c>
      <c r="O237" t="str">
        <f t="shared" si="12"/>
        <v>aa</v>
      </c>
      <c r="P237" t="str">
        <f t="shared" si="13"/>
        <v>11</v>
      </c>
      <c r="R237" s="2" t="s">
        <v>1828</v>
      </c>
      <c r="S237" s="2">
        <v>1</v>
      </c>
      <c r="T237" s="2"/>
    </row>
    <row r="238" spans="1:20">
      <c r="A238" t="s">
        <v>672</v>
      </c>
      <c r="B238" t="s">
        <v>673</v>
      </c>
      <c r="C238" t="s">
        <v>439</v>
      </c>
      <c r="D238">
        <v>2020</v>
      </c>
      <c r="E238" s="1" t="s">
        <v>2091</v>
      </c>
      <c r="F238" s="1" t="s">
        <v>2100</v>
      </c>
      <c r="G238" t="s">
        <v>11</v>
      </c>
      <c r="H238" s="2" t="s">
        <v>1828</v>
      </c>
      <c r="I238" s="2">
        <v>1</v>
      </c>
      <c r="J238" s="2"/>
      <c r="K238" t="s">
        <v>1828</v>
      </c>
      <c r="L238">
        <v>1</v>
      </c>
      <c r="N238" s="4" t="str">
        <f t="shared" si="14"/>
        <v/>
      </c>
      <c r="O238" t="str">
        <f t="shared" si="12"/>
        <v>aa</v>
      </c>
      <c r="P238" t="str">
        <f t="shared" si="13"/>
        <v>11</v>
      </c>
      <c r="R238" s="2" t="s">
        <v>1828</v>
      </c>
      <c r="S238" s="2">
        <v>1</v>
      </c>
      <c r="T238" s="2"/>
    </row>
    <row r="239" spans="1:20">
      <c r="A239" t="s">
        <v>674</v>
      </c>
      <c r="B239" t="s">
        <v>675</v>
      </c>
      <c r="C239" t="s">
        <v>439</v>
      </c>
      <c r="D239">
        <v>2020</v>
      </c>
      <c r="E239" s="1" t="s">
        <v>2092</v>
      </c>
      <c r="F239" s="1" t="s">
        <v>2101</v>
      </c>
      <c r="G239" t="s">
        <v>11</v>
      </c>
      <c r="H239" s="2" t="s">
        <v>1828</v>
      </c>
      <c r="I239" s="2">
        <v>1</v>
      </c>
      <c r="J239" s="2"/>
      <c r="K239" t="s">
        <v>1828</v>
      </c>
      <c r="L239">
        <v>1</v>
      </c>
      <c r="N239" s="4" t="str">
        <f t="shared" si="14"/>
        <v/>
      </c>
      <c r="O239" t="str">
        <f t="shared" si="12"/>
        <v>aa</v>
      </c>
      <c r="P239" t="str">
        <f t="shared" si="13"/>
        <v>11</v>
      </c>
      <c r="R239" s="2" t="s">
        <v>1828</v>
      </c>
      <c r="S239" s="2">
        <v>1</v>
      </c>
      <c r="T239" s="2"/>
    </row>
    <row r="240" spans="1:20">
      <c r="A240" t="s">
        <v>676</v>
      </c>
      <c r="B240" t="s">
        <v>677</v>
      </c>
      <c r="C240" t="s">
        <v>439</v>
      </c>
      <c r="D240">
        <v>2020</v>
      </c>
      <c r="E240" s="1" t="s">
        <v>2093</v>
      </c>
      <c r="F240" s="1" t="s">
        <v>2102</v>
      </c>
      <c r="G240" t="s">
        <v>11</v>
      </c>
      <c r="H240" s="2" t="s">
        <v>1825</v>
      </c>
      <c r="I240" s="2">
        <v>1</v>
      </c>
      <c r="J240" s="2"/>
      <c r="K240" t="s">
        <v>1845</v>
      </c>
      <c r="L240">
        <v>1</v>
      </c>
      <c r="N240" s="4" t="str">
        <f t="shared" si="14"/>
        <v/>
      </c>
      <c r="O240" t="str">
        <f t="shared" si="12"/>
        <v>ii</v>
      </c>
      <c r="P240" t="str">
        <f t="shared" si="13"/>
        <v>11</v>
      </c>
      <c r="R240" s="2" t="s">
        <v>1825</v>
      </c>
      <c r="S240" s="2">
        <v>1</v>
      </c>
      <c r="T240" s="2"/>
    </row>
    <row r="241" spans="1:20">
      <c r="A241" t="s">
        <v>678</v>
      </c>
      <c r="B241" t="s">
        <v>679</v>
      </c>
      <c r="C241" t="s">
        <v>439</v>
      </c>
      <c r="D241">
        <v>2020</v>
      </c>
      <c r="E241" s="1" t="s">
        <v>2094</v>
      </c>
      <c r="F241" s="1" t="s">
        <v>2103</v>
      </c>
      <c r="G241" t="s">
        <v>15</v>
      </c>
      <c r="H241" s="2" t="s">
        <v>1828</v>
      </c>
      <c r="I241" s="2">
        <v>1</v>
      </c>
      <c r="J241" s="2"/>
      <c r="K241" t="s">
        <v>1828</v>
      </c>
      <c r="L241">
        <v>1</v>
      </c>
      <c r="N241" s="4" t="str">
        <f t="shared" si="14"/>
        <v/>
      </c>
      <c r="O241" t="str">
        <f t="shared" si="12"/>
        <v>aa</v>
      </c>
      <c r="P241" t="str">
        <f t="shared" si="13"/>
        <v>11</v>
      </c>
      <c r="R241" s="2" t="s">
        <v>1828</v>
      </c>
      <c r="S241" s="2">
        <v>1</v>
      </c>
      <c r="T241" s="2"/>
    </row>
    <row r="242" spans="1:20">
      <c r="A242" t="s">
        <v>680</v>
      </c>
      <c r="B242" t="s">
        <v>681</v>
      </c>
      <c r="C242" t="s">
        <v>439</v>
      </c>
      <c r="D242">
        <v>2020</v>
      </c>
      <c r="E242" s="1" t="s">
        <v>2095</v>
      </c>
      <c r="F242" s="1" t="s">
        <v>2104</v>
      </c>
      <c r="G242" t="s">
        <v>11</v>
      </c>
      <c r="H242" s="2" t="s">
        <v>1828</v>
      </c>
      <c r="I242" s="2">
        <v>0</v>
      </c>
      <c r="J242" s="2"/>
      <c r="K242" t="s">
        <v>1828</v>
      </c>
      <c r="L242">
        <v>1</v>
      </c>
      <c r="N242" s="4" t="str">
        <f t="shared" si="14"/>
        <v>NOT MATCH!</v>
      </c>
      <c r="O242" t="str">
        <f t="shared" si="12"/>
        <v>aa</v>
      </c>
      <c r="P242" t="str">
        <f t="shared" si="13"/>
        <v>01</v>
      </c>
      <c r="R242" s="2" t="s">
        <v>1828</v>
      </c>
      <c r="S242" s="2">
        <v>0</v>
      </c>
      <c r="T242" s="2"/>
    </row>
    <row r="243" spans="1:20">
      <c r="A243" t="s">
        <v>683</v>
      </c>
      <c r="B243" t="s">
        <v>681</v>
      </c>
      <c r="C243" t="s">
        <v>439</v>
      </c>
      <c r="D243">
        <v>2020</v>
      </c>
      <c r="E243" s="1" t="s">
        <v>2096</v>
      </c>
      <c r="F243" t="s">
        <v>682</v>
      </c>
      <c r="G243" t="s">
        <v>11</v>
      </c>
      <c r="H243" s="2" t="s">
        <v>1828</v>
      </c>
      <c r="I243" s="2">
        <v>1</v>
      </c>
      <c r="J243" s="2"/>
      <c r="K243" t="s">
        <v>1828</v>
      </c>
      <c r="L243">
        <v>0</v>
      </c>
      <c r="N243" s="4" t="str">
        <f t="shared" si="14"/>
        <v>NOT MATCH!</v>
      </c>
      <c r="O243" t="str">
        <f t="shared" si="12"/>
        <v>aa</v>
      </c>
      <c r="P243" t="str">
        <f t="shared" si="13"/>
        <v>10</v>
      </c>
      <c r="R243" s="2" t="s">
        <v>1828</v>
      </c>
      <c r="S243" s="2">
        <v>1</v>
      </c>
      <c r="T243" s="2"/>
    </row>
    <row r="244" spans="1:20">
      <c r="A244" t="s">
        <v>684</v>
      </c>
      <c r="B244" t="s">
        <v>685</v>
      </c>
      <c r="C244" t="s">
        <v>439</v>
      </c>
      <c r="D244">
        <v>2020</v>
      </c>
      <c r="E244" s="1" t="s">
        <v>2098</v>
      </c>
      <c r="F244" s="1" t="s">
        <v>2105</v>
      </c>
      <c r="G244" t="s">
        <v>15</v>
      </c>
      <c r="H244" s="2" t="s">
        <v>1828</v>
      </c>
      <c r="I244" s="2">
        <v>0</v>
      </c>
      <c r="J244" s="2"/>
      <c r="K244" t="s">
        <v>1828</v>
      </c>
      <c r="L244">
        <v>1</v>
      </c>
      <c r="N244" s="4" t="str">
        <f t="shared" si="14"/>
        <v>NOT MATCH!</v>
      </c>
      <c r="O244" t="str">
        <f t="shared" si="12"/>
        <v>aa</v>
      </c>
      <c r="P244" t="str">
        <f t="shared" si="13"/>
        <v>01</v>
      </c>
      <c r="R244" s="2" t="s">
        <v>1828</v>
      </c>
      <c r="S244" s="2">
        <v>1</v>
      </c>
      <c r="T244" s="2"/>
    </row>
    <row r="245" spans="1:20">
      <c r="A245" t="s">
        <v>687</v>
      </c>
      <c r="B245" t="s">
        <v>685</v>
      </c>
      <c r="C245" t="s">
        <v>439</v>
      </c>
      <c r="D245">
        <v>2020</v>
      </c>
      <c r="E245" s="1" t="s">
        <v>2097</v>
      </c>
      <c r="F245" t="s">
        <v>686</v>
      </c>
      <c r="G245" t="s">
        <v>15</v>
      </c>
      <c r="H245" s="2" t="s">
        <v>1828</v>
      </c>
      <c r="I245" s="2">
        <v>0</v>
      </c>
      <c r="J245" s="2"/>
      <c r="K245" t="s">
        <v>1828</v>
      </c>
      <c r="L245">
        <v>0</v>
      </c>
      <c r="N245" s="4" t="str">
        <f t="shared" si="14"/>
        <v/>
      </c>
      <c r="O245" t="str">
        <f t="shared" si="12"/>
        <v>aa</v>
      </c>
      <c r="P245" t="str">
        <f t="shared" si="13"/>
        <v>00</v>
      </c>
      <c r="R245" s="2" t="s">
        <v>1828</v>
      </c>
      <c r="S245" s="2">
        <v>0</v>
      </c>
      <c r="T245" s="2"/>
    </row>
    <row r="246" spans="1:20">
      <c r="A246" t="s">
        <v>688</v>
      </c>
      <c r="B246" t="s">
        <v>685</v>
      </c>
      <c r="C246" t="s">
        <v>439</v>
      </c>
      <c r="D246">
        <v>2020</v>
      </c>
      <c r="E246" s="1" t="s">
        <v>2106</v>
      </c>
      <c r="F246" t="s">
        <v>686</v>
      </c>
      <c r="G246" t="s">
        <v>15</v>
      </c>
      <c r="H246" s="2" t="s">
        <v>1828</v>
      </c>
      <c r="I246" s="2">
        <v>1</v>
      </c>
      <c r="J246" s="2"/>
      <c r="K246" t="s">
        <v>1828</v>
      </c>
      <c r="L246">
        <v>1</v>
      </c>
      <c r="N246" s="4" t="str">
        <f t="shared" si="14"/>
        <v/>
      </c>
      <c r="O246" t="str">
        <f t="shared" si="12"/>
        <v>aa</v>
      </c>
      <c r="P246" t="str">
        <f t="shared" si="13"/>
        <v>11</v>
      </c>
      <c r="R246" s="2" t="s">
        <v>1828</v>
      </c>
      <c r="S246" s="2">
        <v>1</v>
      </c>
      <c r="T246" s="2"/>
    </row>
    <row r="247" spans="1:20">
      <c r="A247" t="s">
        <v>689</v>
      </c>
      <c r="B247" t="s">
        <v>690</v>
      </c>
      <c r="C247" t="s">
        <v>439</v>
      </c>
      <c r="D247">
        <v>2020</v>
      </c>
      <c r="E247" s="1" t="s">
        <v>2107</v>
      </c>
      <c r="F247" t="s">
        <v>691</v>
      </c>
      <c r="G247" t="s">
        <v>11</v>
      </c>
      <c r="H247" s="2" t="s">
        <v>1828</v>
      </c>
      <c r="I247" s="2">
        <v>1</v>
      </c>
      <c r="J247" s="2"/>
      <c r="K247" t="s">
        <v>1828</v>
      </c>
      <c r="L247">
        <v>1</v>
      </c>
      <c r="N247" s="4" t="str">
        <f t="shared" si="14"/>
        <v/>
      </c>
      <c r="O247" t="str">
        <f t="shared" si="12"/>
        <v>aa</v>
      </c>
      <c r="P247" t="str">
        <f t="shared" si="13"/>
        <v>11</v>
      </c>
      <c r="R247" s="2" t="s">
        <v>1828</v>
      </c>
      <c r="S247" s="2">
        <v>1</v>
      </c>
      <c r="T247" s="2"/>
    </row>
    <row r="248" spans="1:20">
      <c r="A248" t="s">
        <v>692</v>
      </c>
      <c r="B248" t="s">
        <v>693</v>
      </c>
      <c r="C248" t="s">
        <v>439</v>
      </c>
      <c r="D248">
        <v>2020</v>
      </c>
      <c r="E248" s="1" t="s">
        <v>2108</v>
      </c>
      <c r="F248" t="s">
        <v>694</v>
      </c>
      <c r="G248" t="s">
        <v>15</v>
      </c>
      <c r="H248" s="2" t="s">
        <v>1825</v>
      </c>
      <c r="I248" s="2">
        <v>1</v>
      </c>
      <c r="J248" s="2"/>
      <c r="K248" t="s">
        <v>1845</v>
      </c>
      <c r="L248">
        <v>1</v>
      </c>
      <c r="N248" s="4" t="str">
        <f>IF(AND(H248=K248,I248=L248,J248=M248),"","NOT MATCH!")</f>
        <v/>
      </c>
      <c r="O248" t="str">
        <f t="shared" si="12"/>
        <v>ii</v>
      </c>
      <c r="P248" t="str">
        <f t="shared" si="13"/>
        <v>11</v>
      </c>
      <c r="R248" s="2" t="s">
        <v>1825</v>
      </c>
      <c r="S248" s="2">
        <v>1</v>
      </c>
      <c r="T248" s="2"/>
    </row>
    <row r="249" spans="1:20">
      <c r="A249" t="s">
        <v>695</v>
      </c>
      <c r="B249" t="s">
        <v>696</v>
      </c>
      <c r="C249" t="s">
        <v>439</v>
      </c>
      <c r="D249">
        <v>2020</v>
      </c>
      <c r="E249" s="1" t="s">
        <v>2109</v>
      </c>
      <c r="F249" t="s">
        <v>697</v>
      </c>
      <c r="G249" t="s">
        <v>11</v>
      </c>
      <c r="H249" s="2" t="s">
        <v>1828</v>
      </c>
      <c r="I249" s="2">
        <v>1</v>
      </c>
      <c r="J249" s="2"/>
      <c r="K249" t="s">
        <v>1828</v>
      </c>
      <c r="L249">
        <v>1</v>
      </c>
      <c r="N249" s="4" t="str">
        <f t="shared" ref="N249:N274" si="15">IF(AND(H249=K249,I249=L249,J249=M249),"","NOT MATCH!")</f>
        <v/>
      </c>
      <c r="O249" t="str">
        <f t="shared" si="12"/>
        <v>aa</v>
      </c>
      <c r="P249" t="str">
        <f t="shared" si="13"/>
        <v>11</v>
      </c>
      <c r="R249" s="2" t="s">
        <v>1828</v>
      </c>
      <c r="S249" s="2">
        <v>1</v>
      </c>
      <c r="T249" s="2"/>
    </row>
    <row r="250" spans="1:20">
      <c r="A250" t="s">
        <v>698</v>
      </c>
      <c r="B250" t="s">
        <v>699</v>
      </c>
      <c r="C250" t="s">
        <v>439</v>
      </c>
      <c r="D250">
        <v>2020</v>
      </c>
      <c r="E250" s="1" t="s">
        <v>2110</v>
      </c>
      <c r="F250" s="1" t="s">
        <v>2112</v>
      </c>
      <c r="G250" t="s">
        <v>15</v>
      </c>
      <c r="H250" s="2" t="s">
        <v>1828</v>
      </c>
      <c r="I250" s="2">
        <v>0</v>
      </c>
      <c r="J250" s="2"/>
      <c r="K250" t="s">
        <v>1828</v>
      </c>
      <c r="L250">
        <v>1</v>
      </c>
      <c r="N250" s="4" t="str">
        <f t="shared" si="15"/>
        <v>NOT MATCH!</v>
      </c>
      <c r="O250" t="str">
        <f t="shared" si="12"/>
        <v>aa</v>
      </c>
      <c r="P250" t="str">
        <f t="shared" si="13"/>
        <v>01</v>
      </c>
      <c r="R250" s="2" t="s">
        <v>1828</v>
      </c>
      <c r="S250" s="2">
        <v>0</v>
      </c>
      <c r="T250" s="2"/>
    </row>
    <row r="251" spans="1:20">
      <c r="A251" t="s">
        <v>700</v>
      </c>
      <c r="B251" t="s">
        <v>701</v>
      </c>
      <c r="C251" t="s">
        <v>439</v>
      </c>
      <c r="D251">
        <v>2020</v>
      </c>
      <c r="E251" s="1" t="s">
        <v>2111</v>
      </c>
      <c r="F251" s="1" t="s">
        <v>2117</v>
      </c>
      <c r="G251" t="s">
        <v>11</v>
      </c>
      <c r="H251" s="2" t="s">
        <v>1828</v>
      </c>
      <c r="I251" s="2">
        <v>0</v>
      </c>
      <c r="J251" s="2"/>
      <c r="K251" t="s">
        <v>1828</v>
      </c>
      <c r="L251">
        <v>1</v>
      </c>
      <c r="N251" s="4" t="str">
        <f t="shared" si="15"/>
        <v>NOT MATCH!</v>
      </c>
      <c r="O251" t="str">
        <f t="shared" si="12"/>
        <v>aa</v>
      </c>
      <c r="P251" t="str">
        <f t="shared" si="13"/>
        <v>01</v>
      </c>
      <c r="R251" s="2" t="s">
        <v>1828</v>
      </c>
      <c r="S251" s="2">
        <v>0</v>
      </c>
      <c r="T251" s="2"/>
    </row>
    <row r="252" spans="1:20">
      <c r="A252" t="s">
        <v>702</v>
      </c>
      <c r="B252" t="s">
        <v>703</v>
      </c>
      <c r="C252" t="s">
        <v>439</v>
      </c>
      <c r="D252">
        <v>2020</v>
      </c>
      <c r="E252" s="1" t="s">
        <v>2113</v>
      </c>
      <c r="F252" s="1" t="s">
        <v>2118</v>
      </c>
      <c r="G252" t="s">
        <v>15</v>
      </c>
      <c r="H252" s="2" t="s">
        <v>1828</v>
      </c>
      <c r="I252" s="2">
        <v>0</v>
      </c>
      <c r="J252" s="2"/>
      <c r="K252" t="s">
        <v>1845</v>
      </c>
      <c r="L252">
        <v>1</v>
      </c>
      <c r="N252" s="4" t="str">
        <f t="shared" si="15"/>
        <v>NOT MATCH!</v>
      </c>
      <c r="O252" t="str">
        <f t="shared" si="12"/>
        <v>ai</v>
      </c>
      <c r="P252" t="str">
        <f t="shared" si="13"/>
        <v>01</v>
      </c>
      <c r="R252" t="s">
        <v>1845</v>
      </c>
      <c r="S252" s="2">
        <v>0</v>
      </c>
      <c r="T252" s="2"/>
    </row>
    <row r="253" spans="1:20">
      <c r="A253" t="s">
        <v>704</v>
      </c>
      <c r="B253" t="s">
        <v>705</v>
      </c>
      <c r="C253" t="s">
        <v>439</v>
      </c>
      <c r="D253">
        <v>2020</v>
      </c>
      <c r="E253" s="1" t="s">
        <v>2114</v>
      </c>
      <c r="F253" t="s">
        <v>706</v>
      </c>
      <c r="G253" t="s">
        <v>15</v>
      </c>
      <c r="H253" s="2" t="s">
        <v>1825</v>
      </c>
      <c r="I253" s="2">
        <v>1</v>
      </c>
      <c r="J253" s="2"/>
      <c r="K253" t="s">
        <v>1845</v>
      </c>
      <c r="L253">
        <v>1</v>
      </c>
      <c r="N253" s="4" t="str">
        <f t="shared" si="15"/>
        <v/>
      </c>
      <c r="O253" t="str">
        <f t="shared" si="12"/>
        <v>ii</v>
      </c>
      <c r="P253" t="str">
        <f t="shared" si="13"/>
        <v>11</v>
      </c>
      <c r="R253" s="2" t="s">
        <v>1825</v>
      </c>
      <c r="S253" s="2">
        <v>0</v>
      </c>
      <c r="T253" s="2"/>
    </row>
    <row r="254" spans="1:20">
      <c r="A254" t="s">
        <v>707</v>
      </c>
      <c r="B254" t="s">
        <v>708</v>
      </c>
      <c r="C254" t="s">
        <v>439</v>
      </c>
      <c r="D254">
        <v>2020</v>
      </c>
      <c r="E254" s="1" t="s">
        <v>2115</v>
      </c>
      <c r="F254" t="s">
        <v>709</v>
      </c>
      <c r="G254" t="s">
        <v>11</v>
      </c>
      <c r="H254" s="2" t="s">
        <v>1828</v>
      </c>
      <c r="I254" s="2">
        <v>0</v>
      </c>
      <c r="J254" s="2"/>
      <c r="K254" t="s">
        <v>1828</v>
      </c>
      <c r="L254">
        <v>1</v>
      </c>
      <c r="N254" s="4" t="str">
        <f t="shared" si="15"/>
        <v>NOT MATCH!</v>
      </c>
      <c r="O254" t="str">
        <f t="shared" si="12"/>
        <v>aa</v>
      </c>
      <c r="P254" t="str">
        <f t="shared" si="13"/>
        <v>01</v>
      </c>
      <c r="R254" s="2" t="s">
        <v>1828</v>
      </c>
      <c r="S254" s="2">
        <v>1</v>
      </c>
      <c r="T254" s="2"/>
    </row>
    <row r="255" spans="1:20">
      <c r="A255" t="s">
        <v>710</v>
      </c>
      <c r="B255" t="s">
        <v>711</v>
      </c>
      <c r="C255" t="s">
        <v>439</v>
      </c>
      <c r="D255">
        <v>2020</v>
      </c>
      <c r="E255" s="1" t="s">
        <v>2116</v>
      </c>
      <c r="F255" t="s">
        <v>712</v>
      </c>
      <c r="G255" t="s">
        <v>27</v>
      </c>
      <c r="H255" s="2" t="s">
        <v>1828</v>
      </c>
      <c r="I255" s="2">
        <v>1</v>
      </c>
      <c r="J255" s="2"/>
      <c r="K255" t="s">
        <v>1828</v>
      </c>
      <c r="L255">
        <v>1</v>
      </c>
      <c r="N255" s="4" t="str">
        <f t="shared" si="15"/>
        <v/>
      </c>
      <c r="O255" t="str">
        <f t="shared" si="12"/>
        <v>aa</v>
      </c>
      <c r="P255" t="str">
        <f t="shared" si="13"/>
        <v>11</v>
      </c>
      <c r="R255" s="2" t="s">
        <v>1828</v>
      </c>
      <c r="S255" s="2">
        <v>1</v>
      </c>
      <c r="T255" s="2"/>
    </row>
    <row r="256" spans="1:20">
      <c r="A256" t="s">
        <v>713</v>
      </c>
      <c r="B256" t="s">
        <v>714</v>
      </c>
      <c r="C256" t="s">
        <v>439</v>
      </c>
      <c r="D256">
        <v>2020</v>
      </c>
      <c r="E256" s="1" t="s">
        <v>2119</v>
      </c>
      <c r="F256" t="s">
        <v>715</v>
      </c>
      <c r="G256" t="s">
        <v>15</v>
      </c>
      <c r="H256" s="2" t="s">
        <v>1825</v>
      </c>
      <c r="I256" s="2">
        <v>0</v>
      </c>
      <c r="J256" s="2"/>
      <c r="K256" t="s">
        <v>1845</v>
      </c>
      <c r="L256">
        <v>1</v>
      </c>
      <c r="N256" s="4" t="str">
        <f t="shared" si="15"/>
        <v>NOT MATCH!</v>
      </c>
      <c r="O256" t="str">
        <f t="shared" si="12"/>
        <v>ii</v>
      </c>
      <c r="P256" t="str">
        <f t="shared" si="13"/>
        <v>01</v>
      </c>
      <c r="R256" s="2" t="s">
        <v>1825</v>
      </c>
      <c r="S256" s="2">
        <v>0</v>
      </c>
      <c r="T256" s="2"/>
    </row>
    <row r="257" spans="1:20">
      <c r="A257" t="s">
        <v>716</v>
      </c>
      <c r="B257" t="s">
        <v>714</v>
      </c>
      <c r="C257" t="s">
        <v>439</v>
      </c>
      <c r="D257">
        <v>2020</v>
      </c>
      <c r="E257" s="1" t="s">
        <v>2120</v>
      </c>
      <c r="F257" t="s">
        <v>715</v>
      </c>
      <c r="G257" t="s">
        <v>15</v>
      </c>
      <c r="H257" s="2" t="s">
        <v>1825</v>
      </c>
      <c r="I257" s="2">
        <v>1</v>
      </c>
      <c r="J257" s="2"/>
      <c r="K257" t="s">
        <v>1845</v>
      </c>
      <c r="L257">
        <v>1</v>
      </c>
      <c r="N257" s="4" t="str">
        <f t="shared" si="15"/>
        <v/>
      </c>
      <c r="O257" t="str">
        <f t="shared" si="12"/>
        <v>ii</v>
      </c>
      <c r="P257" t="str">
        <f t="shared" si="13"/>
        <v>11</v>
      </c>
      <c r="R257" s="2" t="s">
        <v>1825</v>
      </c>
      <c r="S257" s="2">
        <v>1</v>
      </c>
      <c r="T257" s="2"/>
    </row>
    <row r="258" spans="1:20">
      <c r="A258" t="s">
        <v>717</v>
      </c>
      <c r="B258" t="s">
        <v>718</v>
      </c>
      <c r="C258" t="s">
        <v>439</v>
      </c>
      <c r="D258">
        <v>2020</v>
      </c>
      <c r="E258" s="1" t="s">
        <v>2121</v>
      </c>
      <c r="F258" t="s">
        <v>719</v>
      </c>
      <c r="G258" t="s">
        <v>15</v>
      </c>
      <c r="H258" s="2" t="s">
        <v>1828</v>
      </c>
      <c r="I258" s="2">
        <v>1</v>
      </c>
      <c r="J258" s="2"/>
      <c r="K258" t="s">
        <v>1828</v>
      </c>
      <c r="L258">
        <v>1</v>
      </c>
      <c r="N258" s="4" t="str">
        <f t="shared" si="15"/>
        <v/>
      </c>
      <c r="O258" t="str">
        <f t="shared" si="12"/>
        <v>aa</v>
      </c>
      <c r="P258" t="str">
        <f t="shared" si="13"/>
        <v>11</v>
      </c>
      <c r="R258" s="2" t="s">
        <v>1828</v>
      </c>
      <c r="S258" s="2">
        <v>1</v>
      </c>
      <c r="T258" s="2"/>
    </row>
    <row r="259" spans="1:20">
      <c r="A259" t="s">
        <v>720</v>
      </c>
      <c r="B259" t="s">
        <v>721</v>
      </c>
      <c r="C259" t="s">
        <v>439</v>
      </c>
      <c r="D259">
        <v>2020</v>
      </c>
      <c r="E259" s="1" t="s">
        <v>2122</v>
      </c>
      <c r="F259" t="s">
        <v>722</v>
      </c>
      <c r="G259" t="s">
        <v>15</v>
      </c>
      <c r="H259" s="2" t="s">
        <v>1828</v>
      </c>
      <c r="I259" s="2">
        <v>1</v>
      </c>
      <c r="J259" s="2"/>
      <c r="K259" t="s">
        <v>1828</v>
      </c>
      <c r="L259">
        <v>1</v>
      </c>
      <c r="N259" s="4" t="str">
        <f t="shared" si="15"/>
        <v/>
      </c>
      <c r="O259" t="str">
        <f t="shared" si="12"/>
        <v>aa</v>
      </c>
      <c r="P259" t="str">
        <f t="shared" si="13"/>
        <v>11</v>
      </c>
      <c r="R259" s="2" t="s">
        <v>1828</v>
      </c>
      <c r="S259" s="2">
        <v>1</v>
      </c>
      <c r="T259" s="2"/>
    </row>
    <row r="260" spans="1:20">
      <c r="A260" t="s">
        <v>723</v>
      </c>
      <c r="B260" t="s">
        <v>724</v>
      </c>
      <c r="C260" t="s">
        <v>439</v>
      </c>
      <c r="D260">
        <v>2020</v>
      </c>
      <c r="E260" s="1" t="s">
        <v>2123</v>
      </c>
      <c r="F260" s="1" t="s">
        <v>2125</v>
      </c>
      <c r="G260" t="s">
        <v>27</v>
      </c>
      <c r="H260" s="2" t="s">
        <v>1828</v>
      </c>
      <c r="I260" s="2">
        <v>0</v>
      </c>
      <c r="J260" s="2"/>
      <c r="K260" t="s">
        <v>1828</v>
      </c>
      <c r="L260">
        <v>0</v>
      </c>
      <c r="N260" s="4" t="str">
        <f t="shared" si="15"/>
        <v/>
      </c>
      <c r="O260" t="str">
        <f t="shared" ref="O260:O323" si="16">_xlfn.CONCAT(LEFT(H260,1),LEFT(K260,1))</f>
        <v>aa</v>
      </c>
      <c r="P260" t="str">
        <f t="shared" ref="P260:P323" si="17">_xlfn.CONCAT(LEFT(I260,1),LEFT(L260,1))</f>
        <v>00</v>
      </c>
      <c r="R260" s="2" t="s">
        <v>1828</v>
      </c>
      <c r="S260" s="2">
        <v>0</v>
      </c>
      <c r="T260" s="2"/>
    </row>
    <row r="261" spans="1:20">
      <c r="A261" t="s">
        <v>726</v>
      </c>
      <c r="B261" t="s">
        <v>724</v>
      </c>
      <c r="C261" t="s">
        <v>439</v>
      </c>
      <c r="D261">
        <v>2020</v>
      </c>
      <c r="E261" s="1" t="s">
        <v>2124</v>
      </c>
      <c r="F261" t="s">
        <v>725</v>
      </c>
      <c r="G261" t="s">
        <v>27</v>
      </c>
      <c r="H261" s="2" t="s">
        <v>1828</v>
      </c>
      <c r="I261" s="2">
        <v>1</v>
      </c>
      <c r="J261" s="2"/>
      <c r="K261" t="s">
        <v>1845</v>
      </c>
      <c r="L261">
        <v>1</v>
      </c>
      <c r="N261" s="4" t="str">
        <f t="shared" si="15"/>
        <v>NOT MATCH!</v>
      </c>
      <c r="O261" t="str">
        <f t="shared" si="16"/>
        <v>ai</v>
      </c>
      <c r="P261" t="str">
        <f t="shared" si="17"/>
        <v>11</v>
      </c>
      <c r="R261" t="s">
        <v>1845</v>
      </c>
      <c r="S261" s="2">
        <v>1</v>
      </c>
      <c r="T261" s="2"/>
    </row>
    <row r="262" spans="1:20">
      <c r="A262" t="s">
        <v>727</v>
      </c>
      <c r="B262" t="s">
        <v>728</v>
      </c>
      <c r="C262" t="s">
        <v>439</v>
      </c>
      <c r="D262">
        <v>2022</v>
      </c>
      <c r="E262" s="1" t="s">
        <v>2126</v>
      </c>
      <c r="F262" t="s">
        <v>729</v>
      </c>
      <c r="G262" t="s">
        <v>11</v>
      </c>
      <c r="H262" s="2" t="s">
        <v>1824</v>
      </c>
      <c r="I262" s="2">
        <v>1</v>
      </c>
      <c r="J262" s="2"/>
      <c r="K262" t="s">
        <v>1828</v>
      </c>
      <c r="L262">
        <v>1</v>
      </c>
      <c r="N262" s="4" t="str">
        <f t="shared" si="15"/>
        <v/>
      </c>
      <c r="O262" t="str">
        <f t="shared" si="16"/>
        <v>aa</v>
      </c>
      <c r="P262" t="str">
        <f t="shared" si="17"/>
        <v>11</v>
      </c>
      <c r="R262" s="2" t="s">
        <v>1824</v>
      </c>
      <c r="S262" s="2">
        <v>1</v>
      </c>
      <c r="T262" s="2"/>
    </row>
    <row r="263" spans="1:20">
      <c r="A263" t="s">
        <v>730</v>
      </c>
      <c r="B263" t="s">
        <v>731</v>
      </c>
      <c r="C263" t="s">
        <v>439</v>
      </c>
      <c r="D263">
        <v>2022</v>
      </c>
      <c r="E263" s="1" t="s">
        <v>2127</v>
      </c>
      <c r="F263" t="s">
        <v>732</v>
      </c>
      <c r="G263" t="s">
        <v>15</v>
      </c>
      <c r="H263" s="2" t="s">
        <v>1824</v>
      </c>
      <c r="I263" s="2">
        <v>1</v>
      </c>
      <c r="J263" s="2"/>
      <c r="K263" t="s">
        <v>1828</v>
      </c>
      <c r="L263">
        <v>1</v>
      </c>
      <c r="N263" s="4" t="str">
        <f t="shared" si="15"/>
        <v/>
      </c>
      <c r="O263" t="str">
        <f t="shared" si="16"/>
        <v>aa</v>
      </c>
      <c r="P263" t="str">
        <f t="shared" si="17"/>
        <v>11</v>
      </c>
      <c r="R263" s="2" t="s">
        <v>1824</v>
      </c>
      <c r="S263" s="2">
        <v>1</v>
      </c>
      <c r="T263" s="2"/>
    </row>
    <row r="264" spans="1:20">
      <c r="A264" t="s">
        <v>733</v>
      </c>
      <c r="B264" t="s">
        <v>734</v>
      </c>
      <c r="C264" t="s">
        <v>439</v>
      </c>
      <c r="D264">
        <v>2022</v>
      </c>
      <c r="E264" s="1" t="s">
        <v>2128</v>
      </c>
      <c r="F264" t="s">
        <v>735</v>
      </c>
      <c r="G264" t="s">
        <v>11</v>
      </c>
      <c r="H264" s="2" t="s">
        <v>1824</v>
      </c>
      <c r="I264" s="2">
        <v>1</v>
      </c>
      <c r="J264" s="2"/>
      <c r="K264" t="s">
        <v>1828</v>
      </c>
      <c r="L264">
        <v>1</v>
      </c>
      <c r="N264" s="4" t="str">
        <f t="shared" si="15"/>
        <v/>
      </c>
      <c r="O264" t="str">
        <f t="shared" si="16"/>
        <v>aa</v>
      </c>
      <c r="P264" t="str">
        <f t="shared" si="17"/>
        <v>11</v>
      </c>
      <c r="R264" s="2" t="s">
        <v>1824</v>
      </c>
      <c r="S264" s="2">
        <v>1</v>
      </c>
      <c r="T264" s="2"/>
    </row>
    <row r="265" spans="1:20">
      <c r="A265" t="s">
        <v>736</v>
      </c>
      <c r="B265" t="s">
        <v>737</v>
      </c>
      <c r="C265" t="s">
        <v>439</v>
      </c>
      <c r="D265">
        <v>2022</v>
      </c>
      <c r="E265" s="1" t="s">
        <v>2129</v>
      </c>
      <c r="F265" t="s">
        <v>738</v>
      </c>
      <c r="G265" t="s">
        <v>11</v>
      </c>
      <c r="H265" s="2" t="s">
        <v>1828</v>
      </c>
      <c r="I265" s="2">
        <v>1</v>
      </c>
      <c r="J265" s="2"/>
      <c r="K265" t="s">
        <v>1828</v>
      </c>
      <c r="L265">
        <v>1</v>
      </c>
      <c r="N265" s="4" t="str">
        <f t="shared" si="15"/>
        <v/>
      </c>
      <c r="O265" t="str">
        <f t="shared" si="16"/>
        <v>aa</v>
      </c>
      <c r="P265" t="str">
        <f t="shared" si="17"/>
        <v>11</v>
      </c>
      <c r="R265" s="2" t="s">
        <v>1828</v>
      </c>
      <c r="S265" s="2">
        <v>1</v>
      </c>
      <c r="T265" s="2"/>
    </row>
    <row r="266" spans="1:20">
      <c r="A266" t="s">
        <v>739</v>
      </c>
      <c r="B266" t="s">
        <v>740</v>
      </c>
      <c r="C266" t="s">
        <v>439</v>
      </c>
      <c r="D266">
        <v>2022</v>
      </c>
      <c r="E266" s="1" t="s">
        <v>2130</v>
      </c>
      <c r="F266" t="s">
        <v>741</v>
      </c>
      <c r="G266" t="s">
        <v>11</v>
      </c>
      <c r="H266" s="2" t="s">
        <v>1828</v>
      </c>
      <c r="I266" s="2">
        <v>1</v>
      </c>
      <c r="J266" s="2"/>
      <c r="K266" t="s">
        <v>1828</v>
      </c>
      <c r="L266">
        <v>1</v>
      </c>
      <c r="N266" s="4" t="str">
        <f t="shared" si="15"/>
        <v/>
      </c>
      <c r="O266" t="str">
        <f t="shared" si="16"/>
        <v>aa</v>
      </c>
      <c r="P266" t="str">
        <f t="shared" si="17"/>
        <v>11</v>
      </c>
      <c r="R266" s="2" t="s">
        <v>1828</v>
      </c>
      <c r="S266" s="2">
        <v>1</v>
      </c>
      <c r="T266" s="2"/>
    </row>
    <row r="267" spans="1:20">
      <c r="A267" t="s">
        <v>742</v>
      </c>
      <c r="B267" t="s">
        <v>743</v>
      </c>
      <c r="C267" t="s">
        <v>439</v>
      </c>
      <c r="D267">
        <v>2022</v>
      </c>
      <c r="E267" s="1" t="s">
        <v>2131</v>
      </c>
      <c r="F267" s="1" t="s">
        <v>2138</v>
      </c>
      <c r="G267" t="s">
        <v>11</v>
      </c>
      <c r="H267" s="2" t="s">
        <v>1828</v>
      </c>
      <c r="I267" s="2">
        <v>1</v>
      </c>
      <c r="J267" s="2"/>
      <c r="K267" t="s">
        <v>1828</v>
      </c>
      <c r="L267">
        <v>1</v>
      </c>
      <c r="N267" s="4" t="str">
        <f t="shared" si="15"/>
        <v/>
      </c>
      <c r="O267" t="str">
        <f t="shared" si="16"/>
        <v>aa</v>
      </c>
      <c r="P267" t="str">
        <f t="shared" si="17"/>
        <v>11</v>
      </c>
      <c r="R267" s="2" t="s">
        <v>1828</v>
      </c>
      <c r="S267" s="2">
        <v>1</v>
      </c>
      <c r="T267" s="2"/>
    </row>
    <row r="268" spans="1:20">
      <c r="A268" t="s">
        <v>744</v>
      </c>
      <c r="B268" t="s">
        <v>745</v>
      </c>
      <c r="C268" t="s">
        <v>439</v>
      </c>
      <c r="D268">
        <v>2022</v>
      </c>
      <c r="E268" s="1" t="s">
        <v>2132</v>
      </c>
      <c r="F268" t="s">
        <v>746</v>
      </c>
      <c r="G268" t="s">
        <v>15</v>
      </c>
      <c r="H268" s="2" t="s">
        <v>1828</v>
      </c>
      <c r="I268" s="2">
        <v>1</v>
      </c>
      <c r="J268" s="2"/>
      <c r="K268" t="s">
        <v>1828</v>
      </c>
      <c r="L268">
        <v>1</v>
      </c>
      <c r="N268" s="4" t="str">
        <f t="shared" si="15"/>
        <v/>
      </c>
      <c r="O268" t="str">
        <f t="shared" si="16"/>
        <v>aa</v>
      </c>
      <c r="P268" t="str">
        <f t="shared" si="17"/>
        <v>11</v>
      </c>
      <c r="R268" s="2" t="s">
        <v>1828</v>
      </c>
      <c r="S268" s="2">
        <v>1</v>
      </c>
      <c r="T268" s="2"/>
    </row>
    <row r="269" spans="1:20">
      <c r="A269" t="s">
        <v>747</v>
      </c>
      <c r="B269" t="s">
        <v>748</v>
      </c>
      <c r="C269" t="s">
        <v>439</v>
      </c>
      <c r="D269">
        <v>2022</v>
      </c>
      <c r="E269" s="1" t="s">
        <v>2133</v>
      </c>
      <c r="F269" s="1" t="s">
        <v>2139</v>
      </c>
      <c r="G269" t="s">
        <v>27</v>
      </c>
      <c r="H269" s="2" t="s">
        <v>1828</v>
      </c>
      <c r="I269" s="2">
        <v>1</v>
      </c>
      <c r="J269" s="2"/>
      <c r="K269" t="s">
        <v>1828</v>
      </c>
      <c r="L269">
        <v>1</v>
      </c>
      <c r="N269" s="4" t="str">
        <f t="shared" si="15"/>
        <v/>
      </c>
      <c r="O269" t="str">
        <f t="shared" si="16"/>
        <v>aa</v>
      </c>
      <c r="P269" t="str">
        <f t="shared" si="17"/>
        <v>11</v>
      </c>
      <c r="R269" s="2" t="s">
        <v>1828</v>
      </c>
      <c r="S269" s="2">
        <v>1</v>
      </c>
      <c r="T269" s="2"/>
    </row>
    <row r="270" spans="1:20">
      <c r="A270" t="s">
        <v>749</v>
      </c>
      <c r="B270" t="s">
        <v>750</v>
      </c>
      <c r="C270" t="s">
        <v>439</v>
      </c>
      <c r="D270">
        <v>2022</v>
      </c>
      <c r="E270" s="1" t="s">
        <v>2134</v>
      </c>
      <c r="F270" s="1" t="s">
        <v>2140</v>
      </c>
      <c r="G270" t="s">
        <v>11</v>
      </c>
      <c r="H270" s="2" t="s">
        <v>1828</v>
      </c>
      <c r="I270" s="2">
        <v>1</v>
      </c>
      <c r="J270" s="2"/>
      <c r="K270" t="s">
        <v>1828</v>
      </c>
      <c r="L270">
        <v>1</v>
      </c>
      <c r="N270" s="4" t="str">
        <f t="shared" si="15"/>
        <v/>
      </c>
      <c r="O270" t="str">
        <f t="shared" si="16"/>
        <v>aa</v>
      </c>
      <c r="P270" t="str">
        <f t="shared" si="17"/>
        <v>11</v>
      </c>
      <c r="R270" s="2" t="s">
        <v>1828</v>
      </c>
      <c r="S270" s="2">
        <v>1</v>
      </c>
      <c r="T270" s="2"/>
    </row>
    <row r="271" spans="1:20">
      <c r="A271" t="s">
        <v>751</v>
      </c>
      <c r="B271" t="s">
        <v>752</v>
      </c>
      <c r="C271" t="s">
        <v>439</v>
      </c>
      <c r="D271">
        <v>2022</v>
      </c>
      <c r="E271" s="1" t="s">
        <v>2135</v>
      </c>
      <c r="F271" t="s">
        <v>753</v>
      </c>
      <c r="G271" t="s">
        <v>11</v>
      </c>
      <c r="H271" s="2" t="s">
        <v>1828</v>
      </c>
      <c r="I271" s="2">
        <v>1</v>
      </c>
      <c r="J271" s="2"/>
      <c r="K271" t="s">
        <v>1828</v>
      </c>
      <c r="L271">
        <v>1</v>
      </c>
      <c r="N271" s="4" t="str">
        <f t="shared" si="15"/>
        <v/>
      </c>
      <c r="O271" t="str">
        <f t="shared" si="16"/>
        <v>aa</v>
      </c>
      <c r="P271" t="str">
        <f t="shared" si="17"/>
        <v>11</v>
      </c>
      <c r="R271" s="2" t="s">
        <v>1828</v>
      </c>
      <c r="S271" s="2">
        <v>1</v>
      </c>
      <c r="T271" s="2"/>
    </row>
    <row r="272" spans="1:20">
      <c r="A272" t="s">
        <v>754</v>
      </c>
      <c r="B272" t="s">
        <v>755</v>
      </c>
      <c r="C272" t="s">
        <v>439</v>
      </c>
      <c r="D272">
        <v>2022</v>
      </c>
      <c r="E272" s="1" t="s">
        <v>2136</v>
      </c>
      <c r="F272" t="s">
        <v>756</v>
      </c>
      <c r="G272" t="s">
        <v>11</v>
      </c>
      <c r="H272" s="2" t="s">
        <v>1828</v>
      </c>
      <c r="I272" s="2">
        <v>1</v>
      </c>
      <c r="J272" s="2"/>
      <c r="K272" t="s">
        <v>1828</v>
      </c>
      <c r="L272">
        <v>1</v>
      </c>
      <c r="N272" s="4" t="str">
        <f t="shared" si="15"/>
        <v/>
      </c>
      <c r="O272" t="str">
        <f t="shared" si="16"/>
        <v>aa</v>
      </c>
      <c r="P272" t="str">
        <f t="shared" si="17"/>
        <v>11</v>
      </c>
      <c r="R272" s="2" t="s">
        <v>1828</v>
      </c>
      <c r="S272" s="2">
        <v>1</v>
      </c>
      <c r="T272" s="2"/>
    </row>
    <row r="273" spans="1:20">
      <c r="A273" t="s">
        <v>757</v>
      </c>
      <c r="B273" t="s">
        <v>758</v>
      </c>
      <c r="C273" t="s">
        <v>439</v>
      </c>
      <c r="D273">
        <v>2022</v>
      </c>
      <c r="E273" s="1" t="s">
        <v>2137</v>
      </c>
      <c r="F273" s="1" t="s">
        <v>2141</v>
      </c>
      <c r="G273" t="s">
        <v>11</v>
      </c>
      <c r="H273" s="2" t="s">
        <v>1828</v>
      </c>
      <c r="I273" s="2">
        <v>1</v>
      </c>
      <c r="J273" s="2"/>
      <c r="K273" t="s">
        <v>1828</v>
      </c>
      <c r="L273">
        <v>1</v>
      </c>
      <c r="N273" s="4" t="str">
        <f t="shared" si="15"/>
        <v/>
      </c>
      <c r="O273" t="str">
        <f t="shared" si="16"/>
        <v>aa</v>
      </c>
      <c r="P273" t="str">
        <f t="shared" si="17"/>
        <v>11</v>
      </c>
      <c r="R273" s="2" t="s">
        <v>1828</v>
      </c>
      <c r="S273" s="2">
        <v>1</v>
      </c>
      <c r="T273" s="2"/>
    </row>
    <row r="274" spans="1:20">
      <c r="A274" t="s">
        <v>759</v>
      </c>
      <c r="B274" t="s">
        <v>760</v>
      </c>
      <c r="C274" t="s">
        <v>439</v>
      </c>
      <c r="D274">
        <v>2022</v>
      </c>
      <c r="E274" s="1" t="s">
        <v>2142</v>
      </c>
      <c r="F274" t="s">
        <v>761</v>
      </c>
      <c r="G274" t="s">
        <v>27</v>
      </c>
      <c r="H274" s="2" t="s">
        <v>1828</v>
      </c>
      <c r="I274" s="2">
        <v>1</v>
      </c>
      <c r="J274" s="2"/>
      <c r="K274" t="s">
        <v>1828</v>
      </c>
      <c r="L274">
        <v>1</v>
      </c>
      <c r="N274" s="4" t="str">
        <f t="shared" si="15"/>
        <v/>
      </c>
      <c r="O274" t="str">
        <f t="shared" si="16"/>
        <v>aa</v>
      </c>
      <c r="P274" t="str">
        <f t="shared" si="17"/>
        <v>11</v>
      </c>
      <c r="R274" s="2" t="s">
        <v>1828</v>
      </c>
      <c r="S274" s="2">
        <v>1</v>
      </c>
      <c r="T274" s="2"/>
    </row>
    <row r="275" spans="1:20">
      <c r="A275" t="s">
        <v>762</v>
      </c>
      <c r="B275" t="s">
        <v>760</v>
      </c>
      <c r="C275" t="s">
        <v>439</v>
      </c>
      <c r="D275">
        <v>2022</v>
      </c>
      <c r="E275" t="s">
        <v>762</v>
      </c>
      <c r="F275" t="s">
        <v>761</v>
      </c>
      <c r="G275" t="s">
        <v>27</v>
      </c>
      <c r="H275" s="2" t="s">
        <v>1828</v>
      </c>
      <c r="I275" s="2">
        <v>0</v>
      </c>
      <c r="J275" s="2"/>
      <c r="K275" t="s">
        <v>1828</v>
      </c>
      <c r="L275">
        <v>1</v>
      </c>
      <c r="N275" s="4" t="str">
        <f>IF(AND(H275=K275,I275=L275,J275=M275),"","NOT MATCH!")</f>
        <v>NOT MATCH!</v>
      </c>
      <c r="O275" t="str">
        <f t="shared" si="16"/>
        <v>aa</v>
      </c>
      <c r="P275" t="str">
        <f t="shared" si="17"/>
        <v>01</v>
      </c>
      <c r="R275" s="2" t="s">
        <v>1828</v>
      </c>
      <c r="S275" s="2">
        <v>1</v>
      </c>
      <c r="T275" s="2"/>
    </row>
    <row r="276" spans="1:20">
      <c r="A276" t="s">
        <v>763</v>
      </c>
      <c r="B276" t="s">
        <v>760</v>
      </c>
      <c r="C276" t="s">
        <v>439</v>
      </c>
      <c r="D276">
        <v>2022</v>
      </c>
      <c r="E276" t="s">
        <v>763</v>
      </c>
      <c r="F276" s="1" t="s">
        <v>2144</v>
      </c>
      <c r="G276" t="s">
        <v>27</v>
      </c>
      <c r="H276" s="2" t="s">
        <v>1828</v>
      </c>
      <c r="I276" s="2">
        <v>0</v>
      </c>
      <c r="J276" s="2"/>
      <c r="K276" t="s">
        <v>1828</v>
      </c>
      <c r="L276">
        <v>0</v>
      </c>
      <c r="N276" s="4" t="str">
        <f t="shared" ref="N276:N304" si="18">IF(AND(H276=K276,I276=L276,J276=M276),"","NOT MATCH!")</f>
        <v/>
      </c>
      <c r="O276" t="str">
        <f t="shared" si="16"/>
        <v>aa</v>
      </c>
      <c r="P276" t="str">
        <f t="shared" si="17"/>
        <v>00</v>
      </c>
      <c r="R276" s="2" t="s">
        <v>1828</v>
      </c>
      <c r="S276" s="2">
        <v>0</v>
      </c>
      <c r="T276" s="2"/>
    </row>
    <row r="277" spans="1:20">
      <c r="A277" t="s">
        <v>764</v>
      </c>
      <c r="B277" t="s">
        <v>765</v>
      </c>
      <c r="C277" t="s">
        <v>439</v>
      </c>
      <c r="D277">
        <v>2022</v>
      </c>
      <c r="E277" s="1" t="s">
        <v>2143</v>
      </c>
      <c r="F277" s="1" t="s">
        <v>2146</v>
      </c>
      <c r="G277" t="s">
        <v>11</v>
      </c>
      <c r="H277" s="2" t="s">
        <v>1828</v>
      </c>
      <c r="I277" s="2">
        <v>1</v>
      </c>
      <c r="J277" s="2"/>
      <c r="K277" t="s">
        <v>1828</v>
      </c>
      <c r="L277">
        <v>1</v>
      </c>
      <c r="N277" s="4" t="str">
        <f t="shared" si="18"/>
        <v/>
      </c>
      <c r="O277" t="str">
        <f t="shared" si="16"/>
        <v>aa</v>
      </c>
      <c r="P277" t="str">
        <f t="shared" si="17"/>
        <v>11</v>
      </c>
      <c r="R277" s="2" t="s">
        <v>1828</v>
      </c>
      <c r="S277" s="2">
        <v>1</v>
      </c>
      <c r="T277" s="2"/>
    </row>
    <row r="278" spans="1:20">
      <c r="A278" t="s">
        <v>766</v>
      </c>
      <c r="B278" t="s">
        <v>767</v>
      </c>
      <c r="C278" t="s">
        <v>439</v>
      </c>
      <c r="D278">
        <v>2022</v>
      </c>
      <c r="E278" s="1" t="s">
        <v>2147</v>
      </c>
      <c r="F278" t="s">
        <v>768</v>
      </c>
      <c r="G278" t="s">
        <v>15</v>
      </c>
      <c r="H278" s="2" t="s">
        <v>1828</v>
      </c>
      <c r="I278" s="2">
        <v>1</v>
      </c>
      <c r="J278" s="2"/>
      <c r="K278" t="s">
        <v>1828</v>
      </c>
      <c r="L278">
        <v>1</v>
      </c>
      <c r="N278" s="4" t="str">
        <f t="shared" si="18"/>
        <v/>
      </c>
      <c r="O278" t="str">
        <f t="shared" si="16"/>
        <v>aa</v>
      </c>
      <c r="P278" t="str">
        <f t="shared" si="17"/>
        <v>11</v>
      </c>
      <c r="R278" s="2" t="s">
        <v>1828</v>
      </c>
      <c r="S278" s="2">
        <v>1</v>
      </c>
      <c r="T278" s="2"/>
    </row>
    <row r="279" spans="1:20">
      <c r="A279" t="s">
        <v>769</v>
      </c>
      <c r="B279" t="s">
        <v>770</v>
      </c>
      <c r="C279" t="s">
        <v>439</v>
      </c>
      <c r="D279">
        <v>2022</v>
      </c>
      <c r="E279" s="1" t="s">
        <v>2148</v>
      </c>
      <c r="F279" t="s">
        <v>771</v>
      </c>
      <c r="G279" t="s">
        <v>11</v>
      </c>
      <c r="H279" s="2" t="s">
        <v>1828</v>
      </c>
      <c r="I279" s="2">
        <v>1</v>
      </c>
      <c r="J279" s="2"/>
      <c r="K279" t="s">
        <v>1828</v>
      </c>
      <c r="L279">
        <v>1</v>
      </c>
      <c r="N279" s="4" t="str">
        <f t="shared" si="18"/>
        <v/>
      </c>
      <c r="O279" t="str">
        <f t="shared" si="16"/>
        <v>aa</v>
      </c>
      <c r="P279" t="str">
        <f t="shared" si="17"/>
        <v>11</v>
      </c>
      <c r="R279" s="2" t="s">
        <v>1828</v>
      </c>
      <c r="S279" s="2">
        <v>1</v>
      </c>
      <c r="T279" s="2"/>
    </row>
    <row r="280" spans="1:20">
      <c r="A280" t="s">
        <v>772</v>
      </c>
      <c r="B280" t="s">
        <v>773</v>
      </c>
      <c r="C280" t="s">
        <v>439</v>
      </c>
      <c r="D280">
        <v>2022</v>
      </c>
      <c r="E280" s="1" t="s">
        <v>2149</v>
      </c>
      <c r="F280" t="s">
        <v>774</v>
      </c>
      <c r="G280" t="s">
        <v>11</v>
      </c>
      <c r="H280" s="2" t="s">
        <v>1828</v>
      </c>
      <c r="I280" s="2">
        <v>1</v>
      </c>
      <c r="J280" s="2"/>
      <c r="K280" t="s">
        <v>1828</v>
      </c>
      <c r="L280">
        <v>1</v>
      </c>
      <c r="N280" s="4" t="str">
        <f t="shared" si="18"/>
        <v/>
      </c>
      <c r="O280" t="str">
        <f t="shared" si="16"/>
        <v>aa</v>
      </c>
      <c r="P280" t="str">
        <f t="shared" si="17"/>
        <v>11</v>
      </c>
      <c r="R280" s="2" t="s">
        <v>1828</v>
      </c>
      <c r="S280" s="2">
        <v>1</v>
      </c>
      <c r="T280" s="2"/>
    </row>
    <row r="281" spans="1:20">
      <c r="A281" t="s">
        <v>775</v>
      </c>
      <c r="B281" t="s">
        <v>776</v>
      </c>
      <c r="C281" t="s">
        <v>439</v>
      </c>
      <c r="D281">
        <v>2022</v>
      </c>
      <c r="E281" s="1" t="s">
        <v>2150</v>
      </c>
      <c r="F281" s="1" t="s">
        <v>2154</v>
      </c>
      <c r="G281" t="s">
        <v>15</v>
      </c>
      <c r="H281" s="2" t="s">
        <v>1828</v>
      </c>
      <c r="I281" s="2">
        <v>0</v>
      </c>
      <c r="J281" s="2"/>
      <c r="K281" t="s">
        <v>1845</v>
      </c>
      <c r="L281">
        <v>1</v>
      </c>
      <c r="N281" s="4" t="str">
        <f t="shared" si="18"/>
        <v>NOT MATCH!</v>
      </c>
      <c r="O281" t="str">
        <f t="shared" si="16"/>
        <v>ai</v>
      </c>
      <c r="P281" t="str">
        <f t="shared" si="17"/>
        <v>01</v>
      </c>
      <c r="R281" t="s">
        <v>1845</v>
      </c>
      <c r="S281" s="2">
        <v>0</v>
      </c>
      <c r="T281" s="2"/>
    </row>
    <row r="282" spans="1:20">
      <c r="A282" t="s">
        <v>777</v>
      </c>
      <c r="B282" t="s">
        <v>778</v>
      </c>
      <c r="C282" t="s">
        <v>439</v>
      </c>
      <c r="D282">
        <v>2022</v>
      </c>
      <c r="E282" s="1" t="s">
        <v>2151</v>
      </c>
      <c r="F282" t="s">
        <v>779</v>
      </c>
      <c r="G282" t="s">
        <v>27</v>
      </c>
      <c r="H282" s="2" t="s">
        <v>1828</v>
      </c>
      <c r="I282" s="2">
        <v>0</v>
      </c>
      <c r="J282" s="2"/>
      <c r="K282" t="s">
        <v>1828</v>
      </c>
      <c r="L282">
        <v>1</v>
      </c>
      <c r="N282" s="4" t="str">
        <f t="shared" si="18"/>
        <v>NOT MATCH!</v>
      </c>
      <c r="O282" t="str">
        <f t="shared" si="16"/>
        <v>aa</v>
      </c>
      <c r="P282" t="str">
        <f t="shared" si="17"/>
        <v>01</v>
      </c>
      <c r="R282" s="2" t="s">
        <v>1828</v>
      </c>
      <c r="S282" s="2">
        <v>0</v>
      </c>
      <c r="T282" s="2"/>
    </row>
    <row r="283" spans="1:20">
      <c r="A283" t="s">
        <v>780</v>
      </c>
      <c r="B283" t="s">
        <v>781</v>
      </c>
      <c r="C283" t="s">
        <v>439</v>
      </c>
      <c r="D283">
        <v>2022</v>
      </c>
      <c r="E283" s="1" t="s">
        <v>2152</v>
      </c>
      <c r="F283" s="1" t="s">
        <v>2155</v>
      </c>
      <c r="G283" t="s">
        <v>27</v>
      </c>
      <c r="H283" s="2" t="s">
        <v>1828</v>
      </c>
      <c r="I283" s="2">
        <v>1</v>
      </c>
      <c r="J283" s="2"/>
      <c r="K283" t="s">
        <v>1828</v>
      </c>
      <c r="L283">
        <v>1</v>
      </c>
      <c r="N283" s="4" t="str">
        <f t="shared" si="18"/>
        <v/>
      </c>
      <c r="O283" t="str">
        <f t="shared" si="16"/>
        <v>aa</v>
      </c>
      <c r="P283" t="str">
        <f t="shared" si="17"/>
        <v>11</v>
      </c>
      <c r="R283" s="2" t="s">
        <v>1828</v>
      </c>
      <c r="S283" s="2">
        <v>1</v>
      </c>
      <c r="T283" s="2"/>
    </row>
    <row r="284" spans="1:20">
      <c r="A284" t="s">
        <v>782</v>
      </c>
      <c r="B284" t="s">
        <v>783</v>
      </c>
      <c r="C284" t="s">
        <v>439</v>
      </c>
      <c r="D284">
        <v>2022</v>
      </c>
      <c r="E284" s="1" t="s">
        <v>2153</v>
      </c>
      <c r="F284" s="1" t="s">
        <v>2156</v>
      </c>
      <c r="G284" t="s">
        <v>11</v>
      </c>
      <c r="H284" s="2" t="s">
        <v>1828</v>
      </c>
      <c r="I284" s="2">
        <v>1</v>
      </c>
      <c r="J284" s="2"/>
      <c r="K284" t="s">
        <v>1828</v>
      </c>
      <c r="L284">
        <v>1</v>
      </c>
      <c r="N284" s="4" t="str">
        <f t="shared" si="18"/>
        <v/>
      </c>
      <c r="O284" t="str">
        <f t="shared" si="16"/>
        <v>aa</v>
      </c>
      <c r="P284" t="str">
        <f t="shared" si="17"/>
        <v>11</v>
      </c>
      <c r="R284" s="2" t="s">
        <v>1828</v>
      </c>
      <c r="S284" s="2">
        <v>1</v>
      </c>
      <c r="T284" s="2"/>
    </row>
    <row r="285" spans="1:20">
      <c r="A285" t="s">
        <v>784</v>
      </c>
      <c r="B285" t="s">
        <v>785</v>
      </c>
      <c r="C285" t="s">
        <v>439</v>
      </c>
      <c r="D285">
        <v>2022</v>
      </c>
      <c r="E285" s="1" t="s">
        <v>2157</v>
      </c>
      <c r="F285" t="s">
        <v>786</v>
      </c>
      <c r="G285" t="s">
        <v>11</v>
      </c>
      <c r="H285" s="2" t="s">
        <v>1828</v>
      </c>
      <c r="I285" s="2">
        <v>1</v>
      </c>
      <c r="J285" s="2"/>
      <c r="K285" t="s">
        <v>1828</v>
      </c>
      <c r="L285">
        <v>1</v>
      </c>
      <c r="N285" s="4" t="str">
        <f t="shared" si="18"/>
        <v/>
      </c>
      <c r="O285" t="str">
        <f t="shared" si="16"/>
        <v>aa</v>
      </c>
      <c r="P285" t="str">
        <f t="shared" si="17"/>
        <v>11</v>
      </c>
      <c r="R285" s="2" t="s">
        <v>1828</v>
      </c>
      <c r="S285" s="2">
        <v>1</v>
      </c>
      <c r="T285" s="2"/>
    </row>
    <row r="286" spans="1:20">
      <c r="A286" t="s">
        <v>787</v>
      </c>
      <c r="B286" t="s">
        <v>788</v>
      </c>
      <c r="C286" t="s">
        <v>439</v>
      </c>
      <c r="D286">
        <v>2022</v>
      </c>
      <c r="E286" s="1" t="s">
        <v>2158</v>
      </c>
      <c r="F286" t="s">
        <v>789</v>
      </c>
      <c r="G286" t="s">
        <v>11</v>
      </c>
      <c r="H286" s="2" t="s">
        <v>1828</v>
      </c>
      <c r="I286" s="2">
        <v>1</v>
      </c>
      <c r="J286" s="2"/>
      <c r="K286" t="s">
        <v>1828</v>
      </c>
      <c r="L286">
        <v>1</v>
      </c>
      <c r="N286" s="4" t="str">
        <f t="shared" si="18"/>
        <v/>
      </c>
      <c r="O286" t="str">
        <f t="shared" si="16"/>
        <v>aa</v>
      </c>
      <c r="P286" t="str">
        <f t="shared" si="17"/>
        <v>11</v>
      </c>
      <c r="R286" s="2" t="s">
        <v>1828</v>
      </c>
      <c r="S286" s="2">
        <v>1</v>
      </c>
      <c r="T286" s="2"/>
    </row>
    <row r="287" spans="1:20">
      <c r="A287" t="s">
        <v>790</v>
      </c>
      <c r="B287" t="s">
        <v>791</v>
      </c>
      <c r="C287" t="s">
        <v>439</v>
      </c>
      <c r="D287">
        <v>2022</v>
      </c>
      <c r="E287" s="1" t="s">
        <v>2159</v>
      </c>
      <c r="F287" t="s">
        <v>792</v>
      </c>
      <c r="G287" t="s">
        <v>11</v>
      </c>
      <c r="H287" s="2" t="s">
        <v>1828</v>
      </c>
      <c r="I287" s="2">
        <v>1</v>
      </c>
      <c r="J287" s="2"/>
      <c r="K287" t="s">
        <v>1828</v>
      </c>
      <c r="L287">
        <v>1</v>
      </c>
      <c r="N287" s="4" t="str">
        <f t="shared" si="18"/>
        <v/>
      </c>
      <c r="O287" t="str">
        <f t="shared" si="16"/>
        <v>aa</v>
      </c>
      <c r="P287" t="str">
        <f t="shared" si="17"/>
        <v>11</v>
      </c>
      <c r="R287" s="2" t="s">
        <v>1828</v>
      </c>
      <c r="S287" s="2">
        <v>1</v>
      </c>
      <c r="T287" s="2"/>
    </row>
    <row r="288" spans="1:20">
      <c r="A288" t="s">
        <v>793</v>
      </c>
      <c r="B288" t="s">
        <v>794</v>
      </c>
      <c r="C288" t="s">
        <v>439</v>
      </c>
      <c r="D288">
        <v>2022</v>
      </c>
      <c r="E288" s="1" t="s">
        <v>2160</v>
      </c>
      <c r="F288" t="s">
        <v>795</v>
      </c>
      <c r="G288" t="s">
        <v>11</v>
      </c>
      <c r="H288" s="2" t="s">
        <v>1828</v>
      </c>
      <c r="I288" s="2">
        <v>1</v>
      </c>
      <c r="J288" s="2"/>
      <c r="K288" t="s">
        <v>1845</v>
      </c>
      <c r="L288">
        <v>1</v>
      </c>
      <c r="N288" s="4" t="str">
        <f t="shared" si="18"/>
        <v>NOT MATCH!</v>
      </c>
      <c r="O288" t="str">
        <f t="shared" si="16"/>
        <v>ai</v>
      </c>
      <c r="P288" t="str">
        <f t="shared" si="17"/>
        <v>11</v>
      </c>
      <c r="R288" t="s">
        <v>1845</v>
      </c>
      <c r="S288" s="2">
        <v>1</v>
      </c>
      <c r="T288" s="2"/>
    </row>
    <row r="289" spans="1:20">
      <c r="A289" t="s">
        <v>796</v>
      </c>
      <c r="B289" t="s">
        <v>797</v>
      </c>
      <c r="C289" t="s">
        <v>439</v>
      </c>
      <c r="D289">
        <v>2022</v>
      </c>
      <c r="E289" s="1" t="s">
        <v>2161</v>
      </c>
      <c r="F289" t="s">
        <v>798</v>
      </c>
      <c r="G289" t="s">
        <v>11</v>
      </c>
      <c r="H289" s="2" t="s">
        <v>1825</v>
      </c>
      <c r="I289" s="2">
        <v>1</v>
      </c>
      <c r="J289" s="2"/>
      <c r="K289" t="s">
        <v>1828</v>
      </c>
      <c r="L289">
        <v>1</v>
      </c>
      <c r="N289" s="4" t="str">
        <f t="shared" si="18"/>
        <v>NOT MATCH!</v>
      </c>
      <c r="O289" t="str">
        <f t="shared" si="16"/>
        <v>ia</v>
      </c>
      <c r="P289" t="str">
        <f t="shared" si="17"/>
        <v>11</v>
      </c>
      <c r="R289" t="s">
        <v>1828</v>
      </c>
      <c r="S289" s="2">
        <v>1</v>
      </c>
      <c r="T289" s="2"/>
    </row>
    <row r="290" spans="1:20">
      <c r="A290" t="s">
        <v>799</v>
      </c>
      <c r="B290" t="s">
        <v>800</v>
      </c>
      <c r="C290" t="s">
        <v>439</v>
      </c>
      <c r="D290">
        <v>2022</v>
      </c>
      <c r="E290" s="1" t="s">
        <v>2162</v>
      </c>
      <c r="F290" t="s">
        <v>801</v>
      </c>
      <c r="G290" t="s">
        <v>15</v>
      </c>
      <c r="H290" s="2" t="s">
        <v>1828</v>
      </c>
      <c r="I290" s="2">
        <v>1</v>
      </c>
      <c r="J290" s="2"/>
      <c r="K290" t="s">
        <v>1845</v>
      </c>
      <c r="L290">
        <v>1</v>
      </c>
      <c r="N290" s="4" t="str">
        <f t="shared" si="18"/>
        <v>NOT MATCH!</v>
      </c>
      <c r="O290" t="str">
        <f t="shared" si="16"/>
        <v>ai</v>
      </c>
      <c r="P290" t="str">
        <f t="shared" si="17"/>
        <v>11</v>
      </c>
      <c r="R290" t="s">
        <v>1845</v>
      </c>
      <c r="S290" s="2">
        <v>1</v>
      </c>
      <c r="T290" s="2"/>
    </row>
    <row r="291" spans="1:20">
      <c r="A291" t="s">
        <v>802</v>
      </c>
      <c r="B291" t="s">
        <v>803</v>
      </c>
      <c r="C291" t="s">
        <v>439</v>
      </c>
      <c r="D291">
        <v>2022</v>
      </c>
      <c r="E291" s="1" t="s">
        <v>2163</v>
      </c>
      <c r="F291" t="s">
        <v>804</v>
      </c>
      <c r="G291" t="s">
        <v>15</v>
      </c>
      <c r="H291" s="2" t="s">
        <v>1828</v>
      </c>
      <c r="I291" s="2">
        <v>0</v>
      </c>
      <c r="J291" s="2"/>
      <c r="K291" t="s">
        <v>1828</v>
      </c>
      <c r="L291">
        <v>0</v>
      </c>
      <c r="N291" s="4" t="str">
        <f t="shared" si="18"/>
        <v/>
      </c>
      <c r="O291" t="str">
        <f t="shared" si="16"/>
        <v>aa</v>
      </c>
      <c r="P291" t="str">
        <f t="shared" si="17"/>
        <v>00</v>
      </c>
      <c r="R291" s="2" t="s">
        <v>1828</v>
      </c>
      <c r="S291" s="2">
        <v>0</v>
      </c>
      <c r="T291" s="2"/>
    </row>
    <row r="292" spans="1:20">
      <c r="A292" t="s">
        <v>805</v>
      </c>
      <c r="B292" t="s">
        <v>803</v>
      </c>
      <c r="C292" t="s">
        <v>439</v>
      </c>
      <c r="D292">
        <v>2022</v>
      </c>
      <c r="E292" s="1" t="s">
        <v>2164</v>
      </c>
      <c r="F292" s="1" t="s">
        <v>2167</v>
      </c>
      <c r="G292" t="s">
        <v>15</v>
      </c>
      <c r="H292" s="2" t="s">
        <v>1828</v>
      </c>
      <c r="I292" s="2">
        <v>1</v>
      </c>
      <c r="J292" s="2"/>
      <c r="K292" t="s">
        <v>1828</v>
      </c>
      <c r="L292">
        <v>1</v>
      </c>
      <c r="N292" s="4" t="str">
        <f t="shared" si="18"/>
        <v/>
      </c>
      <c r="O292" t="str">
        <f t="shared" si="16"/>
        <v>aa</v>
      </c>
      <c r="P292" t="str">
        <f t="shared" si="17"/>
        <v>11</v>
      </c>
      <c r="R292" s="2" t="s">
        <v>1828</v>
      </c>
      <c r="S292" s="2">
        <v>1</v>
      </c>
      <c r="T292" s="2"/>
    </row>
    <row r="293" spans="1:20">
      <c r="A293" t="s">
        <v>806</v>
      </c>
      <c r="B293" t="s">
        <v>807</v>
      </c>
      <c r="C293" t="s">
        <v>439</v>
      </c>
      <c r="D293">
        <v>2022</v>
      </c>
      <c r="E293" s="1" t="s">
        <v>2165</v>
      </c>
      <c r="F293" t="s">
        <v>808</v>
      </c>
      <c r="G293" t="s">
        <v>11</v>
      </c>
      <c r="H293" s="2" t="s">
        <v>1828</v>
      </c>
      <c r="I293" s="2">
        <v>1</v>
      </c>
      <c r="J293" s="2"/>
      <c r="K293" t="s">
        <v>1828</v>
      </c>
      <c r="L293">
        <v>1</v>
      </c>
      <c r="N293" s="4" t="str">
        <f t="shared" si="18"/>
        <v/>
      </c>
      <c r="O293" t="str">
        <f t="shared" si="16"/>
        <v>aa</v>
      </c>
      <c r="P293" t="str">
        <f t="shared" si="17"/>
        <v>11</v>
      </c>
      <c r="R293" s="2" t="s">
        <v>1828</v>
      </c>
      <c r="S293" s="2">
        <v>1</v>
      </c>
      <c r="T293" s="2"/>
    </row>
    <row r="294" spans="1:20">
      <c r="A294" t="s">
        <v>809</v>
      </c>
      <c r="B294" t="s">
        <v>810</v>
      </c>
      <c r="C294" t="s">
        <v>811</v>
      </c>
      <c r="D294">
        <v>2018</v>
      </c>
      <c r="E294" s="1" t="s">
        <v>2166</v>
      </c>
      <c r="F294" t="s">
        <v>812</v>
      </c>
      <c r="G294" t="s">
        <v>27</v>
      </c>
      <c r="H294" s="2" t="s">
        <v>1828</v>
      </c>
      <c r="I294" s="2">
        <v>1</v>
      </c>
      <c r="J294" s="2"/>
      <c r="K294" t="s">
        <v>1828</v>
      </c>
      <c r="L294">
        <v>1</v>
      </c>
      <c r="N294" s="4" t="str">
        <f t="shared" si="18"/>
        <v/>
      </c>
      <c r="O294" t="str">
        <f t="shared" si="16"/>
        <v>aa</v>
      </c>
      <c r="P294" t="str">
        <f t="shared" si="17"/>
        <v>11</v>
      </c>
      <c r="R294" s="2" t="s">
        <v>1828</v>
      </c>
      <c r="S294" s="2">
        <v>1</v>
      </c>
      <c r="T294" s="2"/>
    </row>
    <row r="295" spans="1:20">
      <c r="A295" t="s">
        <v>813</v>
      </c>
      <c r="B295" t="s">
        <v>814</v>
      </c>
      <c r="C295" t="s">
        <v>811</v>
      </c>
      <c r="D295">
        <v>2018</v>
      </c>
      <c r="E295" s="1" t="s">
        <v>2168</v>
      </c>
      <c r="F295" t="s">
        <v>815</v>
      </c>
      <c r="G295" t="s">
        <v>27</v>
      </c>
      <c r="H295" s="2" t="s">
        <v>1828</v>
      </c>
      <c r="I295" s="2">
        <v>1</v>
      </c>
      <c r="J295" s="2"/>
      <c r="K295" t="s">
        <v>1828</v>
      </c>
      <c r="L295">
        <v>1</v>
      </c>
      <c r="N295" s="4" t="str">
        <f t="shared" si="18"/>
        <v/>
      </c>
      <c r="O295" t="str">
        <f t="shared" si="16"/>
        <v>aa</v>
      </c>
      <c r="P295" t="str">
        <f t="shared" si="17"/>
        <v>11</v>
      </c>
      <c r="R295" s="2" t="s">
        <v>1828</v>
      </c>
      <c r="S295" s="2">
        <v>1</v>
      </c>
      <c r="T295" s="2"/>
    </row>
    <row r="296" spans="1:20">
      <c r="A296" t="s">
        <v>816</v>
      </c>
      <c r="B296" t="s">
        <v>817</v>
      </c>
      <c r="C296" t="s">
        <v>811</v>
      </c>
      <c r="D296">
        <v>2017</v>
      </c>
      <c r="E296" s="1" t="s">
        <v>2170</v>
      </c>
      <c r="F296" t="s">
        <v>818</v>
      </c>
      <c r="G296" t="s">
        <v>27</v>
      </c>
      <c r="H296" s="2" t="s">
        <v>1828</v>
      </c>
      <c r="I296" s="2">
        <v>1</v>
      </c>
      <c r="J296" s="2"/>
      <c r="K296" t="s">
        <v>1828</v>
      </c>
      <c r="L296">
        <v>1</v>
      </c>
      <c r="N296" s="4" t="str">
        <f t="shared" si="18"/>
        <v/>
      </c>
      <c r="O296" t="str">
        <f t="shared" si="16"/>
        <v>aa</v>
      </c>
      <c r="P296" t="str">
        <f t="shared" si="17"/>
        <v>11</v>
      </c>
      <c r="R296" s="2" t="s">
        <v>1828</v>
      </c>
      <c r="S296" s="2">
        <v>1</v>
      </c>
      <c r="T296" s="2"/>
    </row>
    <row r="297" spans="1:20">
      <c r="A297" t="s">
        <v>819</v>
      </c>
      <c r="B297" t="s">
        <v>820</v>
      </c>
      <c r="C297" t="s">
        <v>811</v>
      </c>
      <c r="D297">
        <v>2017</v>
      </c>
      <c r="E297" s="1" t="s">
        <v>2169</v>
      </c>
      <c r="F297" t="s">
        <v>821</v>
      </c>
      <c r="G297" t="s">
        <v>126</v>
      </c>
      <c r="H297" s="2" t="s">
        <v>1828</v>
      </c>
      <c r="I297" s="2">
        <v>1</v>
      </c>
      <c r="J297" s="2"/>
      <c r="K297" t="s">
        <v>1828</v>
      </c>
      <c r="L297">
        <v>1</v>
      </c>
      <c r="N297" s="4" t="str">
        <f t="shared" si="18"/>
        <v/>
      </c>
      <c r="O297" t="str">
        <f t="shared" si="16"/>
        <v>aa</v>
      </c>
      <c r="P297" t="str">
        <f t="shared" si="17"/>
        <v>11</v>
      </c>
      <c r="R297" s="2" t="s">
        <v>1828</v>
      </c>
      <c r="S297" s="2">
        <v>1</v>
      </c>
      <c r="T297" s="2"/>
    </row>
    <row r="298" spans="1:20">
      <c r="A298" t="s">
        <v>822</v>
      </c>
      <c r="B298" t="s">
        <v>823</v>
      </c>
      <c r="C298" t="s">
        <v>811</v>
      </c>
      <c r="D298">
        <v>2017</v>
      </c>
      <c r="E298" s="1" t="s">
        <v>2171</v>
      </c>
      <c r="F298" t="s">
        <v>824</v>
      </c>
      <c r="G298" t="s">
        <v>27</v>
      </c>
      <c r="H298" s="2" t="s">
        <v>1828</v>
      </c>
      <c r="I298" s="2">
        <v>1</v>
      </c>
      <c r="J298" s="2"/>
      <c r="K298" t="s">
        <v>1828</v>
      </c>
      <c r="L298">
        <v>1</v>
      </c>
      <c r="N298" s="4" t="str">
        <f t="shared" si="18"/>
        <v/>
      </c>
      <c r="O298" t="str">
        <f t="shared" si="16"/>
        <v>aa</v>
      </c>
      <c r="P298" t="str">
        <f t="shared" si="17"/>
        <v>11</v>
      </c>
      <c r="R298" s="2" t="s">
        <v>1828</v>
      </c>
      <c r="S298" s="2">
        <v>1</v>
      </c>
      <c r="T298" s="2"/>
    </row>
    <row r="299" spans="1:20">
      <c r="A299" t="s">
        <v>825</v>
      </c>
      <c r="B299" t="s">
        <v>826</v>
      </c>
      <c r="C299" t="s">
        <v>811</v>
      </c>
      <c r="D299">
        <v>2017</v>
      </c>
      <c r="E299" s="1" t="s">
        <v>2172</v>
      </c>
      <c r="F299" t="s">
        <v>827</v>
      </c>
      <c r="G299" t="s">
        <v>27</v>
      </c>
      <c r="H299" s="2" t="s">
        <v>1828</v>
      </c>
      <c r="I299" s="2">
        <v>1</v>
      </c>
      <c r="J299" s="2"/>
      <c r="K299" t="s">
        <v>1828</v>
      </c>
      <c r="L299">
        <v>1</v>
      </c>
      <c r="N299" s="4" t="str">
        <f t="shared" si="18"/>
        <v/>
      </c>
      <c r="O299" t="str">
        <f t="shared" si="16"/>
        <v>aa</v>
      </c>
      <c r="P299" t="str">
        <f t="shared" si="17"/>
        <v>11</v>
      </c>
      <c r="R299" s="2" t="s">
        <v>1828</v>
      </c>
      <c r="S299" s="2">
        <v>1</v>
      </c>
      <c r="T299" s="2"/>
    </row>
    <row r="300" spans="1:20">
      <c r="A300" t="s">
        <v>828</v>
      </c>
      <c r="B300" t="s">
        <v>829</v>
      </c>
      <c r="C300" t="s">
        <v>811</v>
      </c>
      <c r="D300">
        <v>2017</v>
      </c>
      <c r="E300" s="1" t="s">
        <v>2173</v>
      </c>
      <c r="F300" t="s">
        <v>830</v>
      </c>
      <c r="G300" t="s">
        <v>15</v>
      </c>
      <c r="H300" s="2" t="s">
        <v>1828</v>
      </c>
      <c r="I300" s="2">
        <v>0</v>
      </c>
      <c r="J300" s="2"/>
      <c r="K300" t="s">
        <v>1845</v>
      </c>
      <c r="L300">
        <v>1</v>
      </c>
      <c r="N300" s="4" t="str">
        <f t="shared" si="18"/>
        <v>NOT MATCH!</v>
      </c>
      <c r="O300" t="str">
        <f t="shared" si="16"/>
        <v>ai</v>
      </c>
      <c r="P300" t="str">
        <f t="shared" si="17"/>
        <v>01</v>
      </c>
      <c r="R300" t="s">
        <v>1845</v>
      </c>
      <c r="S300" s="2">
        <v>0</v>
      </c>
      <c r="T300" s="2"/>
    </row>
    <row r="301" spans="1:20">
      <c r="A301" t="s">
        <v>831</v>
      </c>
      <c r="B301" t="s">
        <v>832</v>
      </c>
      <c r="C301" t="s">
        <v>811</v>
      </c>
      <c r="D301">
        <v>2017</v>
      </c>
      <c r="E301" s="1" t="s">
        <v>2174</v>
      </c>
      <c r="F301" t="s">
        <v>833</v>
      </c>
      <c r="G301" t="s">
        <v>11</v>
      </c>
      <c r="H301" s="2" t="s">
        <v>1828</v>
      </c>
      <c r="I301" s="2">
        <v>1</v>
      </c>
      <c r="J301" s="2"/>
      <c r="K301" t="s">
        <v>1828</v>
      </c>
      <c r="L301">
        <v>1</v>
      </c>
      <c r="N301" s="4" t="str">
        <f t="shared" si="18"/>
        <v/>
      </c>
      <c r="O301" t="str">
        <f t="shared" si="16"/>
        <v>aa</v>
      </c>
      <c r="P301" t="str">
        <f t="shared" si="17"/>
        <v>11</v>
      </c>
      <c r="R301" s="2" t="s">
        <v>1828</v>
      </c>
      <c r="S301" s="2">
        <v>1</v>
      </c>
      <c r="T301" s="2"/>
    </row>
    <row r="302" spans="1:20">
      <c r="A302" t="s">
        <v>834</v>
      </c>
      <c r="B302" t="s">
        <v>832</v>
      </c>
      <c r="C302" t="s">
        <v>811</v>
      </c>
      <c r="D302">
        <v>2017</v>
      </c>
      <c r="E302" s="1" t="s">
        <v>2175</v>
      </c>
      <c r="F302" t="s">
        <v>833</v>
      </c>
      <c r="G302" t="s">
        <v>15</v>
      </c>
      <c r="H302" s="2" t="s">
        <v>1828</v>
      </c>
      <c r="I302" s="2">
        <v>0</v>
      </c>
      <c r="J302" s="2"/>
      <c r="K302" t="s">
        <v>1828</v>
      </c>
      <c r="L302">
        <v>0</v>
      </c>
      <c r="N302" s="4" t="str">
        <f t="shared" si="18"/>
        <v/>
      </c>
      <c r="O302" t="str">
        <f t="shared" si="16"/>
        <v>aa</v>
      </c>
      <c r="P302" t="str">
        <f t="shared" si="17"/>
        <v>00</v>
      </c>
      <c r="R302" s="2" t="s">
        <v>1828</v>
      </c>
      <c r="S302" s="2">
        <v>0</v>
      </c>
      <c r="T302" s="2"/>
    </row>
    <row r="303" spans="1:20">
      <c r="A303" t="s">
        <v>835</v>
      </c>
      <c r="B303" t="s">
        <v>836</v>
      </c>
      <c r="C303" t="s">
        <v>811</v>
      </c>
      <c r="D303">
        <v>2017</v>
      </c>
      <c r="E303" s="1" t="s">
        <v>2176</v>
      </c>
      <c r="F303" t="s">
        <v>837</v>
      </c>
      <c r="G303" t="s">
        <v>27</v>
      </c>
      <c r="H303" s="2" t="s">
        <v>1828</v>
      </c>
      <c r="I303" s="2">
        <v>1</v>
      </c>
      <c r="J303" s="2"/>
      <c r="K303" t="s">
        <v>1828</v>
      </c>
      <c r="L303">
        <v>1</v>
      </c>
      <c r="N303" s="4" t="str">
        <f t="shared" si="18"/>
        <v/>
      </c>
      <c r="O303" t="str">
        <f t="shared" si="16"/>
        <v>aa</v>
      </c>
      <c r="P303" t="str">
        <f t="shared" si="17"/>
        <v>11</v>
      </c>
      <c r="R303" s="2" t="s">
        <v>1828</v>
      </c>
      <c r="S303" s="2">
        <v>1</v>
      </c>
      <c r="T303" s="2"/>
    </row>
    <row r="304" spans="1:20">
      <c r="A304" t="s">
        <v>838</v>
      </c>
      <c r="B304" t="s">
        <v>839</v>
      </c>
      <c r="C304" t="s">
        <v>811</v>
      </c>
      <c r="D304">
        <v>2017</v>
      </c>
      <c r="E304" s="1" t="s">
        <v>2177</v>
      </c>
      <c r="F304" t="s">
        <v>840</v>
      </c>
      <c r="G304" t="s">
        <v>27</v>
      </c>
      <c r="H304" s="2" t="s">
        <v>1828</v>
      </c>
      <c r="I304" s="2">
        <v>1</v>
      </c>
      <c r="J304" s="2"/>
      <c r="K304" t="s">
        <v>1828</v>
      </c>
      <c r="L304">
        <v>1</v>
      </c>
      <c r="N304" s="4" t="str">
        <f t="shared" si="18"/>
        <v/>
      </c>
      <c r="O304" t="str">
        <f t="shared" si="16"/>
        <v>aa</v>
      </c>
      <c r="P304" t="str">
        <f t="shared" si="17"/>
        <v>11</v>
      </c>
      <c r="R304" s="2" t="s">
        <v>1828</v>
      </c>
      <c r="S304" s="2">
        <v>1</v>
      </c>
      <c r="T304" s="2"/>
    </row>
    <row r="305" spans="1:20">
      <c r="A305" t="s">
        <v>841</v>
      </c>
      <c r="B305" t="s">
        <v>842</v>
      </c>
      <c r="C305" t="s">
        <v>811</v>
      </c>
      <c r="D305">
        <v>2017</v>
      </c>
      <c r="E305" s="1" t="s">
        <v>2178</v>
      </c>
      <c r="F305" s="1" t="s">
        <v>2193</v>
      </c>
      <c r="G305" t="s">
        <v>15</v>
      </c>
      <c r="H305" s="2" t="s">
        <v>1828</v>
      </c>
      <c r="I305" s="2">
        <v>1</v>
      </c>
      <c r="J305" s="2"/>
      <c r="K305" t="s">
        <v>1828</v>
      </c>
      <c r="L305">
        <v>1</v>
      </c>
      <c r="N305" s="4" t="str">
        <f>IF(AND(H305=K305,I305=L305,J305=M305),"","NOT MATCH!")</f>
        <v/>
      </c>
      <c r="O305" t="str">
        <f t="shared" si="16"/>
        <v>aa</v>
      </c>
      <c r="P305" t="str">
        <f t="shared" si="17"/>
        <v>11</v>
      </c>
      <c r="R305" s="2" t="s">
        <v>1828</v>
      </c>
      <c r="S305" s="2">
        <v>1</v>
      </c>
      <c r="T305" s="2"/>
    </row>
    <row r="306" spans="1:20">
      <c r="A306" t="s">
        <v>844</v>
      </c>
      <c r="B306" t="s">
        <v>842</v>
      </c>
      <c r="C306" t="s">
        <v>811</v>
      </c>
      <c r="D306">
        <v>2017</v>
      </c>
      <c r="E306" s="1" t="s">
        <v>2179</v>
      </c>
      <c r="F306" t="s">
        <v>843</v>
      </c>
      <c r="G306" t="s">
        <v>15</v>
      </c>
      <c r="H306" s="2" t="s">
        <v>1828</v>
      </c>
      <c r="I306" s="2">
        <v>0</v>
      </c>
      <c r="J306" s="2"/>
      <c r="K306" t="s">
        <v>1828</v>
      </c>
      <c r="L306">
        <v>0</v>
      </c>
      <c r="N306" s="4" t="str">
        <f t="shared" ref="N306:N330" si="19">IF(AND(H306=K306,I306=L306,J306=M306),"","NOT MATCH!")</f>
        <v/>
      </c>
      <c r="O306" t="str">
        <f t="shared" si="16"/>
        <v>aa</v>
      </c>
      <c r="P306" t="str">
        <f t="shared" si="17"/>
        <v>00</v>
      </c>
      <c r="R306" s="2" t="s">
        <v>1828</v>
      </c>
      <c r="S306" s="2">
        <v>0</v>
      </c>
      <c r="T306" s="2"/>
    </row>
    <row r="307" spans="1:20">
      <c r="A307" t="s">
        <v>845</v>
      </c>
      <c r="B307" t="s">
        <v>846</v>
      </c>
      <c r="C307" t="s">
        <v>811</v>
      </c>
      <c r="D307">
        <v>2017</v>
      </c>
      <c r="E307" s="1" t="s">
        <v>2180</v>
      </c>
      <c r="F307" s="1" t="s">
        <v>2194</v>
      </c>
      <c r="G307" t="s">
        <v>11</v>
      </c>
      <c r="H307" s="2" t="s">
        <v>1828</v>
      </c>
      <c r="I307" s="2">
        <v>0</v>
      </c>
      <c r="J307" s="2"/>
      <c r="K307" t="s">
        <v>1828</v>
      </c>
      <c r="L307">
        <v>0</v>
      </c>
      <c r="N307" s="4" t="str">
        <f t="shared" si="19"/>
        <v/>
      </c>
      <c r="O307" t="str">
        <f t="shared" si="16"/>
        <v>aa</v>
      </c>
      <c r="P307" t="str">
        <f t="shared" si="17"/>
        <v>00</v>
      </c>
      <c r="R307" s="2" t="s">
        <v>1828</v>
      </c>
      <c r="S307" s="2">
        <v>0</v>
      </c>
      <c r="T307" s="2"/>
    </row>
    <row r="308" spans="1:20">
      <c r="A308" t="s">
        <v>848</v>
      </c>
      <c r="B308" t="s">
        <v>846</v>
      </c>
      <c r="C308" t="s">
        <v>811</v>
      </c>
      <c r="D308">
        <v>2017</v>
      </c>
      <c r="E308" s="1" t="s">
        <v>2181</v>
      </c>
      <c r="F308" t="s">
        <v>847</v>
      </c>
      <c r="G308" t="s">
        <v>11</v>
      </c>
      <c r="H308" s="2" t="s">
        <v>1828</v>
      </c>
      <c r="I308" s="2">
        <v>1</v>
      </c>
      <c r="J308" s="2"/>
      <c r="K308" t="s">
        <v>1828</v>
      </c>
      <c r="L308">
        <v>1</v>
      </c>
      <c r="N308" s="4" t="str">
        <f t="shared" si="19"/>
        <v/>
      </c>
      <c r="O308" t="str">
        <f t="shared" si="16"/>
        <v>aa</v>
      </c>
      <c r="P308" t="str">
        <f t="shared" si="17"/>
        <v>11</v>
      </c>
      <c r="R308" s="2" t="s">
        <v>1828</v>
      </c>
      <c r="S308" s="2">
        <v>1</v>
      </c>
      <c r="T308" s="2"/>
    </row>
    <row r="309" spans="1:20">
      <c r="A309" t="s">
        <v>849</v>
      </c>
      <c r="B309" t="s">
        <v>850</v>
      </c>
      <c r="C309" t="s">
        <v>811</v>
      </c>
      <c r="D309">
        <v>2017</v>
      </c>
      <c r="E309" s="1" t="s">
        <v>2182</v>
      </c>
      <c r="F309" t="s">
        <v>851</v>
      </c>
      <c r="G309" t="s">
        <v>15</v>
      </c>
      <c r="H309" s="2" t="s">
        <v>1828</v>
      </c>
      <c r="I309" s="2">
        <v>1</v>
      </c>
      <c r="J309" s="2"/>
      <c r="K309" t="s">
        <v>1828</v>
      </c>
      <c r="L309">
        <v>1</v>
      </c>
      <c r="N309" s="4" t="str">
        <f t="shared" si="19"/>
        <v/>
      </c>
      <c r="O309" t="str">
        <f t="shared" si="16"/>
        <v>aa</v>
      </c>
      <c r="P309" t="str">
        <f t="shared" si="17"/>
        <v>11</v>
      </c>
      <c r="R309" s="2" t="s">
        <v>1828</v>
      </c>
      <c r="S309" s="2">
        <v>1</v>
      </c>
      <c r="T309" s="2"/>
    </row>
    <row r="310" spans="1:20">
      <c r="A310" t="s">
        <v>852</v>
      </c>
      <c r="B310" t="s">
        <v>853</v>
      </c>
      <c r="C310" t="s">
        <v>811</v>
      </c>
      <c r="D310">
        <v>2017</v>
      </c>
      <c r="E310" s="1" t="s">
        <v>2183</v>
      </c>
      <c r="F310" t="s">
        <v>854</v>
      </c>
      <c r="G310" t="s">
        <v>15</v>
      </c>
      <c r="H310" s="2" t="s">
        <v>1828</v>
      </c>
      <c r="I310" s="2">
        <v>1</v>
      </c>
      <c r="J310" s="2"/>
      <c r="K310" t="s">
        <v>1828</v>
      </c>
      <c r="L310">
        <v>1</v>
      </c>
      <c r="N310" s="4" t="str">
        <f t="shared" si="19"/>
        <v/>
      </c>
      <c r="O310" t="str">
        <f t="shared" si="16"/>
        <v>aa</v>
      </c>
      <c r="P310" t="str">
        <f t="shared" si="17"/>
        <v>11</v>
      </c>
      <c r="R310" s="2" t="s">
        <v>1828</v>
      </c>
      <c r="S310" s="2">
        <v>1</v>
      </c>
      <c r="T310" s="2"/>
    </row>
    <row r="311" spans="1:20">
      <c r="A311" t="s">
        <v>855</v>
      </c>
      <c r="B311" t="s">
        <v>856</v>
      </c>
      <c r="C311" t="s">
        <v>811</v>
      </c>
      <c r="D311">
        <v>2018</v>
      </c>
      <c r="E311" s="1" t="s">
        <v>2184</v>
      </c>
      <c r="F311" t="s">
        <v>857</v>
      </c>
      <c r="G311" t="s">
        <v>27</v>
      </c>
      <c r="H311" s="2" t="s">
        <v>1828</v>
      </c>
      <c r="I311" s="2">
        <v>1</v>
      </c>
      <c r="J311" s="2"/>
      <c r="K311" t="s">
        <v>1828</v>
      </c>
      <c r="L311">
        <v>1</v>
      </c>
      <c r="N311" s="4" t="str">
        <f t="shared" si="19"/>
        <v/>
      </c>
      <c r="O311" t="str">
        <f t="shared" si="16"/>
        <v>aa</v>
      </c>
      <c r="P311" t="str">
        <f t="shared" si="17"/>
        <v>11</v>
      </c>
      <c r="R311" s="2" t="s">
        <v>1828</v>
      </c>
      <c r="S311" s="2">
        <v>1</v>
      </c>
      <c r="T311" s="2"/>
    </row>
    <row r="312" spans="1:20">
      <c r="A312" t="s">
        <v>858</v>
      </c>
      <c r="B312" t="s">
        <v>859</v>
      </c>
      <c r="C312" t="s">
        <v>811</v>
      </c>
      <c r="D312">
        <v>2018</v>
      </c>
      <c r="E312" s="1" t="s">
        <v>2185</v>
      </c>
      <c r="F312" s="1" t="s">
        <v>2195</v>
      </c>
      <c r="G312" t="s">
        <v>27</v>
      </c>
      <c r="H312" s="2" t="s">
        <v>1828</v>
      </c>
      <c r="I312" s="2">
        <v>1</v>
      </c>
      <c r="J312" s="2"/>
      <c r="K312" t="s">
        <v>1828</v>
      </c>
      <c r="L312">
        <v>1</v>
      </c>
      <c r="N312" s="4" t="str">
        <f t="shared" si="19"/>
        <v/>
      </c>
      <c r="O312" t="str">
        <f t="shared" si="16"/>
        <v>aa</v>
      </c>
      <c r="P312" t="str">
        <f t="shared" si="17"/>
        <v>11</v>
      </c>
      <c r="R312" s="2" t="s">
        <v>1828</v>
      </c>
      <c r="S312" s="2">
        <v>1</v>
      </c>
      <c r="T312" s="2"/>
    </row>
    <row r="313" spans="1:20">
      <c r="A313" t="s">
        <v>860</v>
      </c>
      <c r="B313" t="s">
        <v>861</v>
      </c>
      <c r="C313" t="s">
        <v>811</v>
      </c>
      <c r="D313">
        <v>2018</v>
      </c>
      <c r="E313" s="1" t="s">
        <v>2186</v>
      </c>
      <c r="F313" t="s">
        <v>862</v>
      </c>
      <c r="G313" t="s">
        <v>27</v>
      </c>
      <c r="H313" s="2" t="s">
        <v>1828</v>
      </c>
      <c r="I313" s="2">
        <v>1</v>
      </c>
      <c r="J313" s="2"/>
      <c r="K313" t="s">
        <v>1828</v>
      </c>
      <c r="L313">
        <v>1</v>
      </c>
      <c r="N313" s="4" t="str">
        <f t="shared" si="19"/>
        <v/>
      </c>
      <c r="O313" t="str">
        <f t="shared" si="16"/>
        <v>aa</v>
      </c>
      <c r="P313" t="str">
        <f t="shared" si="17"/>
        <v>11</v>
      </c>
      <c r="R313" s="2" t="s">
        <v>1828</v>
      </c>
      <c r="S313" s="2">
        <v>1</v>
      </c>
      <c r="T313" s="2"/>
    </row>
    <row r="314" spans="1:20">
      <c r="A314" t="s">
        <v>863</v>
      </c>
      <c r="B314" t="s">
        <v>864</v>
      </c>
      <c r="C314" t="s">
        <v>811</v>
      </c>
      <c r="D314">
        <v>2018</v>
      </c>
      <c r="E314" s="1" t="s">
        <v>2187</v>
      </c>
      <c r="F314" t="s">
        <v>865</v>
      </c>
      <c r="G314" t="s">
        <v>15</v>
      </c>
      <c r="H314" s="2" t="s">
        <v>1828</v>
      </c>
      <c r="I314" s="2">
        <v>1</v>
      </c>
      <c r="J314" s="2"/>
      <c r="K314" t="s">
        <v>1828</v>
      </c>
      <c r="L314">
        <v>1</v>
      </c>
      <c r="N314" s="4" t="str">
        <f t="shared" si="19"/>
        <v/>
      </c>
      <c r="O314" t="str">
        <f t="shared" si="16"/>
        <v>aa</v>
      </c>
      <c r="P314" t="str">
        <f t="shared" si="17"/>
        <v>11</v>
      </c>
      <c r="R314" s="2" t="s">
        <v>1828</v>
      </c>
      <c r="S314" s="2">
        <v>1</v>
      </c>
      <c r="T314" s="2"/>
    </row>
    <row r="315" spans="1:20">
      <c r="A315" t="s">
        <v>866</v>
      </c>
      <c r="B315" t="s">
        <v>867</v>
      </c>
      <c r="C315" t="s">
        <v>811</v>
      </c>
      <c r="D315">
        <v>2018</v>
      </c>
      <c r="E315" s="1" t="s">
        <v>2188</v>
      </c>
      <c r="F315" t="s">
        <v>868</v>
      </c>
      <c r="G315" t="s">
        <v>15</v>
      </c>
      <c r="H315" s="2" t="s">
        <v>1828</v>
      </c>
      <c r="I315" s="2">
        <v>0</v>
      </c>
      <c r="J315" s="2"/>
      <c r="K315" t="s">
        <v>1828</v>
      </c>
      <c r="L315">
        <v>1</v>
      </c>
      <c r="N315" s="4" t="str">
        <f t="shared" si="19"/>
        <v>NOT MATCH!</v>
      </c>
      <c r="O315" t="str">
        <f t="shared" si="16"/>
        <v>aa</v>
      </c>
      <c r="P315" t="str">
        <f t="shared" si="17"/>
        <v>01</v>
      </c>
      <c r="R315" s="2" t="s">
        <v>1828</v>
      </c>
      <c r="S315" s="2">
        <v>0</v>
      </c>
      <c r="T315" s="2"/>
    </row>
    <row r="316" spans="1:20">
      <c r="A316" t="s">
        <v>869</v>
      </c>
      <c r="B316" t="s">
        <v>870</v>
      </c>
      <c r="C316" t="s">
        <v>811</v>
      </c>
      <c r="D316">
        <v>2018</v>
      </c>
      <c r="E316" s="1" t="s">
        <v>2189</v>
      </c>
      <c r="F316" t="s">
        <v>871</v>
      </c>
      <c r="G316" t="s">
        <v>15</v>
      </c>
      <c r="H316" s="2" t="s">
        <v>1828</v>
      </c>
      <c r="I316" s="2">
        <v>1</v>
      </c>
      <c r="J316" s="2"/>
      <c r="K316" t="s">
        <v>1828</v>
      </c>
      <c r="L316">
        <v>1</v>
      </c>
      <c r="N316" s="4" t="str">
        <f t="shared" si="19"/>
        <v/>
      </c>
      <c r="O316" t="str">
        <f t="shared" si="16"/>
        <v>aa</v>
      </c>
      <c r="P316" t="str">
        <f t="shared" si="17"/>
        <v>11</v>
      </c>
      <c r="R316" s="2" t="s">
        <v>1828</v>
      </c>
      <c r="S316" s="2">
        <v>1</v>
      </c>
      <c r="T316" s="2"/>
    </row>
    <row r="317" spans="1:20">
      <c r="A317" t="s">
        <v>872</v>
      </c>
      <c r="B317" t="s">
        <v>873</v>
      </c>
      <c r="C317" t="s">
        <v>811</v>
      </c>
      <c r="D317">
        <v>2018</v>
      </c>
      <c r="E317" s="1" t="s">
        <v>2190</v>
      </c>
      <c r="F317" t="s">
        <v>874</v>
      </c>
      <c r="G317" t="s">
        <v>11</v>
      </c>
      <c r="H317" s="2" t="s">
        <v>1828</v>
      </c>
      <c r="I317" s="2">
        <v>1</v>
      </c>
      <c r="J317" s="2"/>
      <c r="K317" t="s">
        <v>1828</v>
      </c>
      <c r="L317">
        <v>1</v>
      </c>
      <c r="N317" s="4" t="str">
        <f t="shared" si="19"/>
        <v/>
      </c>
      <c r="O317" t="str">
        <f t="shared" si="16"/>
        <v>aa</v>
      </c>
      <c r="P317" t="str">
        <f t="shared" si="17"/>
        <v>11</v>
      </c>
      <c r="R317" s="2" t="s">
        <v>1828</v>
      </c>
      <c r="S317" s="2">
        <v>1</v>
      </c>
      <c r="T317" s="2"/>
    </row>
    <row r="318" spans="1:20">
      <c r="A318" t="s">
        <v>875</v>
      </c>
      <c r="B318" t="s">
        <v>876</v>
      </c>
      <c r="C318" t="s">
        <v>811</v>
      </c>
      <c r="D318">
        <v>2018</v>
      </c>
      <c r="E318" s="1" t="s">
        <v>2191</v>
      </c>
      <c r="F318" t="s">
        <v>877</v>
      </c>
      <c r="G318" t="s">
        <v>27</v>
      </c>
      <c r="H318" s="2" t="s">
        <v>1825</v>
      </c>
      <c r="I318" s="2">
        <v>1</v>
      </c>
      <c r="J318" s="2"/>
      <c r="K318" t="s">
        <v>1828</v>
      </c>
      <c r="L318">
        <v>1</v>
      </c>
      <c r="N318" s="4" t="str">
        <f t="shared" si="19"/>
        <v>NOT MATCH!</v>
      </c>
      <c r="O318" t="str">
        <f t="shared" si="16"/>
        <v>ia</v>
      </c>
      <c r="P318" t="str">
        <f t="shared" si="17"/>
        <v>11</v>
      </c>
      <c r="R318" s="2" t="s">
        <v>1825</v>
      </c>
      <c r="S318" s="2">
        <v>1</v>
      </c>
      <c r="T318" s="2"/>
    </row>
    <row r="319" spans="1:20">
      <c r="A319" t="s">
        <v>878</v>
      </c>
      <c r="B319" t="s">
        <v>879</v>
      </c>
      <c r="C319" t="s">
        <v>811</v>
      </c>
      <c r="D319">
        <v>2018</v>
      </c>
      <c r="E319" s="1" t="s">
        <v>2192</v>
      </c>
      <c r="F319" t="s">
        <v>880</v>
      </c>
      <c r="G319" t="s">
        <v>15</v>
      </c>
      <c r="H319" s="2" t="s">
        <v>1824</v>
      </c>
      <c r="I319" s="2">
        <v>1</v>
      </c>
      <c r="J319" s="2"/>
      <c r="K319" t="s">
        <v>1828</v>
      </c>
      <c r="L319">
        <v>1</v>
      </c>
      <c r="N319" s="4" t="str">
        <f t="shared" si="19"/>
        <v/>
      </c>
      <c r="O319" t="str">
        <f t="shared" si="16"/>
        <v>aa</v>
      </c>
      <c r="P319" t="str">
        <f t="shared" si="17"/>
        <v>11</v>
      </c>
      <c r="R319" s="2" t="s">
        <v>1824</v>
      </c>
      <c r="S319" s="2">
        <v>1</v>
      </c>
      <c r="T319" s="2"/>
    </row>
    <row r="320" spans="1:20">
      <c r="A320" t="s">
        <v>881</v>
      </c>
      <c r="B320" t="s">
        <v>882</v>
      </c>
      <c r="C320" t="s">
        <v>811</v>
      </c>
      <c r="D320">
        <v>2018</v>
      </c>
      <c r="E320" s="1" t="s">
        <v>2196</v>
      </c>
      <c r="F320" t="s">
        <v>883</v>
      </c>
      <c r="G320" t="s">
        <v>15</v>
      </c>
      <c r="H320" s="2" t="s">
        <v>1824</v>
      </c>
      <c r="I320" s="2">
        <v>1</v>
      </c>
      <c r="J320" s="2"/>
      <c r="K320" t="s">
        <v>1828</v>
      </c>
      <c r="L320">
        <v>1</v>
      </c>
      <c r="N320" s="4" t="str">
        <f t="shared" si="19"/>
        <v/>
      </c>
      <c r="O320" t="str">
        <f t="shared" si="16"/>
        <v>aa</v>
      </c>
      <c r="P320" t="str">
        <f t="shared" si="17"/>
        <v>11</v>
      </c>
      <c r="R320" s="2" t="s">
        <v>1824</v>
      </c>
      <c r="S320" s="2">
        <v>1</v>
      </c>
      <c r="T320" s="2"/>
    </row>
    <row r="321" spans="1:20">
      <c r="A321" t="s">
        <v>884</v>
      </c>
      <c r="B321" t="s">
        <v>885</v>
      </c>
      <c r="C321" t="s">
        <v>811</v>
      </c>
      <c r="D321">
        <v>2018</v>
      </c>
      <c r="E321" s="1" t="s">
        <v>2197</v>
      </c>
      <c r="F321" t="s">
        <v>886</v>
      </c>
      <c r="G321" t="s">
        <v>27</v>
      </c>
      <c r="H321" s="2" t="s">
        <v>1824</v>
      </c>
      <c r="I321" s="2">
        <v>1</v>
      </c>
      <c r="J321" s="2"/>
      <c r="K321" t="s">
        <v>1828</v>
      </c>
      <c r="L321">
        <v>1</v>
      </c>
      <c r="N321" s="4" t="str">
        <f t="shared" si="19"/>
        <v/>
      </c>
      <c r="O321" t="str">
        <f t="shared" si="16"/>
        <v>aa</v>
      </c>
      <c r="P321" t="str">
        <f t="shared" si="17"/>
        <v>11</v>
      </c>
      <c r="R321" s="2" t="s">
        <v>1824</v>
      </c>
      <c r="S321" s="2">
        <v>1</v>
      </c>
      <c r="T321" s="2"/>
    </row>
    <row r="322" spans="1:20">
      <c r="A322" t="s">
        <v>887</v>
      </c>
      <c r="B322" t="s">
        <v>888</v>
      </c>
      <c r="C322" t="s">
        <v>811</v>
      </c>
      <c r="D322">
        <v>2018</v>
      </c>
      <c r="E322" s="1" t="s">
        <v>2198</v>
      </c>
      <c r="F322" t="s">
        <v>889</v>
      </c>
      <c r="G322" t="s">
        <v>15</v>
      </c>
      <c r="H322" s="2" t="s">
        <v>1824</v>
      </c>
      <c r="I322" s="2">
        <v>1</v>
      </c>
      <c r="J322" s="2"/>
      <c r="K322" t="s">
        <v>1828</v>
      </c>
      <c r="L322">
        <v>1</v>
      </c>
      <c r="N322" s="4" t="str">
        <f t="shared" si="19"/>
        <v/>
      </c>
      <c r="O322" t="str">
        <f t="shared" si="16"/>
        <v>aa</v>
      </c>
      <c r="P322" t="str">
        <f t="shared" si="17"/>
        <v>11</v>
      </c>
      <c r="R322" s="2" t="s">
        <v>1824</v>
      </c>
      <c r="S322" s="2">
        <v>1</v>
      </c>
      <c r="T322" s="2"/>
    </row>
    <row r="323" spans="1:20">
      <c r="A323" t="s">
        <v>890</v>
      </c>
      <c r="B323" t="s">
        <v>891</v>
      </c>
      <c r="C323" t="s">
        <v>811</v>
      </c>
      <c r="D323">
        <v>2018</v>
      </c>
      <c r="E323" s="1" t="s">
        <v>2199</v>
      </c>
      <c r="F323" t="s">
        <v>892</v>
      </c>
      <c r="G323" t="s">
        <v>27</v>
      </c>
      <c r="H323" s="2" t="s">
        <v>1824</v>
      </c>
      <c r="I323" s="2">
        <v>1</v>
      </c>
      <c r="J323" s="2"/>
      <c r="K323" t="s">
        <v>1828</v>
      </c>
      <c r="L323">
        <v>1</v>
      </c>
      <c r="N323" s="4" t="str">
        <f t="shared" si="19"/>
        <v/>
      </c>
      <c r="O323" t="str">
        <f t="shared" si="16"/>
        <v>aa</v>
      </c>
      <c r="P323" t="str">
        <f t="shared" si="17"/>
        <v>11</v>
      </c>
      <c r="R323" s="2" t="s">
        <v>1824</v>
      </c>
      <c r="S323" s="2">
        <v>1</v>
      </c>
      <c r="T323" s="2"/>
    </row>
    <row r="324" spans="1:20">
      <c r="A324" t="s">
        <v>893</v>
      </c>
      <c r="B324" t="s">
        <v>894</v>
      </c>
      <c r="C324" t="s">
        <v>811</v>
      </c>
      <c r="D324">
        <v>2018</v>
      </c>
      <c r="E324" s="1" t="s">
        <v>2200</v>
      </c>
      <c r="F324" t="s">
        <v>895</v>
      </c>
      <c r="G324" t="s">
        <v>27</v>
      </c>
      <c r="H324" s="2" t="s">
        <v>1828</v>
      </c>
      <c r="I324" s="2">
        <v>1</v>
      </c>
      <c r="J324" s="2"/>
      <c r="K324" t="s">
        <v>1828</v>
      </c>
      <c r="L324">
        <v>1</v>
      </c>
      <c r="N324" s="4" t="str">
        <f t="shared" si="19"/>
        <v/>
      </c>
      <c r="O324" t="str">
        <f t="shared" ref="O324:O387" si="20">_xlfn.CONCAT(LEFT(H324,1),LEFT(K324,1))</f>
        <v>aa</v>
      </c>
      <c r="P324" t="str">
        <f t="shared" ref="P324:P387" si="21">_xlfn.CONCAT(LEFT(I324,1),LEFT(L324,1))</f>
        <v>11</v>
      </c>
      <c r="R324" s="2" t="s">
        <v>1828</v>
      </c>
      <c r="S324" s="2">
        <v>1</v>
      </c>
      <c r="T324" s="2"/>
    </row>
    <row r="325" spans="1:20">
      <c r="A325" t="s">
        <v>896</v>
      </c>
      <c r="B325" t="s">
        <v>897</v>
      </c>
      <c r="C325" t="s">
        <v>811</v>
      </c>
      <c r="D325">
        <v>2018</v>
      </c>
      <c r="E325" s="1" t="s">
        <v>2201</v>
      </c>
      <c r="F325" t="s">
        <v>898</v>
      </c>
      <c r="G325" t="s">
        <v>27</v>
      </c>
      <c r="H325" s="2" t="s">
        <v>1825</v>
      </c>
      <c r="I325" s="2">
        <v>1</v>
      </c>
      <c r="J325" s="2"/>
      <c r="K325" t="s">
        <v>1845</v>
      </c>
      <c r="L325">
        <v>1</v>
      </c>
      <c r="N325" s="4" t="str">
        <f t="shared" si="19"/>
        <v/>
      </c>
      <c r="O325" t="str">
        <f t="shared" si="20"/>
        <v>ii</v>
      </c>
      <c r="P325" t="str">
        <f t="shared" si="21"/>
        <v>11</v>
      </c>
      <c r="R325" s="2" t="s">
        <v>1825</v>
      </c>
      <c r="S325" s="2">
        <v>1</v>
      </c>
      <c r="T325" s="2"/>
    </row>
    <row r="326" spans="1:20">
      <c r="A326" t="s">
        <v>899</v>
      </c>
      <c r="B326" t="s">
        <v>900</v>
      </c>
      <c r="C326" t="s">
        <v>811</v>
      </c>
      <c r="D326">
        <v>2018</v>
      </c>
      <c r="E326" s="1" t="s">
        <v>2202</v>
      </c>
      <c r="F326" t="s">
        <v>901</v>
      </c>
      <c r="G326" t="s">
        <v>27</v>
      </c>
      <c r="H326" s="2" t="s">
        <v>1828</v>
      </c>
      <c r="I326" s="2">
        <v>1</v>
      </c>
      <c r="J326" s="2"/>
      <c r="K326" t="s">
        <v>1828</v>
      </c>
      <c r="L326">
        <v>1</v>
      </c>
      <c r="N326" s="4" t="str">
        <f t="shared" si="19"/>
        <v/>
      </c>
      <c r="O326" t="str">
        <f t="shared" si="20"/>
        <v>aa</v>
      </c>
      <c r="P326" t="str">
        <f t="shared" si="21"/>
        <v>11</v>
      </c>
      <c r="R326" s="2" t="s">
        <v>1828</v>
      </c>
      <c r="S326" s="2">
        <v>1</v>
      </c>
      <c r="T326" s="2"/>
    </row>
    <row r="327" spans="1:20">
      <c r="A327" t="s">
        <v>902</v>
      </c>
      <c r="B327" t="s">
        <v>900</v>
      </c>
      <c r="C327" t="s">
        <v>811</v>
      </c>
      <c r="D327">
        <v>2018</v>
      </c>
      <c r="E327" t="s">
        <v>902</v>
      </c>
      <c r="F327" t="s">
        <v>901</v>
      </c>
      <c r="G327" t="s">
        <v>27</v>
      </c>
      <c r="H327" s="2" t="s">
        <v>1828</v>
      </c>
      <c r="I327" s="2">
        <v>0</v>
      </c>
      <c r="J327" s="2"/>
      <c r="K327" t="s">
        <v>1828</v>
      </c>
      <c r="L327">
        <v>0</v>
      </c>
      <c r="N327" s="4" t="str">
        <f t="shared" si="19"/>
        <v/>
      </c>
      <c r="O327" t="str">
        <f t="shared" si="20"/>
        <v>aa</v>
      </c>
      <c r="P327" t="str">
        <f t="shared" si="21"/>
        <v>00</v>
      </c>
      <c r="R327" s="2" t="s">
        <v>1828</v>
      </c>
      <c r="S327" s="2">
        <v>0</v>
      </c>
      <c r="T327" s="2"/>
    </row>
    <row r="328" spans="1:20">
      <c r="A328" t="s">
        <v>903</v>
      </c>
      <c r="B328" t="s">
        <v>904</v>
      </c>
      <c r="C328" t="s">
        <v>811</v>
      </c>
      <c r="D328">
        <v>2018</v>
      </c>
      <c r="E328" s="1" t="s">
        <v>2203</v>
      </c>
      <c r="F328" t="s">
        <v>905</v>
      </c>
      <c r="G328" t="s">
        <v>27</v>
      </c>
      <c r="H328" s="2" t="s">
        <v>1828</v>
      </c>
      <c r="I328" s="2">
        <v>1</v>
      </c>
      <c r="J328" s="2"/>
      <c r="K328" t="s">
        <v>1828</v>
      </c>
      <c r="L328">
        <v>1</v>
      </c>
      <c r="N328" s="4" t="str">
        <f t="shared" si="19"/>
        <v/>
      </c>
      <c r="O328" t="str">
        <f t="shared" si="20"/>
        <v>aa</v>
      </c>
      <c r="P328" t="str">
        <f t="shared" si="21"/>
        <v>11</v>
      </c>
      <c r="R328" s="2" t="s">
        <v>1828</v>
      </c>
      <c r="S328" s="2">
        <v>1</v>
      </c>
      <c r="T328" s="2"/>
    </row>
    <row r="329" spans="1:20">
      <c r="A329" t="s">
        <v>906</v>
      </c>
      <c r="B329" t="s">
        <v>907</v>
      </c>
      <c r="C329" t="s">
        <v>811</v>
      </c>
      <c r="D329">
        <v>2019</v>
      </c>
      <c r="E329" s="1" t="s">
        <v>2204</v>
      </c>
      <c r="F329" t="s">
        <v>908</v>
      </c>
      <c r="G329" t="s">
        <v>15</v>
      </c>
      <c r="H329" s="2" t="s">
        <v>1825</v>
      </c>
      <c r="I329" s="2">
        <v>1</v>
      </c>
      <c r="J329" s="2"/>
      <c r="K329" t="s">
        <v>1845</v>
      </c>
      <c r="L329">
        <v>1</v>
      </c>
      <c r="N329" s="4" t="str">
        <f t="shared" si="19"/>
        <v/>
      </c>
      <c r="O329" t="str">
        <f t="shared" si="20"/>
        <v>ii</v>
      </c>
      <c r="P329" t="str">
        <f t="shared" si="21"/>
        <v>11</v>
      </c>
      <c r="R329" s="2" t="s">
        <v>1825</v>
      </c>
      <c r="S329" s="2">
        <v>1</v>
      </c>
      <c r="T329" s="2"/>
    </row>
    <row r="330" spans="1:20">
      <c r="A330" t="s">
        <v>909</v>
      </c>
      <c r="B330" t="s">
        <v>910</v>
      </c>
      <c r="C330" t="s">
        <v>811</v>
      </c>
      <c r="D330">
        <v>2020</v>
      </c>
      <c r="E330" s="1" t="s">
        <v>2205</v>
      </c>
      <c r="F330" t="s">
        <v>911</v>
      </c>
      <c r="G330" t="s">
        <v>11</v>
      </c>
      <c r="H330" s="2" t="s">
        <v>1828</v>
      </c>
      <c r="I330" s="2">
        <v>1</v>
      </c>
      <c r="J330" s="2"/>
      <c r="K330" t="s">
        <v>1828</v>
      </c>
      <c r="L330">
        <v>1</v>
      </c>
      <c r="N330" s="4" t="str">
        <f t="shared" si="19"/>
        <v/>
      </c>
      <c r="O330" t="str">
        <f t="shared" si="20"/>
        <v>aa</v>
      </c>
      <c r="P330" t="str">
        <f t="shared" si="21"/>
        <v>11</v>
      </c>
      <c r="R330" s="2" t="s">
        <v>1828</v>
      </c>
      <c r="S330" s="2">
        <v>1</v>
      </c>
      <c r="T330" s="2"/>
    </row>
    <row r="331" spans="1:20">
      <c r="A331" t="s">
        <v>912</v>
      </c>
      <c r="B331" t="s">
        <v>913</v>
      </c>
      <c r="C331" t="s">
        <v>811</v>
      </c>
      <c r="D331">
        <v>2020</v>
      </c>
      <c r="E331" s="1" t="s">
        <v>2206</v>
      </c>
      <c r="F331" t="s">
        <v>914</v>
      </c>
      <c r="G331" t="s">
        <v>11</v>
      </c>
      <c r="H331" s="2" t="s">
        <v>1828</v>
      </c>
      <c r="I331" s="2">
        <v>1</v>
      </c>
      <c r="J331" s="2"/>
      <c r="K331" t="s">
        <v>1828</v>
      </c>
      <c r="L331">
        <v>1</v>
      </c>
      <c r="N331" s="4" t="str">
        <f>IF(AND(H331=K331,I331=L331,J331=M331),"","NOT MATCH!")</f>
        <v/>
      </c>
      <c r="O331" t="str">
        <f t="shared" si="20"/>
        <v>aa</v>
      </c>
      <c r="P331" t="str">
        <f t="shared" si="21"/>
        <v>11</v>
      </c>
      <c r="R331" s="2" t="s">
        <v>1828</v>
      </c>
      <c r="S331" s="2">
        <v>1</v>
      </c>
      <c r="T331" s="2"/>
    </row>
    <row r="332" spans="1:20">
      <c r="A332" t="s">
        <v>915</v>
      </c>
      <c r="B332" t="s">
        <v>916</v>
      </c>
      <c r="C332" t="s">
        <v>811</v>
      </c>
      <c r="D332">
        <v>2020</v>
      </c>
      <c r="E332" s="1" t="s">
        <v>2207</v>
      </c>
      <c r="F332" t="s">
        <v>917</v>
      </c>
      <c r="G332" t="s">
        <v>15</v>
      </c>
      <c r="H332" s="2" t="s">
        <v>1828</v>
      </c>
      <c r="I332" s="2">
        <v>1</v>
      </c>
      <c r="J332" s="2"/>
      <c r="K332" t="s">
        <v>1828</v>
      </c>
      <c r="L332">
        <v>1</v>
      </c>
      <c r="N332" s="4" t="str">
        <f t="shared" ref="N332:N362" si="22">IF(AND(H332=K332,I332=L332,J332=M332),"","NOT MATCH!")</f>
        <v/>
      </c>
      <c r="O332" t="str">
        <f t="shared" si="20"/>
        <v>aa</v>
      </c>
      <c r="P332" t="str">
        <f t="shared" si="21"/>
        <v>11</v>
      </c>
      <c r="R332" s="2" t="s">
        <v>1828</v>
      </c>
      <c r="S332" s="2">
        <v>1</v>
      </c>
      <c r="T332" s="2"/>
    </row>
    <row r="333" spans="1:20">
      <c r="A333" t="s">
        <v>918</v>
      </c>
      <c r="B333" t="s">
        <v>919</v>
      </c>
      <c r="C333" t="s">
        <v>811</v>
      </c>
      <c r="D333">
        <v>2020</v>
      </c>
      <c r="E333" s="1" t="s">
        <v>2208</v>
      </c>
      <c r="F333" t="s">
        <v>920</v>
      </c>
      <c r="G333" t="s">
        <v>15</v>
      </c>
      <c r="H333" s="2" t="s">
        <v>1825</v>
      </c>
      <c r="I333" s="2">
        <v>1</v>
      </c>
      <c r="J333" s="2"/>
      <c r="K333" t="s">
        <v>1845</v>
      </c>
      <c r="L333">
        <v>0</v>
      </c>
      <c r="N333" s="4" t="str">
        <f t="shared" si="22"/>
        <v>NOT MATCH!</v>
      </c>
      <c r="O333" t="str">
        <f t="shared" si="20"/>
        <v>ii</v>
      </c>
      <c r="P333" t="str">
        <f t="shared" si="21"/>
        <v>10</v>
      </c>
      <c r="R333" s="2" t="s">
        <v>1825</v>
      </c>
      <c r="S333" s="2">
        <v>0</v>
      </c>
      <c r="T333" s="2"/>
    </row>
    <row r="334" spans="1:20">
      <c r="A334" t="s">
        <v>921</v>
      </c>
      <c r="B334" t="s">
        <v>919</v>
      </c>
      <c r="C334" t="s">
        <v>811</v>
      </c>
      <c r="D334">
        <v>2020</v>
      </c>
      <c r="E334" s="1" t="s">
        <v>2209</v>
      </c>
      <c r="F334" t="s">
        <v>920</v>
      </c>
      <c r="G334" t="s">
        <v>11</v>
      </c>
      <c r="H334" s="2" t="s">
        <v>1828</v>
      </c>
      <c r="I334" s="2">
        <v>0</v>
      </c>
      <c r="J334" s="2"/>
      <c r="K334" t="s">
        <v>1828</v>
      </c>
      <c r="L334">
        <v>1</v>
      </c>
      <c r="N334" s="4" t="str">
        <f t="shared" si="22"/>
        <v>NOT MATCH!</v>
      </c>
      <c r="O334" t="str">
        <f t="shared" si="20"/>
        <v>aa</v>
      </c>
      <c r="P334" t="str">
        <f t="shared" si="21"/>
        <v>01</v>
      </c>
      <c r="R334" s="2" t="s">
        <v>1828</v>
      </c>
      <c r="S334" s="2">
        <v>1</v>
      </c>
      <c r="T334" s="2"/>
    </row>
    <row r="335" spans="1:20">
      <c r="A335" t="s">
        <v>922</v>
      </c>
      <c r="B335" t="s">
        <v>923</v>
      </c>
      <c r="C335" t="s">
        <v>811</v>
      </c>
      <c r="D335">
        <v>2020</v>
      </c>
      <c r="E335" s="1" t="s">
        <v>2210</v>
      </c>
      <c r="F335" t="s">
        <v>924</v>
      </c>
      <c r="G335" t="s">
        <v>11</v>
      </c>
      <c r="H335" s="2" t="s">
        <v>1828</v>
      </c>
      <c r="I335" s="2">
        <v>1</v>
      </c>
      <c r="J335" s="2"/>
      <c r="K335" t="s">
        <v>1828</v>
      </c>
      <c r="L335">
        <v>1</v>
      </c>
      <c r="N335" s="4" t="str">
        <f t="shared" si="22"/>
        <v/>
      </c>
      <c r="O335" t="str">
        <f t="shared" si="20"/>
        <v>aa</v>
      </c>
      <c r="P335" t="str">
        <f t="shared" si="21"/>
        <v>11</v>
      </c>
      <c r="R335" s="2" t="s">
        <v>1828</v>
      </c>
      <c r="S335" s="2">
        <v>1</v>
      </c>
      <c r="T335" s="2"/>
    </row>
    <row r="336" spans="1:20">
      <c r="A336" t="s">
        <v>925</v>
      </c>
      <c r="B336" t="s">
        <v>926</v>
      </c>
      <c r="C336" t="s">
        <v>811</v>
      </c>
      <c r="D336">
        <v>2020</v>
      </c>
      <c r="E336" s="1" t="s">
        <v>2211</v>
      </c>
      <c r="F336" t="s">
        <v>927</v>
      </c>
      <c r="G336" t="s">
        <v>11</v>
      </c>
      <c r="H336" s="2" t="s">
        <v>1828</v>
      </c>
      <c r="I336" s="2">
        <v>1</v>
      </c>
      <c r="J336" s="2"/>
      <c r="K336" t="s">
        <v>1828</v>
      </c>
      <c r="L336">
        <v>1</v>
      </c>
      <c r="N336" s="4" t="str">
        <f t="shared" si="22"/>
        <v/>
      </c>
      <c r="O336" t="str">
        <f t="shared" si="20"/>
        <v>aa</v>
      </c>
      <c r="P336" t="str">
        <f t="shared" si="21"/>
        <v>11</v>
      </c>
      <c r="R336" s="2" t="s">
        <v>1828</v>
      </c>
      <c r="S336" s="2">
        <v>1</v>
      </c>
      <c r="T336" s="2"/>
    </row>
    <row r="337" spans="1:20">
      <c r="A337" t="s">
        <v>928</v>
      </c>
      <c r="B337" t="s">
        <v>929</v>
      </c>
      <c r="C337" t="s">
        <v>811</v>
      </c>
      <c r="D337">
        <v>2020</v>
      </c>
      <c r="E337" s="1" t="s">
        <v>2212</v>
      </c>
      <c r="F337" s="1" t="s">
        <v>2214</v>
      </c>
      <c r="G337" t="s">
        <v>15</v>
      </c>
      <c r="H337" s="2" t="s">
        <v>1828</v>
      </c>
      <c r="I337" s="2">
        <v>0</v>
      </c>
      <c r="J337" s="2"/>
      <c r="K337" t="s">
        <v>1828</v>
      </c>
      <c r="L337">
        <v>0</v>
      </c>
      <c r="N337" s="4" t="str">
        <f t="shared" si="22"/>
        <v/>
      </c>
      <c r="O337" t="str">
        <f t="shared" si="20"/>
        <v>aa</v>
      </c>
      <c r="P337" t="str">
        <f t="shared" si="21"/>
        <v>00</v>
      </c>
      <c r="R337" s="2" t="s">
        <v>1828</v>
      </c>
      <c r="S337" s="2">
        <v>0</v>
      </c>
      <c r="T337" s="2"/>
    </row>
    <row r="338" spans="1:20">
      <c r="A338" t="s">
        <v>931</v>
      </c>
      <c r="B338" t="s">
        <v>929</v>
      </c>
      <c r="C338" t="s">
        <v>811</v>
      </c>
      <c r="D338">
        <v>2020</v>
      </c>
      <c r="E338" s="1" t="s">
        <v>2213</v>
      </c>
      <c r="F338" t="s">
        <v>930</v>
      </c>
      <c r="G338" t="s">
        <v>15</v>
      </c>
      <c r="H338" s="2" t="s">
        <v>1828</v>
      </c>
      <c r="I338" s="2">
        <v>1</v>
      </c>
      <c r="J338" s="2"/>
      <c r="K338" t="s">
        <v>1828</v>
      </c>
      <c r="L338">
        <v>1</v>
      </c>
      <c r="N338" s="4" t="str">
        <f t="shared" si="22"/>
        <v/>
      </c>
      <c r="O338" t="str">
        <f t="shared" si="20"/>
        <v>aa</v>
      </c>
      <c r="P338" t="str">
        <f t="shared" si="21"/>
        <v>11</v>
      </c>
      <c r="R338" s="2" t="s">
        <v>1828</v>
      </c>
      <c r="S338" s="2">
        <v>1</v>
      </c>
      <c r="T338" s="2"/>
    </row>
    <row r="339" spans="1:20">
      <c r="A339" t="s">
        <v>932</v>
      </c>
      <c r="B339" t="s">
        <v>933</v>
      </c>
      <c r="C339" t="s">
        <v>811</v>
      </c>
      <c r="D339">
        <v>2020</v>
      </c>
      <c r="E339" s="1" t="s">
        <v>2215</v>
      </c>
      <c r="F339" t="s">
        <v>934</v>
      </c>
      <c r="G339" t="s">
        <v>11</v>
      </c>
      <c r="H339" s="2" t="s">
        <v>1828</v>
      </c>
      <c r="I339" s="2">
        <v>0</v>
      </c>
      <c r="J339" s="2"/>
      <c r="K339" t="s">
        <v>1828</v>
      </c>
      <c r="L339">
        <v>1</v>
      </c>
      <c r="N339" s="4" t="str">
        <f t="shared" si="22"/>
        <v>NOT MATCH!</v>
      </c>
      <c r="O339" t="str">
        <f t="shared" si="20"/>
        <v>aa</v>
      </c>
      <c r="P339" t="str">
        <f t="shared" si="21"/>
        <v>01</v>
      </c>
      <c r="R339" s="2" t="s">
        <v>1828</v>
      </c>
      <c r="S339" s="2">
        <v>0</v>
      </c>
      <c r="T339" s="2"/>
    </row>
    <row r="340" spans="1:20">
      <c r="A340" t="s">
        <v>935</v>
      </c>
      <c r="B340" t="s">
        <v>936</v>
      </c>
      <c r="C340" t="s">
        <v>811</v>
      </c>
      <c r="D340">
        <v>2020</v>
      </c>
      <c r="E340" s="1" t="s">
        <v>2216</v>
      </c>
      <c r="F340" t="s">
        <v>937</v>
      </c>
      <c r="G340" t="s">
        <v>562</v>
      </c>
      <c r="H340" s="2" t="s">
        <v>1828</v>
      </c>
      <c r="I340" s="2">
        <v>1</v>
      </c>
      <c r="J340" s="2"/>
      <c r="K340" t="s">
        <v>1828</v>
      </c>
      <c r="L340">
        <v>1</v>
      </c>
      <c r="N340" s="4" t="str">
        <f t="shared" si="22"/>
        <v/>
      </c>
      <c r="O340" t="str">
        <f t="shared" si="20"/>
        <v>aa</v>
      </c>
      <c r="P340" t="str">
        <f t="shared" si="21"/>
        <v>11</v>
      </c>
      <c r="R340" s="2" t="s">
        <v>1828</v>
      </c>
      <c r="S340" s="2">
        <v>1</v>
      </c>
      <c r="T340" s="2"/>
    </row>
    <row r="341" spans="1:20">
      <c r="A341" t="s">
        <v>938</v>
      </c>
      <c r="B341" t="s">
        <v>939</v>
      </c>
      <c r="C341" t="s">
        <v>811</v>
      </c>
      <c r="D341">
        <v>2020</v>
      </c>
      <c r="E341" s="1" t="s">
        <v>2217</v>
      </c>
      <c r="F341" t="s">
        <v>940</v>
      </c>
      <c r="G341" t="s">
        <v>27</v>
      </c>
      <c r="H341" s="2" t="s">
        <v>1828</v>
      </c>
      <c r="I341" s="2">
        <v>1</v>
      </c>
      <c r="J341" s="2"/>
      <c r="K341" t="s">
        <v>1828</v>
      </c>
      <c r="L341">
        <v>1</v>
      </c>
      <c r="N341" s="4" t="str">
        <f t="shared" si="22"/>
        <v/>
      </c>
      <c r="O341" t="str">
        <f t="shared" si="20"/>
        <v>aa</v>
      </c>
      <c r="P341" t="str">
        <f t="shared" si="21"/>
        <v>11</v>
      </c>
      <c r="R341" s="2" t="s">
        <v>1828</v>
      </c>
      <c r="S341" s="2">
        <v>1</v>
      </c>
      <c r="T341" s="2"/>
    </row>
    <row r="342" spans="1:20">
      <c r="A342" t="s">
        <v>941</v>
      </c>
      <c r="B342" t="s">
        <v>942</v>
      </c>
      <c r="C342" t="s">
        <v>811</v>
      </c>
      <c r="D342">
        <v>2020</v>
      </c>
      <c r="E342" s="1" t="s">
        <v>2218</v>
      </c>
      <c r="F342" t="s">
        <v>943</v>
      </c>
      <c r="G342" t="s">
        <v>11</v>
      </c>
      <c r="H342" s="2" t="s">
        <v>1828</v>
      </c>
      <c r="I342" s="2">
        <v>1</v>
      </c>
      <c r="J342" s="2"/>
      <c r="K342" t="s">
        <v>1828</v>
      </c>
      <c r="L342">
        <v>1</v>
      </c>
      <c r="N342" s="4" t="str">
        <f t="shared" si="22"/>
        <v/>
      </c>
      <c r="O342" t="str">
        <f t="shared" si="20"/>
        <v>aa</v>
      </c>
      <c r="P342" t="str">
        <f t="shared" si="21"/>
        <v>11</v>
      </c>
      <c r="R342" s="2" t="s">
        <v>1828</v>
      </c>
      <c r="S342" s="2">
        <v>1</v>
      </c>
      <c r="T342" s="2"/>
    </row>
    <row r="343" spans="1:20">
      <c r="A343" t="s">
        <v>944</v>
      </c>
      <c r="B343" t="s">
        <v>945</v>
      </c>
      <c r="C343" t="s">
        <v>811</v>
      </c>
      <c r="D343">
        <v>2020</v>
      </c>
      <c r="E343" s="1" t="s">
        <v>2219</v>
      </c>
      <c r="F343" t="s">
        <v>946</v>
      </c>
      <c r="G343" t="s">
        <v>11</v>
      </c>
      <c r="H343" s="2" t="s">
        <v>1828</v>
      </c>
      <c r="I343" s="2">
        <v>1</v>
      </c>
      <c r="J343" s="2"/>
      <c r="K343" t="s">
        <v>1828</v>
      </c>
      <c r="L343">
        <v>1</v>
      </c>
      <c r="N343" s="4" t="str">
        <f t="shared" si="22"/>
        <v/>
      </c>
      <c r="O343" t="str">
        <f t="shared" si="20"/>
        <v>aa</v>
      </c>
      <c r="P343" t="str">
        <f t="shared" si="21"/>
        <v>11</v>
      </c>
      <c r="R343" s="2" t="s">
        <v>1828</v>
      </c>
      <c r="S343" s="2">
        <v>1</v>
      </c>
      <c r="T343" s="2"/>
    </row>
    <row r="344" spans="1:20">
      <c r="A344" t="s">
        <v>947</v>
      </c>
      <c r="B344" t="s">
        <v>948</v>
      </c>
      <c r="C344" t="s">
        <v>811</v>
      </c>
      <c r="D344">
        <v>2020</v>
      </c>
      <c r="E344" s="1" t="s">
        <v>2220</v>
      </c>
      <c r="F344" t="s">
        <v>949</v>
      </c>
      <c r="G344" t="s">
        <v>11</v>
      </c>
      <c r="H344" s="2" t="s">
        <v>1828</v>
      </c>
      <c r="I344" s="2">
        <v>1</v>
      </c>
      <c r="J344" s="2"/>
      <c r="K344" t="s">
        <v>1845</v>
      </c>
      <c r="L344">
        <v>1</v>
      </c>
      <c r="N344" s="4" t="str">
        <f t="shared" si="22"/>
        <v>NOT MATCH!</v>
      </c>
      <c r="O344" t="str">
        <f t="shared" si="20"/>
        <v>ai</v>
      </c>
      <c r="P344" t="str">
        <f t="shared" si="21"/>
        <v>11</v>
      </c>
      <c r="R344" t="s">
        <v>1845</v>
      </c>
      <c r="S344" s="2">
        <v>1</v>
      </c>
      <c r="T344" s="2"/>
    </row>
    <row r="345" spans="1:20">
      <c r="A345" t="s">
        <v>950</v>
      </c>
      <c r="B345" t="s">
        <v>951</v>
      </c>
      <c r="C345" t="s">
        <v>811</v>
      </c>
      <c r="D345">
        <v>2020</v>
      </c>
      <c r="E345" s="1" t="s">
        <v>2221</v>
      </c>
      <c r="F345" t="s">
        <v>952</v>
      </c>
      <c r="G345" t="s">
        <v>27</v>
      </c>
      <c r="H345" s="2" t="s">
        <v>1828</v>
      </c>
      <c r="I345" s="2">
        <v>1</v>
      </c>
      <c r="J345" s="2"/>
      <c r="K345" t="s">
        <v>1828</v>
      </c>
      <c r="L345">
        <v>1</v>
      </c>
      <c r="N345" s="4" t="str">
        <f t="shared" si="22"/>
        <v/>
      </c>
      <c r="O345" t="str">
        <f t="shared" si="20"/>
        <v>aa</v>
      </c>
      <c r="P345" t="str">
        <f t="shared" si="21"/>
        <v>11</v>
      </c>
      <c r="R345" s="2" t="s">
        <v>1828</v>
      </c>
      <c r="S345" s="2">
        <v>1</v>
      </c>
      <c r="T345" s="2"/>
    </row>
    <row r="346" spans="1:20">
      <c r="A346" t="s">
        <v>953</v>
      </c>
      <c r="B346" t="s">
        <v>954</v>
      </c>
      <c r="C346" t="s">
        <v>811</v>
      </c>
      <c r="D346">
        <v>2020</v>
      </c>
      <c r="E346" s="1" t="s">
        <v>2222</v>
      </c>
      <c r="F346" t="s">
        <v>955</v>
      </c>
      <c r="G346" t="s">
        <v>27</v>
      </c>
      <c r="H346" s="2" t="s">
        <v>1828</v>
      </c>
      <c r="I346" s="2">
        <v>1</v>
      </c>
      <c r="J346" s="2"/>
      <c r="K346" t="s">
        <v>1828</v>
      </c>
      <c r="L346">
        <v>1</v>
      </c>
      <c r="N346" s="4" t="str">
        <f t="shared" si="22"/>
        <v/>
      </c>
      <c r="O346" t="str">
        <f t="shared" si="20"/>
        <v>aa</v>
      </c>
      <c r="P346" t="str">
        <f t="shared" si="21"/>
        <v>11</v>
      </c>
      <c r="R346" s="2" t="s">
        <v>1828</v>
      </c>
      <c r="S346" s="2">
        <v>1</v>
      </c>
      <c r="T346" s="2"/>
    </row>
    <row r="347" spans="1:20">
      <c r="A347" t="s">
        <v>956</v>
      </c>
      <c r="B347" t="s">
        <v>957</v>
      </c>
      <c r="C347" t="s">
        <v>811</v>
      </c>
      <c r="D347">
        <v>2020</v>
      </c>
      <c r="E347" s="1" t="s">
        <v>2223</v>
      </c>
      <c r="F347" t="s">
        <v>958</v>
      </c>
      <c r="G347" t="s">
        <v>11</v>
      </c>
      <c r="H347" s="2" t="s">
        <v>1828</v>
      </c>
      <c r="I347" s="2">
        <v>1</v>
      </c>
      <c r="J347" s="2"/>
      <c r="K347" t="s">
        <v>1828</v>
      </c>
      <c r="L347">
        <v>1</v>
      </c>
      <c r="N347" s="4" t="str">
        <f t="shared" si="22"/>
        <v/>
      </c>
      <c r="O347" t="str">
        <f t="shared" si="20"/>
        <v>aa</v>
      </c>
      <c r="P347" t="str">
        <f t="shared" si="21"/>
        <v>11</v>
      </c>
      <c r="R347" s="2" t="s">
        <v>1828</v>
      </c>
      <c r="S347" s="2">
        <v>1</v>
      </c>
      <c r="T347" s="2"/>
    </row>
    <row r="348" spans="1:20">
      <c r="A348" t="s">
        <v>959</v>
      </c>
      <c r="B348" t="s">
        <v>960</v>
      </c>
      <c r="C348" t="s">
        <v>811</v>
      </c>
      <c r="D348">
        <v>2020</v>
      </c>
      <c r="E348" s="1" t="s">
        <v>2224</v>
      </c>
      <c r="F348" t="s">
        <v>961</v>
      </c>
      <c r="G348" t="s">
        <v>11</v>
      </c>
      <c r="H348" s="2" t="s">
        <v>1825</v>
      </c>
      <c r="I348" s="2">
        <v>1</v>
      </c>
      <c r="J348" s="2"/>
      <c r="K348" t="s">
        <v>1845</v>
      </c>
      <c r="L348">
        <v>1</v>
      </c>
      <c r="N348" s="4" t="str">
        <f t="shared" si="22"/>
        <v/>
      </c>
      <c r="O348" t="str">
        <f t="shared" si="20"/>
        <v>ii</v>
      </c>
      <c r="P348" t="str">
        <f t="shared" si="21"/>
        <v>11</v>
      </c>
      <c r="R348" s="2" t="s">
        <v>1825</v>
      </c>
      <c r="S348" s="2">
        <v>1</v>
      </c>
      <c r="T348" s="2"/>
    </row>
    <row r="349" spans="1:20">
      <c r="A349" t="s">
        <v>962</v>
      </c>
      <c r="B349" t="s">
        <v>963</v>
      </c>
      <c r="C349" t="s">
        <v>811</v>
      </c>
      <c r="D349">
        <v>2021</v>
      </c>
      <c r="E349" s="1" t="s">
        <v>2225</v>
      </c>
      <c r="F349" t="s">
        <v>964</v>
      </c>
      <c r="G349" t="s">
        <v>27</v>
      </c>
      <c r="H349" s="2" t="s">
        <v>1828</v>
      </c>
      <c r="I349" s="2">
        <v>1</v>
      </c>
      <c r="J349" s="2"/>
      <c r="K349" t="s">
        <v>1828</v>
      </c>
      <c r="L349">
        <v>1</v>
      </c>
      <c r="N349" s="4" t="str">
        <f t="shared" si="22"/>
        <v/>
      </c>
      <c r="O349" t="str">
        <f t="shared" si="20"/>
        <v>aa</v>
      </c>
      <c r="P349" t="str">
        <f t="shared" si="21"/>
        <v>11</v>
      </c>
      <c r="R349" s="2" t="s">
        <v>1828</v>
      </c>
      <c r="S349" s="2">
        <v>1</v>
      </c>
      <c r="T349" s="2"/>
    </row>
    <row r="350" spans="1:20">
      <c r="A350" t="s">
        <v>965</v>
      </c>
      <c r="B350" t="s">
        <v>966</v>
      </c>
      <c r="C350" t="s">
        <v>811</v>
      </c>
      <c r="D350">
        <v>2022</v>
      </c>
      <c r="E350" s="1" t="s">
        <v>2226</v>
      </c>
      <c r="F350" t="s">
        <v>967</v>
      </c>
      <c r="G350" t="s">
        <v>11</v>
      </c>
      <c r="H350" s="2" t="s">
        <v>1828</v>
      </c>
      <c r="I350" s="2">
        <v>1</v>
      </c>
      <c r="J350" s="2"/>
      <c r="K350" t="s">
        <v>1828</v>
      </c>
      <c r="L350">
        <v>1</v>
      </c>
      <c r="N350" s="4" t="str">
        <f t="shared" si="22"/>
        <v/>
      </c>
      <c r="O350" t="str">
        <f t="shared" si="20"/>
        <v>aa</v>
      </c>
      <c r="P350" t="str">
        <f t="shared" si="21"/>
        <v>11</v>
      </c>
      <c r="R350" s="2" t="s">
        <v>1828</v>
      </c>
      <c r="S350" s="2">
        <v>1</v>
      </c>
      <c r="T350" s="2"/>
    </row>
    <row r="351" spans="1:20">
      <c r="A351" t="s">
        <v>968</v>
      </c>
      <c r="B351" t="s">
        <v>969</v>
      </c>
      <c r="C351" t="s">
        <v>970</v>
      </c>
      <c r="D351">
        <v>2017</v>
      </c>
      <c r="E351" s="1" t="s">
        <v>2227</v>
      </c>
      <c r="F351" s="1" t="s">
        <v>2234</v>
      </c>
      <c r="G351" t="s">
        <v>27</v>
      </c>
      <c r="H351" s="2" t="s">
        <v>1828</v>
      </c>
      <c r="I351" s="2">
        <v>1</v>
      </c>
      <c r="J351" s="2"/>
      <c r="K351" t="s">
        <v>1828</v>
      </c>
      <c r="L351">
        <v>1</v>
      </c>
      <c r="N351" s="4" t="str">
        <f t="shared" si="22"/>
        <v/>
      </c>
      <c r="O351" t="str">
        <f t="shared" si="20"/>
        <v>aa</v>
      </c>
      <c r="P351" t="str">
        <f t="shared" si="21"/>
        <v>11</v>
      </c>
      <c r="R351" s="2" t="s">
        <v>1828</v>
      </c>
      <c r="S351" s="2">
        <v>1</v>
      </c>
      <c r="T351" s="2"/>
    </row>
    <row r="352" spans="1:20">
      <c r="A352" t="s">
        <v>971</v>
      </c>
      <c r="B352" t="s">
        <v>972</v>
      </c>
      <c r="C352" t="s">
        <v>970</v>
      </c>
      <c r="D352">
        <v>2017</v>
      </c>
      <c r="E352" s="1" t="s">
        <v>2228</v>
      </c>
      <c r="F352" t="s">
        <v>973</v>
      </c>
      <c r="G352" t="s">
        <v>15</v>
      </c>
      <c r="H352" s="2" t="s">
        <v>1828</v>
      </c>
      <c r="I352" s="2">
        <v>1</v>
      </c>
      <c r="J352" s="2"/>
      <c r="K352" t="s">
        <v>1828</v>
      </c>
      <c r="L352">
        <v>1</v>
      </c>
      <c r="N352" s="4" t="str">
        <f t="shared" si="22"/>
        <v/>
      </c>
      <c r="O352" t="str">
        <f t="shared" si="20"/>
        <v>aa</v>
      </c>
      <c r="P352" t="str">
        <f t="shared" si="21"/>
        <v>11</v>
      </c>
      <c r="R352" s="2" t="s">
        <v>1828</v>
      </c>
      <c r="S352" s="2">
        <v>1</v>
      </c>
      <c r="T352" s="2"/>
    </row>
    <row r="353" spans="1:20">
      <c r="A353" t="s">
        <v>974</v>
      </c>
      <c r="B353" t="s">
        <v>975</v>
      </c>
      <c r="C353" t="s">
        <v>970</v>
      </c>
      <c r="D353">
        <v>2015</v>
      </c>
      <c r="E353" s="1" t="s">
        <v>2229</v>
      </c>
      <c r="F353" s="1" t="s">
        <v>2235</v>
      </c>
      <c r="G353" t="s">
        <v>15</v>
      </c>
      <c r="H353" s="2" t="s">
        <v>1828</v>
      </c>
      <c r="I353" s="2">
        <v>0</v>
      </c>
      <c r="J353" s="2"/>
      <c r="K353" t="s">
        <v>1828</v>
      </c>
      <c r="L353">
        <v>1</v>
      </c>
      <c r="N353" s="4" t="str">
        <f t="shared" si="22"/>
        <v>NOT MATCH!</v>
      </c>
      <c r="O353" t="str">
        <f t="shared" si="20"/>
        <v>aa</v>
      </c>
      <c r="P353" t="str">
        <f t="shared" si="21"/>
        <v>01</v>
      </c>
      <c r="R353" s="2" t="s">
        <v>1828</v>
      </c>
      <c r="S353" s="2">
        <v>1</v>
      </c>
      <c r="T353" s="2"/>
    </row>
    <row r="354" spans="1:20">
      <c r="A354" t="s">
        <v>976</v>
      </c>
      <c r="B354" t="s">
        <v>977</v>
      </c>
      <c r="C354" t="s">
        <v>970</v>
      </c>
      <c r="D354">
        <v>2014</v>
      </c>
      <c r="E354" s="1" t="s">
        <v>2230</v>
      </c>
      <c r="F354" s="1" t="s">
        <v>2236</v>
      </c>
      <c r="G354" t="s">
        <v>27</v>
      </c>
      <c r="H354" s="2" t="s">
        <v>1828</v>
      </c>
      <c r="I354" s="2">
        <v>1</v>
      </c>
      <c r="J354" s="2"/>
      <c r="K354" t="s">
        <v>1828</v>
      </c>
      <c r="L354">
        <v>1</v>
      </c>
      <c r="N354" s="4" t="str">
        <f t="shared" si="22"/>
        <v/>
      </c>
      <c r="O354" t="str">
        <f t="shared" si="20"/>
        <v>aa</v>
      </c>
      <c r="P354" t="str">
        <f t="shared" si="21"/>
        <v>11</v>
      </c>
      <c r="R354" s="2" t="s">
        <v>1828</v>
      </c>
      <c r="S354" s="2">
        <v>1</v>
      </c>
      <c r="T354" s="2"/>
    </row>
    <row r="355" spans="1:20">
      <c r="A355" t="s">
        <v>978</v>
      </c>
      <c r="B355" t="s">
        <v>979</v>
      </c>
      <c r="C355" t="s">
        <v>970</v>
      </c>
      <c r="D355">
        <v>2018</v>
      </c>
      <c r="E355" s="1" t="s">
        <v>2231</v>
      </c>
      <c r="F355" t="s">
        <v>980</v>
      </c>
      <c r="G355" t="s">
        <v>27</v>
      </c>
      <c r="H355" s="2" t="s">
        <v>1828</v>
      </c>
      <c r="I355" s="2">
        <v>0</v>
      </c>
      <c r="J355" s="2"/>
      <c r="K355" t="s">
        <v>1828</v>
      </c>
      <c r="L355">
        <v>1</v>
      </c>
      <c r="N355" s="4" t="str">
        <f t="shared" si="22"/>
        <v>NOT MATCH!</v>
      </c>
      <c r="O355" t="str">
        <f t="shared" si="20"/>
        <v>aa</v>
      </c>
      <c r="P355" t="str">
        <f t="shared" si="21"/>
        <v>01</v>
      </c>
      <c r="R355" s="2" t="s">
        <v>1828</v>
      </c>
      <c r="S355" s="2">
        <v>1</v>
      </c>
      <c r="T355" s="2"/>
    </row>
    <row r="356" spans="1:20">
      <c r="A356" t="s">
        <v>981</v>
      </c>
      <c r="B356" t="s">
        <v>982</v>
      </c>
      <c r="C356" t="s">
        <v>970</v>
      </c>
      <c r="D356">
        <v>2018</v>
      </c>
      <c r="E356" s="1" t="s">
        <v>2232</v>
      </c>
      <c r="F356" t="s">
        <v>983</v>
      </c>
      <c r="G356" t="s">
        <v>15</v>
      </c>
      <c r="H356" s="2" t="s">
        <v>1828</v>
      </c>
      <c r="I356" s="2">
        <v>1</v>
      </c>
      <c r="J356" s="2"/>
      <c r="K356" t="s">
        <v>1828</v>
      </c>
      <c r="L356">
        <v>1</v>
      </c>
      <c r="N356" s="4" t="str">
        <f t="shared" si="22"/>
        <v/>
      </c>
      <c r="O356" t="str">
        <f t="shared" si="20"/>
        <v>aa</v>
      </c>
      <c r="P356" t="str">
        <f t="shared" si="21"/>
        <v>11</v>
      </c>
      <c r="R356" s="2" t="s">
        <v>1828</v>
      </c>
      <c r="S356" s="2">
        <v>1</v>
      </c>
      <c r="T356" s="2"/>
    </row>
    <row r="357" spans="1:20">
      <c r="A357" t="s">
        <v>984</v>
      </c>
      <c r="B357" t="s">
        <v>985</v>
      </c>
      <c r="C357" t="s">
        <v>970</v>
      </c>
      <c r="D357">
        <v>2018</v>
      </c>
      <c r="E357" s="1" t="s">
        <v>2233</v>
      </c>
      <c r="F357" t="s">
        <v>986</v>
      </c>
      <c r="G357" t="s">
        <v>15</v>
      </c>
      <c r="H357" s="2" t="s">
        <v>1828</v>
      </c>
      <c r="I357" s="2">
        <v>1</v>
      </c>
      <c r="J357" s="2"/>
      <c r="K357" t="s">
        <v>1828</v>
      </c>
      <c r="L357">
        <v>1</v>
      </c>
      <c r="N357" s="4" t="str">
        <f t="shared" si="22"/>
        <v/>
      </c>
      <c r="O357" t="str">
        <f t="shared" si="20"/>
        <v>aa</v>
      </c>
      <c r="P357" t="str">
        <f t="shared" si="21"/>
        <v>11</v>
      </c>
      <c r="R357" s="2" t="s">
        <v>1828</v>
      </c>
      <c r="S357" s="2">
        <v>1</v>
      </c>
      <c r="T357" s="2"/>
    </row>
    <row r="358" spans="1:20">
      <c r="A358" t="s">
        <v>987</v>
      </c>
      <c r="B358" t="s">
        <v>988</v>
      </c>
      <c r="C358" t="s">
        <v>970</v>
      </c>
      <c r="D358">
        <v>2018</v>
      </c>
      <c r="E358" s="1" t="s">
        <v>2237</v>
      </c>
      <c r="F358" t="s">
        <v>989</v>
      </c>
      <c r="G358" t="s">
        <v>27</v>
      </c>
      <c r="H358" s="2" t="s">
        <v>1828</v>
      </c>
      <c r="I358" s="2">
        <v>1</v>
      </c>
      <c r="J358" s="2"/>
      <c r="K358" t="s">
        <v>1828</v>
      </c>
      <c r="L358">
        <v>1</v>
      </c>
      <c r="N358" s="4" t="str">
        <f t="shared" si="22"/>
        <v/>
      </c>
      <c r="O358" t="str">
        <f t="shared" si="20"/>
        <v>aa</v>
      </c>
      <c r="P358" t="str">
        <f t="shared" si="21"/>
        <v>11</v>
      </c>
      <c r="R358" s="2" t="s">
        <v>1828</v>
      </c>
      <c r="S358" s="2">
        <v>1</v>
      </c>
      <c r="T358" s="2"/>
    </row>
    <row r="359" spans="1:20">
      <c r="A359" t="s">
        <v>990</v>
      </c>
      <c r="B359" t="s">
        <v>991</v>
      </c>
      <c r="C359" t="s">
        <v>970</v>
      </c>
      <c r="D359">
        <v>2018</v>
      </c>
      <c r="E359" s="1" t="s">
        <v>2238</v>
      </c>
      <c r="F359" t="s">
        <v>992</v>
      </c>
      <c r="G359" t="s">
        <v>15</v>
      </c>
      <c r="H359" s="2" t="s">
        <v>1828</v>
      </c>
      <c r="I359" s="2">
        <v>1</v>
      </c>
      <c r="J359" s="2"/>
      <c r="K359" t="s">
        <v>1828</v>
      </c>
      <c r="L359">
        <v>1</v>
      </c>
      <c r="N359" s="4" t="str">
        <f t="shared" si="22"/>
        <v/>
      </c>
      <c r="O359" t="str">
        <f t="shared" si="20"/>
        <v>aa</v>
      </c>
      <c r="P359" t="str">
        <f t="shared" si="21"/>
        <v>11</v>
      </c>
      <c r="R359" s="2" t="s">
        <v>1828</v>
      </c>
      <c r="S359" s="2">
        <v>1</v>
      </c>
      <c r="T359" s="2"/>
    </row>
    <row r="360" spans="1:20">
      <c r="A360" t="s">
        <v>993</v>
      </c>
      <c r="B360" t="s">
        <v>994</v>
      </c>
      <c r="C360" t="s">
        <v>970</v>
      </c>
      <c r="D360">
        <v>2018</v>
      </c>
      <c r="E360" s="1" t="s">
        <v>2239</v>
      </c>
      <c r="F360" t="s">
        <v>995</v>
      </c>
      <c r="G360" t="s">
        <v>15</v>
      </c>
      <c r="H360" s="2" t="s">
        <v>1828</v>
      </c>
      <c r="I360" s="2">
        <v>1</v>
      </c>
      <c r="J360" s="2"/>
      <c r="K360" t="s">
        <v>1828</v>
      </c>
      <c r="L360">
        <v>1</v>
      </c>
      <c r="N360" s="4" t="str">
        <f t="shared" si="22"/>
        <v/>
      </c>
      <c r="O360" t="str">
        <f t="shared" si="20"/>
        <v>aa</v>
      </c>
      <c r="P360" t="str">
        <f t="shared" si="21"/>
        <v>11</v>
      </c>
      <c r="R360" s="2" t="s">
        <v>1828</v>
      </c>
      <c r="S360" s="2">
        <v>1</v>
      </c>
      <c r="T360" s="2"/>
    </row>
    <row r="361" spans="1:20">
      <c r="A361" t="s">
        <v>996</v>
      </c>
      <c r="B361" t="s">
        <v>997</v>
      </c>
      <c r="C361" t="s">
        <v>970</v>
      </c>
      <c r="D361">
        <v>2018</v>
      </c>
      <c r="E361" s="1" t="s">
        <v>2240</v>
      </c>
      <c r="F361" t="s">
        <v>998</v>
      </c>
      <c r="G361" t="s">
        <v>27</v>
      </c>
      <c r="H361" s="2" t="s">
        <v>1828</v>
      </c>
      <c r="I361" s="2">
        <v>1</v>
      </c>
      <c r="J361" s="2"/>
      <c r="K361" t="s">
        <v>1828</v>
      </c>
      <c r="L361">
        <v>1</v>
      </c>
      <c r="N361" s="4" t="str">
        <f t="shared" si="22"/>
        <v/>
      </c>
      <c r="O361" t="str">
        <f t="shared" si="20"/>
        <v>aa</v>
      </c>
      <c r="P361" t="str">
        <f t="shared" si="21"/>
        <v>11</v>
      </c>
      <c r="R361" s="2" t="s">
        <v>1828</v>
      </c>
      <c r="S361" s="2">
        <v>1</v>
      </c>
      <c r="T361" s="2"/>
    </row>
    <row r="362" spans="1:20">
      <c r="A362" t="s">
        <v>999</v>
      </c>
      <c r="B362" t="s">
        <v>1000</v>
      </c>
      <c r="C362" t="s">
        <v>970</v>
      </c>
      <c r="D362">
        <v>2018</v>
      </c>
      <c r="E362" s="1" t="s">
        <v>2241</v>
      </c>
      <c r="F362" t="s">
        <v>1001</v>
      </c>
      <c r="G362" t="s">
        <v>11</v>
      </c>
      <c r="H362" s="2" t="s">
        <v>1828</v>
      </c>
      <c r="I362" s="2">
        <v>1</v>
      </c>
      <c r="J362" s="2"/>
      <c r="K362" t="s">
        <v>1828</v>
      </c>
      <c r="L362">
        <v>1</v>
      </c>
      <c r="N362" s="4" t="str">
        <f t="shared" si="22"/>
        <v/>
      </c>
      <c r="O362" t="str">
        <f t="shared" si="20"/>
        <v>aa</v>
      </c>
      <c r="P362" t="str">
        <f t="shared" si="21"/>
        <v>11</v>
      </c>
      <c r="R362" s="2" t="s">
        <v>1828</v>
      </c>
      <c r="S362" s="2">
        <v>1</v>
      </c>
      <c r="T362" s="2"/>
    </row>
    <row r="363" spans="1:20">
      <c r="A363" t="s">
        <v>1002</v>
      </c>
      <c r="B363" t="s">
        <v>1003</v>
      </c>
      <c r="C363" t="s">
        <v>970</v>
      </c>
      <c r="D363">
        <v>2018</v>
      </c>
      <c r="E363" s="1" t="s">
        <v>2242</v>
      </c>
      <c r="F363" t="s">
        <v>1004</v>
      </c>
      <c r="G363" t="s">
        <v>11</v>
      </c>
      <c r="H363" s="2" t="s">
        <v>1828</v>
      </c>
      <c r="I363" s="2">
        <v>1</v>
      </c>
      <c r="J363" s="2"/>
      <c r="K363" t="s">
        <v>1828</v>
      </c>
      <c r="L363">
        <v>1</v>
      </c>
      <c r="N363" s="4" t="str">
        <f>IF(AND(H363=K363,I363=L363,J363=M363),"","NOT MATCH!")</f>
        <v/>
      </c>
      <c r="O363" t="str">
        <f t="shared" si="20"/>
        <v>aa</v>
      </c>
      <c r="P363" t="str">
        <f t="shared" si="21"/>
        <v>11</v>
      </c>
      <c r="R363" s="2" t="s">
        <v>1828</v>
      </c>
      <c r="S363" s="2">
        <v>1</v>
      </c>
      <c r="T363" s="2"/>
    </row>
    <row r="364" spans="1:20">
      <c r="A364" t="s">
        <v>1005</v>
      </c>
      <c r="B364" t="s">
        <v>1006</v>
      </c>
      <c r="C364" t="s">
        <v>970</v>
      </c>
      <c r="D364">
        <v>2018</v>
      </c>
      <c r="E364" s="1" t="s">
        <v>2243</v>
      </c>
      <c r="F364" t="s">
        <v>1007</v>
      </c>
      <c r="G364" t="s">
        <v>27</v>
      </c>
      <c r="H364" s="2" t="s">
        <v>1828</v>
      </c>
      <c r="I364" s="2">
        <v>1</v>
      </c>
      <c r="J364" s="2"/>
      <c r="K364" t="s">
        <v>1828</v>
      </c>
      <c r="L364">
        <v>1</v>
      </c>
      <c r="N364" s="4" t="str">
        <f t="shared" ref="N364:N399" si="23">IF(AND(H364=K364,I364=L364,J364=M364),"","NOT MATCH!")</f>
        <v/>
      </c>
      <c r="O364" t="str">
        <f t="shared" si="20"/>
        <v>aa</v>
      </c>
      <c r="P364" t="str">
        <f t="shared" si="21"/>
        <v>11</v>
      </c>
      <c r="R364" s="2" t="s">
        <v>1828</v>
      </c>
      <c r="S364" s="2">
        <v>1</v>
      </c>
      <c r="T364" s="2"/>
    </row>
    <row r="365" spans="1:20">
      <c r="A365" t="s">
        <v>1008</v>
      </c>
      <c r="B365" t="s">
        <v>1009</v>
      </c>
      <c r="C365" t="s">
        <v>970</v>
      </c>
      <c r="D365">
        <v>2018</v>
      </c>
      <c r="E365" s="1" t="s">
        <v>2244</v>
      </c>
      <c r="F365" t="s">
        <v>1010</v>
      </c>
      <c r="G365" t="s">
        <v>15</v>
      </c>
      <c r="H365" s="2" t="s">
        <v>1828</v>
      </c>
      <c r="I365" s="2">
        <v>1</v>
      </c>
      <c r="J365" s="2"/>
      <c r="K365" t="s">
        <v>1828</v>
      </c>
      <c r="L365">
        <v>1</v>
      </c>
      <c r="N365" s="4" t="str">
        <f t="shared" si="23"/>
        <v/>
      </c>
      <c r="O365" t="str">
        <f t="shared" si="20"/>
        <v>aa</v>
      </c>
      <c r="P365" t="str">
        <f t="shared" si="21"/>
        <v>11</v>
      </c>
      <c r="R365" s="2" t="s">
        <v>1828</v>
      </c>
      <c r="S365" s="2">
        <v>1</v>
      </c>
      <c r="T365" s="2"/>
    </row>
    <row r="366" spans="1:20">
      <c r="A366" t="s">
        <v>1011</v>
      </c>
      <c r="B366" t="s">
        <v>1012</v>
      </c>
      <c r="C366" t="s">
        <v>970</v>
      </c>
      <c r="D366">
        <v>2018</v>
      </c>
      <c r="E366" s="1" t="s">
        <v>2245</v>
      </c>
      <c r="F366" t="s">
        <v>1013</v>
      </c>
      <c r="G366" t="s">
        <v>562</v>
      </c>
      <c r="H366" s="2" t="s">
        <v>1828</v>
      </c>
      <c r="I366" s="2">
        <v>1</v>
      </c>
      <c r="J366" s="2"/>
      <c r="K366" t="s">
        <v>1828</v>
      </c>
      <c r="L366">
        <v>1</v>
      </c>
      <c r="N366" s="4" t="str">
        <f t="shared" si="23"/>
        <v/>
      </c>
      <c r="O366" t="str">
        <f t="shared" si="20"/>
        <v>aa</v>
      </c>
      <c r="P366" t="str">
        <f t="shared" si="21"/>
        <v>11</v>
      </c>
      <c r="R366" s="2" t="s">
        <v>1828</v>
      </c>
      <c r="S366" s="2">
        <v>1</v>
      </c>
      <c r="T366" s="2"/>
    </row>
    <row r="367" spans="1:20">
      <c r="A367" t="s">
        <v>1014</v>
      </c>
      <c r="B367" t="s">
        <v>1015</v>
      </c>
      <c r="C367" t="s">
        <v>970</v>
      </c>
      <c r="D367">
        <v>2018</v>
      </c>
      <c r="E367" s="1" t="s">
        <v>2246</v>
      </c>
      <c r="F367" t="s">
        <v>1016</v>
      </c>
      <c r="G367" t="s">
        <v>11</v>
      </c>
      <c r="H367" s="2" t="s">
        <v>1828</v>
      </c>
      <c r="I367" s="2">
        <v>1</v>
      </c>
      <c r="J367" s="2"/>
      <c r="K367" t="s">
        <v>1828</v>
      </c>
      <c r="L367">
        <v>1</v>
      </c>
      <c r="N367" s="4" t="str">
        <f t="shared" si="23"/>
        <v/>
      </c>
      <c r="O367" t="str">
        <f t="shared" si="20"/>
        <v>aa</v>
      </c>
      <c r="P367" t="str">
        <f t="shared" si="21"/>
        <v>11</v>
      </c>
      <c r="R367" s="2" t="s">
        <v>1828</v>
      </c>
      <c r="S367" s="2">
        <v>1</v>
      </c>
      <c r="T367" s="2"/>
    </row>
    <row r="368" spans="1:20">
      <c r="A368" t="s">
        <v>1017</v>
      </c>
      <c r="B368" t="s">
        <v>1018</v>
      </c>
      <c r="C368" t="s">
        <v>970</v>
      </c>
      <c r="D368">
        <v>2018</v>
      </c>
      <c r="E368" s="1" t="s">
        <v>2247</v>
      </c>
      <c r="F368" t="s">
        <v>1019</v>
      </c>
      <c r="G368" t="s">
        <v>11</v>
      </c>
      <c r="H368" s="2" t="s">
        <v>1828</v>
      </c>
      <c r="I368" s="2">
        <v>1</v>
      </c>
      <c r="J368" s="2"/>
      <c r="K368" t="s">
        <v>1828</v>
      </c>
      <c r="L368">
        <v>1</v>
      </c>
      <c r="N368" s="4" t="str">
        <f t="shared" si="23"/>
        <v/>
      </c>
      <c r="O368" t="str">
        <f t="shared" si="20"/>
        <v>aa</v>
      </c>
      <c r="P368" t="str">
        <f t="shared" si="21"/>
        <v>11</v>
      </c>
      <c r="R368" s="2" t="s">
        <v>1828</v>
      </c>
      <c r="S368" s="2">
        <v>1</v>
      </c>
      <c r="T368" s="2"/>
    </row>
    <row r="369" spans="1:20">
      <c r="A369" t="s">
        <v>1020</v>
      </c>
      <c r="B369" t="s">
        <v>1021</v>
      </c>
      <c r="C369" t="s">
        <v>970</v>
      </c>
      <c r="D369">
        <v>2018</v>
      </c>
      <c r="E369" s="1" t="s">
        <v>2248</v>
      </c>
      <c r="F369" t="s">
        <v>1022</v>
      </c>
      <c r="G369" t="s">
        <v>27</v>
      </c>
      <c r="H369" s="2" t="s">
        <v>1825</v>
      </c>
      <c r="I369" s="2">
        <v>1</v>
      </c>
      <c r="J369" s="2"/>
      <c r="K369" t="s">
        <v>1845</v>
      </c>
      <c r="L369">
        <v>1</v>
      </c>
      <c r="N369" s="4" t="str">
        <f t="shared" si="23"/>
        <v/>
      </c>
      <c r="O369" t="str">
        <f t="shared" si="20"/>
        <v>ii</v>
      </c>
      <c r="P369" t="str">
        <f t="shared" si="21"/>
        <v>11</v>
      </c>
      <c r="R369" s="2" t="s">
        <v>1825</v>
      </c>
      <c r="S369" s="2">
        <v>1</v>
      </c>
      <c r="T369" s="2"/>
    </row>
    <row r="370" spans="1:20">
      <c r="A370" t="s">
        <v>1023</v>
      </c>
      <c r="B370" t="s">
        <v>1024</v>
      </c>
      <c r="C370" t="s">
        <v>970</v>
      </c>
      <c r="D370">
        <v>2018</v>
      </c>
      <c r="E370" s="1" t="s">
        <v>2249</v>
      </c>
      <c r="F370" t="s">
        <v>1025</v>
      </c>
      <c r="G370" t="s">
        <v>15</v>
      </c>
      <c r="H370" s="2" t="s">
        <v>1828</v>
      </c>
      <c r="I370" s="2">
        <v>1</v>
      </c>
      <c r="J370" s="2"/>
      <c r="K370" t="s">
        <v>1828</v>
      </c>
      <c r="L370">
        <v>1</v>
      </c>
      <c r="N370" s="4" t="str">
        <f t="shared" si="23"/>
        <v/>
      </c>
      <c r="O370" t="str">
        <f t="shared" si="20"/>
        <v>aa</v>
      </c>
      <c r="P370" t="str">
        <f t="shared" si="21"/>
        <v>11</v>
      </c>
      <c r="R370" s="2" t="s">
        <v>1828</v>
      </c>
      <c r="S370" s="2">
        <v>1</v>
      </c>
      <c r="T370" s="2"/>
    </row>
    <row r="371" spans="1:20">
      <c r="A371" t="s">
        <v>1026</v>
      </c>
      <c r="B371" t="s">
        <v>1027</v>
      </c>
      <c r="C371" t="s">
        <v>970</v>
      </c>
      <c r="D371">
        <v>2018</v>
      </c>
      <c r="E371" s="1" t="s">
        <v>2250</v>
      </c>
      <c r="F371" t="s">
        <v>1028</v>
      </c>
      <c r="G371" t="s">
        <v>27</v>
      </c>
      <c r="H371" s="2" t="s">
        <v>1828</v>
      </c>
      <c r="I371" s="2">
        <v>1</v>
      </c>
      <c r="J371" s="2"/>
      <c r="K371" t="s">
        <v>1828</v>
      </c>
      <c r="L371">
        <v>1</v>
      </c>
      <c r="N371" s="4" t="str">
        <f t="shared" si="23"/>
        <v/>
      </c>
      <c r="O371" t="str">
        <f t="shared" si="20"/>
        <v>aa</v>
      </c>
      <c r="P371" t="str">
        <f t="shared" si="21"/>
        <v>11</v>
      </c>
      <c r="R371" s="2" t="s">
        <v>1828</v>
      </c>
      <c r="S371" s="2">
        <v>1</v>
      </c>
      <c r="T371" s="2"/>
    </row>
    <row r="372" spans="1:20">
      <c r="A372" t="s">
        <v>1029</v>
      </c>
      <c r="B372" t="s">
        <v>1030</v>
      </c>
      <c r="C372" t="s">
        <v>970</v>
      </c>
      <c r="D372">
        <v>2018</v>
      </c>
      <c r="E372" s="1" t="s">
        <v>2251</v>
      </c>
      <c r="F372" t="s">
        <v>1031</v>
      </c>
      <c r="G372" t="s">
        <v>11</v>
      </c>
      <c r="H372" s="2" t="s">
        <v>1828</v>
      </c>
      <c r="I372" s="2">
        <v>1</v>
      </c>
      <c r="J372" s="2"/>
      <c r="K372" t="s">
        <v>1828</v>
      </c>
      <c r="L372">
        <v>1</v>
      </c>
      <c r="N372" s="4" t="str">
        <f t="shared" si="23"/>
        <v/>
      </c>
      <c r="O372" t="str">
        <f t="shared" si="20"/>
        <v>aa</v>
      </c>
      <c r="P372" t="str">
        <f t="shared" si="21"/>
        <v>11</v>
      </c>
      <c r="R372" s="2" t="s">
        <v>1828</v>
      </c>
      <c r="S372" s="2">
        <v>1</v>
      </c>
      <c r="T372" s="2"/>
    </row>
    <row r="373" spans="1:20">
      <c r="A373" t="s">
        <v>1032</v>
      </c>
      <c r="B373" t="s">
        <v>1033</v>
      </c>
      <c r="C373" t="s">
        <v>970</v>
      </c>
      <c r="D373">
        <v>2018</v>
      </c>
      <c r="E373" s="1" t="s">
        <v>2253</v>
      </c>
      <c r="F373" s="1" t="s">
        <v>2254</v>
      </c>
      <c r="G373" t="s">
        <v>15</v>
      </c>
      <c r="H373" s="2" t="s">
        <v>1828</v>
      </c>
      <c r="I373" s="2">
        <v>1</v>
      </c>
      <c r="J373" s="2"/>
      <c r="K373" t="s">
        <v>1828</v>
      </c>
      <c r="L373">
        <v>1</v>
      </c>
      <c r="N373" s="4" t="str">
        <f t="shared" si="23"/>
        <v/>
      </c>
      <c r="O373" t="str">
        <f t="shared" si="20"/>
        <v>aa</v>
      </c>
      <c r="P373" t="str">
        <f t="shared" si="21"/>
        <v>11</v>
      </c>
      <c r="R373" s="2" t="s">
        <v>1828</v>
      </c>
      <c r="S373" s="2">
        <v>1</v>
      </c>
      <c r="T373" s="2"/>
    </row>
    <row r="374" spans="1:20">
      <c r="A374" t="s">
        <v>1034</v>
      </c>
      <c r="B374" t="s">
        <v>1035</v>
      </c>
      <c r="C374" t="s">
        <v>970</v>
      </c>
      <c r="D374">
        <v>2018</v>
      </c>
      <c r="E374" s="1" t="s">
        <v>2252</v>
      </c>
      <c r="F374" s="1" t="s">
        <v>2255</v>
      </c>
      <c r="G374" t="s">
        <v>15</v>
      </c>
      <c r="H374" s="2" t="s">
        <v>1825</v>
      </c>
      <c r="I374" s="2">
        <v>1</v>
      </c>
      <c r="J374" s="2"/>
      <c r="K374" t="s">
        <v>1845</v>
      </c>
      <c r="L374">
        <v>1</v>
      </c>
      <c r="N374" s="4" t="str">
        <f t="shared" si="23"/>
        <v/>
      </c>
      <c r="O374" t="str">
        <f t="shared" si="20"/>
        <v>ii</v>
      </c>
      <c r="P374" t="str">
        <f t="shared" si="21"/>
        <v>11</v>
      </c>
      <c r="R374" s="2" t="s">
        <v>1825</v>
      </c>
      <c r="S374" s="2">
        <v>1</v>
      </c>
      <c r="T374" s="2"/>
    </row>
    <row r="375" spans="1:20">
      <c r="A375" t="s">
        <v>1036</v>
      </c>
      <c r="B375" t="s">
        <v>1037</v>
      </c>
      <c r="C375" t="s">
        <v>970</v>
      </c>
      <c r="D375">
        <v>2018</v>
      </c>
      <c r="E375" s="1" t="s">
        <v>2256</v>
      </c>
      <c r="F375" t="s">
        <v>1038</v>
      </c>
      <c r="G375" t="s">
        <v>15</v>
      </c>
      <c r="H375" s="2" t="s">
        <v>1828</v>
      </c>
      <c r="I375" s="2">
        <v>1</v>
      </c>
      <c r="J375" s="2"/>
      <c r="K375" t="s">
        <v>1828</v>
      </c>
      <c r="L375">
        <v>1</v>
      </c>
      <c r="N375" s="4" t="str">
        <f t="shared" si="23"/>
        <v/>
      </c>
      <c r="O375" t="str">
        <f t="shared" si="20"/>
        <v>aa</v>
      </c>
      <c r="P375" t="str">
        <f t="shared" si="21"/>
        <v>11</v>
      </c>
      <c r="R375" s="2" t="s">
        <v>1828</v>
      </c>
      <c r="S375" s="2">
        <v>1</v>
      </c>
      <c r="T375" s="2"/>
    </row>
    <row r="376" spans="1:20">
      <c r="A376" t="s">
        <v>1039</v>
      </c>
      <c r="B376" t="s">
        <v>1040</v>
      </c>
      <c r="C376" t="s">
        <v>970</v>
      </c>
      <c r="D376">
        <v>2018</v>
      </c>
      <c r="E376" s="1" t="s">
        <v>2257</v>
      </c>
      <c r="F376" s="1" t="s">
        <v>2260</v>
      </c>
      <c r="G376" t="s">
        <v>15</v>
      </c>
      <c r="H376" s="2" t="s">
        <v>1825</v>
      </c>
      <c r="I376" s="2">
        <v>1</v>
      </c>
      <c r="J376" s="2"/>
      <c r="K376" t="s">
        <v>1845</v>
      </c>
      <c r="L376">
        <v>1</v>
      </c>
      <c r="N376" s="4" t="str">
        <f t="shared" si="23"/>
        <v/>
      </c>
      <c r="O376" t="str">
        <f t="shared" si="20"/>
        <v>ii</v>
      </c>
      <c r="P376" t="str">
        <f t="shared" si="21"/>
        <v>11</v>
      </c>
      <c r="R376" s="2" t="s">
        <v>1825</v>
      </c>
      <c r="S376" s="2">
        <v>1</v>
      </c>
      <c r="T376" s="2"/>
    </row>
    <row r="377" spans="1:20">
      <c r="A377" t="s">
        <v>1041</v>
      </c>
      <c r="B377" t="s">
        <v>1042</v>
      </c>
      <c r="C377" t="s">
        <v>970</v>
      </c>
      <c r="D377">
        <v>2018</v>
      </c>
      <c r="E377" s="1" t="s">
        <v>2258</v>
      </c>
      <c r="F377" t="s">
        <v>1043</v>
      </c>
      <c r="G377" t="s">
        <v>15</v>
      </c>
      <c r="H377" s="2" t="s">
        <v>1828</v>
      </c>
      <c r="I377" s="2">
        <v>1</v>
      </c>
      <c r="J377" s="2"/>
      <c r="K377" t="s">
        <v>1828</v>
      </c>
      <c r="L377">
        <v>1</v>
      </c>
      <c r="N377" s="4" t="str">
        <f t="shared" si="23"/>
        <v/>
      </c>
      <c r="O377" t="str">
        <f t="shared" si="20"/>
        <v>aa</v>
      </c>
      <c r="P377" t="str">
        <f t="shared" si="21"/>
        <v>11</v>
      </c>
      <c r="R377" s="2" t="s">
        <v>1828</v>
      </c>
      <c r="S377" s="2">
        <v>1</v>
      </c>
      <c r="T377" s="2"/>
    </row>
    <row r="378" spans="1:20">
      <c r="A378" t="s">
        <v>1044</v>
      </c>
      <c r="B378" t="s">
        <v>1045</v>
      </c>
      <c r="C378" t="s">
        <v>970</v>
      </c>
      <c r="D378">
        <v>2018</v>
      </c>
      <c r="E378" s="1" t="s">
        <v>2259</v>
      </c>
      <c r="F378" t="s">
        <v>1046</v>
      </c>
      <c r="G378" t="s">
        <v>11</v>
      </c>
      <c r="H378" s="2" t="s">
        <v>1828</v>
      </c>
      <c r="I378" s="2">
        <v>1</v>
      </c>
      <c r="J378" s="2"/>
      <c r="K378" t="s">
        <v>1828</v>
      </c>
      <c r="L378">
        <v>1</v>
      </c>
      <c r="N378" s="4" t="str">
        <f t="shared" si="23"/>
        <v/>
      </c>
      <c r="O378" t="str">
        <f t="shared" si="20"/>
        <v>aa</v>
      </c>
      <c r="P378" t="str">
        <f t="shared" si="21"/>
        <v>11</v>
      </c>
      <c r="R378" s="2" t="s">
        <v>1828</v>
      </c>
      <c r="S378" s="2">
        <v>1</v>
      </c>
      <c r="T378" s="2"/>
    </row>
    <row r="379" spans="1:20">
      <c r="A379" t="s">
        <v>1047</v>
      </c>
      <c r="B379" t="s">
        <v>1048</v>
      </c>
      <c r="C379" t="s">
        <v>970</v>
      </c>
      <c r="D379">
        <v>2018</v>
      </c>
      <c r="E379" s="1" t="s">
        <v>2261</v>
      </c>
      <c r="F379" t="s">
        <v>1049</v>
      </c>
      <c r="G379" t="s">
        <v>11</v>
      </c>
      <c r="H379" s="2" t="s">
        <v>1828</v>
      </c>
      <c r="I379" s="2">
        <v>1</v>
      </c>
      <c r="J379" s="2"/>
      <c r="K379" t="s">
        <v>1828</v>
      </c>
      <c r="L379">
        <v>1</v>
      </c>
      <c r="N379" s="4" t="str">
        <f t="shared" si="23"/>
        <v/>
      </c>
      <c r="O379" t="str">
        <f t="shared" si="20"/>
        <v>aa</v>
      </c>
      <c r="P379" t="str">
        <f t="shared" si="21"/>
        <v>11</v>
      </c>
      <c r="R379" s="2" t="s">
        <v>1828</v>
      </c>
      <c r="S379" s="2">
        <v>1</v>
      </c>
      <c r="T379" s="2"/>
    </row>
    <row r="380" spans="1:20">
      <c r="A380" t="s">
        <v>1050</v>
      </c>
      <c r="B380" t="s">
        <v>2262</v>
      </c>
      <c r="C380" t="s">
        <v>970</v>
      </c>
      <c r="D380">
        <v>2018</v>
      </c>
      <c r="E380" s="1" t="s">
        <v>2263</v>
      </c>
      <c r="F380" t="s">
        <v>1051</v>
      </c>
      <c r="G380" t="s">
        <v>15</v>
      </c>
      <c r="H380" s="2" t="s">
        <v>1828</v>
      </c>
      <c r="I380" s="2">
        <v>1</v>
      </c>
      <c r="J380" s="2"/>
      <c r="K380" t="s">
        <v>1828</v>
      </c>
      <c r="L380">
        <v>1</v>
      </c>
      <c r="N380" s="4" t="str">
        <f t="shared" si="23"/>
        <v/>
      </c>
      <c r="O380" t="str">
        <f t="shared" si="20"/>
        <v>aa</v>
      </c>
      <c r="P380" t="str">
        <f t="shared" si="21"/>
        <v>11</v>
      </c>
      <c r="R380" s="2" t="s">
        <v>1828</v>
      </c>
      <c r="S380" s="2">
        <v>1</v>
      </c>
      <c r="T380" s="2"/>
    </row>
    <row r="381" spans="1:20">
      <c r="A381" t="s">
        <v>1052</v>
      </c>
      <c r="B381" t="s">
        <v>1053</v>
      </c>
      <c r="C381" t="s">
        <v>970</v>
      </c>
      <c r="D381">
        <v>2018</v>
      </c>
      <c r="E381" s="1" t="s">
        <v>2264</v>
      </c>
      <c r="F381" s="1" t="s">
        <v>2265</v>
      </c>
      <c r="G381" t="s">
        <v>27</v>
      </c>
      <c r="H381" s="2" t="s">
        <v>1828</v>
      </c>
      <c r="I381" s="2">
        <v>0</v>
      </c>
      <c r="J381" s="2"/>
      <c r="K381" t="s">
        <v>1828</v>
      </c>
      <c r="L381">
        <v>1</v>
      </c>
      <c r="N381" s="4" t="str">
        <f t="shared" si="23"/>
        <v>NOT MATCH!</v>
      </c>
      <c r="O381" t="str">
        <f t="shared" si="20"/>
        <v>aa</v>
      </c>
      <c r="P381" t="str">
        <f t="shared" si="21"/>
        <v>01</v>
      </c>
      <c r="R381" s="2" t="s">
        <v>1828</v>
      </c>
      <c r="S381" s="2">
        <v>1</v>
      </c>
      <c r="T381" s="2"/>
    </row>
    <row r="382" spans="1:20">
      <c r="A382" t="s">
        <v>1054</v>
      </c>
      <c r="B382" t="s">
        <v>1055</v>
      </c>
      <c r="C382" t="s">
        <v>970</v>
      </c>
      <c r="D382">
        <v>2018</v>
      </c>
      <c r="E382" s="1" t="s">
        <v>2266</v>
      </c>
      <c r="F382" t="s">
        <v>1056</v>
      </c>
      <c r="G382" t="s">
        <v>15</v>
      </c>
      <c r="H382" s="2" t="s">
        <v>1828</v>
      </c>
      <c r="I382" s="2">
        <v>1</v>
      </c>
      <c r="J382" s="2"/>
      <c r="K382" t="s">
        <v>1828</v>
      </c>
      <c r="L382">
        <v>1</v>
      </c>
      <c r="N382" s="4" t="str">
        <f t="shared" si="23"/>
        <v/>
      </c>
      <c r="O382" t="str">
        <f t="shared" si="20"/>
        <v>aa</v>
      </c>
      <c r="P382" t="str">
        <f t="shared" si="21"/>
        <v>11</v>
      </c>
      <c r="R382" s="2" t="s">
        <v>1828</v>
      </c>
      <c r="S382" s="2">
        <v>1</v>
      </c>
      <c r="T382" s="2"/>
    </row>
    <row r="383" spans="1:20">
      <c r="A383" t="s">
        <v>1057</v>
      </c>
      <c r="B383" t="s">
        <v>1058</v>
      </c>
      <c r="C383" t="s">
        <v>970</v>
      </c>
      <c r="D383">
        <v>2018</v>
      </c>
      <c r="E383" s="1" t="s">
        <v>2267</v>
      </c>
      <c r="F383" t="s">
        <v>1059</v>
      </c>
      <c r="G383" t="s">
        <v>15</v>
      </c>
      <c r="H383" s="2" t="s">
        <v>1828</v>
      </c>
      <c r="I383" s="2">
        <v>1</v>
      </c>
      <c r="J383" s="2"/>
      <c r="K383" t="s">
        <v>1828</v>
      </c>
      <c r="L383">
        <v>1</v>
      </c>
      <c r="N383" s="4" t="str">
        <f t="shared" si="23"/>
        <v/>
      </c>
      <c r="O383" t="str">
        <f t="shared" si="20"/>
        <v>aa</v>
      </c>
      <c r="P383" t="str">
        <f t="shared" si="21"/>
        <v>11</v>
      </c>
      <c r="R383" s="2" t="s">
        <v>1828</v>
      </c>
      <c r="S383" s="2">
        <v>1</v>
      </c>
      <c r="T383" s="2"/>
    </row>
    <row r="384" spans="1:20">
      <c r="A384" t="s">
        <v>1060</v>
      </c>
      <c r="B384" t="s">
        <v>1061</v>
      </c>
      <c r="C384" t="s">
        <v>970</v>
      </c>
      <c r="D384">
        <v>2017</v>
      </c>
      <c r="E384" s="1" t="s">
        <v>2268</v>
      </c>
      <c r="F384" t="s">
        <v>1062</v>
      </c>
      <c r="G384" t="s">
        <v>27</v>
      </c>
      <c r="H384" s="2" t="s">
        <v>1828</v>
      </c>
      <c r="I384" s="2">
        <v>1</v>
      </c>
      <c r="J384" s="2"/>
      <c r="K384" t="s">
        <v>1828</v>
      </c>
      <c r="L384">
        <v>1</v>
      </c>
      <c r="N384" s="4" t="str">
        <f t="shared" si="23"/>
        <v/>
      </c>
      <c r="O384" t="str">
        <f t="shared" si="20"/>
        <v>aa</v>
      </c>
      <c r="P384" t="str">
        <f t="shared" si="21"/>
        <v>11</v>
      </c>
      <c r="R384" s="2" t="s">
        <v>1828</v>
      </c>
      <c r="S384" s="2">
        <v>1</v>
      </c>
      <c r="T384" s="2"/>
    </row>
    <row r="385" spans="1:20">
      <c r="A385" t="s">
        <v>1063</v>
      </c>
      <c r="B385" t="s">
        <v>1064</v>
      </c>
      <c r="C385" t="s">
        <v>970</v>
      </c>
      <c r="D385">
        <v>2017</v>
      </c>
      <c r="E385" s="1" t="s">
        <v>2269</v>
      </c>
      <c r="F385" t="s">
        <v>1065</v>
      </c>
      <c r="G385" t="s">
        <v>15</v>
      </c>
      <c r="H385" s="2" t="s">
        <v>1828</v>
      </c>
      <c r="I385" s="2">
        <v>1</v>
      </c>
      <c r="J385" s="2"/>
      <c r="K385" t="s">
        <v>1828</v>
      </c>
      <c r="L385">
        <v>1</v>
      </c>
      <c r="N385" s="4" t="str">
        <f t="shared" si="23"/>
        <v/>
      </c>
      <c r="O385" t="str">
        <f t="shared" si="20"/>
        <v>aa</v>
      </c>
      <c r="P385" t="str">
        <f t="shared" si="21"/>
        <v>11</v>
      </c>
      <c r="R385" s="2" t="s">
        <v>1828</v>
      </c>
      <c r="S385" s="2">
        <v>1</v>
      </c>
      <c r="T385" s="2"/>
    </row>
    <row r="386" spans="1:20">
      <c r="A386" t="s">
        <v>1066</v>
      </c>
      <c r="B386" t="s">
        <v>1067</v>
      </c>
      <c r="C386" t="s">
        <v>970</v>
      </c>
      <c r="D386">
        <v>2017</v>
      </c>
      <c r="E386" s="1" t="s">
        <v>2270</v>
      </c>
      <c r="F386" s="1" t="s">
        <v>2271</v>
      </c>
      <c r="G386" t="s">
        <v>15</v>
      </c>
      <c r="H386" s="2" t="s">
        <v>1825</v>
      </c>
      <c r="I386" s="2">
        <v>0</v>
      </c>
      <c r="J386" s="2"/>
      <c r="K386" t="s">
        <v>1845</v>
      </c>
      <c r="L386">
        <v>1</v>
      </c>
      <c r="N386" s="4" t="str">
        <f t="shared" si="23"/>
        <v>NOT MATCH!</v>
      </c>
      <c r="O386" t="str">
        <f t="shared" si="20"/>
        <v>ii</v>
      </c>
      <c r="P386" t="str">
        <f t="shared" si="21"/>
        <v>01</v>
      </c>
      <c r="R386" s="2" t="s">
        <v>1825</v>
      </c>
      <c r="S386" s="2">
        <v>0</v>
      </c>
      <c r="T386" s="2"/>
    </row>
    <row r="387" spans="1:20">
      <c r="A387" t="s">
        <v>1068</v>
      </c>
      <c r="B387" t="s">
        <v>1069</v>
      </c>
      <c r="C387" t="s">
        <v>970</v>
      </c>
      <c r="D387">
        <v>2017</v>
      </c>
      <c r="E387" s="1" t="s">
        <v>2273</v>
      </c>
      <c r="F387" s="1" t="s">
        <v>2272</v>
      </c>
      <c r="G387" t="s">
        <v>11</v>
      </c>
      <c r="H387" s="2" t="s">
        <v>1828</v>
      </c>
      <c r="I387" s="2">
        <v>1</v>
      </c>
      <c r="J387" s="2"/>
      <c r="K387" t="s">
        <v>1828</v>
      </c>
      <c r="L387">
        <v>1</v>
      </c>
      <c r="N387" s="4" t="str">
        <f t="shared" si="23"/>
        <v/>
      </c>
      <c r="O387" t="str">
        <f t="shared" si="20"/>
        <v>aa</v>
      </c>
      <c r="P387" t="str">
        <f t="shared" si="21"/>
        <v>11</v>
      </c>
      <c r="R387" s="2" t="s">
        <v>1828</v>
      </c>
      <c r="S387" s="2">
        <v>1</v>
      </c>
      <c r="T387" s="2"/>
    </row>
    <row r="388" spans="1:20">
      <c r="A388" t="s">
        <v>1070</v>
      </c>
      <c r="B388" t="s">
        <v>1071</v>
      </c>
      <c r="C388" t="s">
        <v>970</v>
      </c>
      <c r="D388">
        <v>2017</v>
      </c>
      <c r="E388" s="1" t="s">
        <v>2274</v>
      </c>
      <c r="F388" t="s">
        <v>1072</v>
      </c>
      <c r="G388" t="s">
        <v>15</v>
      </c>
      <c r="H388" s="2" t="s">
        <v>1828</v>
      </c>
      <c r="I388" s="2">
        <v>1</v>
      </c>
      <c r="J388" s="2"/>
      <c r="K388" t="s">
        <v>1828</v>
      </c>
      <c r="L388">
        <v>1</v>
      </c>
      <c r="N388" s="4" t="str">
        <f t="shared" si="23"/>
        <v/>
      </c>
      <c r="O388" t="str">
        <f t="shared" ref="O388:O451" si="24">_xlfn.CONCAT(LEFT(H388,1),LEFT(K388,1))</f>
        <v>aa</v>
      </c>
      <c r="P388" t="str">
        <f t="shared" ref="P388:P451" si="25">_xlfn.CONCAT(LEFT(I388,1),LEFT(L388,1))</f>
        <v>11</v>
      </c>
      <c r="R388" s="2" t="s">
        <v>1828</v>
      </c>
      <c r="S388" s="2">
        <v>1</v>
      </c>
      <c r="T388" s="2"/>
    </row>
    <row r="389" spans="1:20">
      <c r="A389" t="s">
        <v>1073</v>
      </c>
      <c r="B389" t="s">
        <v>1074</v>
      </c>
      <c r="C389" t="s">
        <v>970</v>
      </c>
      <c r="D389">
        <v>2017</v>
      </c>
      <c r="E389" s="1" t="s">
        <v>2275</v>
      </c>
      <c r="F389" t="s">
        <v>1075</v>
      </c>
      <c r="G389" t="s">
        <v>15</v>
      </c>
      <c r="H389" s="2" t="s">
        <v>1828</v>
      </c>
      <c r="I389" s="2">
        <v>1</v>
      </c>
      <c r="J389" s="2"/>
      <c r="K389" t="s">
        <v>1828</v>
      </c>
      <c r="L389">
        <v>1</v>
      </c>
      <c r="N389" s="4" t="str">
        <f t="shared" si="23"/>
        <v/>
      </c>
      <c r="O389" t="str">
        <f t="shared" si="24"/>
        <v>aa</v>
      </c>
      <c r="P389" t="str">
        <f t="shared" si="25"/>
        <v>11</v>
      </c>
      <c r="R389" s="2" t="s">
        <v>1828</v>
      </c>
      <c r="S389" s="2">
        <v>1</v>
      </c>
      <c r="T389" s="2"/>
    </row>
    <row r="390" spans="1:20">
      <c r="A390" t="s">
        <v>1076</v>
      </c>
      <c r="B390" t="s">
        <v>1077</v>
      </c>
      <c r="C390" t="s">
        <v>970</v>
      </c>
      <c r="D390">
        <v>2017</v>
      </c>
      <c r="E390" s="1" t="s">
        <v>2276</v>
      </c>
      <c r="F390" t="s">
        <v>1078</v>
      </c>
      <c r="G390" t="s">
        <v>11</v>
      </c>
      <c r="H390" s="2" t="s">
        <v>1828</v>
      </c>
      <c r="I390" s="2">
        <v>1</v>
      </c>
      <c r="J390" s="2"/>
      <c r="K390" t="s">
        <v>1828</v>
      </c>
      <c r="L390">
        <v>1</v>
      </c>
      <c r="N390" s="4" t="str">
        <f t="shared" si="23"/>
        <v/>
      </c>
      <c r="O390" t="str">
        <f t="shared" si="24"/>
        <v>aa</v>
      </c>
      <c r="P390" t="str">
        <f t="shared" si="25"/>
        <v>11</v>
      </c>
      <c r="R390" s="2" t="s">
        <v>1828</v>
      </c>
      <c r="S390" s="2">
        <v>1</v>
      </c>
      <c r="T390" s="2"/>
    </row>
    <row r="391" spans="1:20">
      <c r="A391" t="s">
        <v>1079</v>
      </c>
      <c r="B391" t="s">
        <v>1080</v>
      </c>
      <c r="C391" t="s">
        <v>970</v>
      </c>
      <c r="D391">
        <v>2017</v>
      </c>
      <c r="E391" s="1" t="s">
        <v>2277</v>
      </c>
      <c r="F391" t="s">
        <v>1081</v>
      </c>
      <c r="G391" t="s">
        <v>15</v>
      </c>
      <c r="H391" s="2" t="s">
        <v>1828</v>
      </c>
      <c r="I391" s="2">
        <v>1</v>
      </c>
      <c r="J391" s="2"/>
      <c r="K391" t="s">
        <v>1828</v>
      </c>
      <c r="L391">
        <v>1</v>
      </c>
      <c r="N391" s="4" t="str">
        <f t="shared" si="23"/>
        <v/>
      </c>
      <c r="O391" t="str">
        <f t="shared" si="24"/>
        <v>aa</v>
      </c>
      <c r="P391" t="str">
        <f t="shared" si="25"/>
        <v>11</v>
      </c>
      <c r="R391" s="2" t="s">
        <v>1828</v>
      </c>
      <c r="S391" s="2">
        <v>1</v>
      </c>
      <c r="T391" s="2"/>
    </row>
    <row r="392" spans="1:20">
      <c r="A392" t="s">
        <v>1082</v>
      </c>
      <c r="B392" t="s">
        <v>1083</v>
      </c>
      <c r="C392" t="s">
        <v>970</v>
      </c>
      <c r="D392">
        <v>2017</v>
      </c>
      <c r="E392" s="1" t="s">
        <v>2278</v>
      </c>
      <c r="F392" t="s">
        <v>1084</v>
      </c>
      <c r="G392" t="s">
        <v>15</v>
      </c>
      <c r="H392" s="2" t="s">
        <v>1828</v>
      </c>
      <c r="I392" s="2">
        <v>1</v>
      </c>
      <c r="J392" s="2"/>
      <c r="K392" t="s">
        <v>1828</v>
      </c>
      <c r="L392">
        <v>1</v>
      </c>
      <c r="N392" s="4" t="str">
        <f t="shared" si="23"/>
        <v/>
      </c>
      <c r="O392" t="str">
        <f t="shared" si="24"/>
        <v>aa</v>
      </c>
      <c r="P392" t="str">
        <f t="shared" si="25"/>
        <v>11</v>
      </c>
      <c r="R392" s="2" t="s">
        <v>1828</v>
      </c>
      <c r="S392" s="2">
        <v>1</v>
      </c>
      <c r="T392" s="2"/>
    </row>
    <row r="393" spans="1:20">
      <c r="A393" t="s">
        <v>1085</v>
      </c>
      <c r="B393" t="s">
        <v>1086</v>
      </c>
      <c r="C393" t="s">
        <v>970</v>
      </c>
      <c r="D393">
        <v>2017</v>
      </c>
      <c r="E393" s="1" t="s">
        <v>2279</v>
      </c>
      <c r="F393" t="s">
        <v>1087</v>
      </c>
      <c r="G393" t="s">
        <v>15</v>
      </c>
      <c r="H393" s="2" t="s">
        <v>1828</v>
      </c>
      <c r="I393" s="2">
        <v>1</v>
      </c>
      <c r="J393" s="2"/>
      <c r="K393" t="s">
        <v>1828</v>
      </c>
      <c r="L393">
        <v>1</v>
      </c>
      <c r="N393" s="4" t="str">
        <f t="shared" si="23"/>
        <v/>
      </c>
      <c r="O393" t="str">
        <f t="shared" si="24"/>
        <v>aa</v>
      </c>
      <c r="P393" t="str">
        <f t="shared" si="25"/>
        <v>11</v>
      </c>
      <c r="R393" s="2" t="s">
        <v>1828</v>
      </c>
      <c r="S393" s="2">
        <v>1</v>
      </c>
      <c r="T393" s="2"/>
    </row>
    <row r="394" spans="1:20">
      <c r="A394" t="s">
        <v>1088</v>
      </c>
      <c r="B394" t="s">
        <v>1086</v>
      </c>
      <c r="C394" t="s">
        <v>970</v>
      </c>
      <c r="D394">
        <v>2017</v>
      </c>
      <c r="E394" s="1" t="s">
        <v>2280</v>
      </c>
      <c r="F394" t="s">
        <v>1087</v>
      </c>
      <c r="G394" t="s">
        <v>15</v>
      </c>
      <c r="H394" s="2" t="s">
        <v>1828</v>
      </c>
      <c r="I394" s="2">
        <v>0</v>
      </c>
      <c r="J394" s="2"/>
      <c r="K394" t="s">
        <v>1828</v>
      </c>
      <c r="L394">
        <v>0</v>
      </c>
      <c r="N394" s="4" t="str">
        <f t="shared" si="23"/>
        <v/>
      </c>
      <c r="O394" t="str">
        <f t="shared" si="24"/>
        <v>aa</v>
      </c>
      <c r="P394" t="str">
        <f t="shared" si="25"/>
        <v>00</v>
      </c>
      <c r="R394" s="2" t="s">
        <v>1828</v>
      </c>
      <c r="S394" s="2">
        <v>0</v>
      </c>
      <c r="T394" s="2"/>
    </row>
    <row r="395" spans="1:20">
      <c r="A395" t="s">
        <v>1089</v>
      </c>
      <c r="B395" t="s">
        <v>1090</v>
      </c>
      <c r="C395" t="s">
        <v>970</v>
      </c>
      <c r="D395">
        <v>2017</v>
      </c>
      <c r="E395" s="1" t="s">
        <v>2281</v>
      </c>
      <c r="F395" t="s">
        <v>1091</v>
      </c>
      <c r="G395" t="s">
        <v>27</v>
      </c>
      <c r="H395" s="2" t="s">
        <v>1828</v>
      </c>
      <c r="I395" s="2">
        <v>1</v>
      </c>
      <c r="J395" s="2"/>
      <c r="K395" t="s">
        <v>1828</v>
      </c>
      <c r="L395">
        <v>1</v>
      </c>
      <c r="N395" s="4" t="str">
        <f t="shared" si="23"/>
        <v/>
      </c>
      <c r="O395" t="str">
        <f t="shared" si="24"/>
        <v>aa</v>
      </c>
      <c r="P395" t="str">
        <f t="shared" si="25"/>
        <v>11</v>
      </c>
      <c r="R395" s="2" t="s">
        <v>1828</v>
      </c>
      <c r="S395" s="2">
        <v>1</v>
      </c>
      <c r="T395" s="2"/>
    </row>
    <row r="396" spans="1:20">
      <c r="A396" t="s">
        <v>1092</v>
      </c>
      <c r="B396" t="s">
        <v>1093</v>
      </c>
      <c r="C396" t="s">
        <v>970</v>
      </c>
      <c r="D396">
        <v>2017</v>
      </c>
      <c r="E396" s="1" t="s">
        <v>2282</v>
      </c>
      <c r="F396" t="s">
        <v>1094</v>
      </c>
      <c r="G396" t="s">
        <v>27</v>
      </c>
      <c r="H396" s="2" t="s">
        <v>1828</v>
      </c>
      <c r="I396" s="2">
        <v>1</v>
      </c>
      <c r="J396" s="2"/>
      <c r="K396" t="s">
        <v>1828</v>
      </c>
      <c r="L396">
        <v>1</v>
      </c>
      <c r="N396" s="4" t="str">
        <f t="shared" si="23"/>
        <v/>
      </c>
      <c r="O396" t="str">
        <f t="shared" si="24"/>
        <v>aa</v>
      </c>
      <c r="P396" t="str">
        <f t="shared" si="25"/>
        <v>11</v>
      </c>
      <c r="R396" s="2" t="s">
        <v>1828</v>
      </c>
      <c r="S396" s="2">
        <v>1</v>
      </c>
      <c r="T396" s="2"/>
    </row>
    <row r="397" spans="1:20">
      <c r="A397" t="s">
        <v>1095</v>
      </c>
      <c r="B397" t="s">
        <v>1096</v>
      </c>
      <c r="C397" t="s">
        <v>970</v>
      </c>
      <c r="D397">
        <v>2017</v>
      </c>
      <c r="E397" s="1" t="s">
        <v>2283</v>
      </c>
      <c r="F397" t="s">
        <v>1097</v>
      </c>
      <c r="G397" t="s">
        <v>27</v>
      </c>
      <c r="H397" s="2" t="s">
        <v>1828</v>
      </c>
      <c r="I397" s="2">
        <v>1</v>
      </c>
      <c r="J397" s="2"/>
      <c r="K397" t="s">
        <v>1828</v>
      </c>
      <c r="L397">
        <v>1</v>
      </c>
      <c r="N397" s="4" t="str">
        <f t="shared" si="23"/>
        <v/>
      </c>
      <c r="O397" t="str">
        <f t="shared" si="24"/>
        <v>aa</v>
      </c>
      <c r="P397" t="str">
        <f t="shared" si="25"/>
        <v>11</v>
      </c>
      <c r="R397" s="2" t="s">
        <v>1828</v>
      </c>
      <c r="S397" s="2">
        <v>1</v>
      </c>
      <c r="T397" s="2"/>
    </row>
    <row r="398" spans="1:20">
      <c r="A398" t="s">
        <v>1098</v>
      </c>
      <c r="B398" t="s">
        <v>1099</v>
      </c>
      <c r="C398" t="s">
        <v>970</v>
      </c>
      <c r="D398">
        <v>2017</v>
      </c>
      <c r="E398" s="1" t="s">
        <v>2284</v>
      </c>
      <c r="F398" s="1" t="s">
        <v>2297</v>
      </c>
      <c r="G398" t="s">
        <v>27</v>
      </c>
      <c r="H398" s="2" t="s">
        <v>1828</v>
      </c>
      <c r="I398" s="2">
        <v>0</v>
      </c>
      <c r="J398" s="2"/>
      <c r="K398" t="s">
        <v>1828</v>
      </c>
      <c r="L398">
        <v>1</v>
      </c>
      <c r="N398" s="4" t="str">
        <f t="shared" si="23"/>
        <v>NOT MATCH!</v>
      </c>
      <c r="O398" t="str">
        <f t="shared" si="24"/>
        <v>aa</v>
      </c>
      <c r="P398" t="str">
        <f t="shared" si="25"/>
        <v>01</v>
      </c>
      <c r="R398" s="2" t="s">
        <v>1828</v>
      </c>
      <c r="S398" s="2">
        <v>1</v>
      </c>
      <c r="T398" s="2"/>
    </row>
    <row r="399" spans="1:20">
      <c r="A399" t="s">
        <v>1101</v>
      </c>
      <c r="B399" t="s">
        <v>1099</v>
      </c>
      <c r="C399" t="s">
        <v>970</v>
      </c>
      <c r="D399">
        <v>2017</v>
      </c>
      <c r="E399" s="1" t="s">
        <v>2285</v>
      </c>
      <c r="F399" t="s">
        <v>1100</v>
      </c>
      <c r="G399" t="s">
        <v>11</v>
      </c>
      <c r="H399" s="2" t="s">
        <v>1828</v>
      </c>
      <c r="I399" s="2">
        <v>1</v>
      </c>
      <c r="J399" s="2"/>
      <c r="K399" t="s">
        <v>1828</v>
      </c>
      <c r="L399">
        <v>0</v>
      </c>
      <c r="N399" s="4" t="str">
        <f t="shared" si="23"/>
        <v>NOT MATCH!</v>
      </c>
      <c r="O399" t="str">
        <f t="shared" si="24"/>
        <v>aa</v>
      </c>
      <c r="P399" t="str">
        <f t="shared" si="25"/>
        <v>10</v>
      </c>
      <c r="R399" s="2" t="s">
        <v>1828</v>
      </c>
      <c r="S399">
        <v>0</v>
      </c>
    </row>
    <row r="400" spans="1:20">
      <c r="A400" t="s">
        <v>1102</v>
      </c>
      <c r="B400" t="s">
        <v>1103</v>
      </c>
      <c r="C400" t="s">
        <v>970</v>
      </c>
      <c r="D400">
        <v>2017</v>
      </c>
      <c r="E400" s="1" t="s">
        <v>2286</v>
      </c>
      <c r="F400" t="s">
        <v>1104</v>
      </c>
      <c r="G400" t="s">
        <v>11</v>
      </c>
      <c r="H400" s="2" t="s">
        <v>1828</v>
      </c>
      <c r="I400" s="2">
        <v>1</v>
      </c>
      <c r="J400" s="2"/>
      <c r="K400" t="s">
        <v>1828</v>
      </c>
      <c r="L400">
        <v>1</v>
      </c>
      <c r="N400" s="4" t="str">
        <f>IF(AND(H400=K400,I400=L400,J400=M400),"","NOT MATCH!")</f>
        <v/>
      </c>
      <c r="O400" t="str">
        <f t="shared" si="24"/>
        <v>aa</v>
      </c>
      <c r="P400" t="str">
        <f t="shared" si="25"/>
        <v>11</v>
      </c>
      <c r="R400" s="2" t="s">
        <v>1828</v>
      </c>
      <c r="S400" s="2">
        <v>1</v>
      </c>
      <c r="T400" s="2"/>
    </row>
    <row r="401" spans="1:20">
      <c r="A401" t="s">
        <v>1105</v>
      </c>
      <c r="B401" t="s">
        <v>1106</v>
      </c>
      <c r="C401" t="s">
        <v>970</v>
      </c>
      <c r="D401">
        <v>2017</v>
      </c>
      <c r="E401" s="1" t="s">
        <v>2287</v>
      </c>
      <c r="F401" t="s">
        <v>1107</v>
      </c>
      <c r="G401" t="s">
        <v>27</v>
      </c>
      <c r="H401" s="2" t="s">
        <v>1828</v>
      </c>
      <c r="I401" s="2">
        <v>1</v>
      </c>
      <c r="J401" s="2"/>
      <c r="K401" t="s">
        <v>1828</v>
      </c>
      <c r="L401">
        <v>1</v>
      </c>
      <c r="N401" s="4" t="str">
        <f t="shared" ref="N401:N431" si="26">IF(AND(H401=K401,I401=L401,J401=M401),"","NOT MATCH!")</f>
        <v/>
      </c>
      <c r="O401" t="str">
        <f t="shared" si="24"/>
        <v>aa</v>
      </c>
      <c r="P401" t="str">
        <f t="shared" si="25"/>
        <v>11</v>
      </c>
      <c r="R401" s="2" t="s">
        <v>1828</v>
      </c>
      <c r="S401" s="2">
        <v>1</v>
      </c>
      <c r="T401" s="2"/>
    </row>
    <row r="402" spans="1:20">
      <c r="A402" t="s">
        <v>1108</v>
      </c>
      <c r="B402" t="s">
        <v>1109</v>
      </c>
      <c r="C402" t="s">
        <v>970</v>
      </c>
      <c r="D402">
        <v>2017</v>
      </c>
      <c r="E402" s="1" t="s">
        <v>2288</v>
      </c>
      <c r="F402" t="s">
        <v>1110</v>
      </c>
      <c r="G402" t="s">
        <v>11</v>
      </c>
      <c r="H402" s="2" t="s">
        <v>1828</v>
      </c>
      <c r="I402" s="2">
        <v>1</v>
      </c>
      <c r="J402" s="2"/>
      <c r="K402" t="s">
        <v>1828</v>
      </c>
      <c r="L402">
        <v>0</v>
      </c>
      <c r="N402" s="4" t="str">
        <f t="shared" si="26"/>
        <v>NOT MATCH!</v>
      </c>
      <c r="O402" t="str">
        <f t="shared" si="24"/>
        <v>aa</v>
      </c>
      <c r="P402" t="str">
        <f t="shared" si="25"/>
        <v>10</v>
      </c>
      <c r="R402" s="2" t="s">
        <v>1828</v>
      </c>
      <c r="S402" s="2">
        <v>1</v>
      </c>
      <c r="T402" s="2"/>
    </row>
    <row r="403" spans="1:20">
      <c r="A403" t="s">
        <v>1111</v>
      </c>
      <c r="B403" t="s">
        <v>1112</v>
      </c>
      <c r="C403" t="s">
        <v>970</v>
      </c>
      <c r="D403">
        <v>2017</v>
      </c>
      <c r="E403" s="1" t="s">
        <v>2289</v>
      </c>
      <c r="F403" t="s">
        <v>1113</v>
      </c>
      <c r="G403" t="s">
        <v>15</v>
      </c>
      <c r="H403" s="2" t="s">
        <v>1828</v>
      </c>
      <c r="I403" s="2">
        <v>1</v>
      </c>
      <c r="J403" s="2"/>
      <c r="K403" t="s">
        <v>1828</v>
      </c>
      <c r="L403">
        <v>1</v>
      </c>
      <c r="N403" s="4" t="str">
        <f t="shared" si="26"/>
        <v/>
      </c>
      <c r="O403" t="str">
        <f t="shared" si="24"/>
        <v>aa</v>
      </c>
      <c r="P403" t="str">
        <f t="shared" si="25"/>
        <v>11</v>
      </c>
      <c r="R403" s="2" t="s">
        <v>1828</v>
      </c>
      <c r="S403" s="2">
        <v>1</v>
      </c>
      <c r="T403" s="2"/>
    </row>
    <row r="404" spans="1:20">
      <c r="A404" t="s">
        <v>1105</v>
      </c>
      <c r="B404" t="s">
        <v>1114</v>
      </c>
      <c r="C404" t="s">
        <v>970</v>
      </c>
      <c r="D404">
        <v>2016</v>
      </c>
      <c r="E404" s="1" t="s">
        <v>2287</v>
      </c>
      <c r="F404" t="s">
        <v>1115</v>
      </c>
      <c r="G404" t="s">
        <v>27</v>
      </c>
      <c r="H404" s="2" t="s">
        <v>1828</v>
      </c>
      <c r="I404" s="2">
        <v>1</v>
      </c>
      <c r="J404" s="2"/>
      <c r="K404" t="s">
        <v>1828</v>
      </c>
      <c r="L404">
        <v>1</v>
      </c>
      <c r="N404" s="4" t="str">
        <f t="shared" si="26"/>
        <v/>
      </c>
      <c r="O404" t="str">
        <f t="shared" si="24"/>
        <v>aa</v>
      </c>
      <c r="P404" t="str">
        <f t="shared" si="25"/>
        <v>11</v>
      </c>
      <c r="R404" s="2" t="s">
        <v>1828</v>
      </c>
      <c r="S404" s="2">
        <v>1</v>
      </c>
      <c r="T404" s="2"/>
    </row>
    <row r="405" spans="1:20">
      <c r="A405" t="s">
        <v>1116</v>
      </c>
      <c r="B405" t="s">
        <v>1117</v>
      </c>
      <c r="C405" t="s">
        <v>970</v>
      </c>
      <c r="D405">
        <v>2016</v>
      </c>
      <c r="E405" s="1" t="s">
        <v>2290</v>
      </c>
      <c r="F405" t="s">
        <v>1118</v>
      </c>
      <c r="G405" t="s">
        <v>27</v>
      </c>
      <c r="H405" s="2" t="s">
        <v>1828</v>
      </c>
      <c r="I405" s="2">
        <v>1</v>
      </c>
      <c r="J405" s="2"/>
      <c r="K405" t="s">
        <v>1828</v>
      </c>
      <c r="L405">
        <v>1</v>
      </c>
      <c r="N405" s="4" t="str">
        <f t="shared" si="26"/>
        <v/>
      </c>
      <c r="O405" t="str">
        <f t="shared" si="24"/>
        <v>aa</v>
      </c>
      <c r="P405" t="str">
        <f t="shared" si="25"/>
        <v>11</v>
      </c>
      <c r="R405" s="2" t="s">
        <v>1828</v>
      </c>
      <c r="S405" s="2">
        <v>1</v>
      </c>
      <c r="T405" s="2"/>
    </row>
    <row r="406" spans="1:20">
      <c r="A406" t="s">
        <v>1119</v>
      </c>
      <c r="B406" t="s">
        <v>1120</v>
      </c>
      <c r="C406" t="s">
        <v>970</v>
      </c>
      <c r="D406">
        <v>2016</v>
      </c>
      <c r="E406" s="1" t="s">
        <v>2291</v>
      </c>
      <c r="F406" t="s">
        <v>1121</v>
      </c>
      <c r="G406" t="s">
        <v>27</v>
      </c>
      <c r="H406" s="2" t="s">
        <v>1828</v>
      </c>
      <c r="I406" s="2">
        <v>1</v>
      </c>
      <c r="J406" s="2"/>
      <c r="K406" t="s">
        <v>1828</v>
      </c>
      <c r="L406">
        <v>1</v>
      </c>
      <c r="N406" s="4" t="str">
        <f t="shared" si="26"/>
        <v/>
      </c>
      <c r="O406" t="str">
        <f t="shared" si="24"/>
        <v>aa</v>
      </c>
      <c r="P406" t="str">
        <f t="shared" si="25"/>
        <v>11</v>
      </c>
      <c r="R406" s="2" t="s">
        <v>1828</v>
      </c>
      <c r="S406" s="2">
        <v>1</v>
      </c>
      <c r="T406" s="2"/>
    </row>
    <row r="407" spans="1:20">
      <c r="A407" t="s">
        <v>1122</v>
      </c>
      <c r="B407" t="s">
        <v>1123</v>
      </c>
      <c r="C407" t="s">
        <v>970</v>
      </c>
      <c r="D407">
        <v>2016</v>
      </c>
      <c r="E407" s="1" t="s">
        <v>2292</v>
      </c>
      <c r="F407" t="s">
        <v>1124</v>
      </c>
      <c r="G407" t="s">
        <v>126</v>
      </c>
      <c r="H407" s="2" t="s">
        <v>1828</v>
      </c>
      <c r="I407" s="2">
        <v>1</v>
      </c>
      <c r="J407" s="2"/>
      <c r="K407" t="s">
        <v>1828</v>
      </c>
      <c r="L407">
        <v>1</v>
      </c>
      <c r="N407" s="4" t="str">
        <f t="shared" si="26"/>
        <v/>
      </c>
      <c r="O407" t="str">
        <f t="shared" si="24"/>
        <v>aa</v>
      </c>
      <c r="P407" t="str">
        <f t="shared" si="25"/>
        <v>11</v>
      </c>
      <c r="R407" s="2" t="s">
        <v>1828</v>
      </c>
      <c r="S407" s="2">
        <v>1</v>
      </c>
      <c r="T407" s="2"/>
    </row>
    <row r="408" spans="1:20">
      <c r="A408" t="s">
        <v>1125</v>
      </c>
      <c r="B408" t="s">
        <v>1126</v>
      </c>
      <c r="C408" t="s">
        <v>970</v>
      </c>
      <c r="D408">
        <v>2016</v>
      </c>
      <c r="E408" s="1" t="s">
        <v>2293</v>
      </c>
      <c r="F408" t="s">
        <v>1127</v>
      </c>
      <c r="G408" t="s">
        <v>27</v>
      </c>
      <c r="H408" s="2" t="s">
        <v>1828</v>
      </c>
      <c r="I408" s="2">
        <v>0</v>
      </c>
      <c r="J408" s="2"/>
      <c r="K408" t="s">
        <v>1828</v>
      </c>
      <c r="L408">
        <v>0</v>
      </c>
      <c r="N408" s="4" t="str">
        <f t="shared" si="26"/>
        <v/>
      </c>
      <c r="O408" t="str">
        <f t="shared" si="24"/>
        <v>aa</v>
      </c>
      <c r="P408" t="str">
        <f t="shared" si="25"/>
        <v>00</v>
      </c>
      <c r="R408" s="2" t="s">
        <v>1828</v>
      </c>
      <c r="S408" s="2">
        <v>0</v>
      </c>
      <c r="T408" s="2"/>
    </row>
    <row r="409" spans="1:20">
      <c r="A409" t="s">
        <v>1128</v>
      </c>
      <c r="B409" t="s">
        <v>1126</v>
      </c>
      <c r="C409" t="s">
        <v>970</v>
      </c>
      <c r="D409">
        <v>2016</v>
      </c>
      <c r="E409" s="1" t="s">
        <v>2294</v>
      </c>
      <c r="F409" s="1" t="s">
        <v>2298</v>
      </c>
      <c r="G409" t="s">
        <v>27</v>
      </c>
      <c r="H409" s="2" t="s">
        <v>1828</v>
      </c>
      <c r="I409" s="2">
        <v>1</v>
      </c>
      <c r="J409" s="2"/>
      <c r="K409" t="s">
        <v>1828</v>
      </c>
      <c r="L409">
        <v>1</v>
      </c>
      <c r="N409" s="4" t="str">
        <f t="shared" si="26"/>
        <v/>
      </c>
      <c r="O409" t="str">
        <f t="shared" si="24"/>
        <v>aa</v>
      </c>
      <c r="P409" t="str">
        <f t="shared" si="25"/>
        <v>11</v>
      </c>
      <c r="R409" s="2" t="s">
        <v>1828</v>
      </c>
      <c r="S409" s="2">
        <v>1</v>
      </c>
      <c r="T409" s="2"/>
    </row>
    <row r="410" spans="1:20">
      <c r="A410" t="s">
        <v>1129</v>
      </c>
      <c r="B410" t="s">
        <v>1130</v>
      </c>
      <c r="C410" t="s">
        <v>970</v>
      </c>
      <c r="D410">
        <v>2016</v>
      </c>
      <c r="E410" s="1" t="s">
        <v>2295</v>
      </c>
      <c r="F410" t="s">
        <v>1131</v>
      </c>
      <c r="G410" t="s">
        <v>27</v>
      </c>
      <c r="H410" s="2" t="s">
        <v>1828</v>
      </c>
      <c r="I410" s="2">
        <v>1</v>
      </c>
      <c r="J410" s="2"/>
      <c r="K410" t="s">
        <v>1828</v>
      </c>
      <c r="L410">
        <v>1</v>
      </c>
      <c r="N410" s="4" t="str">
        <f t="shared" si="26"/>
        <v/>
      </c>
      <c r="O410" t="str">
        <f t="shared" si="24"/>
        <v>aa</v>
      </c>
      <c r="P410" t="str">
        <f t="shared" si="25"/>
        <v>11</v>
      </c>
      <c r="R410" s="2" t="s">
        <v>1828</v>
      </c>
      <c r="S410" s="2">
        <v>1</v>
      </c>
      <c r="T410" s="2"/>
    </row>
    <row r="411" spans="1:20">
      <c r="A411" t="s">
        <v>1132</v>
      </c>
      <c r="B411" t="s">
        <v>1133</v>
      </c>
      <c r="C411" t="s">
        <v>970</v>
      </c>
      <c r="D411">
        <v>2016</v>
      </c>
      <c r="E411" s="1" t="s">
        <v>2296</v>
      </c>
      <c r="F411" t="s">
        <v>1134</v>
      </c>
      <c r="G411" t="s">
        <v>11</v>
      </c>
      <c r="H411" s="2" t="s">
        <v>1828</v>
      </c>
      <c r="I411" s="2">
        <v>1</v>
      </c>
      <c r="J411" s="2"/>
      <c r="K411" t="s">
        <v>1828</v>
      </c>
      <c r="L411">
        <v>1</v>
      </c>
      <c r="N411" s="4" t="str">
        <f t="shared" si="26"/>
        <v/>
      </c>
      <c r="O411" t="str">
        <f t="shared" si="24"/>
        <v>aa</v>
      </c>
      <c r="P411" t="str">
        <f t="shared" si="25"/>
        <v>11</v>
      </c>
      <c r="R411" s="2" t="s">
        <v>1828</v>
      </c>
      <c r="S411" s="2">
        <v>1</v>
      </c>
      <c r="T411" s="2"/>
    </row>
    <row r="412" spans="1:20">
      <c r="A412" t="s">
        <v>320</v>
      </c>
      <c r="B412" t="s">
        <v>1135</v>
      </c>
      <c r="C412" t="s">
        <v>970</v>
      </c>
      <c r="D412">
        <v>2016</v>
      </c>
      <c r="E412" s="1" t="s">
        <v>2299</v>
      </c>
      <c r="F412" t="s">
        <v>1136</v>
      </c>
      <c r="G412" t="s">
        <v>15</v>
      </c>
      <c r="H412" s="2" t="s">
        <v>1828</v>
      </c>
      <c r="I412" s="2">
        <v>0</v>
      </c>
      <c r="J412" s="2"/>
      <c r="K412" t="s">
        <v>1845</v>
      </c>
      <c r="L412">
        <v>1</v>
      </c>
      <c r="N412" s="4" t="str">
        <f t="shared" si="26"/>
        <v>NOT MATCH!</v>
      </c>
      <c r="O412" t="str">
        <f t="shared" si="24"/>
        <v>ai</v>
      </c>
      <c r="P412" t="str">
        <f t="shared" si="25"/>
        <v>01</v>
      </c>
      <c r="R412" t="s">
        <v>1845</v>
      </c>
      <c r="S412" s="2">
        <v>0</v>
      </c>
      <c r="T412" s="2"/>
    </row>
    <row r="413" spans="1:20">
      <c r="A413" t="s">
        <v>1137</v>
      </c>
      <c r="B413" t="s">
        <v>1138</v>
      </c>
      <c r="C413" t="s">
        <v>970</v>
      </c>
      <c r="D413">
        <v>2016</v>
      </c>
      <c r="E413" s="1" t="s">
        <v>2300</v>
      </c>
      <c r="F413" t="s">
        <v>1139</v>
      </c>
      <c r="G413" t="s">
        <v>27</v>
      </c>
      <c r="H413" s="2" t="s">
        <v>1828</v>
      </c>
      <c r="I413" s="2">
        <v>1</v>
      </c>
      <c r="J413" s="2"/>
      <c r="K413" t="s">
        <v>1828</v>
      </c>
      <c r="L413">
        <v>1</v>
      </c>
      <c r="N413" s="4" t="str">
        <f t="shared" si="26"/>
        <v/>
      </c>
      <c r="O413" t="str">
        <f t="shared" si="24"/>
        <v>aa</v>
      </c>
      <c r="P413" t="str">
        <f t="shared" si="25"/>
        <v>11</v>
      </c>
      <c r="R413" s="2" t="s">
        <v>1828</v>
      </c>
      <c r="S413" s="2">
        <v>1</v>
      </c>
      <c r="T413" s="2"/>
    </row>
    <row r="414" spans="1:20">
      <c r="A414" t="s">
        <v>1140</v>
      </c>
      <c r="B414" t="s">
        <v>1141</v>
      </c>
      <c r="C414" t="s">
        <v>970</v>
      </c>
      <c r="D414">
        <v>2016</v>
      </c>
      <c r="E414" s="1" t="s">
        <v>2301</v>
      </c>
      <c r="F414" t="s">
        <v>1142</v>
      </c>
      <c r="G414" t="s">
        <v>27</v>
      </c>
      <c r="H414" s="2" t="s">
        <v>1828</v>
      </c>
      <c r="I414" s="2">
        <v>0</v>
      </c>
      <c r="J414" s="2"/>
      <c r="K414" t="s">
        <v>1828</v>
      </c>
      <c r="L414">
        <v>1</v>
      </c>
      <c r="N414" s="4" t="str">
        <f t="shared" si="26"/>
        <v>NOT MATCH!</v>
      </c>
      <c r="O414" t="str">
        <f t="shared" si="24"/>
        <v>aa</v>
      </c>
      <c r="P414" t="str">
        <f t="shared" si="25"/>
        <v>01</v>
      </c>
      <c r="R414" s="2" t="s">
        <v>1828</v>
      </c>
      <c r="S414" s="2">
        <v>0</v>
      </c>
      <c r="T414" s="2"/>
    </row>
    <row r="415" spans="1:20">
      <c r="A415" t="s">
        <v>1143</v>
      </c>
      <c r="B415" t="s">
        <v>1144</v>
      </c>
      <c r="C415" t="s">
        <v>970</v>
      </c>
      <c r="D415">
        <v>2016</v>
      </c>
      <c r="E415" s="1" t="s">
        <v>2302</v>
      </c>
      <c r="F415" t="s">
        <v>1145</v>
      </c>
      <c r="G415" t="s">
        <v>27</v>
      </c>
      <c r="H415" s="2" t="s">
        <v>1828</v>
      </c>
      <c r="I415" s="2">
        <v>1</v>
      </c>
      <c r="J415" s="2"/>
      <c r="K415" t="s">
        <v>1828</v>
      </c>
      <c r="L415">
        <v>1</v>
      </c>
      <c r="N415" s="4" t="str">
        <f t="shared" si="26"/>
        <v/>
      </c>
      <c r="O415" t="str">
        <f t="shared" si="24"/>
        <v>aa</v>
      </c>
      <c r="P415" t="str">
        <f t="shared" si="25"/>
        <v>11</v>
      </c>
      <c r="R415" s="2" t="s">
        <v>1828</v>
      </c>
      <c r="S415" s="2">
        <v>1</v>
      </c>
      <c r="T415" s="2"/>
    </row>
    <row r="416" spans="1:20">
      <c r="A416" t="s">
        <v>1146</v>
      </c>
      <c r="B416" t="s">
        <v>1147</v>
      </c>
      <c r="C416" t="s">
        <v>970</v>
      </c>
      <c r="D416">
        <v>2016</v>
      </c>
      <c r="E416" s="1" t="s">
        <v>2303</v>
      </c>
      <c r="F416" t="s">
        <v>1148</v>
      </c>
      <c r="G416" t="s">
        <v>15</v>
      </c>
      <c r="H416" s="2" t="s">
        <v>1828</v>
      </c>
      <c r="I416" s="2">
        <v>1</v>
      </c>
      <c r="J416" s="2"/>
      <c r="K416" t="s">
        <v>1828</v>
      </c>
      <c r="L416">
        <v>1</v>
      </c>
      <c r="N416" s="4" t="str">
        <f t="shared" si="26"/>
        <v/>
      </c>
      <c r="O416" t="str">
        <f t="shared" si="24"/>
        <v>aa</v>
      </c>
      <c r="P416" t="str">
        <f t="shared" si="25"/>
        <v>11</v>
      </c>
      <c r="R416" s="2" t="s">
        <v>1828</v>
      </c>
      <c r="S416" s="2">
        <v>1</v>
      </c>
      <c r="T416" s="2"/>
    </row>
    <row r="417" spans="1:20">
      <c r="A417" t="s">
        <v>1149</v>
      </c>
      <c r="B417" t="s">
        <v>1150</v>
      </c>
      <c r="C417" t="s">
        <v>970</v>
      </c>
      <c r="D417">
        <v>2015</v>
      </c>
      <c r="E417" s="1" t="s">
        <v>2304</v>
      </c>
      <c r="F417" t="s">
        <v>1151</v>
      </c>
      <c r="G417" t="s">
        <v>27</v>
      </c>
      <c r="H417" s="2" t="s">
        <v>1828</v>
      </c>
      <c r="I417" s="2">
        <v>0</v>
      </c>
      <c r="J417" s="2"/>
      <c r="K417" t="s">
        <v>1828</v>
      </c>
      <c r="L417">
        <v>1</v>
      </c>
      <c r="N417" s="4" t="str">
        <f t="shared" si="26"/>
        <v>NOT MATCH!</v>
      </c>
      <c r="O417" t="str">
        <f t="shared" si="24"/>
        <v>aa</v>
      </c>
      <c r="P417" t="str">
        <f t="shared" si="25"/>
        <v>01</v>
      </c>
      <c r="R417" s="2" t="s">
        <v>1828</v>
      </c>
      <c r="S417" s="2">
        <v>1</v>
      </c>
      <c r="T417" s="2"/>
    </row>
    <row r="418" spans="1:20">
      <c r="A418" t="s">
        <v>1152</v>
      </c>
      <c r="B418" t="s">
        <v>1153</v>
      </c>
      <c r="C418" t="s">
        <v>970</v>
      </c>
      <c r="D418">
        <v>2015</v>
      </c>
      <c r="E418" s="1" t="s">
        <v>2305</v>
      </c>
      <c r="F418" t="s">
        <v>1154</v>
      </c>
      <c r="G418" t="s">
        <v>27</v>
      </c>
      <c r="H418" s="2" t="s">
        <v>1828</v>
      </c>
      <c r="I418" s="2">
        <v>1</v>
      </c>
      <c r="J418" s="2"/>
      <c r="K418" t="s">
        <v>1828</v>
      </c>
      <c r="L418">
        <v>1</v>
      </c>
      <c r="N418" s="4" t="str">
        <f t="shared" si="26"/>
        <v/>
      </c>
      <c r="O418" t="str">
        <f t="shared" si="24"/>
        <v>aa</v>
      </c>
      <c r="P418" t="str">
        <f t="shared" si="25"/>
        <v>11</v>
      </c>
      <c r="R418" s="2" t="s">
        <v>1828</v>
      </c>
      <c r="S418" s="2">
        <v>1</v>
      </c>
      <c r="T418" s="2"/>
    </row>
    <row r="419" spans="1:20">
      <c r="A419" t="s">
        <v>1155</v>
      </c>
      <c r="B419" t="s">
        <v>1156</v>
      </c>
      <c r="C419" t="s">
        <v>970</v>
      </c>
      <c r="D419">
        <v>2015</v>
      </c>
      <c r="E419" s="1" t="s">
        <v>2306</v>
      </c>
      <c r="F419" t="s">
        <v>1157</v>
      </c>
      <c r="G419" t="s">
        <v>27</v>
      </c>
      <c r="H419" s="2" t="s">
        <v>1828</v>
      </c>
      <c r="I419" s="2">
        <v>1</v>
      </c>
      <c r="J419" s="2"/>
      <c r="K419" t="s">
        <v>1828</v>
      </c>
      <c r="L419">
        <v>1</v>
      </c>
      <c r="N419" s="4" t="str">
        <f t="shared" si="26"/>
        <v/>
      </c>
      <c r="O419" t="str">
        <f t="shared" si="24"/>
        <v>aa</v>
      </c>
      <c r="P419" t="str">
        <f t="shared" si="25"/>
        <v>11</v>
      </c>
      <c r="R419" s="2" t="s">
        <v>1828</v>
      </c>
      <c r="S419" s="2">
        <v>1</v>
      </c>
      <c r="T419" s="2"/>
    </row>
    <row r="420" spans="1:20">
      <c r="A420" t="s">
        <v>1158</v>
      </c>
      <c r="B420" t="s">
        <v>1159</v>
      </c>
      <c r="C420" t="s">
        <v>970</v>
      </c>
      <c r="D420">
        <v>2015</v>
      </c>
      <c r="E420" s="1" t="s">
        <v>2307</v>
      </c>
      <c r="F420" t="s">
        <v>1160</v>
      </c>
      <c r="G420" t="s">
        <v>27</v>
      </c>
      <c r="H420" s="2" t="s">
        <v>1828</v>
      </c>
      <c r="I420" s="2">
        <v>0</v>
      </c>
      <c r="J420" s="2"/>
      <c r="K420" t="s">
        <v>1828</v>
      </c>
      <c r="L420">
        <v>0</v>
      </c>
      <c r="N420" s="4" t="str">
        <f t="shared" si="26"/>
        <v/>
      </c>
      <c r="O420" t="str">
        <f t="shared" si="24"/>
        <v>aa</v>
      </c>
      <c r="P420" t="str">
        <f t="shared" si="25"/>
        <v>00</v>
      </c>
      <c r="R420" s="2" t="s">
        <v>1828</v>
      </c>
      <c r="S420" s="2">
        <v>0</v>
      </c>
      <c r="T420" s="2"/>
    </row>
    <row r="421" spans="1:20">
      <c r="A421" t="s">
        <v>1161</v>
      </c>
      <c r="B421" t="s">
        <v>1159</v>
      </c>
      <c r="C421" t="s">
        <v>970</v>
      </c>
      <c r="D421">
        <v>2015</v>
      </c>
      <c r="E421" s="1" t="s">
        <v>2308</v>
      </c>
      <c r="F421" s="1" t="s">
        <v>2309</v>
      </c>
      <c r="G421" t="s">
        <v>27</v>
      </c>
      <c r="H421" s="2" t="s">
        <v>1828</v>
      </c>
      <c r="I421" s="2">
        <v>1</v>
      </c>
      <c r="J421" s="2"/>
      <c r="K421" t="s">
        <v>1828</v>
      </c>
      <c r="L421">
        <v>1</v>
      </c>
      <c r="N421" s="4" t="str">
        <f t="shared" si="26"/>
        <v/>
      </c>
      <c r="O421" t="str">
        <f t="shared" si="24"/>
        <v>aa</v>
      </c>
      <c r="P421" t="str">
        <f t="shared" si="25"/>
        <v>11</v>
      </c>
      <c r="R421" s="2" t="s">
        <v>1828</v>
      </c>
      <c r="S421" s="2">
        <v>1</v>
      </c>
      <c r="T421" s="2"/>
    </row>
    <row r="422" spans="1:20">
      <c r="A422" t="s">
        <v>1162</v>
      </c>
      <c r="B422" t="s">
        <v>1159</v>
      </c>
      <c r="C422" t="s">
        <v>970</v>
      </c>
      <c r="D422">
        <v>2015</v>
      </c>
      <c r="E422" s="1" t="s">
        <v>2310</v>
      </c>
      <c r="F422" t="s">
        <v>1160</v>
      </c>
      <c r="G422" t="s">
        <v>27</v>
      </c>
      <c r="H422" s="2" t="s">
        <v>1828</v>
      </c>
      <c r="I422" s="2">
        <v>0</v>
      </c>
      <c r="J422" s="2"/>
      <c r="K422" t="s">
        <v>1828</v>
      </c>
      <c r="L422">
        <v>0</v>
      </c>
      <c r="N422" s="4" t="str">
        <f t="shared" si="26"/>
        <v/>
      </c>
      <c r="O422" t="str">
        <f t="shared" si="24"/>
        <v>aa</v>
      </c>
      <c r="P422" t="str">
        <f t="shared" si="25"/>
        <v>00</v>
      </c>
      <c r="R422" s="2" t="s">
        <v>1828</v>
      </c>
      <c r="S422" s="2">
        <v>0</v>
      </c>
      <c r="T422" s="2"/>
    </row>
    <row r="423" spans="1:20">
      <c r="A423" t="s">
        <v>1163</v>
      </c>
      <c r="B423" t="s">
        <v>1164</v>
      </c>
      <c r="C423" t="s">
        <v>970</v>
      </c>
      <c r="D423">
        <v>2015</v>
      </c>
      <c r="E423" s="1" t="s">
        <v>2311</v>
      </c>
      <c r="F423" t="s">
        <v>1165</v>
      </c>
      <c r="G423" t="s">
        <v>27</v>
      </c>
      <c r="H423" s="2" t="s">
        <v>1828</v>
      </c>
      <c r="I423" s="2">
        <v>1</v>
      </c>
      <c r="J423" s="2"/>
      <c r="K423" t="s">
        <v>1828</v>
      </c>
      <c r="L423">
        <v>1</v>
      </c>
      <c r="N423" s="4" t="str">
        <f t="shared" si="26"/>
        <v/>
      </c>
      <c r="O423" t="str">
        <f t="shared" si="24"/>
        <v>aa</v>
      </c>
      <c r="P423" t="str">
        <f t="shared" si="25"/>
        <v>11</v>
      </c>
      <c r="R423" s="2" t="s">
        <v>1828</v>
      </c>
      <c r="S423" s="2">
        <v>1</v>
      </c>
      <c r="T423" s="2"/>
    </row>
    <row r="424" spans="1:20">
      <c r="A424" t="s">
        <v>1166</v>
      </c>
      <c r="B424" t="s">
        <v>1167</v>
      </c>
      <c r="C424" t="s">
        <v>970</v>
      </c>
      <c r="D424">
        <v>2015</v>
      </c>
      <c r="E424" s="1" t="s">
        <v>2312</v>
      </c>
      <c r="F424" t="s">
        <v>1168</v>
      </c>
      <c r="G424" t="s">
        <v>15</v>
      </c>
      <c r="H424" s="2" t="s">
        <v>1828</v>
      </c>
      <c r="I424" s="2">
        <v>1</v>
      </c>
      <c r="J424" s="2"/>
      <c r="K424" t="s">
        <v>1828</v>
      </c>
      <c r="L424">
        <v>1</v>
      </c>
      <c r="N424" s="4" t="str">
        <f t="shared" si="26"/>
        <v/>
      </c>
      <c r="O424" t="str">
        <f t="shared" si="24"/>
        <v>aa</v>
      </c>
      <c r="P424" t="str">
        <f t="shared" si="25"/>
        <v>11</v>
      </c>
      <c r="R424" s="2" t="s">
        <v>1828</v>
      </c>
      <c r="S424" s="2">
        <v>1</v>
      </c>
      <c r="T424" s="2"/>
    </row>
    <row r="425" spans="1:20">
      <c r="A425" t="s">
        <v>1169</v>
      </c>
      <c r="B425" t="s">
        <v>1170</v>
      </c>
      <c r="C425" t="s">
        <v>970</v>
      </c>
      <c r="D425">
        <v>2015</v>
      </c>
      <c r="E425" s="1" t="s">
        <v>2313</v>
      </c>
      <c r="F425" t="s">
        <v>1171</v>
      </c>
      <c r="G425" t="s">
        <v>27</v>
      </c>
      <c r="H425" s="2" t="s">
        <v>1828</v>
      </c>
      <c r="I425" s="2">
        <v>1</v>
      </c>
      <c r="J425" s="2"/>
      <c r="K425" t="s">
        <v>1828</v>
      </c>
      <c r="L425">
        <v>1</v>
      </c>
      <c r="N425" s="4" t="str">
        <f t="shared" si="26"/>
        <v/>
      </c>
      <c r="O425" t="str">
        <f t="shared" si="24"/>
        <v>aa</v>
      </c>
      <c r="P425" t="str">
        <f t="shared" si="25"/>
        <v>11</v>
      </c>
      <c r="R425" s="2" t="s">
        <v>1828</v>
      </c>
      <c r="S425" s="2">
        <v>1</v>
      </c>
      <c r="T425" s="2"/>
    </row>
    <row r="426" spans="1:20">
      <c r="A426" t="s">
        <v>1172</v>
      </c>
      <c r="B426" t="s">
        <v>1173</v>
      </c>
      <c r="C426" t="s">
        <v>970</v>
      </c>
      <c r="D426">
        <v>2015</v>
      </c>
      <c r="E426" s="1" t="s">
        <v>2314</v>
      </c>
      <c r="F426" t="s">
        <v>1174</v>
      </c>
      <c r="G426" t="s">
        <v>27</v>
      </c>
      <c r="H426" s="2" t="s">
        <v>1828</v>
      </c>
      <c r="I426" s="2">
        <v>0</v>
      </c>
      <c r="J426" s="2"/>
      <c r="K426" t="s">
        <v>1828</v>
      </c>
      <c r="L426">
        <v>0</v>
      </c>
      <c r="N426" s="4" t="str">
        <f t="shared" si="26"/>
        <v/>
      </c>
      <c r="O426" t="str">
        <f t="shared" si="24"/>
        <v>aa</v>
      </c>
      <c r="P426" t="str">
        <f t="shared" si="25"/>
        <v>00</v>
      </c>
      <c r="R426" s="2" t="s">
        <v>1828</v>
      </c>
      <c r="S426" s="2">
        <v>0</v>
      </c>
      <c r="T426" s="2"/>
    </row>
    <row r="427" spans="1:20">
      <c r="A427" t="s">
        <v>1175</v>
      </c>
      <c r="B427" t="s">
        <v>1173</v>
      </c>
      <c r="C427" t="s">
        <v>970</v>
      </c>
      <c r="D427">
        <v>2015</v>
      </c>
      <c r="E427" s="1" t="s">
        <v>2315</v>
      </c>
      <c r="F427" s="1" t="s">
        <v>2316</v>
      </c>
      <c r="G427" t="s">
        <v>27</v>
      </c>
      <c r="H427" s="2" t="s">
        <v>1828</v>
      </c>
      <c r="I427" s="2">
        <v>1</v>
      </c>
      <c r="J427" s="2"/>
      <c r="K427" t="s">
        <v>1828</v>
      </c>
      <c r="L427">
        <v>1</v>
      </c>
      <c r="N427" s="4" t="str">
        <f t="shared" si="26"/>
        <v/>
      </c>
      <c r="O427" t="str">
        <f t="shared" si="24"/>
        <v>aa</v>
      </c>
      <c r="P427" t="str">
        <f t="shared" si="25"/>
        <v>11</v>
      </c>
      <c r="R427" s="2" t="s">
        <v>1828</v>
      </c>
      <c r="S427" s="2">
        <v>1</v>
      </c>
      <c r="T427" s="2"/>
    </row>
    <row r="428" spans="1:20">
      <c r="A428" t="s">
        <v>1176</v>
      </c>
      <c r="B428" t="s">
        <v>1177</v>
      </c>
      <c r="C428" t="s">
        <v>970</v>
      </c>
      <c r="D428">
        <v>2015</v>
      </c>
      <c r="E428" s="1" t="s">
        <v>2317</v>
      </c>
      <c r="F428" t="s">
        <v>1178</v>
      </c>
      <c r="G428" t="s">
        <v>27</v>
      </c>
      <c r="H428" s="2" t="s">
        <v>1828</v>
      </c>
      <c r="I428" s="2">
        <v>1</v>
      </c>
      <c r="J428" s="2"/>
      <c r="K428" t="s">
        <v>1828</v>
      </c>
      <c r="L428">
        <v>1</v>
      </c>
      <c r="N428" s="4" t="str">
        <f t="shared" si="26"/>
        <v/>
      </c>
      <c r="O428" t="str">
        <f t="shared" si="24"/>
        <v>aa</v>
      </c>
      <c r="P428" t="str">
        <f t="shared" si="25"/>
        <v>11</v>
      </c>
      <c r="R428" s="2" t="s">
        <v>1828</v>
      </c>
      <c r="S428" s="2">
        <v>1</v>
      </c>
      <c r="T428" s="2"/>
    </row>
    <row r="429" spans="1:20">
      <c r="A429" t="s">
        <v>1179</v>
      </c>
      <c r="B429" t="s">
        <v>1180</v>
      </c>
      <c r="C429" t="s">
        <v>970</v>
      </c>
      <c r="D429">
        <v>2015</v>
      </c>
      <c r="E429" s="1" t="s">
        <v>2318</v>
      </c>
      <c r="F429" t="s">
        <v>1181</v>
      </c>
      <c r="G429" t="s">
        <v>27</v>
      </c>
      <c r="H429" s="2" t="s">
        <v>1828</v>
      </c>
      <c r="I429" s="2">
        <v>1</v>
      </c>
      <c r="J429" s="2"/>
      <c r="K429" t="s">
        <v>1828</v>
      </c>
      <c r="L429">
        <v>1</v>
      </c>
      <c r="N429" s="4" t="str">
        <f t="shared" si="26"/>
        <v/>
      </c>
      <c r="O429" t="str">
        <f t="shared" si="24"/>
        <v>aa</v>
      </c>
      <c r="P429" t="str">
        <f t="shared" si="25"/>
        <v>11</v>
      </c>
      <c r="R429" s="2" t="s">
        <v>1828</v>
      </c>
      <c r="S429" s="2">
        <v>1</v>
      </c>
      <c r="T429" s="2"/>
    </row>
    <row r="430" spans="1:20">
      <c r="A430" t="s">
        <v>1182</v>
      </c>
      <c r="B430" t="s">
        <v>1183</v>
      </c>
      <c r="C430" t="s">
        <v>970</v>
      </c>
      <c r="D430">
        <v>2014</v>
      </c>
      <c r="E430" s="1" t="s">
        <v>2319</v>
      </c>
      <c r="F430" t="s">
        <v>1184</v>
      </c>
      <c r="G430" t="s">
        <v>27</v>
      </c>
      <c r="H430" s="2" t="s">
        <v>1828</v>
      </c>
      <c r="I430" s="2">
        <v>1</v>
      </c>
      <c r="J430" s="2"/>
      <c r="K430" t="s">
        <v>1828</v>
      </c>
      <c r="L430">
        <v>1</v>
      </c>
      <c r="N430" s="4" t="str">
        <f t="shared" si="26"/>
        <v/>
      </c>
      <c r="O430" t="str">
        <f t="shared" si="24"/>
        <v>aa</v>
      </c>
      <c r="P430" t="str">
        <f t="shared" si="25"/>
        <v>11</v>
      </c>
      <c r="R430" s="2" t="s">
        <v>1828</v>
      </c>
      <c r="S430" s="2">
        <v>1</v>
      </c>
      <c r="T430" s="2"/>
    </row>
    <row r="431" spans="1:20">
      <c r="A431" t="s">
        <v>1185</v>
      </c>
      <c r="B431" t="s">
        <v>1186</v>
      </c>
      <c r="C431" t="s">
        <v>970</v>
      </c>
      <c r="D431">
        <v>2014</v>
      </c>
      <c r="E431" s="1" t="s">
        <v>2320</v>
      </c>
      <c r="F431" t="s">
        <v>1187</v>
      </c>
      <c r="G431" t="s">
        <v>27</v>
      </c>
      <c r="H431" s="2" t="s">
        <v>1828</v>
      </c>
      <c r="I431" s="2">
        <v>1</v>
      </c>
      <c r="J431" s="2"/>
      <c r="K431" t="s">
        <v>1828</v>
      </c>
      <c r="L431">
        <v>1</v>
      </c>
      <c r="N431" s="4" t="str">
        <f t="shared" si="26"/>
        <v/>
      </c>
      <c r="O431" t="str">
        <f t="shared" si="24"/>
        <v>aa</v>
      </c>
      <c r="P431" t="str">
        <f t="shared" si="25"/>
        <v>11</v>
      </c>
      <c r="R431" s="2" t="s">
        <v>1828</v>
      </c>
      <c r="S431" s="2">
        <v>1</v>
      </c>
      <c r="T431" s="2"/>
    </row>
    <row r="432" spans="1:20">
      <c r="A432" t="s">
        <v>1188</v>
      </c>
      <c r="B432" t="s">
        <v>1189</v>
      </c>
      <c r="C432" t="s">
        <v>970</v>
      </c>
      <c r="D432">
        <v>2014</v>
      </c>
      <c r="E432" s="1" t="s">
        <v>2321</v>
      </c>
      <c r="F432" t="s">
        <v>1190</v>
      </c>
      <c r="G432" t="s">
        <v>27</v>
      </c>
      <c r="H432" s="2" t="s">
        <v>1828</v>
      </c>
      <c r="I432" s="2">
        <v>1</v>
      </c>
      <c r="J432" s="2"/>
      <c r="K432" t="s">
        <v>1828</v>
      </c>
      <c r="L432">
        <v>1</v>
      </c>
      <c r="N432" s="4" t="str">
        <f>IF(AND(H432=K432,I432=L432,J432=M432),"","NOT MATCH!")</f>
        <v/>
      </c>
      <c r="O432" t="str">
        <f t="shared" si="24"/>
        <v>aa</v>
      </c>
      <c r="P432" t="str">
        <f t="shared" si="25"/>
        <v>11</v>
      </c>
      <c r="R432" s="2" t="s">
        <v>1828</v>
      </c>
      <c r="S432" s="2">
        <v>1</v>
      </c>
      <c r="T432" s="2"/>
    </row>
    <row r="433" spans="1:20">
      <c r="A433" t="s">
        <v>1191</v>
      </c>
      <c r="B433" t="s">
        <v>1192</v>
      </c>
      <c r="C433" t="s">
        <v>970</v>
      </c>
      <c r="D433">
        <v>2014</v>
      </c>
      <c r="E433" s="1" t="s">
        <v>2322</v>
      </c>
      <c r="F433" t="s">
        <v>1193</v>
      </c>
      <c r="G433" t="s">
        <v>27</v>
      </c>
      <c r="H433" s="2" t="s">
        <v>1828</v>
      </c>
      <c r="I433" s="2">
        <v>1</v>
      </c>
      <c r="J433" s="2"/>
      <c r="K433" t="s">
        <v>1828</v>
      </c>
      <c r="L433">
        <v>1</v>
      </c>
      <c r="N433" s="4" t="str">
        <f t="shared" ref="N433:N458" si="27">IF(AND(H433=K433,I433=L433,J433=M433),"","NOT MATCH!")</f>
        <v/>
      </c>
      <c r="O433" t="str">
        <f t="shared" si="24"/>
        <v>aa</v>
      </c>
      <c r="P433" t="str">
        <f t="shared" si="25"/>
        <v>11</v>
      </c>
      <c r="R433" s="2" t="s">
        <v>1828</v>
      </c>
      <c r="S433" s="2">
        <v>1</v>
      </c>
      <c r="T433" s="2"/>
    </row>
    <row r="434" spans="1:20">
      <c r="A434" t="s">
        <v>102</v>
      </c>
      <c r="B434" t="s">
        <v>1194</v>
      </c>
      <c r="C434" t="s">
        <v>970</v>
      </c>
      <c r="D434">
        <v>2014</v>
      </c>
      <c r="E434" s="1" t="s">
        <v>1867</v>
      </c>
      <c r="F434" t="s">
        <v>1195</v>
      </c>
      <c r="G434" t="s">
        <v>27</v>
      </c>
      <c r="H434" s="2" t="s">
        <v>1828</v>
      </c>
      <c r="I434" s="2">
        <v>1</v>
      </c>
      <c r="J434" s="2"/>
      <c r="K434" t="s">
        <v>1828</v>
      </c>
      <c r="L434">
        <v>1</v>
      </c>
      <c r="N434" s="4" t="str">
        <f t="shared" si="27"/>
        <v/>
      </c>
      <c r="O434" t="str">
        <f t="shared" si="24"/>
        <v>aa</v>
      </c>
      <c r="P434" t="str">
        <f t="shared" si="25"/>
        <v>11</v>
      </c>
      <c r="R434" s="2" t="s">
        <v>1828</v>
      </c>
      <c r="S434" s="2">
        <v>1</v>
      </c>
      <c r="T434" s="2"/>
    </row>
    <row r="435" spans="1:20">
      <c r="A435" t="s">
        <v>1196</v>
      </c>
      <c r="B435" t="s">
        <v>1197</v>
      </c>
      <c r="C435" t="s">
        <v>970</v>
      </c>
      <c r="D435">
        <v>2013</v>
      </c>
      <c r="E435" s="1" t="s">
        <v>2323</v>
      </c>
      <c r="F435" t="s">
        <v>1198</v>
      </c>
      <c r="G435" t="s">
        <v>27</v>
      </c>
      <c r="H435" s="2" t="s">
        <v>1828</v>
      </c>
      <c r="I435" s="2">
        <v>1</v>
      </c>
      <c r="J435" s="2"/>
      <c r="K435" t="s">
        <v>1828</v>
      </c>
      <c r="L435">
        <v>1</v>
      </c>
      <c r="N435" s="4" t="str">
        <f t="shared" si="27"/>
        <v/>
      </c>
      <c r="O435" t="str">
        <f t="shared" si="24"/>
        <v>aa</v>
      </c>
      <c r="P435" t="str">
        <f t="shared" si="25"/>
        <v>11</v>
      </c>
      <c r="R435" s="2" t="s">
        <v>1828</v>
      </c>
      <c r="S435" s="2">
        <v>1</v>
      </c>
      <c r="T435" s="2"/>
    </row>
    <row r="436" spans="1:20">
      <c r="A436" t="s">
        <v>1199</v>
      </c>
      <c r="B436" t="s">
        <v>1200</v>
      </c>
      <c r="C436" t="s">
        <v>970</v>
      </c>
      <c r="D436">
        <v>2013</v>
      </c>
      <c r="E436" s="1" t="s">
        <v>2324</v>
      </c>
      <c r="F436" t="s">
        <v>1201</v>
      </c>
      <c r="G436" t="s">
        <v>27</v>
      </c>
      <c r="H436" s="2" t="s">
        <v>1828</v>
      </c>
      <c r="I436" s="2">
        <v>1</v>
      </c>
      <c r="J436" s="2"/>
      <c r="K436" t="s">
        <v>1828</v>
      </c>
      <c r="L436">
        <v>1</v>
      </c>
      <c r="N436" s="4" t="str">
        <f t="shared" si="27"/>
        <v/>
      </c>
      <c r="O436" t="str">
        <f t="shared" si="24"/>
        <v>aa</v>
      </c>
      <c r="P436" t="str">
        <f t="shared" si="25"/>
        <v>11</v>
      </c>
      <c r="R436" s="2" t="s">
        <v>1828</v>
      </c>
      <c r="S436" s="2">
        <v>1</v>
      </c>
      <c r="T436" s="2"/>
    </row>
    <row r="437" spans="1:20">
      <c r="A437" t="s">
        <v>1202</v>
      </c>
      <c r="B437" t="s">
        <v>1203</v>
      </c>
      <c r="C437" t="s">
        <v>1204</v>
      </c>
      <c r="D437">
        <v>2018</v>
      </c>
      <c r="E437" s="1" t="s">
        <v>2325</v>
      </c>
      <c r="F437" t="s">
        <v>1205</v>
      </c>
      <c r="G437" t="s">
        <v>11</v>
      </c>
      <c r="H437" s="2" t="s">
        <v>1828</v>
      </c>
      <c r="I437" s="2">
        <v>1</v>
      </c>
      <c r="J437" s="2"/>
      <c r="K437" t="s">
        <v>1828</v>
      </c>
      <c r="L437">
        <v>1</v>
      </c>
      <c r="N437" s="4" t="str">
        <f t="shared" si="27"/>
        <v/>
      </c>
      <c r="O437" t="str">
        <f t="shared" si="24"/>
        <v>aa</v>
      </c>
      <c r="P437" t="str">
        <f t="shared" si="25"/>
        <v>11</v>
      </c>
      <c r="R437" s="2" t="s">
        <v>1828</v>
      </c>
      <c r="S437" s="2">
        <v>1</v>
      </c>
      <c r="T437" s="2"/>
    </row>
    <row r="438" spans="1:20">
      <c r="A438" t="s">
        <v>1206</v>
      </c>
      <c r="B438" t="s">
        <v>1207</v>
      </c>
      <c r="C438" t="s">
        <v>1204</v>
      </c>
      <c r="D438">
        <v>2018</v>
      </c>
      <c r="E438" s="1" t="s">
        <v>2326</v>
      </c>
      <c r="F438" t="s">
        <v>1208</v>
      </c>
      <c r="G438" t="s">
        <v>15</v>
      </c>
      <c r="H438" s="2" t="s">
        <v>1828</v>
      </c>
      <c r="I438" s="2">
        <v>1</v>
      </c>
      <c r="J438" s="2"/>
      <c r="K438" t="s">
        <v>1828</v>
      </c>
      <c r="L438">
        <v>1</v>
      </c>
      <c r="N438" s="4" t="str">
        <f t="shared" si="27"/>
        <v/>
      </c>
      <c r="O438" t="str">
        <f t="shared" si="24"/>
        <v>aa</v>
      </c>
      <c r="P438" t="str">
        <f t="shared" si="25"/>
        <v>11</v>
      </c>
      <c r="R438" s="2" t="s">
        <v>1828</v>
      </c>
      <c r="S438" s="2">
        <v>1</v>
      </c>
      <c r="T438" s="2"/>
    </row>
    <row r="439" spans="1:20">
      <c r="A439" t="s">
        <v>1209</v>
      </c>
      <c r="B439" t="s">
        <v>1210</v>
      </c>
      <c r="C439" t="s">
        <v>1204</v>
      </c>
      <c r="D439">
        <v>2018</v>
      </c>
      <c r="E439" s="1" t="s">
        <v>2327</v>
      </c>
      <c r="F439" t="s">
        <v>1211</v>
      </c>
      <c r="G439" t="s">
        <v>11</v>
      </c>
      <c r="H439" s="2" t="s">
        <v>1828</v>
      </c>
      <c r="I439" s="2">
        <v>1</v>
      </c>
      <c r="J439" s="2"/>
      <c r="K439" t="s">
        <v>1828</v>
      </c>
      <c r="L439">
        <v>1</v>
      </c>
      <c r="N439" s="4" t="str">
        <f t="shared" si="27"/>
        <v/>
      </c>
      <c r="O439" t="str">
        <f t="shared" si="24"/>
        <v>aa</v>
      </c>
      <c r="P439" t="str">
        <f t="shared" si="25"/>
        <v>11</v>
      </c>
      <c r="R439" s="2" t="s">
        <v>1828</v>
      </c>
      <c r="S439" s="2">
        <v>1</v>
      </c>
      <c r="T439" s="2"/>
    </row>
    <row r="440" spans="1:20">
      <c r="A440" t="s">
        <v>1212</v>
      </c>
      <c r="B440" t="s">
        <v>1213</v>
      </c>
      <c r="C440" t="s">
        <v>1204</v>
      </c>
      <c r="D440">
        <v>2018</v>
      </c>
      <c r="E440" s="1" t="s">
        <v>2328</v>
      </c>
      <c r="F440" t="s">
        <v>1214</v>
      </c>
      <c r="G440" t="s">
        <v>15</v>
      </c>
      <c r="H440" s="2" t="s">
        <v>1828</v>
      </c>
      <c r="I440" s="2">
        <v>1</v>
      </c>
      <c r="J440" s="2"/>
      <c r="K440" t="s">
        <v>1828</v>
      </c>
      <c r="L440">
        <v>1</v>
      </c>
      <c r="N440" s="4" t="str">
        <f t="shared" si="27"/>
        <v/>
      </c>
      <c r="O440" t="str">
        <f t="shared" si="24"/>
        <v>aa</v>
      </c>
      <c r="P440" t="str">
        <f t="shared" si="25"/>
        <v>11</v>
      </c>
      <c r="R440" s="2" t="s">
        <v>1828</v>
      </c>
      <c r="S440" s="2">
        <v>1</v>
      </c>
      <c r="T440" s="2"/>
    </row>
    <row r="441" spans="1:20">
      <c r="A441" t="s">
        <v>1215</v>
      </c>
      <c r="B441" t="s">
        <v>1216</v>
      </c>
      <c r="C441" t="s">
        <v>1204</v>
      </c>
      <c r="D441">
        <v>2018</v>
      </c>
      <c r="E441" s="1" t="s">
        <v>2329</v>
      </c>
      <c r="F441" t="s">
        <v>1217</v>
      </c>
      <c r="G441" t="s">
        <v>15</v>
      </c>
      <c r="H441" s="2" t="s">
        <v>1828</v>
      </c>
      <c r="I441" s="2">
        <v>1</v>
      </c>
      <c r="J441" s="2"/>
      <c r="K441" t="s">
        <v>1828</v>
      </c>
      <c r="L441">
        <v>1</v>
      </c>
      <c r="N441" s="4" t="str">
        <f t="shared" si="27"/>
        <v/>
      </c>
      <c r="O441" t="str">
        <f t="shared" si="24"/>
        <v>aa</v>
      </c>
      <c r="P441" t="str">
        <f t="shared" si="25"/>
        <v>11</v>
      </c>
      <c r="R441" s="2" t="s">
        <v>1828</v>
      </c>
      <c r="S441" s="2">
        <v>1</v>
      </c>
      <c r="T441" s="2"/>
    </row>
    <row r="442" spans="1:20">
      <c r="A442" t="s">
        <v>1218</v>
      </c>
      <c r="B442" t="s">
        <v>1219</v>
      </c>
      <c r="C442" t="s">
        <v>1204</v>
      </c>
      <c r="D442">
        <v>2018</v>
      </c>
      <c r="E442" s="1" t="s">
        <v>2330</v>
      </c>
      <c r="F442" t="s">
        <v>1220</v>
      </c>
      <c r="G442" t="s">
        <v>11</v>
      </c>
      <c r="H442" s="2" t="s">
        <v>1828</v>
      </c>
      <c r="I442" s="2">
        <v>1</v>
      </c>
      <c r="J442" s="2"/>
      <c r="K442" t="s">
        <v>1828</v>
      </c>
      <c r="L442">
        <v>1</v>
      </c>
      <c r="N442" s="4" t="str">
        <f t="shared" si="27"/>
        <v/>
      </c>
      <c r="O442" t="str">
        <f t="shared" si="24"/>
        <v>aa</v>
      </c>
      <c r="P442" t="str">
        <f t="shared" si="25"/>
        <v>11</v>
      </c>
      <c r="R442" s="2" t="s">
        <v>1828</v>
      </c>
      <c r="S442" s="2">
        <v>1</v>
      </c>
      <c r="T442" s="2"/>
    </row>
    <row r="443" spans="1:20">
      <c r="A443" t="s">
        <v>1221</v>
      </c>
      <c r="B443" t="s">
        <v>1222</v>
      </c>
      <c r="C443" t="s">
        <v>1204</v>
      </c>
      <c r="D443">
        <v>2018</v>
      </c>
      <c r="E443" s="1" t="s">
        <v>2331</v>
      </c>
      <c r="F443" t="s">
        <v>1223</v>
      </c>
      <c r="G443" t="s">
        <v>27</v>
      </c>
      <c r="H443" s="2" t="s">
        <v>1828</v>
      </c>
      <c r="I443" s="2">
        <v>1</v>
      </c>
      <c r="J443" s="2"/>
      <c r="K443" t="s">
        <v>1828</v>
      </c>
      <c r="L443">
        <v>1</v>
      </c>
      <c r="N443" s="4" t="str">
        <f t="shared" si="27"/>
        <v/>
      </c>
      <c r="O443" t="str">
        <f t="shared" si="24"/>
        <v>aa</v>
      </c>
      <c r="P443" t="str">
        <f t="shared" si="25"/>
        <v>11</v>
      </c>
      <c r="R443" s="2" t="s">
        <v>1828</v>
      </c>
      <c r="S443" s="2">
        <v>1</v>
      </c>
      <c r="T443" s="2"/>
    </row>
    <row r="444" spans="1:20">
      <c r="A444" t="s">
        <v>1224</v>
      </c>
      <c r="B444" t="s">
        <v>1225</v>
      </c>
      <c r="C444" t="s">
        <v>1204</v>
      </c>
      <c r="D444">
        <v>2018</v>
      </c>
      <c r="E444" s="1" t="s">
        <v>2332</v>
      </c>
      <c r="F444" t="s">
        <v>1226</v>
      </c>
      <c r="G444" t="s">
        <v>15</v>
      </c>
      <c r="H444" s="2" t="s">
        <v>1828</v>
      </c>
      <c r="I444" s="2">
        <v>1</v>
      </c>
      <c r="J444" s="2"/>
      <c r="K444" t="s">
        <v>1828</v>
      </c>
      <c r="L444">
        <v>1</v>
      </c>
      <c r="N444" s="4" t="str">
        <f t="shared" si="27"/>
        <v/>
      </c>
      <c r="O444" t="str">
        <f t="shared" si="24"/>
        <v>aa</v>
      </c>
      <c r="P444" t="str">
        <f t="shared" si="25"/>
        <v>11</v>
      </c>
      <c r="R444" s="2" t="s">
        <v>1828</v>
      </c>
      <c r="S444" s="2">
        <v>1</v>
      </c>
      <c r="T444" s="2"/>
    </row>
    <row r="445" spans="1:20">
      <c r="A445" t="s">
        <v>1227</v>
      </c>
      <c r="B445" t="s">
        <v>1228</v>
      </c>
      <c r="C445" t="s">
        <v>1204</v>
      </c>
      <c r="D445">
        <v>2018</v>
      </c>
      <c r="E445" s="1" t="s">
        <v>2333</v>
      </c>
      <c r="F445" t="s">
        <v>1229</v>
      </c>
      <c r="G445" t="s">
        <v>15</v>
      </c>
      <c r="H445" s="2" t="s">
        <v>1828</v>
      </c>
      <c r="I445" s="2">
        <v>1</v>
      </c>
      <c r="J445" s="2"/>
      <c r="K445" t="s">
        <v>1828</v>
      </c>
      <c r="L445">
        <v>1</v>
      </c>
      <c r="N445" s="4" t="str">
        <f t="shared" si="27"/>
        <v/>
      </c>
      <c r="O445" t="str">
        <f t="shared" si="24"/>
        <v>aa</v>
      </c>
      <c r="P445" t="str">
        <f t="shared" si="25"/>
        <v>11</v>
      </c>
      <c r="R445" s="2" t="s">
        <v>1828</v>
      </c>
      <c r="S445" s="2">
        <v>1</v>
      </c>
      <c r="T445" s="2"/>
    </row>
    <row r="446" spans="1:20">
      <c r="A446" t="s">
        <v>1230</v>
      </c>
      <c r="B446" t="s">
        <v>1231</v>
      </c>
      <c r="C446" t="s">
        <v>1204</v>
      </c>
      <c r="D446">
        <v>2018</v>
      </c>
      <c r="E446" s="1" t="s">
        <v>2334</v>
      </c>
      <c r="F446" t="s">
        <v>1232</v>
      </c>
      <c r="G446" t="s">
        <v>11</v>
      </c>
      <c r="H446" s="2" t="s">
        <v>1828</v>
      </c>
      <c r="I446" s="2">
        <v>1</v>
      </c>
      <c r="J446" s="2"/>
      <c r="K446" t="s">
        <v>1845</v>
      </c>
      <c r="L446">
        <v>1</v>
      </c>
      <c r="N446" s="4" t="str">
        <f t="shared" si="27"/>
        <v>NOT MATCH!</v>
      </c>
      <c r="O446" t="str">
        <f t="shared" si="24"/>
        <v>ai</v>
      </c>
      <c r="P446" t="str">
        <f t="shared" si="25"/>
        <v>11</v>
      </c>
      <c r="R446" t="s">
        <v>1845</v>
      </c>
      <c r="S446" s="2">
        <v>1</v>
      </c>
      <c r="T446" s="2"/>
    </row>
    <row r="447" spans="1:20">
      <c r="A447" t="s">
        <v>1233</v>
      </c>
      <c r="B447" s="3" t="s">
        <v>2336</v>
      </c>
      <c r="C447" t="s">
        <v>1204</v>
      </c>
      <c r="D447">
        <v>2018</v>
      </c>
      <c r="E447" s="1" t="s">
        <v>2335</v>
      </c>
      <c r="F447" t="s">
        <v>1234</v>
      </c>
      <c r="G447" t="s">
        <v>11</v>
      </c>
      <c r="H447" s="2" t="s">
        <v>1825</v>
      </c>
      <c r="I447" s="2">
        <v>1</v>
      </c>
      <c r="J447" s="2"/>
      <c r="K447" t="s">
        <v>1828</v>
      </c>
      <c r="L447">
        <v>0</v>
      </c>
      <c r="N447" s="4" t="str">
        <f t="shared" si="27"/>
        <v>NOT MATCH!</v>
      </c>
      <c r="O447" t="str">
        <f t="shared" si="24"/>
        <v>ia</v>
      </c>
      <c r="P447" t="str">
        <f t="shared" si="25"/>
        <v>10</v>
      </c>
      <c r="R447" s="2" t="s">
        <v>1825</v>
      </c>
      <c r="S447" s="2">
        <v>1</v>
      </c>
      <c r="T447" s="2"/>
    </row>
    <row r="448" spans="1:20">
      <c r="A448" t="s">
        <v>1235</v>
      </c>
      <c r="B448" t="s">
        <v>1236</v>
      </c>
      <c r="C448" t="s">
        <v>1204</v>
      </c>
      <c r="D448">
        <v>2020</v>
      </c>
      <c r="E448" s="1" t="s">
        <v>2337</v>
      </c>
      <c r="F448" t="s">
        <v>1237</v>
      </c>
      <c r="G448" t="s">
        <v>11</v>
      </c>
      <c r="H448" s="2" t="s">
        <v>1828</v>
      </c>
      <c r="I448" s="2">
        <v>1</v>
      </c>
      <c r="J448" s="2"/>
      <c r="K448" t="s">
        <v>1828</v>
      </c>
      <c r="L448">
        <v>1</v>
      </c>
      <c r="N448" s="4" t="str">
        <f t="shared" si="27"/>
        <v/>
      </c>
      <c r="O448" t="str">
        <f t="shared" si="24"/>
        <v>aa</v>
      </c>
      <c r="P448" t="str">
        <f t="shared" si="25"/>
        <v>11</v>
      </c>
      <c r="R448" s="2" t="s">
        <v>1828</v>
      </c>
      <c r="S448" s="2">
        <v>1</v>
      </c>
      <c r="T448" s="2"/>
    </row>
    <row r="449" spans="1:20">
      <c r="A449" t="s">
        <v>1238</v>
      </c>
      <c r="B449" t="s">
        <v>1239</v>
      </c>
      <c r="C449" t="s">
        <v>1204</v>
      </c>
      <c r="D449">
        <v>2020</v>
      </c>
      <c r="E449" s="1" t="s">
        <v>2338</v>
      </c>
      <c r="F449" t="s">
        <v>1240</v>
      </c>
      <c r="G449" t="s">
        <v>15</v>
      </c>
      <c r="H449" s="2" t="s">
        <v>1828</v>
      </c>
      <c r="I449" s="2">
        <v>1</v>
      </c>
      <c r="J449" s="2"/>
      <c r="K449" t="s">
        <v>1828</v>
      </c>
      <c r="L449">
        <v>1</v>
      </c>
      <c r="N449" s="4" t="str">
        <f t="shared" si="27"/>
        <v/>
      </c>
      <c r="O449" t="str">
        <f t="shared" si="24"/>
        <v>aa</v>
      </c>
      <c r="P449" t="str">
        <f t="shared" si="25"/>
        <v>11</v>
      </c>
      <c r="R449" s="2" t="s">
        <v>1828</v>
      </c>
      <c r="S449" s="2">
        <v>1</v>
      </c>
      <c r="T449" s="2"/>
    </row>
    <row r="450" spans="1:20">
      <c r="A450" t="s">
        <v>1241</v>
      </c>
      <c r="B450" t="s">
        <v>1242</v>
      </c>
      <c r="C450" t="s">
        <v>1204</v>
      </c>
      <c r="D450">
        <v>2020</v>
      </c>
      <c r="E450" s="1" t="s">
        <v>2339</v>
      </c>
      <c r="F450" t="s">
        <v>1243</v>
      </c>
      <c r="G450" t="s">
        <v>11</v>
      </c>
      <c r="H450" s="2" t="s">
        <v>1828</v>
      </c>
      <c r="I450" s="2">
        <v>1</v>
      </c>
      <c r="J450" s="2"/>
      <c r="K450" t="s">
        <v>1828</v>
      </c>
      <c r="L450">
        <v>1</v>
      </c>
      <c r="N450" s="4" t="str">
        <f t="shared" si="27"/>
        <v/>
      </c>
      <c r="O450" t="str">
        <f t="shared" si="24"/>
        <v>aa</v>
      </c>
      <c r="P450" t="str">
        <f t="shared" si="25"/>
        <v>11</v>
      </c>
      <c r="R450" s="2" t="s">
        <v>1828</v>
      </c>
      <c r="S450" s="2">
        <v>1</v>
      </c>
      <c r="T450" s="2"/>
    </row>
    <row r="451" spans="1:20">
      <c r="A451" t="s">
        <v>424</v>
      </c>
      <c r="B451" t="s">
        <v>1244</v>
      </c>
      <c r="C451" t="s">
        <v>1204</v>
      </c>
      <c r="D451">
        <v>2020</v>
      </c>
      <c r="E451" s="1" t="s">
        <v>1989</v>
      </c>
      <c r="F451" s="1" t="s">
        <v>2341</v>
      </c>
      <c r="G451" t="s">
        <v>11</v>
      </c>
      <c r="H451" s="2" t="s">
        <v>1828</v>
      </c>
      <c r="I451" s="2">
        <v>1</v>
      </c>
      <c r="J451" s="2"/>
      <c r="K451" t="s">
        <v>1828</v>
      </c>
      <c r="L451">
        <v>1</v>
      </c>
      <c r="N451" s="4" t="str">
        <f t="shared" si="27"/>
        <v/>
      </c>
      <c r="O451" t="str">
        <f t="shared" si="24"/>
        <v>aa</v>
      </c>
      <c r="P451" t="str">
        <f t="shared" si="25"/>
        <v>11</v>
      </c>
      <c r="R451" s="2" t="s">
        <v>1828</v>
      </c>
      <c r="S451" s="2">
        <v>1</v>
      </c>
      <c r="T451" s="2"/>
    </row>
    <row r="452" spans="1:20">
      <c r="A452" t="s">
        <v>1245</v>
      </c>
      <c r="B452" t="s">
        <v>1246</v>
      </c>
      <c r="C452" t="s">
        <v>1204</v>
      </c>
      <c r="D452">
        <v>2020</v>
      </c>
      <c r="E452" s="1" t="s">
        <v>2340</v>
      </c>
      <c r="F452" t="s">
        <v>1247</v>
      </c>
      <c r="G452" t="s">
        <v>27</v>
      </c>
      <c r="H452" s="2" t="s">
        <v>1828</v>
      </c>
      <c r="I452" s="2">
        <v>0</v>
      </c>
      <c r="J452" s="2"/>
      <c r="K452" t="s">
        <v>1828</v>
      </c>
      <c r="L452">
        <v>1</v>
      </c>
      <c r="N452" s="4" t="str">
        <f t="shared" si="27"/>
        <v>NOT MATCH!</v>
      </c>
      <c r="O452" t="str">
        <f t="shared" ref="O452:O515" si="28">_xlfn.CONCAT(LEFT(H452,1),LEFT(K452,1))</f>
        <v>aa</v>
      </c>
      <c r="P452" t="str">
        <f t="shared" ref="P452:P515" si="29">_xlfn.CONCAT(LEFT(I452,1),LEFT(L452,1))</f>
        <v>01</v>
      </c>
      <c r="R452" s="2" t="s">
        <v>1828</v>
      </c>
      <c r="S452" s="2">
        <v>1</v>
      </c>
      <c r="T452" s="2"/>
    </row>
    <row r="453" spans="1:20">
      <c r="A453" t="s">
        <v>1248</v>
      </c>
      <c r="B453" t="s">
        <v>1249</v>
      </c>
      <c r="C453" t="s">
        <v>1204</v>
      </c>
      <c r="D453">
        <v>2020</v>
      </c>
      <c r="E453" s="1" t="s">
        <v>2342</v>
      </c>
      <c r="F453" t="s">
        <v>1250</v>
      </c>
      <c r="G453" t="s">
        <v>11</v>
      </c>
      <c r="H453" s="2" t="s">
        <v>1828</v>
      </c>
      <c r="I453" s="2">
        <v>1</v>
      </c>
      <c r="J453" s="2"/>
      <c r="K453" t="s">
        <v>1828</v>
      </c>
      <c r="L453">
        <v>1</v>
      </c>
      <c r="N453" s="4" t="str">
        <f t="shared" si="27"/>
        <v/>
      </c>
      <c r="O453" t="str">
        <f t="shared" si="28"/>
        <v>aa</v>
      </c>
      <c r="P453" t="str">
        <f t="shared" si="29"/>
        <v>11</v>
      </c>
      <c r="R453" s="2" t="s">
        <v>1828</v>
      </c>
      <c r="S453" s="2">
        <v>1</v>
      </c>
      <c r="T453" s="2"/>
    </row>
    <row r="454" spans="1:20">
      <c r="A454" t="s">
        <v>1251</v>
      </c>
      <c r="B454" t="s">
        <v>1252</v>
      </c>
      <c r="C454" t="s">
        <v>1204</v>
      </c>
      <c r="D454">
        <v>2020</v>
      </c>
      <c r="E454" s="1" t="s">
        <v>2343</v>
      </c>
      <c r="F454" t="s">
        <v>1253</v>
      </c>
      <c r="G454" t="s">
        <v>11</v>
      </c>
      <c r="H454" s="2" t="s">
        <v>1828</v>
      </c>
      <c r="I454" s="2">
        <v>1</v>
      </c>
      <c r="J454" s="2"/>
      <c r="K454" t="s">
        <v>1828</v>
      </c>
      <c r="L454">
        <v>1</v>
      </c>
      <c r="N454" s="4" t="str">
        <f t="shared" si="27"/>
        <v/>
      </c>
      <c r="O454" t="str">
        <f t="shared" si="28"/>
        <v>aa</v>
      </c>
      <c r="P454" t="str">
        <f t="shared" si="29"/>
        <v>11</v>
      </c>
      <c r="R454" s="2" t="s">
        <v>1828</v>
      </c>
      <c r="S454" s="2">
        <v>1</v>
      </c>
      <c r="T454" s="2"/>
    </row>
    <row r="455" spans="1:20">
      <c r="A455" t="s">
        <v>1254</v>
      </c>
      <c r="B455" t="s">
        <v>1255</v>
      </c>
      <c r="C455" t="s">
        <v>1204</v>
      </c>
      <c r="D455">
        <v>2020</v>
      </c>
      <c r="E455" s="1" t="s">
        <v>2344</v>
      </c>
      <c r="F455" t="s">
        <v>1256</v>
      </c>
      <c r="G455" t="s">
        <v>27</v>
      </c>
      <c r="H455" s="2" t="s">
        <v>1828</v>
      </c>
      <c r="I455" s="2">
        <v>0</v>
      </c>
      <c r="J455" s="2"/>
      <c r="K455" t="s">
        <v>1828</v>
      </c>
      <c r="L455">
        <v>0</v>
      </c>
      <c r="N455" s="4" t="str">
        <f t="shared" si="27"/>
        <v/>
      </c>
      <c r="O455" t="str">
        <f t="shared" si="28"/>
        <v>aa</v>
      </c>
      <c r="P455" t="str">
        <f t="shared" si="29"/>
        <v>00</v>
      </c>
      <c r="R455" s="2" t="s">
        <v>1828</v>
      </c>
      <c r="S455" s="2">
        <v>0</v>
      </c>
      <c r="T455" s="2"/>
    </row>
    <row r="456" spans="1:20">
      <c r="A456" t="s">
        <v>1257</v>
      </c>
      <c r="B456" t="s">
        <v>1255</v>
      </c>
      <c r="C456" t="s">
        <v>1204</v>
      </c>
      <c r="D456">
        <v>2020</v>
      </c>
      <c r="E456" s="1" t="s">
        <v>2345</v>
      </c>
      <c r="F456" t="s">
        <v>1256</v>
      </c>
      <c r="G456" t="s">
        <v>11</v>
      </c>
      <c r="H456" s="2" t="s">
        <v>1828</v>
      </c>
      <c r="I456" s="2">
        <v>1</v>
      </c>
      <c r="J456" s="2"/>
      <c r="K456" t="s">
        <v>1828</v>
      </c>
      <c r="L456">
        <v>1</v>
      </c>
      <c r="N456" s="4" t="str">
        <f t="shared" si="27"/>
        <v/>
      </c>
      <c r="O456" t="str">
        <f t="shared" si="28"/>
        <v>aa</v>
      </c>
      <c r="P456" t="str">
        <f t="shared" si="29"/>
        <v>11</v>
      </c>
      <c r="R456" s="2" t="s">
        <v>1828</v>
      </c>
      <c r="S456" s="2">
        <v>1</v>
      </c>
      <c r="T456" s="2"/>
    </row>
    <row r="457" spans="1:20">
      <c r="A457" t="s">
        <v>1258</v>
      </c>
      <c r="B457" t="s">
        <v>1259</v>
      </c>
      <c r="C457" t="s">
        <v>1204</v>
      </c>
      <c r="D457">
        <v>2020</v>
      </c>
      <c r="E457" s="1" t="s">
        <v>2346</v>
      </c>
      <c r="F457" t="s">
        <v>1260</v>
      </c>
      <c r="G457" t="s">
        <v>15</v>
      </c>
      <c r="H457" s="2" t="s">
        <v>1828</v>
      </c>
      <c r="I457" s="2">
        <v>0</v>
      </c>
      <c r="J457" s="2"/>
      <c r="K457" t="s">
        <v>1845</v>
      </c>
      <c r="L457">
        <v>1</v>
      </c>
      <c r="N457" s="4" t="str">
        <f t="shared" si="27"/>
        <v>NOT MATCH!</v>
      </c>
      <c r="O457" t="str">
        <f t="shared" si="28"/>
        <v>ai</v>
      </c>
      <c r="P457" t="str">
        <f t="shared" si="29"/>
        <v>01</v>
      </c>
      <c r="R457" t="s">
        <v>1845</v>
      </c>
      <c r="S457" s="2">
        <v>0</v>
      </c>
      <c r="T457" s="2"/>
    </row>
    <row r="458" spans="1:20">
      <c r="A458" t="s">
        <v>1261</v>
      </c>
      <c r="B458" t="s">
        <v>1262</v>
      </c>
      <c r="C458" t="s">
        <v>1204</v>
      </c>
      <c r="D458">
        <v>2020</v>
      </c>
      <c r="E458" s="1" t="s">
        <v>2347</v>
      </c>
      <c r="F458" t="s">
        <v>1263</v>
      </c>
      <c r="G458" t="s">
        <v>27</v>
      </c>
      <c r="H458" s="2" t="s">
        <v>1828</v>
      </c>
      <c r="I458" s="2">
        <v>1</v>
      </c>
      <c r="J458" s="2"/>
      <c r="K458" t="s">
        <v>1828</v>
      </c>
      <c r="L458">
        <v>1</v>
      </c>
      <c r="N458" s="4" t="str">
        <f t="shared" si="27"/>
        <v/>
      </c>
      <c r="O458" t="str">
        <f t="shared" si="28"/>
        <v>aa</v>
      </c>
      <c r="P458" t="str">
        <f t="shared" si="29"/>
        <v>11</v>
      </c>
      <c r="R458" s="2" t="s">
        <v>1828</v>
      </c>
      <c r="S458" s="2">
        <v>1</v>
      </c>
      <c r="T458" s="2"/>
    </row>
    <row r="459" spans="1:20">
      <c r="A459" t="s">
        <v>1264</v>
      </c>
      <c r="B459" t="s">
        <v>1265</v>
      </c>
      <c r="C459" t="s">
        <v>1204</v>
      </c>
      <c r="D459">
        <v>2020</v>
      </c>
      <c r="E459" s="1" t="s">
        <v>2348</v>
      </c>
      <c r="F459" t="s">
        <v>1266</v>
      </c>
      <c r="G459" t="s">
        <v>27</v>
      </c>
      <c r="H459" s="2" t="s">
        <v>1828</v>
      </c>
      <c r="I459" s="2">
        <v>1</v>
      </c>
      <c r="J459" s="2"/>
      <c r="K459" t="s">
        <v>1828</v>
      </c>
      <c r="L459">
        <v>1</v>
      </c>
      <c r="N459" s="4" t="str">
        <f>IF(AND(H459=K459,I459=L459,J459=M459),"","NOT MATCH!")</f>
        <v/>
      </c>
      <c r="O459" t="str">
        <f t="shared" si="28"/>
        <v>aa</v>
      </c>
      <c r="P459" t="str">
        <f t="shared" si="29"/>
        <v>11</v>
      </c>
      <c r="R459" s="2" t="s">
        <v>1828</v>
      </c>
      <c r="S459" s="2">
        <v>1</v>
      </c>
      <c r="T459" s="2"/>
    </row>
    <row r="460" spans="1:20">
      <c r="A460" t="s">
        <v>1267</v>
      </c>
      <c r="B460" t="s">
        <v>1268</v>
      </c>
      <c r="C460" t="s">
        <v>1204</v>
      </c>
      <c r="D460">
        <v>2020</v>
      </c>
      <c r="E460" s="1" t="s">
        <v>2349</v>
      </c>
      <c r="F460" t="s">
        <v>1269</v>
      </c>
      <c r="G460" t="s">
        <v>11</v>
      </c>
      <c r="H460" s="2" t="s">
        <v>1828</v>
      </c>
      <c r="I460" s="2">
        <v>1</v>
      </c>
      <c r="J460" s="2"/>
      <c r="K460" t="s">
        <v>1828</v>
      </c>
      <c r="L460">
        <v>1</v>
      </c>
      <c r="N460" s="4" t="str">
        <f t="shared" ref="N460:N523" si="30">IF(AND(H460=K460,I460=L460,J460=M460),"","NOT MATCH!")</f>
        <v/>
      </c>
      <c r="O460" t="str">
        <f t="shared" si="28"/>
        <v>aa</v>
      </c>
      <c r="P460" t="str">
        <f t="shared" si="29"/>
        <v>11</v>
      </c>
      <c r="R460" s="2" t="s">
        <v>1828</v>
      </c>
      <c r="S460" s="2">
        <v>1</v>
      </c>
      <c r="T460" s="2"/>
    </row>
    <row r="461" spans="1:20">
      <c r="A461" t="s">
        <v>1270</v>
      </c>
      <c r="B461" t="s">
        <v>1268</v>
      </c>
      <c r="C461" t="s">
        <v>1204</v>
      </c>
      <c r="D461">
        <v>2020</v>
      </c>
      <c r="E461" s="1" t="s">
        <v>2350</v>
      </c>
      <c r="F461" t="s">
        <v>1269</v>
      </c>
      <c r="G461" t="s">
        <v>11</v>
      </c>
      <c r="H461" s="2" t="s">
        <v>1828</v>
      </c>
      <c r="I461" s="2">
        <v>1</v>
      </c>
      <c r="J461" s="2"/>
      <c r="K461" t="s">
        <v>1828</v>
      </c>
      <c r="L461">
        <v>0</v>
      </c>
      <c r="N461" s="4" t="str">
        <f t="shared" si="30"/>
        <v>NOT MATCH!</v>
      </c>
      <c r="O461" t="str">
        <f t="shared" si="28"/>
        <v>aa</v>
      </c>
      <c r="P461" t="str">
        <f t="shared" si="29"/>
        <v>10</v>
      </c>
      <c r="R461" s="2" t="s">
        <v>1828</v>
      </c>
      <c r="S461" s="2">
        <v>1</v>
      </c>
      <c r="T461" s="2"/>
    </row>
    <row r="462" spans="1:20">
      <c r="A462" t="s">
        <v>1271</v>
      </c>
      <c r="B462" t="s">
        <v>1272</v>
      </c>
      <c r="C462" t="s">
        <v>1204</v>
      </c>
      <c r="D462">
        <v>2020</v>
      </c>
      <c r="E462" s="1" t="s">
        <v>2351</v>
      </c>
      <c r="F462" t="s">
        <v>1273</v>
      </c>
      <c r="G462" t="s">
        <v>15</v>
      </c>
      <c r="H462" s="2" t="s">
        <v>1828</v>
      </c>
      <c r="I462" s="2">
        <v>1</v>
      </c>
      <c r="J462" s="2"/>
      <c r="K462" t="s">
        <v>1828</v>
      </c>
      <c r="L462">
        <v>1</v>
      </c>
      <c r="N462" s="4" t="str">
        <f t="shared" si="30"/>
        <v/>
      </c>
      <c r="O462" t="str">
        <f t="shared" si="28"/>
        <v>aa</v>
      </c>
      <c r="P462" t="str">
        <f t="shared" si="29"/>
        <v>11</v>
      </c>
      <c r="R462" s="2" t="s">
        <v>1828</v>
      </c>
      <c r="S462" s="2">
        <v>1</v>
      </c>
      <c r="T462" s="2"/>
    </row>
    <row r="463" spans="1:20">
      <c r="A463" t="s">
        <v>1274</v>
      </c>
      <c r="B463" t="s">
        <v>1275</v>
      </c>
      <c r="C463" t="s">
        <v>1204</v>
      </c>
      <c r="D463">
        <v>2020</v>
      </c>
      <c r="E463" s="1" t="s">
        <v>2352</v>
      </c>
      <c r="F463" t="s">
        <v>1276</v>
      </c>
      <c r="G463" t="s">
        <v>11</v>
      </c>
      <c r="H463" s="2" t="s">
        <v>1828</v>
      </c>
      <c r="I463" s="2">
        <v>1</v>
      </c>
      <c r="J463" s="2"/>
      <c r="K463" t="s">
        <v>1828</v>
      </c>
      <c r="L463">
        <v>1</v>
      </c>
      <c r="N463" s="4" t="str">
        <f t="shared" si="30"/>
        <v/>
      </c>
      <c r="O463" t="str">
        <f t="shared" si="28"/>
        <v>aa</v>
      </c>
      <c r="P463" t="str">
        <f t="shared" si="29"/>
        <v>11</v>
      </c>
      <c r="R463" s="2" t="s">
        <v>1828</v>
      </c>
      <c r="S463" s="2">
        <v>1</v>
      </c>
      <c r="T463" s="2"/>
    </row>
    <row r="464" spans="1:20">
      <c r="A464" t="s">
        <v>1277</v>
      </c>
      <c r="B464" t="s">
        <v>1278</v>
      </c>
      <c r="C464" t="s">
        <v>1204</v>
      </c>
      <c r="D464">
        <v>2020</v>
      </c>
      <c r="E464" s="1" t="s">
        <v>2353</v>
      </c>
      <c r="F464" t="s">
        <v>1279</v>
      </c>
      <c r="G464" t="s">
        <v>11</v>
      </c>
      <c r="H464" s="2" t="s">
        <v>1828</v>
      </c>
      <c r="I464" s="2">
        <v>1</v>
      </c>
      <c r="J464" s="2"/>
      <c r="K464" t="s">
        <v>1828</v>
      </c>
      <c r="L464">
        <v>1</v>
      </c>
      <c r="N464" s="4" t="str">
        <f t="shared" si="30"/>
        <v/>
      </c>
      <c r="O464" t="str">
        <f t="shared" si="28"/>
        <v>aa</v>
      </c>
      <c r="P464" t="str">
        <f t="shared" si="29"/>
        <v>11</v>
      </c>
      <c r="R464" s="2" t="s">
        <v>1828</v>
      </c>
      <c r="S464" s="2">
        <v>1</v>
      </c>
      <c r="T464" s="2"/>
    </row>
    <row r="465" spans="1:20">
      <c r="A465" t="s">
        <v>1280</v>
      </c>
      <c r="B465" t="s">
        <v>1281</v>
      </c>
      <c r="C465" t="s">
        <v>1204</v>
      </c>
      <c r="D465">
        <v>2020</v>
      </c>
      <c r="E465" s="1" t="s">
        <v>2355</v>
      </c>
      <c r="F465" t="s">
        <v>1282</v>
      </c>
      <c r="G465" t="s">
        <v>11</v>
      </c>
      <c r="H465" s="2" t="s">
        <v>1828</v>
      </c>
      <c r="I465" s="2">
        <v>1</v>
      </c>
      <c r="J465" s="2"/>
      <c r="K465" t="s">
        <v>1828</v>
      </c>
      <c r="L465">
        <v>1</v>
      </c>
      <c r="N465" s="4" t="str">
        <f t="shared" si="30"/>
        <v/>
      </c>
      <c r="O465" t="str">
        <f t="shared" si="28"/>
        <v>aa</v>
      </c>
      <c r="P465" t="str">
        <f t="shared" si="29"/>
        <v>11</v>
      </c>
      <c r="R465" s="2" t="s">
        <v>1828</v>
      </c>
      <c r="S465" s="2">
        <v>1</v>
      </c>
      <c r="T465" s="2"/>
    </row>
    <row r="466" spans="1:20">
      <c r="A466" t="s">
        <v>1283</v>
      </c>
      <c r="B466" t="s">
        <v>1284</v>
      </c>
      <c r="C466" t="s">
        <v>1204</v>
      </c>
      <c r="D466">
        <v>2020</v>
      </c>
      <c r="E466" s="1" t="s">
        <v>2354</v>
      </c>
      <c r="F466" t="s">
        <v>1285</v>
      </c>
      <c r="G466" t="s">
        <v>11</v>
      </c>
      <c r="H466" s="2" t="s">
        <v>1828</v>
      </c>
      <c r="I466" s="2">
        <v>1</v>
      </c>
      <c r="J466" s="2"/>
      <c r="K466" t="s">
        <v>1828</v>
      </c>
      <c r="L466">
        <v>1</v>
      </c>
      <c r="N466" s="4" t="str">
        <f t="shared" si="30"/>
        <v/>
      </c>
      <c r="O466" t="str">
        <f t="shared" si="28"/>
        <v>aa</v>
      </c>
      <c r="P466" t="str">
        <f t="shared" si="29"/>
        <v>11</v>
      </c>
      <c r="R466" s="2" t="s">
        <v>1828</v>
      </c>
      <c r="S466" s="2">
        <v>1</v>
      </c>
      <c r="T466" s="2"/>
    </row>
    <row r="467" spans="1:20">
      <c r="A467" t="s">
        <v>1286</v>
      </c>
      <c r="B467" t="s">
        <v>1287</v>
      </c>
      <c r="C467" t="s">
        <v>1204</v>
      </c>
      <c r="D467">
        <v>2020</v>
      </c>
      <c r="E467" s="1" t="s">
        <v>2356</v>
      </c>
      <c r="F467" t="s">
        <v>1288</v>
      </c>
      <c r="G467" t="s">
        <v>11</v>
      </c>
      <c r="H467" s="2" t="s">
        <v>1828</v>
      </c>
      <c r="I467" s="2">
        <v>1</v>
      </c>
      <c r="J467" s="2"/>
      <c r="K467" t="s">
        <v>1828</v>
      </c>
      <c r="L467">
        <v>1</v>
      </c>
      <c r="N467" s="4" t="str">
        <f t="shared" si="30"/>
        <v/>
      </c>
      <c r="O467" t="str">
        <f t="shared" si="28"/>
        <v>aa</v>
      </c>
      <c r="P467" t="str">
        <f t="shared" si="29"/>
        <v>11</v>
      </c>
      <c r="R467" s="2" t="s">
        <v>1828</v>
      </c>
      <c r="S467" s="2">
        <v>1</v>
      </c>
      <c r="T467" s="2"/>
    </row>
    <row r="468" spans="1:20">
      <c r="A468" t="s">
        <v>1289</v>
      </c>
      <c r="B468" t="s">
        <v>1290</v>
      </c>
      <c r="C468" t="s">
        <v>1204</v>
      </c>
      <c r="D468">
        <v>2020</v>
      </c>
      <c r="E468" s="1" t="s">
        <v>2357</v>
      </c>
      <c r="F468" t="s">
        <v>1291</v>
      </c>
      <c r="G468" t="s">
        <v>11</v>
      </c>
      <c r="H468" s="2" t="s">
        <v>1828</v>
      </c>
      <c r="I468" s="2">
        <v>1</v>
      </c>
      <c r="J468" s="2"/>
      <c r="K468" t="s">
        <v>1828</v>
      </c>
      <c r="L468">
        <v>1</v>
      </c>
      <c r="N468" s="4" t="str">
        <f t="shared" si="30"/>
        <v/>
      </c>
      <c r="O468" t="str">
        <f t="shared" si="28"/>
        <v>aa</v>
      </c>
      <c r="P468" t="str">
        <f t="shared" si="29"/>
        <v>11</v>
      </c>
      <c r="R468" s="2" t="s">
        <v>1828</v>
      </c>
      <c r="S468" s="2">
        <v>1</v>
      </c>
      <c r="T468" s="2"/>
    </row>
    <row r="469" spans="1:20">
      <c r="A469" t="s">
        <v>1292</v>
      </c>
      <c r="B469" t="s">
        <v>1293</v>
      </c>
      <c r="C469" t="s">
        <v>1204</v>
      </c>
      <c r="D469">
        <v>2020</v>
      </c>
      <c r="E469" s="1" t="s">
        <v>2358</v>
      </c>
      <c r="F469" t="s">
        <v>1294</v>
      </c>
      <c r="G469" t="s">
        <v>11</v>
      </c>
      <c r="H469" s="2" t="s">
        <v>1828</v>
      </c>
      <c r="I469" s="2">
        <v>1</v>
      </c>
      <c r="J469" s="2"/>
      <c r="K469" t="s">
        <v>1828</v>
      </c>
      <c r="L469">
        <v>1</v>
      </c>
      <c r="N469" s="4" t="str">
        <f t="shared" si="30"/>
        <v/>
      </c>
      <c r="O469" t="str">
        <f t="shared" si="28"/>
        <v>aa</v>
      </c>
      <c r="P469" t="str">
        <f t="shared" si="29"/>
        <v>11</v>
      </c>
      <c r="R469" s="2" t="s">
        <v>1828</v>
      </c>
      <c r="S469" s="2">
        <v>1</v>
      </c>
      <c r="T469" s="2"/>
    </row>
    <row r="470" spans="1:20">
      <c r="A470" t="s">
        <v>1295</v>
      </c>
      <c r="B470" t="s">
        <v>1296</v>
      </c>
      <c r="C470" t="s">
        <v>1204</v>
      </c>
      <c r="D470">
        <v>2020</v>
      </c>
      <c r="E470" s="1" t="s">
        <v>2359</v>
      </c>
      <c r="F470" t="s">
        <v>1297</v>
      </c>
      <c r="G470" t="s">
        <v>11</v>
      </c>
      <c r="H470" s="2" t="s">
        <v>1825</v>
      </c>
      <c r="I470" s="2">
        <v>1</v>
      </c>
      <c r="J470" s="2"/>
      <c r="K470" t="s">
        <v>1845</v>
      </c>
      <c r="L470">
        <v>1</v>
      </c>
      <c r="N470" s="4" t="str">
        <f t="shared" si="30"/>
        <v/>
      </c>
      <c r="O470" t="str">
        <f t="shared" si="28"/>
        <v>ii</v>
      </c>
      <c r="P470" t="str">
        <f t="shared" si="29"/>
        <v>11</v>
      </c>
      <c r="R470" s="2" t="s">
        <v>1825</v>
      </c>
      <c r="S470" s="2">
        <v>1</v>
      </c>
      <c r="T470" s="2"/>
    </row>
    <row r="471" spans="1:20">
      <c r="A471" t="s">
        <v>1298</v>
      </c>
      <c r="B471" t="s">
        <v>1299</v>
      </c>
      <c r="C471" t="s">
        <v>1204</v>
      </c>
      <c r="D471">
        <v>2020</v>
      </c>
      <c r="E471" s="1" t="s">
        <v>2360</v>
      </c>
      <c r="F471" t="s">
        <v>1300</v>
      </c>
      <c r="G471" t="s">
        <v>11</v>
      </c>
      <c r="H471" s="2" t="s">
        <v>1828</v>
      </c>
      <c r="I471" s="2">
        <v>1</v>
      </c>
      <c r="J471" s="2"/>
      <c r="K471" t="s">
        <v>1828</v>
      </c>
      <c r="L471">
        <v>1</v>
      </c>
      <c r="N471" s="4" t="str">
        <f t="shared" si="30"/>
        <v/>
      </c>
      <c r="O471" t="str">
        <f t="shared" si="28"/>
        <v>aa</v>
      </c>
      <c r="P471" t="str">
        <f t="shared" si="29"/>
        <v>11</v>
      </c>
      <c r="R471" s="2" t="s">
        <v>1828</v>
      </c>
      <c r="S471" s="2">
        <v>1</v>
      </c>
      <c r="T471" s="2"/>
    </row>
    <row r="472" spans="1:20">
      <c r="A472" t="s">
        <v>1301</v>
      </c>
      <c r="B472" t="s">
        <v>1302</v>
      </c>
      <c r="C472" t="s">
        <v>1204</v>
      </c>
      <c r="D472">
        <v>2020</v>
      </c>
      <c r="E472" s="1" t="s">
        <v>2361</v>
      </c>
      <c r="F472" t="s">
        <v>1303</v>
      </c>
      <c r="G472" t="s">
        <v>11</v>
      </c>
      <c r="H472" s="2" t="s">
        <v>1828</v>
      </c>
      <c r="I472" s="2">
        <v>1</v>
      </c>
      <c r="J472" s="2"/>
      <c r="K472" t="s">
        <v>1828</v>
      </c>
      <c r="L472">
        <v>1</v>
      </c>
      <c r="N472" s="4" t="str">
        <f t="shared" si="30"/>
        <v/>
      </c>
      <c r="O472" t="str">
        <f t="shared" si="28"/>
        <v>aa</v>
      </c>
      <c r="P472" t="str">
        <f t="shared" si="29"/>
        <v>11</v>
      </c>
      <c r="R472" s="2" t="s">
        <v>1828</v>
      </c>
      <c r="S472" s="2">
        <v>1</v>
      </c>
      <c r="T472" s="2"/>
    </row>
    <row r="473" spans="1:20">
      <c r="A473" t="s">
        <v>1304</v>
      </c>
      <c r="B473" t="s">
        <v>1305</v>
      </c>
      <c r="C473" t="s">
        <v>1204</v>
      </c>
      <c r="D473">
        <v>2020</v>
      </c>
      <c r="E473" s="1" t="s">
        <v>2362</v>
      </c>
      <c r="F473" t="s">
        <v>1306</v>
      </c>
      <c r="G473" t="s">
        <v>27</v>
      </c>
      <c r="H473" s="2" t="s">
        <v>1828</v>
      </c>
      <c r="I473" s="2">
        <v>0</v>
      </c>
      <c r="J473" s="2"/>
      <c r="K473" t="s">
        <v>1845</v>
      </c>
      <c r="L473">
        <v>0</v>
      </c>
      <c r="N473" s="4" t="str">
        <f t="shared" si="30"/>
        <v>NOT MATCH!</v>
      </c>
      <c r="O473" t="str">
        <f t="shared" si="28"/>
        <v>ai</v>
      </c>
      <c r="P473" t="str">
        <f t="shared" si="29"/>
        <v>00</v>
      </c>
      <c r="R473" t="s">
        <v>1845</v>
      </c>
      <c r="S473" s="2">
        <v>0</v>
      </c>
      <c r="T473" s="2"/>
    </row>
    <row r="474" spans="1:20">
      <c r="A474" t="s">
        <v>1307</v>
      </c>
      <c r="B474" t="s">
        <v>1305</v>
      </c>
      <c r="C474" t="s">
        <v>1204</v>
      </c>
      <c r="D474">
        <v>2020</v>
      </c>
      <c r="E474" s="1" t="s">
        <v>2363</v>
      </c>
      <c r="F474" t="s">
        <v>1306</v>
      </c>
      <c r="G474" t="s">
        <v>11</v>
      </c>
      <c r="H474" s="2" t="s">
        <v>1828</v>
      </c>
      <c r="I474" s="2">
        <v>1</v>
      </c>
      <c r="J474" s="2"/>
      <c r="K474" t="s">
        <v>1828</v>
      </c>
      <c r="L474">
        <v>1</v>
      </c>
      <c r="N474" s="4" t="str">
        <f t="shared" si="30"/>
        <v/>
      </c>
      <c r="O474" t="str">
        <f t="shared" si="28"/>
        <v>aa</v>
      </c>
      <c r="P474" t="str">
        <f t="shared" si="29"/>
        <v>11</v>
      </c>
      <c r="R474" s="2" t="s">
        <v>1828</v>
      </c>
      <c r="S474" s="2">
        <v>1</v>
      </c>
      <c r="T474" s="2"/>
    </row>
    <row r="475" spans="1:20">
      <c r="A475" t="s">
        <v>1308</v>
      </c>
      <c r="B475" t="s">
        <v>1309</v>
      </c>
      <c r="C475" t="s">
        <v>1204</v>
      </c>
      <c r="D475">
        <v>2020</v>
      </c>
      <c r="E475" s="1" t="s">
        <v>2364</v>
      </c>
      <c r="F475" t="s">
        <v>1310</v>
      </c>
      <c r="G475" t="s">
        <v>11</v>
      </c>
      <c r="H475" s="2" t="s">
        <v>1828</v>
      </c>
      <c r="I475" s="2">
        <v>1</v>
      </c>
      <c r="J475" s="2"/>
      <c r="K475" t="s">
        <v>1828</v>
      </c>
      <c r="L475">
        <v>1</v>
      </c>
      <c r="N475" s="4" t="str">
        <f t="shared" si="30"/>
        <v/>
      </c>
      <c r="O475" t="str">
        <f t="shared" si="28"/>
        <v>aa</v>
      </c>
      <c r="P475" t="str">
        <f t="shared" si="29"/>
        <v>11</v>
      </c>
      <c r="R475" s="2" t="s">
        <v>1828</v>
      </c>
      <c r="S475" s="2">
        <v>1</v>
      </c>
      <c r="T475" s="2"/>
    </row>
    <row r="476" spans="1:20">
      <c r="A476" t="s">
        <v>1311</v>
      </c>
      <c r="B476" t="s">
        <v>1312</v>
      </c>
      <c r="C476" t="s">
        <v>1204</v>
      </c>
      <c r="D476">
        <v>2020</v>
      </c>
      <c r="E476" s="1" t="s">
        <v>2365</v>
      </c>
      <c r="F476" t="s">
        <v>1313</v>
      </c>
      <c r="G476" t="s">
        <v>562</v>
      </c>
      <c r="H476" s="2" t="s">
        <v>1828</v>
      </c>
      <c r="I476" s="2">
        <v>1</v>
      </c>
      <c r="J476" s="2"/>
      <c r="K476" t="s">
        <v>1828</v>
      </c>
      <c r="L476">
        <v>1</v>
      </c>
      <c r="N476" s="4" t="str">
        <f t="shared" si="30"/>
        <v/>
      </c>
      <c r="O476" t="str">
        <f t="shared" si="28"/>
        <v>aa</v>
      </c>
      <c r="P476" t="str">
        <f t="shared" si="29"/>
        <v>11</v>
      </c>
      <c r="R476" s="2" t="s">
        <v>1828</v>
      </c>
      <c r="S476" s="2">
        <v>1</v>
      </c>
      <c r="T476" s="2"/>
    </row>
    <row r="477" spans="1:20">
      <c r="A477" t="s">
        <v>1314</v>
      </c>
      <c r="B477" t="s">
        <v>1315</v>
      </c>
      <c r="C477" t="s">
        <v>1316</v>
      </c>
      <c r="D477">
        <v>2021</v>
      </c>
      <c r="E477" s="1" t="s">
        <v>2366</v>
      </c>
      <c r="F477" t="s">
        <v>1317</v>
      </c>
      <c r="G477" t="s">
        <v>11</v>
      </c>
      <c r="H477" s="2" t="s">
        <v>1828</v>
      </c>
      <c r="I477" s="2">
        <v>1</v>
      </c>
      <c r="J477" s="2"/>
      <c r="K477" t="s">
        <v>1845</v>
      </c>
      <c r="L477">
        <v>1</v>
      </c>
      <c r="N477" s="4" t="str">
        <f t="shared" si="30"/>
        <v>NOT MATCH!</v>
      </c>
      <c r="O477" t="str">
        <f t="shared" si="28"/>
        <v>ai</v>
      </c>
      <c r="P477" t="str">
        <f t="shared" si="29"/>
        <v>11</v>
      </c>
      <c r="R477" t="s">
        <v>1845</v>
      </c>
      <c r="S477" s="2">
        <v>1</v>
      </c>
      <c r="T477" s="2"/>
    </row>
    <row r="478" spans="1:20">
      <c r="A478" t="s">
        <v>1318</v>
      </c>
      <c r="B478" t="s">
        <v>1319</v>
      </c>
      <c r="C478" t="s">
        <v>1316</v>
      </c>
      <c r="D478">
        <v>2021</v>
      </c>
      <c r="E478" s="1" t="s">
        <v>2367</v>
      </c>
      <c r="F478" t="s">
        <v>1320</v>
      </c>
      <c r="G478" t="s">
        <v>11</v>
      </c>
      <c r="H478" s="2" t="s">
        <v>1828</v>
      </c>
      <c r="I478" s="2">
        <v>1</v>
      </c>
      <c r="J478" s="2"/>
      <c r="K478" t="s">
        <v>1828</v>
      </c>
      <c r="L478">
        <v>1</v>
      </c>
      <c r="N478" s="4" t="str">
        <f t="shared" si="30"/>
        <v/>
      </c>
      <c r="O478" t="str">
        <f t="shared" si="28"/>
        <v>aa</v>
      </c>
      <c r="P478" t="str">
        <f t="shared" si="29"/>
        <v>11</v>
      </c>
      <c r="R478" s="2" t="s">
        <v>1828</v>
      </c>
      <c r="S478" s="2">
        <v>1</v>
      </c>
      <c r="T478" s="2"/>
    </row>
    <row r="479" spans="1:20">
      <c r="A479" t="s">
        <v>1321</v>
      </c>
      <c r="B479" t="s">
        <v>1322</v>
      </c>
      <c r="C479" t="s">
        <v>1316</v>
      </c>
      <c r="D479">
        <v>2021</v>
      </c>
      <c r="E479" s="1" t="s">
        <v>2368</v>
      </c>
      <c r="F479" t="s">
        <v>1323</v>
      </c>
      <c r="G479" t="s">
        <v>11</v>
      </c>
      <c r="H479" s="2" t="s">
        <v>1828</v>
      </c>
      <c r="I479" s="2">
        <v>1</v>
      </c>
      <c r="J479" s="2"/>
      <c r="K479" t="s">
        <v>1828</v>
      </c>
      <c r="L479">
        <v>1</v>
      </c>
      <c r="N479" s="4" t="str">
        <f t="shared" si="30"/>
        <v/>
      </c>
      <c r="O479" t="str">
        <f t="shared" si="28"/>
        <v>aa</v>
      </c>
      <c r="P479" t="str">
        <f t="shared" si="29"/>
        <v>11</v>
      </c>
      <c r="R479" s="2" t="s">
        <v>1828</v>
      </c>
      <c r="S479" s="2">
        <v>1</v>
      </c>
      <c r="T479" s="2"/>
    </row>
    <row r="480" spans="1:20">
      <c r="A480" t="s">
        <v>1324</v>
      </c>
      <c r="B480" t="s">
        <v>1322</v>
      </c>
      <c r="C480" t="s">
        <v>1316</v>
      </c>
      <c r="D480">
        <v>2021</v>
      </c>
      <c r="E480" s="1" t="s">
        <v>2369</v>
      </c>
      <c r="F480" t="s">
        <v>1323</v>
      </c>
      <c r="G480" t="s">
        <v>11</v>
      </c>
      <c r="H480" s="2" t="s">
        <v>1828</v>
      </c>
      <c r="I480" s="2">
        <v>0</v>
      </c>
      <c r="J480" s="2"/>
      <c r="K480" t="s">
        <v>1828</v>
      </c>
      <c r="L480">
        <v>0</v>
      </c>
      <c r="N480" s="4" t="str">
        <f t="shared" si="30"/>
        <v/>
      </c>
      <c r="O480" t="str">
        <f t="shared" si="28"/>
        <v>aa</v>
      </c>
      <c r="P480" t="str">
        <f t="shared" si="29"/>
        <v>00</v>
      </c>
      <c r="R480" s="2" t="s">
        <v>1828</v>
      </c>
      <c r="S480" s="2">
        <v>0</v>
      </c>
      <c r="T480" s="2"/>
    </row>
    <row r="481" spans="1:20">
      <c r="A481" t="s">
        <v>1325</v>
      </c>
      <c r="B481" t="s">
        <v>1326</v>
      </c>
      <c r="C481" t="s">
        <v>1316</v>
      </c>
      <c r="D481">
        <v>2021</v>
      </c>
      <c r="E481" s="1" t="s">
        <v>2370</v>
      </c>
      <c r="F481" t="s">
        <v>1327</v>
      </c>
      <c r="G481" t="s">
        <v>11</v>
      </c>
      <c r="H481" s="2" t="s">
        <v>1825</v>
      </c>
      <c r="I481" s="2">
        <v>0</v>
      </c>
      <c r="J481" s="2"/>
      <c r="K481" t="s">
        <v>1845</v>
      </c>
      <c r="L481">
        <v>1</v>
      </c>
      <c r="N481" s="4" t="str">
        <f t="shared" si="30"/>
        <v>NOT MATCH!</v>
      </c>
      <c r="O481" t="str">
        <f t="shared" si="28"/>
        <v>ii</v>
      </c>
      <c r="P481" t="str">
        <f t="shared" si="29"/>
        <v>01</v>
      </c>
      <c r="R481" s="2" t="s">
        <v>1825</v>
      </c>
      <c r="S481" s="2">
        <v>0</v>
      </c>
      <c r="T481" s="2"/>
    </row>
    <row r="482" spans="1:20">
      <c r="A482" t="s">
        <v>1328</v>
      </c>
      <c r="B482" t="s">
        <v>1329</v>
      </c>
      <c r="C482" t="s">
        <v>1316</v>
      </c>
      <c r="D482">
        <v>2021</v>
      </c>
      <c r="E482" s="1" t="s">
        <v>2371</v>
      </c>
      <c r="F482" t="s">
        <v>1330</v>
      </c>
      <c r="G482" t="s">
        <v>11</v>
      </c>
      <c r="H482" s="2" t="s">
        <v>1828</v>
      </c>
      <c r="I482" s="2">
        <v>1</v>
      </c>
      <c r="J482" s="2"/>
      <c r="K482" t="s">
        <v>1828</v>
      </c>
      <c r="L482">
        <v>1</v>
      </c>
      <c r="N482" s="4" t="str">
        <f t="shared" si="30"/>
        <v/>
      </c>
      <c r="O482" t="str">
        <f t="shared" si="28"/>
        <v>aa</v>
      </c>
      <c r="P482" t="str">
        <f t="shared" si="29"/>
        <v>11</v>
      </c>
      <c r="R482" s="2" t="s">
        <v>1828</v>
      </c>
      <c r="S482" s="2">
        <v>1</v>
      </c>
      <c r="T482" s="2"/>
    </row>
    <row r="483" spans="1:20">
      <c r="A483" t="s">
        <v>1331</v>
      </c>
      <c r="B483" t="s">
        <v>1332</v>
      </c>
      <c r="C483" t="s">
        <v>1316</v>
      </c>
      <c r="D483">
        <v>2021</v>
      </c>
      <c r="E483" s="1" t="s">
        <v>2372</v>
      </c>
      <c r="F483" t="s">
        <v>1333</v>
      </c>
      <c r="G483" t="s">
        <v>11</v>
      </c>
      <c r="H483" s="2" t="s">
        <v>1828</v>
      </c>
      <c r="I483" s="2">
        <v>0</v>
      </c>
      <c r="J483" s="2"/>
      <c r="K483" t="s">
        <v>1828</v>
      </c>
      <c r="L483">
        <v>0</v>
      </c>
      <c r="N483" s="4" t="str">
        <f t="shared" si="30"/>
        <v/>
      </c>
      <c r="O483" t="str">
        <f t="shared" si="28"/>
        <v>aa</v>
      </c>
      <c r="P483" t="str">
        <f t="shared" si="29"/>
        <v>00</v>
      </c>
      <c r="R483" s="2" t="s">
        <v>1828</v>
      </c>
      <c r="S483" s="2">
        <v>0</v>
      </c>
      <c r="T483" s="2"/>
    </row>
    <row r="484" spans="1:20">
      <c r="A484" t="s">
        <v>1334</v>
      </c>
      <c r="B484" t="s">
        <v>1332</v>
      </c>
      <c r="C484" t="s">
        <v>1316</v>
      </c>
      <c r="D484">
        <v>2021</v>
      </c>
      <c r="E484" s="1" t="s">
        <v>2373</v>
      </c>
      <c r="F484" t="s">
        <v>1333</v>
      </c>
      <c r="G484" t="s">
        <v>11</v>
      </c>
      <c r="H484" s="2" t="s">
        <v>1828</v>
      </c>
      <c r="I484" s="2">
        <v>1</v>
      </c>
      <c r="J484" s="2"/>
      <c r="K484" t="s">
        <v>1828</v>
      </c>
      <c r="L484">
        <v>1</v>
      </c>
      <c r="N484" s="4" t="str">
        <f t="shared" si="30"/>
        <v/>
      </c>
      <c r="O484" t="str">
        <f t="shared" si="28"/>
        <v>aa</v>
      </c>
      <c r="P484" t="str">
        <f t="shared" si="29"/>
        <v>11</v>
      </c>
      <c r="R484" s="2" t="s">
        <v>1828</v>
      </c>
      <c r="S484" s="2">
        <v>1</v>
      </c>
      <c r="T484" s="2"/>
    </row>
    <row r="485" spans="1:20">
      <c r="A485" t="s">
        <v>1335</v>
      </c>
      <c r="B485" t="s">
        <v>1336</v>
      </c>
      <c r="C485" t="s">
        <v>1316</v>
      </c>
      <c r="D485">
        <v>2021</v>
      </c>
      <c r="E485" s="1" t="s">
        <v>2374</v>
      </c>
      <c r="F485" t="s">
        <v>1337</v>
      </c>
      <c r="G485" t="s">
        <v>11</v>
      </c>
      <c r="H485" s="2" t="s">
        <v>1828</v>
      </c>
      <c r="I485" s="2">
        <v>1</v>
      </c>
      <c r="J485" s="2"/>
      <c r="K485" t="s">
        <v>1828</v>
      </c>
      <c r="L485">
        <v>1</v>
      </c>
      <c r="N485" s="4" t="str">
        <f t="shared" si="30"/>
        <v/>
      </c>
      <c r="O485" t="str">
        <f t="shared" si="28"/>
        <v>aa</v>
      </c>
      <c r="P485" t="str">
        <f t="shared" si="29"/>
        <v>11</v>
      </c>
      <c r="R485" s="2" t="s">
        <v>1828</v>
      </c>
      <c r="S485" s="2">
        <v>1</v>
      </c>
      <c r="T485" s="2"/>
    </row>
    <row r="486" spans="1:20">
      <c r="A486" t="s">
        <v>1338</v>
      </c>
      <c r="B486" t="s">
        <v>1339</v>
      </c>
      <c r="C486" t="s">
        <v>1316</v>
      </c>
      <c r="D486">
        <v>2021</v>
      </c>
      <c r="E486" s="1" t="s">
        <v>2375</v>
      </c>
      <c r="F486" t="s">
        <v>1340</v>
      </c>
      <c r="G486" t="s">
        <v>11</v>
      </c>
      <c r="H486" s="2" t="s">
        <v>1828</v>
      </c>
      <c r="I486" s="2">
        <v>1</v>
      </c>
      <c r="J486" s="2"/>
      <c r="K486" t="s">
        <v>1828</v>
      </c>
      <c r="L486">
        <v>1</v>
      </c>
      <c r="N486" s="4" t="str">
        <f t="shared" si="30"/>
        <v/>
      </c>
      <c r="O486" t="str">
        <f t="shared" si="28"/>
        <v>aa</v>
      </c>
      <c r="P486" t="str">
        <f t="shared" si="29"/>
        <v>11</v>
      </c>
      <c r="R486" s="2" t="s">
        <v>1828</v>
      </c>
      <c r="S486" s="2">
        <v>1</v>
      </c>
      <c r="T486" s="2"/>
    </row>
    <row r="487" spans="1:20">
      <c r="A487" t="s">
        <v>1341</v>
      </c>
      <c r="B487" t="s">
        <v>1342</v>
      </c>
      <c r="C487" t="s">
        <v>1316</v>
      </c>
      <c r="D487">
        <v>2021</v>
      </c>
      <c r="E487" s="1" t="s">
        <v>2376</v>
      </c>
      <c r="F487" t="s">
        <v>1343</v>
      </c>
      <c r="G487" t="s">
        <v>11</v>
      </c>
      <c r="H487" s="2" t="s">
        <v>1828</v>
      </c>
      <c r="I487" s="2">
        <v>1</v>
      </c>
      <c r="J487" s="2"/>
      <c r="K487" t="s">
        <v>1828</v>
      </c>
      <c r="L487">
        <v>1</v>
      </c>
      <c r="N487" s="4" t="str">
        <f t="shared" si="30"/>
        <v/>
      </c>
      <c r="O487" t="str">
        <f t="shared" si="28"/>
        <v>aa</v>
      </c>
      <c r="P487" t="str">
        <f t="shared" si="29"/>
        <v>11</v>
      </c>
      <c r="R487" s="2" t="s">
        <v>1828</v>
      </c>
      <c r="S487" s="2">
        <v>1</v>
      </c>
      <c r="T487" s="2"/>
    </row>
    <row r="488" spans="1:20">
      <c r="A488" t="s">
        <v>1344</v>
      </c>
      <c r="B488" t="s">
        <v>1345</v>
      </c>
      <c r="C488" t="s">
        <v>1316</v>
      </c>
      <c r="D488">
        <v>2021</v>
      </c>
      <c r="E488" s="1" t="s">
        <v>2377</v>
      </c>
      <c r="F488" t="s">
        <v>1346</v>
      </c>
      <c r="G488" t="s">
        <v>11</v>
      </c>
      <c r="H488" s="2" t="s">
        <v>1828</v>
      </c>
      <c r="I488" s="2">
        <v>1</v>
      </c>
      <c r="J488" s="2"/>
      <c r="K488" t="s">
        <v>1828</v>
      </c>
      <c r="L488">
        <v>1</v>
      </c>
      <c r="N488" s="4" t="str">
        <f t="shared" si="30"/>
        <v/>
      </c>
      <c r="O488" t="str">
        <f t="shared" si="28"/>
        <v>aa</v>
      </c>
      <c r="P488" t="str">
        <f t="shared" si="29"/>
        <v>11</v>
      </c>
      <c r="R488" s="2" t="s">
        <v>1828</v>
      </c>
      <c r="S488" s="2">
        <v>1</v>
      </c>
      <c r="T488" s="2"/>
    </row>
    <row r="489" spans="1:20">
      <c r="A489" t="s">
        <v>1347</v>
      </c>
      <c r="B489" t="s">
        <v>1348</v>
      </c>
      <c r="C489" t="s">
        <v>1316</v>
      </c>
      <c r="D489">
        <v>2021</v>
      </c>
      <c r="E489" s="1" t="s">
        <v>2378</v>
      </c>
      <c r="F489" t="s">
        <v>1349</v>
      </c>
      <c r="G489" t="s">
        <v>11</v>
      </c>
      <c r="H489" s="2" t="s">
        <v>1828</v>
      </c>
      <c r="I489" s="2">
        <v>1</v>
      </c>
      <c r="J489" s="2"/>
      <c r="K489" t="s">
        <v>1828</v>
      </c>
      <c r="L489">
        <v>1</v>
      </c>
      <c r="N489" s="4" t="str">
        <f t="shared" si="30"/>
        <v/>
      </c>
      <c r="O489" t="str">
        <f t="shared" si="28"/>
        <v>aa</v>
      </c>
      <c r="P489" t="str">
        <f t="shared" si="29"/>
        <v>11</v>
      </c>
      <c r="R489" s="2" t="s">
        <v>1828</v>
      </c>
      <c r="S489" s="2">
        <v>1</v>
      </c>
      <c r="T489" s="2"/>
    </row>
    <row r="490" spans="1:20">
      <c r="A490" t="s">
        <v>1350</v>
      </c>
      <c r="B490" t="s">
        <v>1351</v>
      </c>
      <c r="C490" t="s">
        <v>1316</v>
      </c>
      <c r="D490">
        <v>2021</v>
      </c>
      <c r="E490" s="1" t="s">
        <v>2379</v>
      </c>
      <c r="F490" t="s">
        <v>1352</v>
      </c>
      <c r="G490" t="s">
        <v>11</v>
      </c>
      <c r="H490" s="2" t="s">
        <v>1828</v>
      </c>
      <c r="I490" s="2">
        <v>0</v>
      </c>
      <c r="J490" s="2"/>
      <c r="K490" t="s">
        <v>1828</v>
      </c>
      <c r="L490">
        <v>0</v>
      </c>
      <c r="N490" s="4" t="str">
        <f t="shared" si="30"/>
        <v/>
      </c>
      <c r="O490" t="str">
        <f t="shared" si="28"/>
        <v>aa</v>
      </c>
      <c r="P490" t="str">
        <f t="shared" si="29"/>
        <v>00</v>
      </c>
      <c r="R490" s="2" t="s">
        <v>1828</v>
      </c>
      <c r="S490" s="2">
        <v>0</v>
      </c>
      <c r="T490" s="2"/>
    </row>
    <row r="491" spans="1:20">
      <c r="A491" t="s">
        <v>1353</v>
      </c>
      <c r="B491" t="s">
        <v>1351</v>
      </c>
      <c r="C491" t="s">
        <v>1316</v>
      </c>
      <c r="D491">
        <v>2021</v>
      </c>
      <c r="E491" s="1" t="s">
        <v>2380</v>
      </c>
      <c r="F491" t="s">
        <v>1352</v>
      </c>
      <c r="G491" t="s">
        <v>11</v>
      </c>
      <c r="H491" s="2" t="s">
        <v>1828</v>
      </c>
      <c r="I491" s="2">
        <v>1</v>
      </c>
      <c r="J491" s="2"/>
      <c r="K491" t="s">
        <v>1828</v>
      </c>
      <c r="L491">
        <v>1</v>
      </c>
      <c r="N491" s="4" t="str">
        <f t="shared" si="30"/>
        <v/>
      </c>
      <c r="O491" t="str">
        <f t="shared" si="28"/>
        <v>aa</v>
      </c>
      <c r="P491" t="str">
        <f t="shared" si="29"/>
        <v>11</v>
      </c>
      <c r="R491" s="2" t="s">
        <v>1828</v>
      </c>
      <c r="S491" s="2">
        <v>1</v>
      </c>
      <c r="T491" s="2"/>
    </row>
    <row r="492" spans="1:20">
      <c r="A492" t="s">
        <v>1354</v>
      </c>
      <c r="B492" t="s">
        <v>1355</v>
      </c>
      <c r="C492" t="s">
        <v>1316</v>
      </c>
      <c r="D492">
        <v>2021</v>
      </c>
      <c r="E492" s="1" t="s">
        <v>2381</v>
      </c>
      <c r="F492" t="s">
        <v>1356</v>
      </c>
      <c r="G492" t="s">
        <v>11</v>
      </c>
      <c r="H492" s="2" t="s">
        <v>1828</v>
      </c>
      <c r="I492" s="2">
        <v>1</v>
      </c>
      <c r="J492" s="2"/>
      <c r="K492" t="s">
        <v>1828</v>
      </c>
      <c r="L492">
        <v>1</v>
      </c>
      <c r="N492" s="4" t="str">
        <f t="shared" si="30"/>
        <v/>
      </c>
      <c r="O492" t="str">
        <f t="shared" si="28"/>
        <v>aa</v>
      </c>
      <c r="P492" t="str">
        <f t="shared" si="29"/>
        <v>11</v>
      </c>
      <c r="R492" s="2" t="s">
        <v>1828</v>
      </c>
      <c r="S492" s="2">
        <v>1</v>
      </c>
      <c r="T492" s="2"/>
    </row>
    <row r="493" spans="1:20">
      <c r="A493" t="s">
        <v>1357</v>
      </c>
      <c r="B493" t="s">
        <v>1358</v>
      </c>
      <c r="C493" t="s">
        <v>1316</v>
      </c>
      <c r="D493">
        <v>2021</v>
      </c>
      <c r="E493" s="1" t="s">
        <v>2382</v>
      </c>
      <c r="F493" t="s">
        <v>1359</v>
      </c>
      <c r="G493" t="s">
        <v>11</v>
      </c>
      <c r="H493" s="2" t="s">
        <v>1828</v>
      </c>
      <c r="I493" s="2">
        <v>1</v>
      </c>
      <c r="J493" s="2"/>
      <c r="K493" t="s">
        <v>1828</v>
      </c>
      <c r="L493">
        <v>1</v>
      </c>
      <c r="N493" s="4" t="str">
        <f t="shared" si="30"/>
        <v/>
      </c>
      <c r="O493" t="str">
        <f t="shared" si="28"/>
        <v>aa</v>
      </c>
      <c r="P493" t="str">
        <f t="shared" si="29"/>
        <v>11</v>
      </c>
      <c r="R493" s="2" t="s">
        <v>1828</v>
      </c>
      <c r="S493" s="2">
        <v>1</v>
      </c>
      <c r="T493" s="2"/>
    </row>
    <row r="494" spans="1:20">
      <c r="A494" t="s">
        <v>1360</v>
      </c>
      <c r="B494" t="s">
        <v>1361</v>
      </c>
      <c r="C494" t="s">
        <v>1316</v>
      </c>
      <c r="D494">
        <v>2021</v>
      </c>
      <c r="E494" s="1" t="s">
        <v>2383</v>
      </c>
      <c r="F494" t="s">
        <v>1362</v>
      </c>
      <c r="G494" t="s">
        <v>15</v>
      </c>
      <c r="H494" s="2" t="s">
        <v>1828</v>
      </c>
      <c r="I494" s="2">
        <v>1</v>
      </c>
      <c r="J494" s="2"/>
      <c r="K494" t="s">
        <v>1828</v>
      </c>
      <c r="L494">
        <v>1</v>
      </c>
      <c r="N494" s="4" t="str">
        <f t="shared" si="30"/>
        <v/>
      </c>
      <c r="O494" t="str">
        <f t="shared" si="28"/>
        <v>aa</v>
      </c>
      <c r="P494" t="str">
        <f t="shared" si="29"/>
        <v>11</v>
      </c>
      <c r="R494" s="2" t="s">
        <v>1828</v>
      </c>
      <c r="S494" s="2">
        <v>1</v>
      </c>
      <c r="T494" s="2"/>
    </row>
    <row r="495" spans="1:20">
      <c r="A495" t="s">
        <v>1363</v>
      </c>
      <c r="B495" t="s">
        <v>1364</v>
      </c>
      <c r="C495" t="s">
        <v>1316</v>
      </c>
      <c r="D495">
        <v>2021</v>
      </c>
      <c r="E495" s="1" t="s">
        <v>2384</v>
      </c>
      <c r="F495" t="s">
        <v>1365</v>
      </c>
      <c r="G495" t="s">
        <v>11</v>
      </c>
      <c r="H495" s="2" t="s">
        <v>1828</v>
      </c>
      <c r="I495" s="2">
        <v>1</v>
      </c>
      <c r="J495" s="2"/>
      <c r="K495" t="s">
        <v>1828</v>
      </c>
      <c r="L495">
        <v>1</v>
      </c>
      <c r="N495" s="4" t="str">
        <f t="shared" si="30"/>
        <v/>
      </c>
      <c r="O495" t="str">
        <f t="shared" si="28"/>
        <v>aa</v>
      </c>
      <c r="P495" t="str">
        <f t="shared" si="29"/>
        <v>11</v>
      </c>
      <c r="R495" s="2" t="s">
        <v>1828</v>
      </c>
      <c r="S495" s="2">
        <v>1</v>
      </c>
      <c r="T495" s="2"/>
    </row>
    <row r="496" spans="1:20">
      <c r="A496" t="s">
        <v>1366</v>
      </c>
      <c r="B496" t="s">
        <v>1367</v>
      </c>
      <c r="C496" t="s">
        <v>1316</v>
      </c>
      <c r="D496">
        <v>2021</v>
      </c>
      <c r="E496" s="1" t="s">
        <v>2385</v>
      </c>
      <c r="F496" t="s">
        <v>1368</v>
      </c>
      <c r="G496" t="s">
        <v>11</v>
      </c>
      <c r="H496" s="2" t="s">
        <v>1828</v>
      </c>
      <c r="I496" s="2">
        <v>1</v>
      </c>
      <c r="J496" s="2"/>
      <c r="K496" t="s">
        <v>1845</v>
      </c>
      <c r="L496">
        <v>1</v>
      </c>
      <c r="N496" s="4" t="str">
        <f t="shared" si="30"/>
        <v>NOT MATCH!</v>
      </c>
      <c r="O496" t="str">
        <f t="shared" si="28"/>
        <v>ai</v>
      </c>
      <c r="P496" t="str">
        <f t="shared" si="29"/>
        <v>11</v>
      </c>
      <c r="R496" t="s">
        <v>1845</v>
      </c>
      <c r="S496" s="2">
        <v>1</v>
      </c>
      <c r="T496" s="2"/>
    </row>
    <row r="497" spans="1:20">
      <c r="A497" t="s">
        <v>1369</v>
      </c>
      <c r="B497" t="s">
        <v>1370</v>
      </c>
      <c r="C497" t="s">
        <v>1316</v>
      </c>
      <c r="D497">
        <v>2021</v>
      </c>
      <c r="E497" s="1" t="s">
        <v>2386</v>
      </c>
      <c r="F497" t="s">
        <v>1371</v>
      </c>
      <c r="G497" t="s">
        <v>11</v>
      </c>
      <c r="H497" s="2" t="s">
        <v>1828</v>
      </c>
      <c r="I497" s="2">
        <v>1</v>
      </c>
      <c r="J497" s="2"/>
      <c r="K497" t="s">
        <v>1828</v>
      </c>
      <c r="L497">
        <v>1</v>
      </c>
      <c r="N497" s="4" t="str">
        <f t="shared" si="30"/>
        <v/>
      </c>
      <c r="O497" t="str">
        <f t="shared" si="28"/>
        <v>aa</v>
      </c>
      <c r="P497" t="str">
        <f t="shared" si="29"/>
        <v>11</v>
      </c>
      <c r="R497" s="2" t="s">
        <v>1828</v>
      </c>
      <c r="S497" s="2">
        <v>1</v>
      </c>
      <c r="T497" s="2"/>
    </row>
    <row r="498" spans="1:20">
      <c r="A498" t="s">
        <v>1372</v>
      </c>
      <c r="B498" t="s">
        <v>1373</v>
      </c>
      <c r="C498" t="s">
        <v>1316</v>
      </c>
      <c r="D498">
        <v>2021</v>
      </c>
      <c r="E498" s="1" t="s">
        <v>2387</v>
      </c>
      <c r="F498" t="s">
        <v>1374</v>
      </c>
      <c r="G498" t="s">
        <v>11</v>
      </c>
      <c r="H498" s="2" t="s">
        <v>1828</v>
      </c>
      <c r="I498" s="2">
        <v>1</v>
      </c>
      <c r="J498" s="2"/>
      <c r="K498" t="s">
        <v>1845</v>
      </c>
      <c r="L498">
        <v>1</v>
      </c>
      <c r="N498" s="4" t="str">
        <f t="shared" si="30"/>
        <v>NOT MATCH!</v>
      </c>
      <c r="O498" t="str">
        <f t="shared" si="28"/>
        <v>ai</v>
      </c>
      <c r="P498" t="str">
        <f t="shared" si="29"/>
        <v>11</v>
      </c>
      <c r="R498" t="s">
        <v>1845</v>
      </c>
      <c r="S498" s="2">
        <v>1</v>
      </c>
      <c r="T498" s="2"/>
    </row>
    <row r="499" spans="1:20">
      <c r="A499" t="s">
        <v>1375</v>
      </c>
      <c r="B499" t="s">
        <v>1376</v>
      </c>
      <c r="C499" t="s">
        <v>1316</v>
      </c>
      <c r="D499">
        <v>2021</v>
      </c>
      <c r="E499" s="1" t="s">
        <v>2388</v>
      </c>
      <c r="F499" t="s">
        <v>1377</v>
      </c>
      <c r="G499" t="s">
        <v>11</v>
      </c>
      <c r="H499" s="2" t="s">
        <v>1828</v>
      </c>
      <c r="I499" s="2">
        <v>0</v>
      </c>
      <c r="J499" s="2"/>
      <c r="K499" t="s">
        <v>1828</v>
      </c>
      <c r="L499">
        <v>0</v>
      </c>
      <c r="N499" s="4" t="str">
        <f t="shared" si="30"/>
        <v/>
      </c>
      <c r="O499" t="str">
        <f t="shared" si="28"/>
        <v>aa</v>
      </c>
      <c r="P499" t="str">
        <f t="shared" si="29"/>
        <v>00</v>
      </c>
      <c r="R499" s="2" t="s">
        <v>1828</v>
      </c>
      <c r="S499" s="2">
        <v>0</v>
      </c>
      <c r="T499" s="2"/>
    </row>
    <row r="500" spans="1:20">
      <c r="A500" t="s">
        <v>1378</v>
      </c>
      <c r="B500" t="s">
        <v>1376</v>
      </c>
      <c r="C500" t="s">
        <v>1316</v>
      </c>
      <c r="D500">
        <v>2021</v>
      </c>
      <c r="E500" s="1" t="s">
        <v>2389</v>
      </c>
      <c r="F500" t="s">
        <v>1377</v>
      </c>
      <c r="G500" t="s">
        <v>11</v>
      </c>
      <c r="H500" s="2" t="s">
        <v>1828</v>
      </c>
      <c r="I500" s="2">
        <v>1</v>
      </c>
      <c r="J500" s="2"/>
      <c r="K500" t="s">
        <v>1828</v>
      </c>
      <c r="L500">
        <v>1</v>
      </c>
      <c r="N500" s="4" t="str">
        <f t="shared" si="30"/>
        <v/>
      </c>
      <c r="O500" t="str">
        <f t="shared" si="28"/>
        <v>aa</v>
      </c>
      <c r="P500" t="str">
        <f t="shared" si="29"/>
        <v>11</v>
      </c>
      <c r="R500" s="2" t="s">
        <v>1828</v>
      </c>
      <c r="S500" s="2">
        <v>1</v>
      </c>
      <c r="T500" s="2"/>
    </row>
    <row r="501" spans="1:20">
      <c r="A501" t="s">
        <v>1379</v>
      </c>
      <c r="B501" t="s">
        <v>1380</v>
      </c>
      <c r="C501" t="s">
        <v>1316</v>
      </c>
      <c r="D501">
        <v>2021</v>
      </c>
      <c r="E501" s="1" t="s">
        <v>2390</v>
      </c>
      <c r="F501" t="s">
        <v>1381</v>
      </c>
      <c r="G501" t="s">
        <v>11</v>
      </c>
      <c r="H501" s="2" t="s">
        <v>1828</v>
      </c>
      <c r="I501" s="2">
        <v>1</v>
      </c>
      <c r="J501" s="2"/>
      <c r="K501" t="s">
        <v>1828</v>
      </c>
      <c r="L501">
        <v>1</v>
      </c>
      <c r="N501" s="4" t="str">
        <f t="shared" si="30"/>
        <v/>
      </c>
      <c r="O501" t="str">
        <f t="shared" si="28"/>
        <v>aa</v>
      </c>
      <c r="P501" t="str">
        <f t="shared" si="29"/>
        <v>11</v>
      </c>
      <c r="R501" s="2" t="s">
        <v>1828</v>
      </c>
      <c r="S501" s="2">
        <v>1</v>
      </c>
      <c r="T501" s="2"/>
    </row>
    <row r="502" spans="1:20">
      <c r="A502" t="s">
        <v>1382</v>
      </c>
      <c r="B502" t="s">
        <v>1383</v>
      </c>
      <c r="C502" t="s">
        <v>1316</v>
      </c>
      <c r="D502">
        <v>2021</v>
      </c>
      <c r="E502" s="1" t="s">
        <v>2391</v>
      </c>
      <c r="F502" t="s">
        <v>1384</v>
      </c>
      <c r="G502" t="s">
        <v>11</v>
      </c>
      <c r="H502" s="2" t="s">
        <v>1828</v>
      </c>
      <c r="I502" s="2">
        <v>1</v>
      </c>
      <c r="J502" s="2"/>
      <c r="K502" t="s">
        <v>1828</v>
      </c>
      <c r="L502">
        <v>1</v>
      </c>
      <c r="N502" s="4" t="str">
        <f t="shared" si="30"/>
        <v/>
      </c>
      <c r="O502" t="str">
        <f t="shared" si="28"/>
        <v>aa</v>
      </c>
      <c r="P502" t="str">
        <f t="shared" si="29"/>
        <v>11</v>
      </c>
      <c r="R502" s="2" t="s">
        <v>1828</v>
      </c>
      <c r="S502" s="2">
        <v>1</v>
      </c>
      <c r="T502" s="2"/>
    </row>
    <row r="503" spans="1:20">
      <c r="A503" t="s">
        <v>1385</v>
      </c>
      <c r="B503" t="s">
        <v>1386</v>
      </c>
      <c r="C503" t="s">
        <v>1316</v>
      </c>
      <c r="D503">
        <v>2021</v>
      </c>
      <c r="E503" s="1" t="s">
        <v>2392</v>
      </c>
      <c r="F503" t="s">
        <v>1387</v>
      </c>
      <c r="G503" t="s">
        <v>11</v>
      </c>
      <c r="H503" s="2" t="s">
        <v>1828</v>
      </c>
      <c r="I503" s="2">
        <v>1</v>
      </c>
      <c r="J503" s="2"/>
      <c r="K503" t="s">
        <v>1828</v>
      </c>
      <c r="L503">
        <v>1</v>
      </c>
      <c r="N503" s="4" t="str">
        <f t="shared" si="30"/>
        <v/>
      </c>
      <c r="O503" t="str">
        <f t="shared" si="28"/>
        <v>aa</v>
      </c>
      <c r="P503" t="str">
        <f t="shared" si="29"/>
        <v>11</v>
      </c>
      <c r="R503" s="2" t="s">
        <v>1828</v>
      </c>
      <c r="S503" s="2">
        <v>1</v>
      </c>
      <c r="T503" s="2"/>
    </row>
    <row r="504" spans="1:20">
      <c r="A504" t="s">
        <v>1388</v>
      </c>
      <c r="B504" t="s">
        <v>1389</v>
      </c>
      <c r="C504" t="s">
        <v>1316</v>
      </c>
      <c r="D504">
        <v>2021</v>
      </c>
      <c r="E504" s="1" t="s">
        <v>2393</v>
      </c>
      <c r="F504" t="s">
        <v>1390</v>
      </c>
      <c r="G504" t="s">
        <v>11</v>
      </c>
      <c r="H504" s="2" t="s">
        <v>1828</v>
      </c>
      <c r="I504" s="2">
        <v>1</v>
      </c>
      <c r="J504" s="2"/>
      <c r="K504" t="s">
        <v>1828</v>
      </c>
      <c r="L504">
        <v>1</v>
      </c>
      <c r="N504" s="4" t="str">
        <f t="shared" si="30"/>
        <v/>
      </c>
      <c r="O504" t="str">
        <f t="shared" si="28"/>
        <v>aa</v>
      </c>
      <c r="P504" t="str">
        <f t="shared" si="29"/>
        <v>11</v>
      </c>
      <c r="R504" s="2" t="s">
        <v>1828</v>
      </c>
      <c r="S504" s="2">
        <v>1</v>
      </c>
      <c r="T504" s="2"/>
    </row>
    <row r="505" spans="1:20">
      <c r="A505" t="s">
        <v>1391</v>
      </c>
      <c r="B505" t="s">
        <v>1392</v>
      </c>
      <c r="C505" t="s">
        <v>1316</v>
      </c>
      <c r="D505">
        <v>2021</v>
      </c>
      <c r="E505" s="1" t="s">
        <v>2394</v>
      </c>
      <c r="F505" t="s">
        <v>1393</v>
      </c>
      <c r="G505" t="s">
        <v>11</v>
      </c>
      <c r="H505" s="2" t="s">
        <v>1828</v>
      </c>
      <c r="I505" s="2">
        <v>1</v>
      </c>
      <c r="J505" s="2"/>
      <c r="K505" t="s">
        <v>1828</v>
      </c>
      <c r="L505">
        <v>1</v>
      </c>
      <c r="N505" s="4" t="str">
        <f t="shared" si="30"/>
        <v/>
      </c>
      <c r="O505" t="str">
        <f t="shared" si="28"/>
        <v>aa</v>
      </c>
      <c r="P505" t="str">
        <f t="shared" si="29"/>
        <v>11</v>
      </c>
      <c r="R505" s="2" t="s">
        <v>1828</v>
      </c>
      <c r="S505" s="2">
        <v>1</v>
      </c>
      <c r="T505" s="2"/>
    </row>
    <row r="506" spans="1:20">
      <c r="A506" t="s">
        <v>1394</v>
      </c>
      <c r="B506" t="s">
        <v>1395</v>
      </c>
      <c r="C506" t="s">
        <v>1316</v>
      </c>
      <c r="D506">
        <v>2021</v>
      </c>
      <c r="E506" s="1" t="s">
        <v>2395</v>
      </c>
      <c r="F506" t="s">
        <v>1396</v>
      </c>
      <c r="G506" t="s">
        <v>11</v>
      </c>
      <c r="H506" s="2" t="s">
        <v>1828</v>
      </c>
      <c r="I506" s="2">
        <v>1</v>
      </c>
      <c r="J506" s="2"/>
      <c r="K506" t="s">
        <v>1828</v>
      </c>
      <c r="L506">
        <v>1</v>
      </c>
      <c r="N506" s="4" t="str">
        <f t="shared" si="30"/>
        <v/>
      </c>
      <c r="O506" t="str">
        <f t="shared" si="28"/>
        <v>aa</v>
      </c>
      <c r="P506" t="str">
        <f t="shared" si="29"/>
        <v>11</v>
      </c>
      <c r="R506" s="2" t="s">
        <v>1828</v>
      </c>
      <c r="S506" s="2">
        <v>1</v>
      </c>
      <c r="T506" s="2"/>
    </row>
    <row r="507" spans="1:20">
      <c r="A507" t="s">
        <v>1397</v>
      </c>
      <c r="B507" t="s">
        <v>1398</v>
      </c>
      <c r="C507" t="s">
        <v>1316</v>
      </c>
      <c r="D507">
        <v>2021</v>
      </c>
      <c r="E507" s="1" t="s">
        <v>2396</v>
      </c>
      <c r="F507" t="s">
        <v>1399</v>
      </c>
      <c r="G507" t="s">
        <v>11</v>
      </c>
      <c r="H507" s="2" t="s">
        <v>1828</v>
      </c>
      <c r="I507" s="2">
        <v>1</v>
      </c>
      <c r="J507" s="2"/>
      <c r="K507" t="s">
        <v>1828</v>
      </c>
      <c r="L507">
        <v>1</v>
      </c>
      <c r="N507" s="4" t="str">
        <f t="shared" si="30"/>
        <v/>
      </c>
      <c r="O507" t="str">
        <f t="shared" si="28"/>
        <v>aa</v>
      </c>
      <c r="P507" t="str">
        <f t="shared" si="29"/>
        <v>11</v>
      </c>
      <c r="R507" s="2" t="s">
        <v>1828</v>
      </c>
      <c r="S507" s="2">
        <v>1</v>
      </c>
      <c r="T507" s="2"/>
    </row>
    <row r="508" spans="1:20">
      <c r="A508" t="s">
        <v>1400</v>
      </c>
      <c r="B508" t="s">
        <v>1401</v>
      </c>
      <c r="C508" t="s">
        <v>1316</v>
      </c>
      <c r="D508">
        <v>2021</v>
      </c>
      <c r="E508" s="1" t="s">
        <v>2397</v>
      </c>
      <c r="F508" t="s">
        <v>1402</v>
      </c>
      <c r="G508" t="s">
        <v>11</v>
      </c>
      <c r="H508" s="2" t="s">
        <v>1828</v>
      </c>
      <c r="I508" s="2">
        <v>1</v>
      </c>
      <c r="J508" s="2"/>
      <c r="K508" t="s">
        <v>1828</v>
      </c>
      <c r="L508">
        <v>1</v>
      </c>
      <c r="N508" s="4" t="str">
        <f t="shared" si="30"/>
        <v/>
      </c>
      <c r="O508" t="str">
        <f t="shared" si="28"/>
        <v>aa</v>
      </c>
      <c r="P508" t="str">
        <f t="shared" si="29"/>
        <v>11</v>
      </c>
      <c r="R508" s="2" t="s">
        <v>1828</v>
      </c>
      <c r="S508" s="2">
        <v>1</v>
      </c>
      <c r="T508" s="2"/>
    </row>
    <row r="509" spans="1:20">
      <c r="A509" t="s">
        <v>1403</v>
      </c>
      <c r="B509" t="s">
        <v>1404</v>
      </c>
      <c r="C509" t="s">
        <v>1316</v>
      </c>
      <c r="D509">
        <v>2021</v>
      </c>
      <c r="E509" s="1" t="s">
        <v>2398</v>
      </c>
      <c r="F509" t="s">
        <v>1405</v>
      </c>
      <c r="G509" t="s">
        <v>11</v>
      </c>
      <c r="H509" s="2" t="s">
        <v>1828</v>
      </c>
      <c r="I509" s="2">
        <v>1</v>
      </c>
      <c r="J509" s="2"/>
      <c r="K509" t="s">
        <v>1828</v>
      </c>
      <c r="L509">
        <v>1</v>
      </c>
      <c r="N509" s="4" t="str">
        <f t="shared" si="30"/>
        <v/>
      </c>
      <c r="O509" t="str">
        <f t="shared" si="28"/>
        <v>aa</v>
      </c>
      <c r="P509" t="str">
        <f t="shared" si="29"/>
        <v>11</v>
      </c>
      <c r="R509" s="2" t="s">
        <v>1828</v>
      </c>
      <c r="S509" s="2">
        <v>1</v>
      </c>
      <c r="T509" s="2"/>
    </row>
    <row r="510" spans="1:20">
      <c r="A510" t="s">
        <v>1406</v>
      </c>
      <c r="B510" t="s">
        <v>1407</v>
      </c>
      <c r="C510" t="s">
        <v>1316</v>
      </c>
      <c r="D510">
        <v>2021</v>
      </c>
      <c r="E510" s="1" t="s">
        <v>2399</v>
      </c>
      <c r="F510" t="s">
        <v>1408</v>
      </c>
      <c r="G510" t="s">
        <v>11</v>
      </c>
      <c r="H510" s="2" t="s">
        <v>1828</v>
      </c>
      <c r="I510" s="2">
        <v>1</v>
      </c>
      <c r="J510" s="2"/>
      <c r="K510" t="s">
        <v>1828</v>
      </c>
      <c r="L510">
        <v>1</v>
      </c>
      <c r="N510" s="4" t="str">
        <f t="shared" si="30"/>
        <v/>
      </c>
      <c r="O510" t="str">
        <f t="shared" si="28"/>
        <v>aa</v>
      </c>
      <c r="P510" t="str">
        <f t="shared" si="29"/>
        <v>11</v>
      </c>
      <c r="R510" s="2" t="s">
        <v>1828</v>
      </c>
      <c r="S510" s="2">
        <v>1</v>
      </c>
      <c r="T510" s="2"/>
    </row>
    <row r="511" spans="1:20">
      <c r="A511" t="s">
        <v>1409</v>
      </c>
      <c r="B511" t="s">
        <v>1410</v>
      </c>
      <c r="C511" t="s">
        <v>1316</v>
      </c>
      <c r="D511">
        <v>2021</v>
      </c>
      <c r="E511" s="1" t="s">
        <v>2400</v>
      </c>
      <c r="F511" t="s">
        <v>1411</v>
      </c>
      <c r="G511" t="s">
        <v>11</v>
      </c>
      <c r="H511" s="2" t="s">
        <v>1828</v>
      </c>
      <c r="I511" s="2">
        <v>1</v>
      </c>
      <c r="J511" s="2"/>
      <c r="K511" t="s">
        <v>1828</v>
      </c>
      <c r="L511">
        <v>1</v>
      </c>
      <c r="N511" s="4" t="str">
        <f t="shared" si="30"/>
        <v/>
      </c>
      <c r="O511" t="str">
        <f t="shared" si="28"/>
        <v>aa</v>
      </c>
      <c r="P511" t="str">
        <f t="shared" si="29"/>
        <v>11</v>
      </c>
      <c r="R511" s="2" t="s">
        <v>1828</v>
      </c>
      <c r="S511" s="2">
        <v>1</v>
      </c>
      <c r="T511" s="2"/>
    </row>
    <row r="512" spans="1:20">
      <c r="A512" t="s">
        <v>1412</v>
      </c>
      <c r="B512" t="s">
        <v>1413</v>
      </c>
      <c r="C512" t="s">
        <v>1316</v>
      </c>
      <c r="D512">
        <v>2021</v>
      </c>
      <c r="E512" s="1" t="s">
        <v>2401</v>
      </c>
      <c r="F512" t="s">
        <v>1414</v>
      </c>
      <c r="G512" t="s">
        <v>11</v>
      </c>
      <c r="H512" t="s">
        <v>1845</v>
      </c>
      <c r="I512" s="2">
        <v>1</v>
      </c>
      <c r="J512" s="2"/>
      <c r="K512" t="s">
        <v>1845</v>
      </c>
      <c r="L512">
        <v>1</v>
      </c>
      <c r="N512" s="4" t="str">
        <f t="shared" si="30"/>
        <v/>
      </c>
      <c r="O512" t="str">
        <f t="shared" si="28"/>
        <v>ii</v>
      </c>
      <c r="P512" t="str">
        <f t="shared" si="29"/>
        <v>11</v>
      </c>
      <c r="R512" t="s">
        <v>1845</v>
      </c>
      <c r="S512" s="2">
        <v>1</v>
      </c>
      <c r="T512" s="2"/>
    </row>
    <row r="513" spans="1:20">
      <c r="A513" t="s">
        <v>1415</v>
      </c>
      <c r="B513" t="s">
        <v>1416</v>
      </c>
      <c r="C513" t="s">
        <v>1316</v>
      </c>
      <c r="D513">
        <v>2021</v>
      </c>
      <c r="E513" s="1" t="s">
        <v>2402</v>
      </c>
      <c r="F513" t="s">
        <v>1417</v>
      </c>
      <c r="G513" t="s">
        <v>11</v>
      </c>
      <c r="H513" s="2" t="s">
        <v>1828</v>
      </c>
      <c r="I513" s="2">
        <v>1</v>
      </c>
      <c r="J513" s="2"/>
      <c r="K513" t="s">
        <v>1828</v>
      </c>
      <c r="L513">
        <v>1</v>
      </c>
      <c r="N513" s="4" t="str">
        <f t="shared" si="30"/>
        <v/>
      </c>
      <c r="O513" t="str">
        <f t="shared" si="28"/>
        <v>aa</v>
      </c>
      <c r="P513" t="str">
        <f t="shared" si="29"/>
        <v>11</v>
      </c>
      <c r="R513" s="2" t="s">
        <v>1828</v>
      </c>
      <c r="S513" s="2">
        <v>1</v>
      </c>
      <c r="T513" s="2"/>
    </row>
    <row r="514" spans="1:20">
      <c r="A514" t="s">
        <v>1418</v>
      </c>
      <c r="B514" t="s">
        <v>1419</v>
      </c>
      <c r="C514" t="s">
        <v>1316</v>
      </c>
      <c r="D514">
        <v>2015</v>
      </c>
      <c r="E514" s="1" t="s">
        <v>2403</v>
      </c>
      <c r="F514" t="s">
        <v>1420</v>
      </c>
      <c r="G514" t="s">
        <v>27</v>
      </c>
      <c r="H514" s="2" t="s">
        <v>1828</v>
      </c>
      <c r="I514" s="2">
        <v>1</v>
      </c>
      <c r="J514" s="2"/>
      <c r="K514" t="s">
        <v>1828</v>
      </c>
      <c r="L514">
        <v>1</v>
      </c>
      <c r="N514" s="4" t="str">
        <f t="shared" si="30"/>
        <v/>
      </c>
      <c r="O514" t="str">
        <f t="shared" si="28"/>
        <v>aa</v>
      </c>
      <c r="P514" t="str">
        <f t="shared" si="29"/>
        <v>11</v>
      </c>
      <c r="R514" s="2" t="s">
        <v>1828</v>
      </c>
      <c r="S514" s="2">
        <v>1</v>
      </c>
      <c r="T514" s="2"/>
    </row>
    <row r="515" spans="1:20">
      <c r="A515" t="s">
        <v>1421</v>
      </c>
      <c r="B515" t="s">
        <v>1422</v>
      </c>
      <c r="C515" t="s">
        <v>1316</v>
      </c>
      <c r="D515">
        <v>2015</v>
      </c>
      <c r="E515" s="1" t="s">
        <v>2404</v>
      </c>
      <c r="F515" t="s">
        <v>1423</v>
      </c>
      <c r="G515" t="s">
        <v>27</v>
      </c>
      <c r="H515" s="2" t="s">
        <v>1828</v>
      </c>
      <c r="I515" s="2">
        <v>1</v>
      </c>
      <c r="J515" s="2"/>
      <c r="K515" t="s">
        <v>1828</v>
      </c>
      <c r="L515">
        <v>1</v>
      </c>
      <c r="N515" s="4" t="str">
        <f t="shared" si="30"/>
        <v/>
      </c>
      <c r="O515" t="str">
        <f t="shared" si="28"/>
        <v>aa</v>
      </c>
      <c r="P515" t="str">
        <f t="shared" si="29"/>
        <v>11</v>
      </c>
      <c r="R515" s="2" t="s">
        <v>1828</v>
      </c>
      <c r="S515" s="2">
        <v>1</v>
      </c>
      <c r="T515" s="2"/>
    </row>
    <row r="516" spans="1:20">
      <c r="A516" t="s">
        <v>1424</v>
      </c>
      <c r="B516" t="s">
        <v>1425</v>
      </c>
      <c r="C516" t="s">
        <v>1316</v>
      </c>
      <c r="D516">
        <v>2015</v>
      </c>
      <c r="E516" s="1" t="s">
        <v>2405</v>
      </c>
      <c r="F516" t="s">
        <v>1426</v>
      </c>
      <c r="G516" t="s">
        <v>15</v>
      </c>
      <c r="H516" s="2" t="s">
        <v>1828</v>
      </c>
      <c r="I516" s="2">
        <v>1</v>
      </c>
      <c r="J516" s="2"/>
      <c r="K516" t="s">
        <v>1828</v>
      </c>
      <c r="L516">
        <v>1</v>
      </c>
      <c r="N516" s="4" t="str">
        <f t="shared" si="30"/>
        <v/>
      </c>
      <c r="O516" t="str">
        <f t="shared" ref="O516:O579" si="31">_xlfn.CONCAT(LEFT(H516,1),LEFT(K516,1))</f>
        <v>aa</v>
      </c>
      <c r="P516" t="str">
        <f t="shared" ref="P516:P579" si="32">_xlfn.CONCAT(LEFT(I516,1),LEFT(L516,1))</f>
        <v>11</v>
      </c>
      <c r="R516" s="2" t="s">
        <v>1828</v>
      </c>
      <c r="S516" s="2">
        <v>1</v>
      </c>
      <c r="T516" s="2"/>
    </row>
    <row r="517" spans="1:20">
      <c r="A517" t="s">
        <v>1427</v>
      </c>
      <c r="B517" t="s">
        <v>1428</v>
      </c>
      <c r="C517" t="s">
        <v>1316</v>
      </c>
      <c r="D517">
        <v>2015</v>
      </c>
      <c r="E517" s="1" t="s">
        <v>2406</v>
      </c>
      <c r="F517" t="s">
        <v>1429</v>
      </c>
      <c r="G517" t="s">
        <v>89</v>
      </c>
      <c r="H517" s="2" t="s">
        <v>1828</v>
      </c>
      <c r="I517" s="2">
        <v>1</v>
      </c>
      <c r="J517" s="2"/>
      <c r="K517" t="s">
        <v>1828</v>
      </c>
      <c r="L517">
        <v>1</v>
      </c>
      <c r="N517" s="4" t="str">
        <f t="shared" si="30"/>
        <v/>
      </c>
      <c r="O517" t="str">
        <f t="shared" si="31"/>
        <v>aa</v>
      </c>
      <c r="P517" t="str">
        <f t="shared" si="32"/>
        <v>11</v>
      </c>
      <c r="R517" s="2" t="s">
        <v>1828</v>
      </c>
      <c r="S517" s="2">
        <v>1</v>
      </c>
      <c r="T517" s="2"/>
    </row>
    <row r="518" spans="1:20">
      <c r="A518" t="s">
        <v>1430</v>
      </c>
      <c r="B518" t="s">
        <v>1431</v>
      </c>
      <c r="C518" t="s">
        <v>1316</v>
      </c>
      <c r="D518">
        <v>2015</v>
      </c>
      <c r="E518" s="1" t="s">
        <v>2407</v>
      </c>
      <c r="F518" t="s">
        <v>1432</v>
      </c>
      <c r="G518" t="s">
        <v>126</v>
      </c>
      <c r="H518" s="2" t="s">
        <v>1828</v>
      </c>
      <c r="I518" s="2">
        <v>1</v>
      </c>
      <c r="J518" s="2"/>
      <c r="K518" t="s">
        <v>1828</v>
      </c>
      <c r="L518">
        <v>1</v>
      </c>
      <c r="N518" s="4" t="str">
        <f t="shared" si="30"/>
        <v/>
      </c>
      <c r="O518" t="str">
        <f t="shared" si="31"/>
        <v>aa</v>
      </c>
      <c r="P518" t="str">
        <f t="shared" si="32"/>
        <v>11</v>
      </c>
      <c r="R518" s="2" t="s">
        <v>1828</v>
      </c>
      <c r="S518" s="2">
        <v>1</v>
      </c>
      <c r="T518" s="2"/>
    </row>
    <row r="519" spans="1:20">
      <c r="A519" t="s">
        <v>1433</v>
      </c>
      <c r="B519" t="s">
        <v>1434</v>
      </c>
      <c r="C519" t="s">
        <v>1316</v>
      </c>
      <c r="D519">
        <v>2015</v>
      </c>
      <c r="E519" s="1" t="s">
        <v>2408</v>
      </c>
      <c r="F519" t="s">
        <v>1435</v>
      </c>
      <c r="G519" t="s">
        <v>27</v>
      </c>
      <c r="H519" s="2" t="s">
        <v>1828</v>
      </c>
      <c r="I519" s="2">
        <v>1</v>
      </c>
      <c r="J519" s="2"/>
      <c r="K519" t="s">
        <v>1828</v>
      </c>
      <c r="L519">
        <v>1</v>
      </c>
      <c r="N519" s="4" t="str">
        <f t="shared" si="30"/>
        <v/>
      </c>
      <c r="O519" t="str">
        <f t="shared" si="31"/>
        <v>aa</v>
      </c>
      <c r="P519" t="str">
        <f t="shared" si="32"/>
        <v>11</v>
      </c>
      <c r="R519" s="2" t="s">
        <v>1828</v>
      </c>
      <c r="S519" s="2">
        <v>1</v>
      </c>
      <c r="T519" s="2"/>
    </row>
    <row r="520" spans="1:20">
      <c r="A520" t="s">
        <v>1436</v>
      </c>
      <c r="B520" t="s">
        <v>1437</v>
      </c>
      <c r="C520" t="s">
        <v>1316</v>
      </c>
      <c r="D520">
        <v>2017</v>
      </c>
      <c r="E520" s="1" t="s">
        <v>2409</v>
      </c>
      <c r="F520" t="s">
        <v>1438</v>
      </c>
      <c r="G520" t="s">
        <v>15</v>
      </c>
      <c r="H520" s="2" t="s">
        <v>1828</v>
      </c>
      <c r="I520" s="2">
        <v>1</v>
      </c>
      <c r="J520" s="2"/>
      <c r="K520" t="s">
        <v>1828</v>
      </c>
      <c r="L520">
        <v>1</v>
      </c>
      <c r="N520" s="4" t="str">
        <f t="shared" si="30"/>
        <v/>
      </c>
      <c r="O520" t="str">
        <f t="shared" si="31"/>
        <v>aa</v>
      </c>
      <c r="P520" t="str">
        <f t="shared" si="32"/>
        <v>11</v>
      </c>
      <c r="R520" s="2" t="s">
        <v>1828</v>
      </c>
      <c r="S520" s="2">
        <v>1</v>
      </c>
      <c r="T520" s="2"/>
    </row>
    <row r="521" spans="1:20">
      <c r="A521" t="s">
        <v>1439</v>
      </c>
      <c r="B521" t="s">
        <v>1440</v>
      </c>
      <c r="C521" t="s">
        <v>1316</v>
      </c>
      <c r="D521">
        <v>2017</v>
      </c>
      <c r="E521" s="1" t="s">
        <v>2410</v>
      </c>
      <c r="F521" t="s">
        <v>1441</v>
      </c>
      <c r="G521" t="s">
        <v>89</v>
      </c>
      <c r="H521" s="2" t="s">
        <v>1828</v>
      </c>
      <c r="I521" s="2">
        <v>1</v>
      </c>
      <c r="J521" s="2"/>
      <c r="K521" t="s">
        <v>1828</v>
      </c>
      <c r="L521">
        <v>1</v>
      </c>
      <c r="N521" s="4" t="str">
        <f t="shared" si="30"/>
        <v/>
      </c>
      <c r="O521" t="str">
        <f t="shared" si="31"/>
        <v>aa</v>
      </c>
      <c r="P521" t="str">
        <f t="shared" si="32"/>
        <v>11</v>
      </c>
      <c r="R521" s="2" t="s">
        <v>1828</v>
      </c>
      <c r="S521" s="2">
        <v>1</v>
      </c>
      <c r="T521" s="2"/>
    </row>
    <row r="522" spans="1:20">
      <c r="A522" t="s">
        <v>1442</v>
      </c>
      <c r="B522" t="s">
        <v>1443</v>
      </c>
      <c r="C522" t="s">
        <v>1316</v>
      </c>
      <c r="D522">
        <v>2017</v>
      </c>
      <c r="E522" s="1" t="s">
        <v>2411</v>
      </c>
      <c r="F522" t="s">
        <v>1444</v>
      </c>
      <c r="G522" t="s">
        <v>15</v>
      </c>
      <c r="H522" s="2" t="s">
        <v>1828</v>
      </c>
      <c r="I522" s="2">
        <v>1</v>
      </c>
      <c r="J522" s="2"/>
      <c r="K522" t="s">
        <v>1828</v>
      </c>
      <c r="L522">
        <v>1</v>
      </c>
      <c r="N522" s="4" t="str">
        <f t="shared" si="30"/>
        <v/>
      </c>
      <c r="O522" t="str">
        <f t="shared" si="31"/>
        <v>aa</v>
      </c>
      <c r="P522" t="str">
        <f t="shared" si="32"/>
        <v>11</v>
      </c>
      <c r="R522" s="2" t="s">
        <v>1828</v>
      </c>
      <c r="S522" s="2">
        <v>1</v>
      </c>
      <c r="T522" s="2"/>
    </row>
    <row r="523" spans="1:20">
      <c r="A523" t="s">
        <v>1445</v>
      </c>
      <c r="B523" t="s">
        <v>1446</v>
      </c>
      <c r="C523" t="s">
        <v>1316</v>
      </c>
      <c r="D523">
        <v>2017</v>
      </c>
      <c r="E523" s="1" t="s">
        <v>2412</v>
      </c>
      <c r="F523" t="s">
        <v>1447</v>
      </c>
      <c r="G523" t="s">
        <v>15</v>
      </c>
      <c r="H523" s="2" t="s">
        <v>1828</v>
      </c>
      <c r="I523" s="2">
        <v>1</v>
      </c>
      <c r="J523" s="2"/>
      <c r="K523" t="s">
        <v>1828</v>
      </c>
      <c r="L523">
        <v>1</v>
      </c>
      <c r="N523" s="4" t="str">
        <f t="shared" si="30"/>
        <v/>
      </c>
      <c r="O523" t="str">
        <f t="shared" si="31"/>
        <v>aa</v>
      </c>
      <c r="P523" t="str">
        <f t="shared" si="32"/>
        <v>11</v>
      </c>
      <c r="R523" s="2" t="s">
        <v>1828</v>
      </c>
      <c r="S523" s="2">
        <v>1</v>
      </c>
      <c r="T523" s="2"/>
    </row>
    <row r="524" spans="1:20">
      <c r="A524" t="s">
        <v>1448</v>
      </c>
      <c r="B524" t="s">
        <v>1449</v>
      </c>
      <c r="C524" t="s">
        <v>1316</v>
      </c>
      <c r="D524">
        <v>2017</v>
      </c>
      <c r="E524" s="1" t="s">
        <v>2413</v>
      </c>
      <c r="F524" s="1" t="s">
        <v>2535</v>
      </c>
      <c r="G524" t="s">
        <v>27</v>
      </c>
      <c r="H524" s="2" t="s">
        <v>1824</v>
      </c>
      <c r="I524" s="2">
        <v>0</v>
      </c>
      <c r="J524" s="2"/>
      <c r="K524" t="s">
        <v>1828</v>
      </c>
      <c r="L524">
        <v>1</v>
      </c>
      <c r="N524" s="4" t="str">
        <f t="shared" ref="N524:N587" si="33">IF(AND(H524=K524,I524=L524,J524=M524),"","NOT MATCH!")</f>
        <v>NOT MATCH!</v>
      </c>
      <c r="O524" t="str">
        <f t="shared" si="31"/>
        <v>aa</v>
      </c>
      <c r="P524" t="str">
        <f t="shared" si="32"/>
        <v>01</v>
      </c>
      <c r="R524" s="2" t="s">
        <v>1824</v>
      </c>
      <c r="S524" s="2">
        <v>0</v>
      </c>
      <c r="T524" s="2"/>
    </row>
    <row r="525" spans="1:20">
      <c r="A525" t="s">
        <v>1450</v>
      </c>
      <c r="B525" t="s">
        <v>1451</v>
      </c>
      <c r="C525" t="s">
        <v>1316</v>
      </c>
      <c r="D525">
        <v>2017</v>
      </c>
      <c r="E525" s="1" t="s">
        <v>2414</v>
      </c>
      <c r="F525" s="1" t="s">
        <v>2534</v>
      </c>
      <c r="G525" t="s">
        <v>27</v>
      </c>
      <c r="H525" s="2" t="s">
        <v>1828</v>
      </c>
      <c r="I525" s="2">
        <v>1</v>
      </c>
      <c r="J525" s="2"/>
      <c r="K525" t="s">
        <v>1828</v>
      </c>
      <c r="L525">
        <v>1</v>
      </c>
      <c r="N525" s="4" t="str">
        <f t="shared" si="33"/>
        <v/>
      </c>
      <c r="O525" t="str">
        <f t="shared" si="31"/>
        <v>aa</v>
      </c>
      <c r="P525" t="str">
        <f t="shared" si="32"/>
        <v>11</v>
      </c>
      <c r="R525" s="2" t="s">
        <v>1828</v>
      </c>
      <c r="S525" s="2">
        <v>1</v>
      </c>
      <c r="T525" s="2"/>
    </row>
    <row r="526" spans="1:20">
      <c r="A526" t="s">
        <v>1452</v>
      </c>
      <c r="B526" t="s">
        <v>1453</v>
      </c>
      <c r="C526" t="s">
        <v>1316</v>
      </c>
      <c r="D526">
        <v>2017</v>
      </c>
      <c r="E526" s="1" t="s">
        <v>2415</v>
      </c>
      <c r="F526" t="s">
        <v>1454</v>
      </c>
      <c r="G526" t="s">
        <v>27</v>
      </c>
      <c r="H526" s="2" t="s">
        <v>1828</v>
      </c>
      <c r="I526" s="2">
        <v>1</v>
      </c>
      <c r="J526" s="2"/>
      <c r="K526" t="s">
        <v>1828</v>
      </c>
      <c r="L526">
        <v>1</v>
      </c>
      <c r="N526" s="4" t="str">
        <f t="shared" si="33"/>
        <v/>
      </c>
      <c r="O526" t="str">
        <f t="shared" si="31"/>
        <v>aa</v>
      </c>
      <c r="P526" t="str">
        <f t="shared" si="32"/>
        <v>11</v>
      </c>
      <c r="R526" s="2" t="s">
        <v>1828</v>
      </c>
      <c r="S526" s="2">
        <v>1</v>
      </c>
      <c r="T526" s="2"/>
    </row>
    <row r="527" spans="1:20">
      <c r="A527" t="s">
        <v>320</v>
      </c>
      <c r="B527" t="s">
        <v>1455</v>
      </c>
      <c r="C527" t="s">
        <v>1316</v>
      </c>
      <c r="D527">
        <v>2017</v>
      </c>
      <c r="E527" s="1" t="s">
        <v>2299</v>
      </c>
      <c r="F527" t="s">
        <v>1456</v>
      </c>
      <c r="G527" t="s">
        <v>15</v>
      </c>
      <c r="H527" t="s">
        <v>1845</v>
      </c>
      <c r="I527">
        <v>0</v>
      </c>
      <c r="K527" t="s">
        <v>1845</v>
      </c>
      <c r="L527">
        <v>1</v>
      </c>
      <c r="N527" s="4" t="str">
        <f t="shared" si="33"/>
        <v>NOT MATCH!</v>
      </c>
      <c r="O527" t="str">
        <f t="shared" si="31"/>
        <v>ii</v>
      </c>
      <c r="P527" t="str">
        <f t="shared" si="32"/>
        <v>01</v>
      </c>
      <c r="R527" t="s">
        <v>1845</v>
      </c>
      <c r="S527">
        <v>0</v>
      </c>
    </row>
    <row r="528" spans="1:20">
      <c r="A528" t="s">
        <v>1457</v>
      </c>
      <c r="B528" t="s">
        <v>2537</v>
      </c>
      <c r="C528" t="s">
        <v>1316</v>
      </c>
      <c r="D528">
        <v>2017</v>
      </c>
      <c r="E528" s="1" t="s">
        <v>2416</v>
      </c>
      <c r="F528" s="1" t="s">
        <v>2536</v>
      </c>
      <c r="G528" t="s">
        <v>15</v>
      </c>
      <c r="H528" s="2" t="s">
        <v>1828</v>
      </c>
      <c r="I528" s="2">
        <v>1</v>
      </c>
      <c r="J528" s="2"/>
      <c r="K528" t="s">
        <v>1828</v>
      </c>
      <c r="L528">
        <v>1</v>
      </c>
      <c r="N528" s="4" t="str">
        <f t="shared" si="33"/>
        <v/>
      </c>
      <c r="O528" t="str">
        <f t="shared" si="31"/>
        <v>aa</v>
      </c>
      <c r="P528" t="str">
        <f t="shared" si="32"/>
        <v>11</v>
      </c>
      <c r="R528" s="2" t="s">
        <v>1828</v>
      </c>
      <c r="S528" s="2">
        <v>1</v>
      </c>
      <c r="T528" s="2"/>
    </row>
    <row r="529" spans="1:20">
      <c r="A529" t="s">
        <v>1458</v>
      </c>
      <c r="B529" t="s">
        <v>1459</v>
      </c>
      <c r="C529" t="s">
        <v>1316</v>
      </c>
      <c r="D529">
        <v>2017</v>
      </c>
      <c r="E529" s="1" t="s">
        <v>2417</v>
      </c>
      <c r="F529" t="s">
        <v>1460</v>
      </c>
      <c r="G529" t="s">
        <v>27</v>
      </c>
      <c r="H529" s="2" t="s">
        <v>1828</v>
      </c>
      <c r="I529" s="2">
        <v>1</v>
      </c>
      <c r="J529" s="2"/>
      <c r="K529" t="s">
        <v>1828</v>
      </c>
      <c r="L529">
        <v>1</v>
      </c>
      <c r="N529" s="4" t="str">
        <f t="shared" si="33"/>
        <v/>
      </c>
      <c r="O529" t="str">
        <f t="shared" si="31"/>
        <v>aa</v>
      </c>
      <c r="P529" t="str">
        <f t="shared" si="32"/>
        <v>11</v>
      </c>
      <c r="R529" s="2" t="s">
        <v>1828</v>
      </c>
      <c r="S529" s="2">
        <v>1</v>
      </c>
      <c r="T529" s="2"/>
    </row>
    <row r="530" spans="1:20">
      <c r="A530" t="s">
        <v>1461</v>
      </c>
      <c r="B530" t="s">
        <v>1462</v>
      </c>
      <c r="C530" t="s">
        <v>1316</v>
      </c>
      <c r="D530">
        <v>2017</v>
      </c>
      <c r="E530" s="1" t="s">
        <v>2418</v>
      </c>
      <c r="F530" t="s">
        <v>1463</v>
      </c>
      <c r="G530" t="s">
        <v>11</v>
      </c>
      <c r="H530" s="2" t="s">
        <v>1828</v>
      </c>
      <c r="I530" s="2">
        <v>1</v>
      </c>
      <c r="J530" s="2"/>
      <c r="K530" t="s">
        <v>1828</v>
      </c>
      <c r="L530">
        <v>1</v>
      </c>
      <c r="N530" s="4" t="str">
        <f t="shared" si="33"/>
        <v/>
      </c>
      <c r="O530" t="str">
        <f t="shared" si="31"/>
        <v>aa</v>
      </c>
      <c r="P530" t="str">
        <f t="shared" si="32"/>
        <v>11</v>
      </c>
      <c r="R530" s="2" t="s">
        <v>1828</v>
      </c>
      <c r="S530" s="2">
        <v>1</v>
      </c>
      <c r="T530" s="2"/>
    </row>
    <row r="531" spans="1:20">
      <c r="A531" t="s">
        <v>1464</v>
      </c>
      <c r="B531" t="s">
        <v>1465</v>
      </c>
      <c r="C531" t="s">
        <v>1316</v>
      </c>
      <c r="D531">
        <v>2017</v>
      </c>
      <c r="E531" s="1" t="s">
        <v>2419</v>
      </c>
      <c r="F531" t="s">
        <v>1466</v>
      </c>
      <c r="G531" t="s">
        <v>27</v>
      </c>
      <c r="H531" s="2" t="s">
        <v>1828</v>
      </c>
      <c r="I531" s="2">
        <v>1</v>
      </c>
      <c r="J531" s="2"/>
      <c r="K531" t="s">
        <v>1828</v>
      </c>
      <c r="L531">
        <v>1</v>
      </c>
      <c r="N531" s="4" t="str">
        <f t="shared" si="33"/>
        <v/>
      </c>
      <c r="O531" t="str">
        <f t="shared" si="31"/>
        <v>aa</v>
      </c>
      <c r="P531" t="str">
        <f t="shared" si="32"/>
        <v>11</v>
      </c>
      <c r="R531" s="2" t="s">
        <v>1828</v>
      </c>
      <c r="S531" s="2">
        <v>1</v>
      </c>
      <c r="T531" s="2"/>
    </row>
    <row r="532" spans="1:20">
      <c r="A532" t="s">
        <v>1467</v>
      </c>
      <c r="B532" t="s">
        <v>1468</v>
      </c>
      <c r="C532" t="s">
        <v>1316</v>
      </c>
      <c r="D532">
        <v>2017</v>
      </c>
      <c r="E532" s="1" t="s">
        <v>2420</v>
      </c>
      <c r="F532" t="s">
        <v>1469</v>
      </c>
      <c r="G532" t="s">
        <v>11</v>
      </c>
      <c r="H532" t="s">
        <v>1845</v>
      </c>
      <c r="I532" s="2">
        <v>1</v>
      </c>
      <c r="J532" s="2"/>
      <c r="K532" t="s">
        <v>1845</v>
      </c>
      <c r="L532">
        <v>1</v>
      </c>
      <c r="N532" s="4" t="str">
        <f t="shared" si="33"/>
        <v/>
      </c>
      <c r="O532" t="str">
        <f t="shared" si="31"/>
        <v>ii</v>
      </c>
      <c r="P532" t="str">
        <f t="shared" si="32"/>
        <v>11</v>
      </c>
      <c r="R532" t="s">
        <v>1845</v>
      </c>
      <c r="S532" s="2">
        <v>1</v>
      </c>
      <c r="T532" s="2"/>
    </row>
    <row r="533" spans="1:20">
      <c r="A533" t="s">
        <v>1470</v>
      </c>
      <c r="B533" t="s">
        <v>1471</v>
      </c>
      <c r="C533" t="s">
        <v>1316</v>
      </c>
      <c r="D533">
        <v>2017</v>
      </c>
      <c r="E533" s="1" t="s">
        <v>2421</v>
      </c>
      <c r="F533" t="s">
        <v>1472</v>
      </c>
      <c r="G533" t="s">
        <v>15</v>
      </c>
      <c r="H533" s="2" t="s">
        <v>1828</v>
      </c>
      <c r="I533" s="2">
        <v>1</v>
      </c>
      <c r="J533" s="2"/>
      <c r="K533" t="s">
        <v>1828</v>
      </c>
      <c r="L533">
        <v>1</v>
      </c>
      <c r="N533" s="4" t="str">
        <f t="shared" si="33"/>
        <v/>
      </c>
      <c r="O533" t="str">
        <f t="shared" si="31"/>
        <v>aa</v>
      </c>
      <c r="P533" t="str">
        <f t="shared" si="32"/>
        <v>11</v>
      </c>
      <c r="R533" s="2" t="s">
        <v>1828</v>
      </c>
      <c r="S533" s="2">
        <v>1</v>
      </c>
      <c r="T533" s="2"/>
    </row>
    <row r="534" spans="1:20">
      <c r="A534" t="s">
        <v>1473</v>
      </c>
      <c r="B534" t="s">
        <v>1474</v>
      </c>
      <c r="C534" t="s">
        <v>1316</v>
      </c>
      <c r="D534">
        <v>2017</v>
      </c>
      <c r="E534" s="1" t="s">
        <v>2422</v>
      </c>
      <c r="F534" t="s">
        <v>1475</v>
      </c>
      <c r="G534" t="s">
        <v>89</v>
      </c>
      <c r="H534" s="2" t="s">
        <v>1828</v>
      </c>
      <c r="I534" s="2">
        <v>1</v>
      </c>
      <c r="J534" s="2"/>
      <c r="K534" t="s">
        <v>1828</v>
      </c>
      <c r="L534">
        <v>1</v>
      </c>
      <c r="N534" s="4" t="str">
        <f t="shared" si="33"/>
        <v/>
      </c>
      <c r="O534" t="str">
        <f t="shared" si="31"/>
        <v>aa</v>
      </c>
      <c r="P534" t="str">
        <f t="shared" si="32"/>
        <v>11</v>
      </c>
      <c r="R534" s="2" t="s">
        <v>1828</v>
      </c>
      <c r="S534" s="2">
        <v>1</v>
      </c>
      <c r="T534" s="2"/>
    </row>
    <row r="535" spans="1:20">
      <c r="A535" t="s">
        <v>1476</v>
      </c>
      <c r="B535" t="s">
        <v>1477</v>
      </c>
      <c r="C535" t="s">
        <v>1316</v>
      </c>
      <c r="D535">
        <v>2017</v>
      </c>
      <c r="E535" s="1" t="s">
        <v>2423</v>
      </c>
      <c r="F535" t="s">
        <v>1478</v>
      </c>
      <c r="G535" t="s">
        <v>15</v>
      </c>
      <c r="H535" s="2" t="s">
        <v>1828</v>
      </c>
      <c r="I535" s="2">
        <v>1</v>
      </c>
      <c r="J535" s="2"/>
      <c r="K535" t="s">
        <v>1828</v>
      </c>
      <c r="L535">
        <v>1</v>
      </c>
      <c r="N535" s="4" t="str">
        <f t="shared" si="33"/>
        <v/>
      </c>
      <c r="O535" t="str">
        <f t="shared" si="31"/>
        <v>aa</v>
      </c>
      <c r="P535" t="str">
        <f t="shared" si="32"/>
        <v>11</v>
      </c>
      <c r="R535" s="2" t="s">
        <v>1828</v>
      </c>
      <c r="S535" s="2">
        <v>1</v>
      </c>
      <c r="T535" s="2"/>
    </row>
    <row r="536" spans="1:20">
      <c r="A536" t="s">
        <v>1479</v>
      </c>
      <c r="B536" t="s">
        <v>1480</v>
      </c>
      <c r="C536" t="s">
        <v>1316</v>
      </c>
      <c r="D536">
        <v>2017</v>
      </c>
      <c r="E536" s="1" t="s">
        <v>2424</v>
      </c>
      <c r="F536" t="s">
        <v>1481</v>
      </c>
      <c r="G536" t="s">
        <v>27</v>
      </c>
      <c r="H536" s="2" t="s">
        <v>1828</v>
      </c>
      <c r="I536" s="2">
        <v>1</v>
      </c>
      <c r="J536" s="2"/>
      <c r="K536" t="s">
        <v>1828</v>
      </c>
      <c r="L536">
        <v>1</v>
      </c>
      <c r="N536" s="4" t="str">
        <f t="shared" si="33"/>
        <v/>
      </c>
      <c r="O536" t="str">
        <f t="shared" si="31"/>
        <v>aa</v>
      </c>
      <c r="P536" t="str">
        <f t="shared" si="32"/>
        <v>11</v>
      </c>
      <c r="R536" s="2" t="s">
        <v>1828</v>
      </c>
      <c r="S536" s="2">
        <v>1</v>
      </c>
      <c r="T536" s="2"/>
    </row>
    <row r="537" spans="1:20">
      <c r="A537" t="s">
        <v>1482</v>
      </c>
      <c r="B537" t="s">
        <v>1483</v>
      </c>
      <c r="C537" t="s">
        <v>1316</v>
      </c>
      <c r="D537">
        <v>2017</v>
      </c>
      <c r="E537" s="1" t="s">
        <v>2425</v>
      </c>
      <c r="F537" t="s">
        <v>1484</v>
      </c>
      <c r="G537" t="s">
        <v>27</v>
      </c>
      <c r="H537" s="2" t="s">
        <v>1828</v>
      </c>
      <c r="I537" s="2">
        <v>1</v>
      </c>
      <c r="J537" s="2"/>
      <c r="K537" t="s">
        <v>1828</v>
      </c>
      <c r="L537">
        <v>1</v>
      </c>
      <c r="N537" s="4" t="str">
        <f t="shared" si="33"/>
        <v/>
      </c>
      <c r="O537" t="str">
        <f t="shared" si="31"/>
        <v>aa</v>
      </c>
      <c r="P537" t="str">
        <f t="shared" si="32"/>
        <v>11</v>
      </c>
      <c r="R537" s="2" t="s">
        <v>1828</v>
      </c>
      <c r="S537" s="2">
        <v>1</v>
      </c>
      <c r="T537" s="2"/>
    </row>
    <row r="538" spans="1:20">
      <c r="A538" t="s">
        <v>1485</v>
      </c>
      <c r="B538" t="s">
        <v>1486</v>
      </c>
      <c r="C538" t="s">
        <v>1316</v>
      </c>
      <c r="D538">
        <v>2017</v>
      </c>
      <c r="E538" s="1" t="s">
        <v>2426</v>
      </c>
      <c r="F538" t="s">
        <v>1487</v>
      </c>
      <c r="G538" t="s">
        <v>27</v>
      </c>
      <c r="H538" s="2" t="s">
        <v>1828</v>
      </c>
      <c r="I538" s="2">
        <v>1</v>
      </c>
      <c r="J538" s="2"/>
      <c r="K538" t="s">
        <v>1828</v>
      </c>
      <c r="L538">
        <v>1</v>
      </c>
      <c r="N538" s="4" t="str">
        <f t="shared" si="33"/>
        <v/>
      </c>
      <c r="O538" t="str">
        <f t="shared" si="31"/>
        <v>aa</v>
      </c>
      <c r="P538" t="str">
        <f t="shared" si="32"/>
        <v>11</v>
      </c>
      <c r="R538" s="2" t="s">
        <v>1828</v>
      </c>
      <c r="S538" s="2">
        <v>1</v>
      </c>
      <c r="T538" s="2"/>
    </row>
    <row r="539" spans="1:20">
      <c r="A539" t="s">
        <v>1488</v>
      </c>
      <c r="B539" t="s">
        <v>1489</v>
      </c>
      <c r="C539" t="s">
        <v>1316</v>
      </c>
      <c r="D539">
        <v>2017</v>
      </c>
      <c r="E539" s="1" t="s">
        <v>2427</v>
      </c>
      <c r="F539" t="s">
        <v>1490</v>
      </c>
      <c r="G539" t="s">
        <v>15</v>
      </c>
      <c r="H539" s="2" t="s">
        <v>1828</v>
      </c>
      <c r="I539" s="2">
        <v>1</v>
      </c>
      <c r="J539" s="2"/>
      <c r="K539" t="s">
        <v>1828</v>
      </c>
      <c r="L539">
        <v>1</v>
      </c>
      <c r="N539" s="4" t="str">
        <f t="shared" si="33"/>
        <v/>
      </c>
      <c r="O539" t="str">
        <f t="shared" si="31"/>
        <v>aa</v>
      </c>
      <c r="P539" t="str">
        <f t="shared" si="32"/>
        <v>11</v>
      </c>
      <c r="R539" s="2" t="s">
        <v>1828</v>
      </c>
      <c r="S539" s="2">
        <v>1</v>
      </c>
      <c r="T539" s="2"/>
    </row>
    <row r="540" spans="1:20">
      <c r="A540" t="s">
        <v>1491</v>
      </c>
      <c r="B540" t="s">
        <v>1492</v>
      </c>
      <c r="C540" t="s">
        <v>1316</v>
      </c>
      <c r="D540">
        <v>2019</v>
      </c>
      <c r="E540" s="1" t="s">
        <v>2428</v>
      </c>
      <c r="F540" t="s">
        <v>1493</v>
      </c>
      <c r="G540" t="s">
        <v>15</v>
      </c>
      <c r="H540" s="2" t="s">
        <v>1828</v>
      </c>
      <c r="I540" s="2">
        <v>1</v>
      </c>
      <c r="J540" s="2"/>
      <c r="K540" t="s">
        <v>1828</v>
      </c>
      <c r="L540">
        <v>1</v>
      </c>
      <c r="N540" s="4" t="str">
        <f t="shared" si="33"/>
        <v/>
      </c>
      <c r="O540" t="str">
        <f t="shared" si="31"/>
        <v>aa</v>
      </c>
      <c r="P540" t="str">
        <f t="shared" si="32"/>
        <v>11</v>
      </c>
      <c r="R540" s="2" t="s">
        <v>1828</v>
      </c>
      <c r="S540" s="2">
        <v>1</v>
      </c>
      <c r="T540" s="2"/>
    </row>
    <row r="541" spans="1:20">
      <c r="A541" t="s">
        <v>1494</v>
      </c>
      <c r="B541" t="s">
        <v>1495</v>
      </c>
      <c r="C541" t="s">
        <v>1316</v>
      </c>
      <c r="D541">
        <v>2019</v>
      </c>
      <c r="E541" s="1" t="s">
        <v>2429</v>
      </c>
      <c r="F541" s="1" t="s">
        <v>2538</v>
      </c>
      <c r="G541" t="s">
        <v>15</v>
      </c>
      <c r="H541" s="2" t="s">
        <v>1828</v>
      </c>
      <c r="I541" s="2">
        <v>1</v>
      </c>
      <c r="J541" s="2"/>
      <c r="K541" t="s">
        <v>1828</v>
      </c>
      <c r="L541">
        <v>1</v>
      </c>
      <c r="N541" s="4" t="str">
        <f t="shared" si="33"/>
        <v/>
      </c>
      <c r="O541" t="str">
        <f t="shared" si="31"/>
        <v>aa</v>
      </c>
      <c r="P541" t="str">
        <f t="shared" si="32"/>
        <v>11</v>
      </c>
      <c r="R541" s="2" t="s">
        <v>1828</v>
      </c>
      <c r="S541" s="2">
        <v>1</v>
      </c>
      <c r="T541" s="2"/>
    </row>
    <row r="542" spans="1:20">
      <c r="A542" t="s">
        <v>1496</v>
      </c>
      <c r="B542" t="s">
        <v>1497</v>
      </c>
      <c r="C542" t="s">
        <v>1316</v>
      </c>
      <c r="D542">
        <v>2019</v>
      </c>
      <c r="E542" s="1" t="s">
        <v>2430</v>
      </c>
      <c r="F542" t="s">
        <v>1498</v>
      </c>
      <c r="G542" t="s">
        <v>11</v>
      </c>
      <c r="H542" s="2" t="s">
        <v>1828</v>
      </c>
      <c r="I542" s="2">
        <v>1</v>
      </c>
      <c r="J542" s="2"/>
      <c r="K542" t="s">
        <v>1828</v>
      </c>
      <c r="L542">
        <v>1</v>
      </c>
      <c r="N542" s="4" t="str">
        <f t="shared" si="33"/>
        <v/>
      </c>
      <c r="O542" t="str">
        <f t="shared" si="31"/>
        <v>aa</v>
      </c>
      <c r="P542" t="str">
        <f t="shared" si="32"/>
        <v>11</v>
      </c>
      <c r="R542" s="2" t="s">
        <v>1828</v>
      </c>
      <c r="S542" s="2">
        <v>1</v>
      </c>
      <c r="T542" s="2"/>
    </row>
    <row r="543" spans="1:20">
      <c r="A543" t="s">
        <v>1499</v>
      </c>
      <c r="B543" t="s">
        <v>1500</v>
      </c>
      <c r="C543" t="s">
        <v>1316</v>
      </c>
      <c r="D543">
        <v>2019</v>
      </c>
      <c r="E543" s="1" t="s">
        <v>2431</v>
      </c>
      <c r="F543" t="s">
        <v>1501</v>
      </c>
      <c r="G543" t="s">
        <v>15</v>
      </c>
      <c r="H543" s="2" t="s">
        <v>1828</v>
      </c>
      <c r="I543" s="2">
        <v>1</v>
      </c>
      <c r="J543" s="2"/>
      <c r="K543" t="s">
        <v>1828</v>
      </c>
      <c r="L543">
        <v>1</v>
      </c>
      <c r="N543" s="4" t="str">
        <f t="shared" si="33"/>
        <v/>
      </c>
      <c r="O543" t="str">
        <f t="shared" si="31"/>
        <v>aa</v>
      </c>
      <c r="P543" t="str">
        <f t="shared" si="32"/>
        <v>11</v>
      </c>
      <c r="R543" s="2" t="s">
        <v>1828</v>
      </c>
      <c r="S543" s="2">
        <v>1</v>
      </c>
      <c r="T543" s="2"/>
    </row>
    <row r="544" spans="1:20">
      <c r="A544" t="s">
        <v>1502</v>
      </c>
      <c r="B544" t="s">
        <v>1503</v>
      </c>
      <c r="C544" t="s">
        <v>1316</v>
      </c>
      <c r="D544">
        <v>2019</v>
      </c>
      <c r="E544" s="1" t="s">
        <v>2432</v>
      </c>
      <c r="F544" t="s">
        <v>1504</v>
      </c>
      <c r="G544" t="s">
        <v>11</v>
      </c>
      <c r="H544" s="2" t="s">
        <v>1828</v>
      </c>
      <c r="I544" s="2">
        <v>1</v>
      </c>
      <c r="J544" s="2"/>
      <c r="K544" t="s">
        <v>1828</v>
      </c>
      <c r="L544">
        <v>1</v>
      </c>
      <c r="N544" s="4" t="str">
        <f t="shared" si="33"/>
        <v/>
      </c>
      <c r="O544" t="str">
        <f t="shared" si="31"/>
        <v>aa</v>
      </c>
      <c r="P544" t="str">
        <f t="shared" si="32"/>
        <v>11</v>
      </c>
      <c r="R544" s="2" t="s">
        <v>1828</v>
      </c>
      <c r="S544" s="2">
        <v>1</v>
      </c>
      <c r="T544" s="2"/>
    </row>
    <row r="545" spans="1:20">
      <c r="A545" t="s">
        <v>1505</v>
      </c>
      <c r="B545" t="s">
        <v>1506</v>
      </c>
      <c r="C545" t="s">
        <v>1316</v>
      </c>
      <c r="D545">
        <v>2019</v>
      </c>
      <c r="E545" s="1" t="s">
        <v>2433</v>
      </c>
      <c r="F545" t="s">
        <v>1507</v>
      </c>
      <c r="G545" t="s">
        <v>27</v>
      </c>
      <c r="H545" s="2" t="s">
        <v>1828</v>
      </c>
      <c r="I545" s="2">
        <v>1</v>
      </c>
      <c r="J545" s="2"/>
      <c r="K545" t="s">
        <v>1828</v>
      </c>
      <c r="L545">
        <v>1</v>
      </c>
      <c r="N545" s="4" t="str">
        <f t="shared" si="33"/>
        <v/>
      </c>
      <c r="O545" t="str">
        <f t="shared" si="31"/>
        <v>aa</v>
      </c>
      <c r="P545" t="str">
        <f t="shared" si="32"/>
        <v>11</v>
      </c>
      <c r="R545" s="2" t="s">
        <v>1828</v>
      </c>
      <c r="S545" s="2">
        <v>1</v>
      </c>
      <c r="T545" s="2"/>
    </row>
    <row r="546" spans="1:20">
      <c r="A546" t="s">
        <v>1508</v>
      </c>
      <c r="B546" t="s">
        <v>1509</v>
      </c>
      <c r="C546" t="s">
        <v>1316</v>
      </c>
      <c r="D546">
        <v>2019</v>
      </c>
      <c r="E546" s="1" t="s">
        <v>2434</v>
      </c>
      <c r="F546" t="s">
        <v>1510</v>
      </c>
      <c r="G546" t="s">
        <v>11</v>
      </c>
      <c r="H546" s="2" t="s">
        <v>1828</v>
      </c>
      <c r="I546" s="2">
        <v>1</v>
      </c>
      <c r="J546" s="2"/>
      <c r="K546" t="s">
        <v>1828</v>
      </c>
      <c r="L546">
        <v>1</v>
      </c>
      <c r="N546" s="4" t="str">
        <f t="shared" si="33"/>
        <v/>
      </c>
      <c r="O546" t="str">
        <f t="shared" si="31"/>
        <v>aa</v>
      </c>
      <c r="P546" t="str">
        <f t="shared" si="32"/>
        <v>11</v>
      </c>
      <c r="R546" s="2" t="s">
        <v>1828</v>
      </c>
      <c r="S546" s="2">
        <v>1</v>
      </c>
      <c r="T546" s="2"/>
    </row>
    <row r="547" spans="1:20">
      <c r="A547" t="s">
        <v>1511</v>
      </c>
      <c r="B547" t="s">
        <v>1512</v>
      </c>
      <c r="C547" t="s">
        <v>1316</v>
      </c>
      <c r="D547">
        <v>2019</v>
      </c>
      <c r="E547" s="1" t="s">
        <v>2435</v>
      </c>
      <c r="F547" t="s">
        <v>1513</v>
      </c>
      <c r="G547" t="s">
        <v>27</v>
      </c>
      <c r="H547" s="2" t="s">
        <v>1828</v>
      </c>
      <c r="I547" s="2">
        <v>1</v>
      </c>
      <c r="J547" s="2"/>
      <c r="K547" t="s">
        <v>1828</v>
      </c>
      <c r="L547">
        <v>1</v>
      </c>
      <c r="N547" s="4" t="str">
        <f t="shared" si="33"/>
        <v/>
      </c>
      <c r="O547" t="str">
        <f t="shared" si="31"/>
        <v>aa</v>
      </c>
      <c r="P547" t="str">
        <f t="shared" si="32"/>
        <v>11</v>
      </c>
      <c r="R547" s="2" t="s">
        <v>1828</v>
      </c>
      <c r="S547" s="2">
        <v>1</v>
      </c>
      <c r="T547" s="2"/>
    </row>
    <row r="548" spans="1:20">
      <c r="A548" t="s">
        <v>1514</v>
      </c>
      <c r="B548" t="s">
        <v>1515</v>
      </c>
      <c r="C548" t="s">
        <v>1316</v>
      </c>
      <c r="D548">
        <v>2019</v>
      </c>
      <c r="E548" s="1" t="s">
        <v>2436</v>
      </c>
      <c r="F548" t="s">
        <v>1516</v>
      </c>
      <c r="G548" t="s">
        <v>15</v>
      </c>
      <c r="H548" s="2" t="s">
        <v>1828</v>
      </c>
      <c r="I548" s="2">
        <v>1</v>
      </c>
      <c r="J548" s="2"/>
      <c r="K548" t="s">
        <v>1828</v>
      </c>
      <c r="L548">
        <v>1</v>
      </c>
      <c r="N548" s="4" t="str">
        <f t="shared" si="33"/>
        <v/>
      </c>
      <c r="O548" t="str">
        <f t="shared" si="31"/>
        <v>aa</v>
      </c>
      <c r="P548" t="str">
        <f t="shared" si="32"/>
        <v>11</v>
      </c>
      <c r="R548" s="2" t="s">
        <v>1828</v>
      </c>
      <c r="S548" s="2">
        <v>1</v>
      </c>
      <c r="T548" s="2"/>
    </row>
    <row r="549" spans="1:20">
      <c r="A549" t="s">
        <v>1517</v>
      </c>
      <c r="B549" t="s">
        <v>1518</v>
      </c>
      <c r="C549" t="s">
        <v>1316</v>
      </c>
      <c r="D549">
        <v>2019</v>
      </c>
      <c r="E549" s="1" t="s">
        <v>2437</v>
      </c>
      <c r="F549" t="s">
        <v>1519</v>
      </c>
      <c r="G549" t="s">
        <v>11</v>
      </c>
      <c r="H549" s="2" t="s">
        <v>1828</v>
      </c>
      <c r="I549" s="2">
        <v>1</v>
      </c>
      <c r="J549" s="2"/>
      <c r="K549" t="s">
        <v>1828</v>
      </c>
      <c r="L549">
        <v>1</v>
      </c>
      <c r="N549" s="4" t="str">
        <f t="shared" si="33"/>
        <v/>
      </c>
      <c r="O549" t="str">
        <f t="shared" si="31"/>
        <v>aa</v>
      </c>
      <c r="P549" t="str">
        <f t="shared" si="32"/>
        <v>11</v>
      </c>
      <c r="R549" s="2" t="s">
        <v>1828</v>
      </c>
      <c r="S549" s="2">
        <v>1</v>
      </c>
      <c r="T549" s="2"/>
    </row>
    <row r="550" spans="1:20">
      <c r="A550" t="s">
        <v>1520</v>
      </c>
      <c r="B550" t="s">
        <v>1521</v>
      </c>
      <c r="C550" t="s">
        <v>1316</v>
      </c>
      <c r="D550">
        <v>2019</v>
      </c>
      <c r="E550" s="1" t="s">
        <v>2438</v>
      </c>
      <c r="F550" t="s">
        <v>1522</v>
      </c>
      <c r="G550" t="s">
        <v>15</v>
      </c>
      <c r="H550" s="2" t="s">
        <v>1828</v>
      </c>
      <c r="I550" s="2">
        <v>1</v>
      </c>
      <c r="J550" s="2"/>
      <c r="K550" t="s">
        <v>1828</v>
      </c>
      <c r="L550">
        <v>1</v>
      </c>
      <c r="N550" s="4" t="str">
        <f t="shared" si="33"/>
        <v/>
      </c>
      <c r="O550" t="str">
        <f t="shared" si="31"/>
        <v>aa</v>
      </c>
      <c r="P550" t="str">
        <f t="shared" si="32"/>
        <v>11</v>
      </c>
      <c r="R550" s="2" t="s">
        <v>1828</v>
      </c>
      <c r="S550" s="2">
        <v>1</v>
      </c>
      <c r="T550" s="2"/>
    </row>
    <row r="551" spans="1:20">
      <c r="A551" t="s">
        <v>1523</v>
      </c>
      <c r="B551" t="s">
        <v>1524</v>
      </c>
      <c r="C551" t="s">
        <v>1316</v>
      </c>
      <c r="D551">
        <v>2019</v>
      </c>
      <c r="E551" s="1" t="s">
        <v>2439</v>
      </c>
      <c r="F551" t="s">
        <v>1525</v>
      </c>
      <c r="G551" t="s">
        <v>11</v>
      </c>
      <c r="H551" s="2" t="s">
        <v>1828</v>
      </c>
      <c r="I551" s="2">
        <v>1</v>
      </c>
      <c r="J551" s="2"/>
      <c r="K551" t="s">
        <v>1828</v>
      </c>
      <c r="L551">
        <v>1</v>
      </c>
      <c r="N551" s="4" t="str">
        <f t="shared" si="33"/>
        <v/>
      </c>
      <c r="O551" t="str">
        <f t="shared" si="31"/>
        <v>aa</v>
      </c>
      <c r="P551" t="str">
        <f t="shared" si="32"/>
        <v>11</v>
      </c>
      <c r="R551" s="2" t="s">
        <v>1828</v>
      </c>
      <c r="S551" s="2">
        <v>1</v>
      </c>
      <c r="T551" s="2"/>
    </row>
    <row r="552" spans="1:20">
      <c r="A552" t="s">
        <v>1526</v>
      </c>
      <c r="B552" t="s">
        <v>1527</v>
      </c>
      <c r="C552" t="s">
        <v>1316</v>
      </c>
      <c r="D552">
        <v>2019</v>
      </c>
      <c r="E552" s="1" t="s">
        <v>2440</v>
      </c>
      <c r="F552" t="s">
        <v>1528</v>
      </c>
      <c r="G552" t="s">
        <v>11</v>
      </c>
      <c r="H552" s="2" t="s">
        <v>1828</v>
      </c>
      <c r="I552" s="2">
        <v>1</v>
      </c>
      <c r="J552" s="2"/>
      <c r="K552" t="s">
        <v>1828</v>
      </c>
      <c r="L552">
        <v>1</v>
      </c>
      <c r="N552" s="4" t="str">
        <f t="shared" si="33"/>
        <v/>
      </c>
      <c r="O552" t="str">
        <f t="shared" si="31"/>
        <v>aa</v>
      </c>
      <c r="P552" t="str">
        <f t="shared" si="32"/>
        <v>11</v>
      </c>
      <c r="R552" s="2" t="s">
        <v>1828</v>
      </c>
      <c r="S552" s="2">
        <v>1</v>
      </c>
      <c r="T552" s="2"/>
    </row>
    <row r="553" spans="1:20">
      <c r="A553" t="s">
        <v>1529</v>
      </c>
      <c r="B553" t="s">
        <v>1530</v>
      </c>
      <c r="C553" t="s">
        <v>1316</v>
      </c>
      <c r="D553">
        <v>2019</v>
      </c>
      <c r="E553" s="1" t="s">
        <v>2441</v>
      </c>
      <c r="F553" t="s">
        <v>1531</v>
      </c>
      <c r="G553" t="s">
        <v>15</v>
      </c>
      <c r="H553" s="2" t="s">
        <v>1828</v>
      </c>
      <c r="I553" s="2">
        <v>1</v>
      </c>
      <c r="J553" s="2"/>
      <c r="K553" t="s">
        <v>1828</v>
      </c>
      <c r="L553">
        <v>1</v>
      </c>
      <c r="N553" s="4" t="str">
        <f t="shared" si="33"/>
        <v/>
      </c>
      <c r="O553" t="str">
        <f t="shared" si="31"/>
        <v>aa</v>
      </c>
      <c r="P553" t="str">
        <f t="shared" si="32"/>
        <v>11</v>
      </c>
      <c r="R553" s="2" t="s">
        <v>1828</v>
      </c>
      <c r="S553" s="2">
        <v>1</v>
      </c>
      <c r="T553" s="2"/>
    </row>
    <row r="554" spans="1:20">
      <c r="A554" t="s">
        <v>1532</v>
      </c>
      <c r="B554" t="s">
        <v>1533</v>
      </c>
      <c r="C554" t="s">
        <v>1316</v>
      </c>
      <c r="D554">
        <v>2019</v>
      </c>
      <c r="E554" s="1" t="s">
        <v>2442</v>
      </c>
      <c r="F554" t="s">
        <v>1534</v>
      </c>
      <c r="G554" t="s">
        <v>15</v>
      </c>
      <c r="H554" s="2" t="s">
        <v>1828</v>
      </c>
      <c r="I554" s="2">
        <v>1</v>
      </c>
      <c r="J554" s="2"/>
      <c r="K554" t="s">
        <v>1828</v>
      </c>
      <c r="L554">
        <v>1</v>
      </c>
      <c r="N554" s="4" t="str">
        <f t="shared" si="33"/>
        <v/>
      </c>
      <c r="O554" t="str">
        <f t="shared" si="31"/>
        <v>aa</v>
      </c>
      <c r="P554" t="str">
        <f t="shared" si="32"/>
        <v>11</v>
      </c>
      <c r="R554" s="2" t="s">
        <v>1828</v>
      </c>
      <c r="S554" s="2">
        <v>1</v>
      </c>
      <c r="T554" s="2"/>
    </row>
    <row r="555" spans="1:20">
      <c r="A555" t="s">
        <v>1535</v>
      </c>
      <c r="B555" t="s">
        <v>1536</v>
      </c>
      <c r="C555" t="s">
        <v>1316</v>
      </c>
      <c r="D555">
        <v>2019</v>
      </c>
      <c r="E555" s="1" t="s">
        <v>2443</v>
      </c>
      <c r="F555" t="s">
        <v>1537</v>
      </c>
      <c r="G555" t="s">
        <v>11</v>
      </c>
      <c r="H555" s="2" t="s">
        <v>1828</v>
      </c>
      <c r="I555" s="2">
        <v>1</v>
      </c>
      <c r="J555" s="2"/>
      <c r="K555" t="s">
        <v>1828</v>
      </c>
      <c r="L555">
        <v>1</v>
      </c>
      <c r="N555" s="4" t="str">
        <f t="shared" si="33"/>
        <v/>
      </c>
      <c r="O555" t="str">
        <f t="shared" si="31"/>
        <v>aa</v>
      </c>
      <c r="P555" t="str">
        <f t="shared" si="32"/>
        <v>11</v>
      </c>
      <c r="R555" s="2" t="s">
        <v>1828</v>
      </c>
      <c r="S555" s="2">
        <v>1</v>
      </c>
      <c r="T555" s="2"/>
    </row>
    <row r="556" spans="1:20">
      <c r="A556" t="s">
        <v>1538</v>
      </c>
      <c r="B556" t="s">
        <v>1539</v>
      </c>
      <c r="C556" t="s">
        <v>1316</v>
      </c>
      <c r="D556">
        <v>2019</v>
      </c>
      <c r="E556" s="1" t="s">
        <v>2444</v>
      </c>
      <c r="F556" t="s">
        <v>1540</v>
      </c>
      <c r="G556" t="s">
        <v>11</v>
      </c>
      <c r="H556" s="2" t="s">
        <v>1828</v>
      </c>
      <c r="I556" s="2">
        <v>1</v>
      </c>
      <c r="J556" s="2"/>
      <c r="K556" t="s">
        <v>1828</v>
      </c>
      <c r="L556">
        <v>1</v>
      </c>
      <c r="N556" s="4" t="str">
        <f t="shared" si="33"/>
        <v/>
      </c>
      <c r="O556" t="str">
        <f t="shared" si="31"/>
        <v>aa</v>
      </c>
      <c r="P556" t="str">
        <f t="shared" si="32"/>
        <v>11</v>
      </c>
      <c r="R556" s="2" t="s">
        <v>1828</v>
      </c>
      <c r="S556" s="2">
        <v>1</v>
      </c>
      <c r="T556" s="2"/>
    </row>
    <row r="557" spans="1:20">
      <c r="A557" t="s">
        <v>1541</v>
      </c>
      <c r="B557" t="s">
        <v>1542</v>
      </c>
      <c r="C557" t="s">
        <v>1316</v>
      </c>
      <c r="D557">
        <v>2019</v>
      </c>
      <c r="E557" s="1" t="s">
        <v>2445</v>
      </c>
      <c r="F557" t="s">
        <v>1543</v>
      </c>
      <c r="G557" t="s">
        <v>11</v>
      </c>
      <c r="H557" s="2" t="s">
        <v>1828</v>
      </c>
      <c r="I557" s="2">
        <v>1</v>
      </c>
      <c r="J557" s="2"/>
      <c r="K557" t="s">
        <v>1828</v>
      </c>
      <c r="L557">
        <v>1</v>
      </c>
      <c r="N557" s="4" t="str">
        <f t="shared" si="33"/>
        <v/>
      </c>
      <c r="O557" t="str">
        <f t="shared" si="31"/>
        <v>aa</v>
      </c>
      <c r="P557" t="str">
        <f t="shared" si="32"/>
        <v>11</v>
      </c>
      <c r="R557" s="2" t="s">
        <v>1828</v>
      </c>
      <c r="S557" s="2">
        <v>1</v>
      </c>
      <c r="T557" s="2"/>
    </row>
    <row r="558" spans="1:20">
      <c r="A558" t="s">
        <v>1544</v>
      </c>
      <c r="B558" t="s">
        <v>1545</v>
      </c>
      <c r="C558" t="s">
        <v>1316</v>
      </c>
      <c r="D558">
        <v>2019</v>
      </c>
      <c r="E558" s="1" t="s">
        <v>2446</v>
      </c>
      <c r="F558" t="s">
        <v>1546</v>
      </c>
      <c r="G558" t="s">
        <v>11</v>
      </c>
      <c r="H558" s="2" t="s">
        <v>1828</v>
      </c>
      <c r="I558" s="2">
        <v>1</v>
      </c>
      <c r="J558" s="2"/>
      <c r="K558" t="s">
        <v>1828</v>
      </c>
      <c r="L558">
        <v>1</v>
      </c>
      <c r="N558" s="4" t="str">
        <f t="shared" si="33"/>
        <v/>
      </c>
      <c r="O558" t="str">
        <f t="shared" si="31"/>
        <v>aa</v>
      </c>
      <c r="P558" t="str">
        <f t="shared" si="32"/>
        <v>11</v>
      </c>
      <c r="R558" s="2" t="s">
        <v>1828</v>
      </c>
      <c r="S558" s="2">
        <v>1</v>
      </c>
      <c r="T558" s="2"/>
    </row>
    <row r="559" spans="1:20">
      <c r="A559" t="s">
        <v>1547</v>
      </c>
      <c r="B559" t="s">
        <v>1548</v>
      </c>
      <c r="C559" t="s">
        <v>1316</v>
      </c>
      <c r="D559">
        <v>2019</v>
      </c>
      <c r="E559" s="1" t="s">
        <v>2447</v>
      </c>
      <c r="F559" t="s">
        <v>1549</v>
      </c>
      <c r="G559" t="s">
        <v>15</v>
      </c>
      <c r="H559" s="2" t="s">
        <v>1828</v>
      </c>
      <c r="I559" s="2">
        <v>1</v>
      </c>
      <c r="J559" s="2"/>
      <c r="K559" t="s">
        <v>1828</v>
      </c>
      <c r="L559">
        <v>1</v>
      </c>
      <c r="N559" s="4" t="str">
        <f t="shared" si="33"/>
        <v/>
      </c>
      <c r="O559" t="str">
        <f t="shared" si="31"/>
        <v>aa</v>
      </c>
      <c r="P559" t="str">
        <f t="shared" si="32"/>
        <v>11</v>
      </c>
      <c r="R559" s="2" t="s">
        <v>1828</v>
      </c>
      <c r="S559" s="2">
        <v>1</v>
      </c>
      <c r="T559" s="2"/>
    </row>
    <row r="560" spans="1:20">
      <c r="A560" t="s">
        <v>1550</v>
      </c>
      <c r="B560" t="s">
        <v>1551</v>
      </c>
      <c r="C560" t="s">
        <v>1316</v>
      </c>
      <c r="D560">
        <v>2019</v>
      </c>
      <c r="E560" s="1" t="s">
        <v>2448</v>
      </c>
      <c r="F560" t="s">
        <v>1552</v>
      </c>
      <c r="G560" t="s">
        <v>11</v>
      </c>
      <c r="H560" s="2" t="s">
        <v>1828</v>
      </c>
      <c r="I560" s="2">
        <v>1</v>
      </c>
      <c r="J560" s="2"/>
      <c r="K560" t="s">
        <v>1828</v>
      </c>
      <c r="L560">
        <v>1</v>
      </c>
      <c r="N560" s="4" t="str">
        <f t="shared" si="33"/>
        <v/>
      </c>
      <c r="O560" t="str">
        <f t="shared" si="31"/>
        <v>aa</v>
      </c>
      <c r="P560" t="str">
        <f t="shared" si="32"/>
        <v>11</v>
      </c>
      <c r="R560" s="2" t="s">
        <v>1828</v>
      </c>
      <c r="S560" s="2">
        <v>1</v>
      </c>
      <c r="T560" s="2"/>
    </row>
    <row r="561" spans="1:20">
      <c r="A561" t="s">
        <v>1553</v>
      </c>
      <c r="B561" t="s">
        <v>1554</v>
      </c>
      <c r="C561" t="s">
        <v>1316</v>
      </c>
      <c r="D561">
        <v>2019</v>
      </c>
      <c r="E561" s="1" t="s">
        <v>2449</v>
      </c>
      <c r="F561" t="s">
        <v>1555</v>
      </c>
      <c r="G561" t="s">
        <v>27</v>
      </c>
      <c r="H561" s="2" t="s">
        <v>1828</v>
      </c>
      <c r="I561" s="2">
        <v>1</v>
      </c>
      <c r="J561" s="2"/>
      <c r="K561" t="s">
        <v>1828</v>
      </c>
      <c r="L561">
        <v>1</v>
      </c>
      <c r="N561" s="4" t="str">
        <f t="shared" si="33"/>
        <v/>
      </c>
      <c r="O561" t="str">
        <f t="shared" si="31"/>
        <v>aa</v>
      </c>
      <c r="P561" t="str">
        <f t="shared" si="32"/>
        <v>11</v>
      </c>
      <c r="R561" s="2" t="s">
        <v>1828</v>
      </c>
      <c r="S561" s="2">
        <v>1</v>
      </c>
      <c r="T561" s="2"/>
    </row>
    <row r="562" spans="1:20">
      <c r="A562" t="s">
        <v>1556</v>
      </c>
      <c r="B562" t="s">
        <v>1554</v>
      </c>
      <c r="C562" t="s">
        <v>1316</v>
      </c>
      <c r="D562">
        <v>2019</v>
      </c>
      <c r="E562" s="1" t="s">
        <v>2450</v>
      </c>
      <c r="F562" t="s">
        <v>1555</v>
      </c>
      <c r="G562" t="s">
        <v>27</v>
      </c>
      <c r="H562" s="2" t="s">
        <v>1828</v>
      </c>
      <c r="I562" s="2">
        <v>0</v>
      </c>
      <c r="J562" s="2"/>
      <c r="K562" t="s">
        <v>1828</v>
      </c>
      <c r="L562">
        <v>0</v>
      </c>
      <c r="N562" s="4" t="str">
        <f t="shared" si="33"/>
        <v/>
      </c>
      <c r="O562" t="str">
        <f t="shared" si="31"/>
        <v>aa</v>
      </c>
      <c r="P562" t="str">
        <f t="shared" si="32"/>
        <v>00</v>
      </c>
      <c r="R562" s="2" t="s">
        <v>1828</v>
      </c>
      <c r="S562" s="2">
        <v>0</v>
      </c>
      <c r="T562" s="2"/>
    </row>
    <row r="563" spans="1:20">
      <c r="A563" t="s">
        <v>1557</v>
      </c>
      <c r="B563" t="s">
        <v>1558</v>
      </c>
      <c r="C563" t="s">
        <v>1559</v>
      </c>
      <c r="D563">
        <v>2019</v>
      </c>
      <c r="E563" s="1" t="s">
        <v>2451</v>
      </c>
      <c r="F563" t="s">
        <v>1560</v>
      </c>
      <c r="G563" t="s">
        <v>27</v>
      </c>
      <c r="H563" s="2" t="s">
        <v>1828</v>
      </c>
      <c r="I563" s="2">
        <v>0</v>
      </c>
      <c r="J563" s="2"/>
      <c r="K563" t="s">
        <v>1828</v>
      </c>
      <c r="L563">
        <v>1</v>
      </c>
      <c r="N563" s="4" t="str">
        <f t="shared" si="33"/>
        <v>NOT MATCH!</v>
      </c>
      <c r="O563" t="str">
        <f t="shared" si="31"/>
        <v>aa</v>
      </c>
      <c r="P563" t="str">
        <f t="shared" si="32"/>
        <v>01</v>
      </c>
      <c r="R563" s="2" t="s">
        <v>1828</v>
      </c>
      <c r="S563" s="2">
        <v>0</v>
      </c>
      <c r="T563" s="2"/>
    </row>
    <row r="564" spans="1:20">
      <c r="A564" t="s">
        <v>1561</v>
      </c>
      <c r="B564" t="s">
        <v>1562</v>
      </c>
      <c r="C564" t="s">
        <v>1559</v>
      </c>
      <c r="D564">
        <v>2019</v>
      </c>
      <c r="E564" s="1" t="s">
        <v>2453</v>
      </c>
      <c r="F564" t="s">
        <v>1563</v>
      </c>
      <c r="G564" t="s">
        <v>15</v>
      </c>
      <c r="H564" s="2" t="s">
        <v>1828</v>
      </c>
      <c r="I564" s="2">
        <v>1</v>
      </c>
      <c r="J564" s="2"/>
      <c r="K564" t="s">
        <v>1828</v>
      </c>
      <c r="L564">
        <v>1</v>
      </c>
      <c r="N564" s="4" t="str">
        <f t="shared" si="33"/>
        <v/>
      </c>
      <c r="O564" t="str">
        <f t="shared" si="31"/>
        <v>aa</v>
      </c>
      <c r="P564" t="str">
        <f t="shared" si="32"/>
        <v>11</v>
      </c>
      <c r="R564" s="2" t="s">
        <v>1828</v>
      </c>
      <c r="S564" s="2">
        <v>1</v>
      </c>
      <c r="T564" s="2"/>
    </row>
    <row r="565" spans="1:20">
      <c r="A565" t="s">
        <v>1564</v>
      </c>
      <c r="B565" t="s">
        <v>1565</v>
      </c>
      <c r="C565" t="s">
        <v>1559</v>
      </c>
      <c r="D565">
        <v>2020</v>
      </c>
      <c r="E565" s="1" t="s">
        <v>2452</v>
      </c>
      <c r="F565" t="s">
        <v>1566</v>
      </c>
      <c r="G565" t="s">
        <v>27</v>
      </c>
      <c r="H565" s="2" t="s">
        <v>1828</v>
      </c>
      <c r="I565" s="2">
        <v>1</v>
      </c>
      <c r="J565" s="2"/>
      <c r="K565" t="s">
        <v>1828</v>
      </c>
      <c r="L565">
        <v>1</v>
      </c>
      <c r="N565" s="4" t="str">
        <f t="shared" si="33"/>
        <v/>
      </c>
      <c r="O565" t="str">
        <f t="shared" si="31"/>
        <v>aa</v>
      </c>
      <c r="P565" t="str">
        <f t="shared" si="32"/>
        <v>11</v>
      </c>
      <c r="R565" s="2" t="s">
        <v>1828</v>
      </c>
      <c r="S565" s="2">
        <v>1</v>
      </c>
      <c r="T565" s="2"/>
    </row>
    <row r="566" spans="1:20">
      <c r="A566" t="s">
        <v>1567</v>
      </c>
      <c r="B566" t="s">
        <v>1568</v>
      </c>
      <c r="C566" t="s">
        <v>1559</v>
      </c>
      <c r="D566">
        <v>2021</v>
      </c>
      <c r="E566" s="1" t="s">
        <v>2454</v>
      </c>
      <c r="F566" t="s">
        <v>1569</v>
      </c>
      <c r="G566" t="s">
        <v>27</v>
      </c>
      <c r="H566" s="2" t="s">
        <v>1828</v>
      </c>
      <c r="I566" s="2">
        <v>1</v>
      </c>
      <c r="J566" s="2"/>
      <c r="K566" t="s">
        <v>1828</v>
      </c>
      <c r="L566">
        <v>1</v>
      </c>
      <c r="N566" s="4" t="str">
        <f t="shared" si="33"/>
        <v/>
      </c>
      <c r="O566" t="str">
        <f t="shared" si="31"/>
        <v>aa</v>
      </c>
      <c r="P566" t="str">
        <f t="shared" si="32"/>
        <v>11</v>
      </c>
      <c r="R566" s="2" t="s">
        <v>1828</v>
      </c>
      <c r="S566" s="2">
        <v>1</v>
      </c>
      <c r="T566" s="2"/>
    </row>
    <row r="567" spans="1:20">
      <c r="A567" t="s">
        <v>1570</v>
      </c>
      <c r="B567" t="s">
        <v>1571</v>
      </c>
      <c r="C567" t="s">
        <v>1559</v>
      </c>
      <c r="D567">
        <v>2022</v>
      </c>
      <c r="E567" s="1" t="s">
        <v>2455</v>
      </c>
      <c r="F567" t="s">
        <v>1572</v>
      </c>
      <c r="G567" t="s">
        <v>27</v>
      </c>
      <c r="H567" s="2" t="s">
        <v>1828</v>
      </c>
      <c r="I567" s="2">
        <v>1</v>
      </c>
      <c r="J567" s="2"/>
      <c r="K567" t="s">
        <v>1828</v>
      </c>
      <c r="L567">
        <v>1</v>
      </c>
      <c r="N567" s="4" t="str">
        <f t="shared" si="33"/>
        <v/>
      </c>
      <c r="O567" t="str">
        <f t="shared" si="31"/>
        <v>aa</v>
      </c>
      <c r="P567" t="str">
        <f t="shared" si="32"/>
        <v>11</v>
      </c>
      <c r="R567" s="2" t="s">
        <v>1828</v>
      </c>
      <c r="S567" s="2">
        <v>1</v>
      </c>
      <c r="T567" s="2"/>
    </row>
    <row r="568" spans="1:20">
      <c r="A568" t="s">
        <v>1573</v>
      </c>
      <c r="B568" t="s">
        <v>1574</v>
      </c>
      <c r="C568" t="s">
        <v>1575</v>
      </c>
      <c r="D568">
        <v>2019</v>
      </c>
      <c r="E568" s="1" t="s">
        <v>2456</v>
      </c>
      <c r="F568" t="s">
        <v>1576</v>
      </c>
      <c r="G568" t="s">
        <v>11</v>
      </c>
      <c r="H568" s="2" t="s">
        <v>1828</v>
      </c>
      <c r="I568" s="2">
        <v>1</v>
      </c>
      <c r="J568" s="2"/>
      <c r="K568" t="s">
        <v>1828</v>
      </c>
      <c r="L568">
        <v>1</v>
      </c>
      <c r="N568" s="4" t="str">
        <f t="shared" si="33"/>
        <v/>
      </c>
      <c r="O568" t="str">
        <f t="shared" si="31"/>
        <v>aa</v>
      </c>
      <c r="P568" t="str">
        <f t="shared" si="32"/>
        <v>11</v>
      </c>
      <c r="R568" s="2" t="s">
        <v>1828</v>
      </c>
      <c r="S568" s="2">
        <v>1</v>
      </c>
      <c r="T568" s="2"/>
    </row>
    <row r="569" spans="1:20">
      <c r="A569" t="s">
        <v>1577</v>
      </c>
      <c r="B569" t="s">
        <v>1578</v>
      </c>
      <c r="C569" t="s">
        <v>1575</v>
      </c>
      <c r="D569">
        <v>2019</v>
      </c>
      <c r="E569" s="1" t="s">
        <v>2457</v>
      </c>
      <c r="F569" t="s">
        <v>1579</v>
      </c>
      <c r="G569" t="s">
        <v>27</v>
      </c>
      <c r="H569" t="s">
        <v>1845</v>
      </c>
      <c r="I569">
        <v>0</v>
      </c>
      <c r="K569" t="s">
        <v>1845</v>
      </c>
      <c r="L569">
        <v>0</v>
      </c>
      <c r="N569" s="4" t="str">
        <f t="shared" si="33"/>
        <v/>
      </c>
      <c r="O569" t="str">
        <f t="shared" si="31"/>
        <v>ii</v>
      </c>
      <c r="P569" t="str">
        <f t="shared" si="32"/>
        <v>00</v>
      </c>
      <c r="R569" t="s">
        <v>1845</v>
      </c>
      <c r="S569">
        <v>0</v>
      </c>
    </row>
    <row r="570" spans="1:20">
      <c r="A570" t="s">
        <v>1580</v>
      </c>
      <c r="B570" t="s">
        <v>1578</v>
      </c>
      <c r="C570" t="s">
        <v>1575</v>
      </c>
      <c r="D570">
        <v>2019</v>
      </c>
      <c r="E570" s="1" t="s">
        <v>2458</v>
      </c>
      <c r="F570" t="s">
        <v>1579</v>
      </c>
      <c r="G570" t="s">
        <v>11</v>
      </c>
      <c r="H570" t="s">
        <v>1845</v>
      </c>
      <c r="I570">
        <v>1</v>
      </c>
      <c r="K570" t="s">
        <v>1845</v>
      </c>
      <c r="L570">
        <v>1</v>
      </c>
      <c r="N570" s="4" t="str">
        <f t="shared" si="33"/>
        <v/>
      </c>
      <c r="O570" t="str">
        <f t="shared" si="31"/>
        <v>ii</v>
      </c>
      <c r="P570" t="str">
        <f t="shared" si="32"/>
        <v>11</v>
      </c>
      <c r="R570" t="s">
        <v>1845</v>
      </c>
      <c r="S570">
        <v>1</v>
      </c>
    </row>
    <row r="571" spans="1:20">
      <c r="A571" t="s">
        <v>1581</v>
      </c>
      <c r="B571" t="s">
        <v>1582</v>
      </c>
      <c r="C571" t="s">
        <v>1575</v>
      </c>
      <c r="D571">
        <v>2019</v>
      </c>
      <c r="E571" s="1" t="s">
        <v>2459</v>
      </c>
      <c r="F571" s="1" t="s">
        <v>2539</v>
      </c>
      <c r="G571" t="s">
        <v>15</v>
      </c>
      <c r="H571" s="2" t="s">
        <v>1828</v>
      </c>
      <c r="I571" s="2">
        <v>1</v>
      </c>
      <c r="J571" s="2"/>
      <c r="K571" t="s">
        <v>1828</v>
      </c>
      <c r="L571">
        <v>1</v>
      </c>
      <c r="N571" s="4" t="str">
        <f t="shared" si="33"/>
        <v/>
      </c>
      <c r="O571" t="str">
        <f t="shared" si="31"/>
        <v>aa</v>
      </c>
      <c r="P571" t="str">
        <f t="shared" si="32"/>
        <v>11</v>
      </c>
      <c r="R571" s="2" t="s">
        <v>1828</v>
      </c>
      <c r="S571" s="2">
        <v>1</v>
      </c>
      <c r="T571" s="2"/>
    </row>
    <row r="572" spans="1:20">
      <c r="A572" t="s">
        <v>828</v>
      </c>
      <c r="B572" t="s">
        <v>1583</v>
      </c>
      <c r="C572" t="s">
        <v>1575</v>
      </c>
      <c r="D572">
        <v>2019</v>
      </c>
      <c r="E572" s="1" t="s">
        <v>2173</v>
      </c>
      <c r="F572" t="s">
        <v>1584</v>
      </c>
      <c r="G572" t="s">
        <v>15</v>
      </c>
      <c r="H572" s="2" t="s">
        <v>1828</v>
      </c>
      <c r="I572" s="2">
        <v>1</v>
      </c>
      <c r="J572" s="2"/>
      <c r="K572" t="s">
        <v>1845</v>
      </c>
      <c r="L572">
        <v>1</v>
      </c>
      <c r="N572" s="4" t="str">
        <f t="shared" si="33"/>
        <v>NOT MATCH!</v>
      </c>
      <c r="O572" t="str">
        <f t="shared" si="31"/>
        <v>ai</v>
      </c>
      <c r="P572" t="str">
        <f t="shared" si="32"/>
        <v>11</v>
      </c>
      <c r="R572" t="s">
        <v>1845</v>
      </c>
      <c r="S572" s="2">
        <v>1</v>
      </c>
      <c r="T572" s="2"/>
    </row>
    <row r="573" spans="1:20">
      <c r="A573" t="s">
        <v>1585</v>
      </c>
      <c r="B573" t="s">
        <v>1586</v>
      </c>
      <c r="C573" t="s">
        <v>1575</v>
      </c>
      <c r="D573">
        <v>2019</v>
      </c>
      <c r="E573" s="1" t="s">
        <v>2460</v>
      </c>
      <c r="F573" t="s">
        <v>1587</v>
      </c>
      <c r="G573" t="s">
        <v>15</v>
      </c>
      <c r="H573" s="2" t="s">
        <v>1828</v>
      </c>
      <c r="I573" s="2">
        <v>1</v>
      </c>
      <c r="J573" s="2"/>
      <c r="K573" t="s">
        <v>1828</v>
      </c>
      <c r="L573">
        <v>1</v>
      </c>
      <c r="N573" s="4" t="str">
        <f t="shared" si="33"/>
        <v/>
      </c>
      <c r="O573" t="str">
        <f t="shared" si="31"/>
        <v>aa</v>
      </c>
      <c r="P573" t="str">
        <f t="shared" si="32"/>
        <v>11</v>
      </c>
      <c r="R573" s="2" t="s">
        <v>1828</v>
      </c>
      <c r="S573" s="2">
        <v>1</v>
      </c>
      <c r="T573" s="2"/>
    </row>
    <row r="574" spans="1:20">
      <c r="A574" t="s">
        <v>1588</v>
      </c>
      <c r="B574" t="s">
        <v>1589</v>
      </c>
      <c r="C574" t="s">
        <v>1575</v>
      </c>
      <c r="D574">
        <v>2019</v>
      </c>
      <c r="E574" s="1" t="s">
        <v>2461</v>
      </c>
      <c r="F574" t="s">
        <v>1590</v>
      </c>
      <c r="G574" t="s">
        <v>15</v>
      </c>
      <c r="H574" s="2" t="s">
        <v>1828</v>
      </c>
      <c r="I574" s="2">
        <v>1</v>
      </c>
      <c r="J574" s="2"/>
      <c r="K574" t="s">
        <v>1828</v>
      </c>
      <c r="L574">
        <v>1</v>
      </c>
      <c r="N574" s="4" t="str">
        <f t="shared" si="33"/>
        <v/>
      </c>
      <c r="O574" t="str">
        <f t="shared" si="31"/>
        <v>aa</v>
      </c>
      <c r="P574" t="str">
        <f t="shared" si="32"/>
        <v>11</v>
      </c>
      <c r="R574" s="2" t="s">
        <v>1828</v>
      </c>
      <c r="S574" s="2">
        <v>1</v>
      </c>
      <c r="T574" s="2"/>
    </row>
    <row r="575" spans="1:20">
      <c r="A575" t="s">
        <v>1591</v>
      </c>
      <c r="B575" t="s">
        <v>1592</v>
      </c>
      <c r="C575" t="s">
        <v>1575</v>
      </c>
      <c r="D575">
        <v>2019</v>
      </c>
      <c r="E575" s="1" t="s">
        <v>2462</v>
      </c>
      <c r="F575" t="s">
        <v>1593</v>
      </c>
      <c r="G575" t="s">
        <v>11</v>
      </c>
      <c r="H575" t="s">
        <v>1845</v>
      </c>
      <c r="I575" s="2">
        <v>1</v>
      </c>
      <c r="J575" s="2"/>
      <c r="K575" t="s">
        <v>1845</v>
      </c>
      <c r="L575">
        <v>1</v>
      </c>
      <c r="N575" s="4" t="str">
        <f t="shared" si="33"/>
        <v/>
      </c>
      <c r="O575" t="str">
        <f t="shared" si="31"/>
        <v>ii</v>
      </c>
      <c r="P575" t="str">
        <f t="shared" si="32"/>
        <v>11</v>
      </c>
      <c r="R575" t="s">
        <v>1845</v>
      </c>
      <c r="S575" s="2">
        <v>1</v>
      </c>
      <c r="T575" s="2"/>
    </row>
    <row r="576" spans="1:20">
      <c r="A576" t="s">
        <v>1594</v>
      </c>
      <c r="B576" t="s">
        <v>1595</v>
      </c>
      <c r="C576" t="s">
        <v>1575</v>
      </c>
      <c r="D576">
        <v>2019</v>
      </c>
      <c r="E576" s="1" t="s">
        <v>2463</v>
      </c>
      <c r="F576" t="s">
        <v>1596</v>
      </c>
      <c r="G576" t="s">
        <v>11</v>
      </c>
      <c r="H576" t="s">
        <v>1845</v>
      </c>
      <c r="I576">
        <v>1</v>
      </c>
      <c r="K576" t="s">
        <v>1828</v>
      </c>
      <c r="L576">
        <v>1</v>
      </c>
      <c r="N576" s="4" t="str">
        <f t="shared" si="33"/>
        <v>NOT MATCH!</v>
      </c>
      <c r="O576" t="str">
        <f t="shared" si="31"/>
        <v>ia</v>
      </c>
      <c r="P576" t="str">
        <f t="shared" si="32"/>
        <v>11</v>
      </c>
      <c r="R576" t="s">
        <v>1845</v>
      </c>
      <c r="S576">
        <v>1</v>
      </c>
    </row>
    <row r="577" spans="1:20">
      <c r="A577" t="s">
        <v>1597</v>
      </c>
      <c r="B577" t="s">
        <v>1598</v>
      </c>
      <c r="C577" t="s">
        <v>1575</v>
      </c>
      <c r="D577">
        <v>2019</v>
      </c>
      <c r="E577" s="1" t="s">
        <v>2464</v>
      </c>
      <c r="F577" t="s">
        <v>1599</v>
      </c>
      <c r="G577" t="s">
        <v>1600</v>
      </c>
      <c r="H577" t="s">
        <v>1845</v>
      </c>
      <c r="I577">
        <v>0</v>
      </c>
      <c r="J577" s="2"/>
      <c r="K577" t="s">
        <v>1845</v>
      </c>
      <c r="L577">
        <v>1</v>
      </c>
      <c r="N577" s="4" t="str">
        <f t="shared" si="33"/>
        <v>NOT MATCH!</v>
      </c>
      <c r="O577" t="str">
        <f t="shared" si="31"/>
        <v>ii</v>
      </c>
      <c r="P577" t="str">
        <f t="shared" si="32"/>
        <v>01</v>
      </c>
      <c r="R577" t="s">
        <v>1845</v>
      </c>
      <c r="S577">
        <v>0</v>
      </c>
      <c r="T577" s="2"/>
    </row>
    <row r="578" spans="1:20">
      <c r="A578" t="s">
        <v>1601</v>
      </c>
      <c r="B578" t="s">
        <v>1602</v>
      </c>
      <c r="C578" t="s">
        <v>1575</v>
      </c>
      <c r="D578">
        <v>2019</v>
      </c>
      <c r="E578" s="1" t="s">
        <v>2465</v>
      </c>
      <c r="F578" t="s">
        <v>1603</v>
      </c>
      <c r="G578" t="s">
        <v>15</v>
      </c>
      <c r="H578" s="2" t="s">
        <v>1828</v>
      </c>
      <c r="I578" s="2">
        <v>1</v>
      </c>
      <c r="J578" s="2"/>
      <c r="K578" t="s">
        <v>1828</v>
      </c>
      <c r="L578">
        <v>1</v>
      </c>
      <c r="N578" s="4" t="str">
        <f t="shared" si="33"/>
        <v/>
      </c>
      <c r="O578" t="str">
        <f t="shared" si="31"/>
        <v>aa</v>
      </c>
      <c r="P578" t="str">
        <f t="shared" si="32"/>
        <v>11</v>
      </c>
      <c r="R578" s="2" t="s">
        <v>1828</v>
      </c>
      <c r="S578" s="2">
        <v>1</v>
      </c>
      <c r="T578" s="2"/>
    </row>
    <row r="579" spans="1:20">
      <c r="A579" t="s">
        <v>1604</v>
      </c>
      <c r="B579" t="s">
        <v>1605</v>
      </c>
      <c r="C579" t="s">
        <v>1575</v>
      </c>
      <c r="D579">
        <v>2019</v>
      </c>
      <c r="E579" s="1" t="s">
        <v>2466</v>
      </c>
      <c r="F579" t="s">
        <v>1606</v>
      </c>
      <c r="G579" t="s">
        <v>27</v>
      </c>
      <c r="H579" s="2" t="s">
        <v>1828</v>
      </c>
      <c r="I579" s="2">
        <v>1</v>
      </c>
      <c r="J579" s="2"/>
      <c r="K579" t="s">
        <v>1828</v>
      </c>
      <c r="L579">
        <v>1</v>
      </c>
      <c r="N579" s="4" t="str">
        <f t="shared" si="33"/>
        <v/>
      </c>
      <c r="O579" t="str">
        <f t="shared" si="31"/>
        <v>aa</v>
      </c>
      <c r="P579" t="str">
        <f t="shared" si="32"/>
        <v>11</v>
      </c>
      <c r="R579" s="2" t="s">
        <v>1828</v>
      </c>
      <c r="S579" s="2">
        <v>1</v>
      </c>
      <c r="T579" s="2"/>
    </row>
    <row r="580" spans="1:20">
      <c r="A580" t="s">
        <v>1607</v>
      </c>
      <c r="B580" t="s">
        <v>1608</v>
      </c>
      <c r="C580" t="s">
        <v>1575</v>
      </c>
      <c r="D580">
        <v>2019</v>
      </c>
      <c r="E580" s="1" t="s">
        <v>2467</v>
      </c>
      <c r="F580" t="s">
        <v>1609</v>
      </c>
      <c r="G580" t="s">
        <v>11</v>
      </c>
      <c r="H580" s="2" t="s">
        <v>1828</v>
      </c>
      <c r="I580" s="2">
        <v>1</v>
      </c>
      <c r="J580" s="2"/>
      <c r="K580" t="s">
        <v>1828</v>
      </c>
      <c r="L580">
        <v>1</v>
      </c>
      <c r="N580" s="4" t="str">
        <f t="shared" si="33"/>
        <v/>
      </c>
      <c r="O580" t="str">
        <f t="shared" ref="O580:O643" si="34">_xlfn.CONCAT(LEFT(H580,1),LEFT(K580,1))</f>
        <v>aa</v>
      </c>
      <c r="P580" t="str">
        <f t="shared" ref="P580:P643" si="35">_xlfn.CONCAT(LEFT(I580,1),LEFT(L580,1))</f>
        <v>11</v>
      </c>
      <c r="R580" s="2" t="s">
        <v>1828</v>
      </c>
      <c r="S580" s="2">
        <v>1</v>
      </c>
      <c r="T580" s="2"/>
    </row>
    <row r="581" spans="1:20">
      <c r="A581" t="s">
        <v>1610</v>
      </c>
      <c r="B581" t="s">
        <v>1611</v>
      </c>
      <c r="C581" t="s">
        <v>1575</v>
      </c>
      <c r="D581">
        <v>2019</v>
      </c>
      <c r="E581" s="1" t="s">
        <v>2468</v>
      </c>
      <c r="F581" t="s">
        <v>1612</v>
      </c>
      <c r="G581" t="s">
        <v>11</v>
      </c>
      <c r="H581" t="s">
        <v>1845</v>
      </c>
      <c r="I581" s="2">
        <v>1</v>
      </c>
      <c r="J581" s="2"/>
      <c r="K581" t="s">
        <v>1845</v>
      </c>
      <c r="L581">
        <v>1</v>
      </c>
      <c r="N581" s="4" t="str">
        <f t="shared" si="33"/>
        <v/>
      </c>
      <c r="O581" t="str">
        <f t="shared" si="34"/>
        <v>ii</v>
      </c>
      <c r="P581" t="str">
        <f t="shared" si="35"/>
        <v>11</v>
      </c>
      <c r="R581" t="s">
        <v>1845</v>
      </c>
      <c r="S581" s="2">
        <v>1</v>
      </c>
      <c r="T581" s="2"/>
    </row>
    <row r="582" spans="1:20">
      <c r="A582" t="s">
        <v>1613</v>
      </c>
      <c r="B582" t="s">
        <v>1614</v>
      </c>
      <c r="C582" t="s">
        <v>1575</v>
      </c>
      <c r="D582">
        <v>2019</v>
      </c>
      <c r="E582" s="1" t="s">
        <v>2469</v>
      </c>
      <c r="F582" t="s">
        <v>1615</v>
      </c>
      <c r="G582" t="s">
        <v>11</v>
      </c>
      <c r="H582" t="s">
        <v>1845</v>
      </c>
      <c r="I582" s="2">
        <v>0</v>
      </c>
      <c r="J582" s="2"/>
      <c r="K582" t="s">
        <v>1845</v>
      </c>
      <c r="L582">
        <v>1</v>
      </c>
      <c r="N582" s="4" t="str">
        <f t="shared" si="33"/>
        <v>NOT MATCH!</v>
      </c>
      <c r="O582" t="str">
        <f t="shared" si="34"/>
        <v>ii</v>
      </c>
      <c r="P582" t="str">
        <f t="shared" si="35"/>
        <v>01</v>
      </c>
      <c r="R582" t="s">
        <v>1845</v>
      </c>
      <c r="S582" s="2">
        <v>1</v>
      </c>
      <c r="T582" s="2"/>
    </row>
    <row r="583" spans="1:20">
      <c r="A583" t="s">
        <v>1616</v>
      </c>
      <c r="B583" t="s">
        <v>1617</v>
      </c>
      <c r="C583" t="s">
        <v>1575</v>
      </c>
      <c r="D583">
        <v>2019</v>
      </c>
      <c r="E583" s="1" t="s">
        <v>2470</v>
      </c>
      <c r="F583" t="s">
        <v>1618</v>
      </c>
      <c r="G583" t="s">
        <v>27</v>
      </c>
      <c r="H583" s="2" t="s">
        <v>1828</v>
      </c>
      <c r="I583" s="2">
        <v>1</v>
      </c>
      <c r="J583" s="2"/>
      <c r="K583" t="s">
        <v>1845</v>
      </c>
      <c r="L583">
        <v>1</v>
      </c>
      <c r="N583" s="4" t="str">
        <f t="shared" si="33"/>
        <v>NOT MATCH!</v>
      </c>
      <c r="O583" t="str">
        <f t="shared" si="34"/>
        <v>ai</v>
      </c>
      <c r="P583" t="str">
        <f t="shared" si="35"/>
        <v>11</v>
      </c>
      <c r="R583" s="2" t="s">
        <v>1828</v>
      </c>
      <c r="S583" s="2">
        <v>1</v>
      </c>
      <c r="T583" s="2"/>
    </row>
    <row r="584" spans="1:20">
      <c r="A584" t="s">
        <v>1619</v>
      </c>
      <c r="B584" t="s">
        <v>1620</v>
      </c>
      <c r="C584" t="s">
        <v>1575</v>
      </c>
      <c r="D584">
        <v>2019</v>
      </c>
      <c r="E584" s="1" t="s">
        <v>2471</v>
      </c>
      <c r="F584" t="s">
        <v>1621</v>
      </c>
      <c r="G584" t="s">
        <v>27</v>
      </c>
      <c r="H584" s="2" t="s">
        <v>1828</v>
      </c>
      <c r="I584" s="2">
        <v>1</v>
      </c>
      <c r="J584" s="2"/>
      <c r="K584" t="s">
        <v>1828</v>
      </c>
      <c r="L584">
        <v>1</v>
      </c>
      <c r="N584" s="4" t="str">
        <f t="shared" si="33"/>
        <v/>
      </c>
      <c r="O584" t="str">
        <f t="shared" si="34"/>
        <v>aa</v>
      </c>
      <c r="P584" t="str">
        <f t="shared" si="35"/>
        <v>11</v>
      </c>
      <c r="R584" s="2" t="s">
        <v>1828</v>
      </c>
      <c r="S584" s="2">
        <v>1</v>
      </c>
      <c r="T584" s="2"/>
    </row>
    <row r="585" spans="1:20">
      <c r="A585" t="s">
        <v>1622</v>
      </c>
      <c r="B585" t="s">
        <v>1623</v>
      </c>
      <c r="C585" t="s">
        <v>1575</v>
      </c>
      <c r="D585">
        <v>2019</v>
      </c>
      <c r="E585" s="1" t="s">
        <v>2516</v>
      </c>
      <c r="F585" t="s">
        <v>1624</v>
      </c>
      <c r="G585" t="s">
        <v>11</v>
      </c>
      <c r="H585" s="2" t="s">
        <v>1828</v>
      </c>
      <c r="I585" s="2">
        <v>1</v>
      </c>
      <c r="J585" s="2"/>
      <c r="K585" t="s">
        <v>1828</v>
      </c>
      <c r="L585">
        <v>1</v>
      </c>
      <c r="N585" s="4" t="str">
        <f t="shared" si="33"/>
        <v/>
      </c>
      <c r="O585" t="str">
        <f t="shared" si="34"/>
        <v>aa</v>
      </c>
      <c r="P585" t="str">
        <f t="shared" si="35"/>
        <v>11</v>
      </c>
      <c r="R585" s="2" t="s">
        <v>1828</v>
      </c>
      <c r="S585" s="2">
        <v>1</v>
      </c>
      <c r="T585" s="2"/>
    </row>
    <row r="586" spans="1:20">
      <c r="A586" t="s">
        <v>1625</v>
      </c>
      <c r="B586" t="s">
        <v>1626</v>
      </c>
      <c r="C586" t="s">
        <v>1575</v>
      </c>
      <c r="D586">
        <v>2019</v>
      </c>
      <c r="E586" s="1" t="s">
        <v>2518</v>
      </c>
      <c r="F586" t="s">
        <v>1627</v>
      </c>
      <c r="G586" t="s">
        <v>27</v>
      </c>
      <c r="H586" s="2" t="s">
        <v>1828</v>
      </c>
      <c r="I586" s="2">
        <v>1</v>
      </c>
      <c r="J586" s="2"/>
      <c r="K586" t="s">
        <v>1828</v>
      </c>
      <c r="L586">
        <v>1</v>
      </c>
      <c r="N586" s="4" t="str">
        <f t="shared" si="33"/>
        <v/>
      </c>
      <c r="O586" t="str">
        <f t="shared" si="34"/>
        <v>aa</v>
      </c>
      <c r="P586" t="str">
        <f t="shared" si="35"/>
        <v>11</v>
      </c>
      <c r="R586" s="2" t="s">
        <v>1828</v>
      </c>
      <c r="S586" s="2">
        <v>1</v>
      </c>
      <c r="T586" s="2"/>
    </row>
    <row r="587" spans="1:20">
      <c r="A587" t="s">
        <v>1628</v>
      </c>
      <c r="B587" t="s">
        <v>1629</v>
      </c>
      <c r="C587" t="s">
        <v>1575</v>
      </c>
      <c r="D587">
        <v>2019</v>
      </c>
      <c r="E587" s="1" t="s">
        <v>2517</v>
      </c>
      <c r="F587" t="s">
        <v>1630</v>
      </c>
      <c r="G587" t="s">
        <v>15</v>
      </c>
      <c r="H587" s="2" t="s">
        <v>1828</v>
      </c>
      <c r="I587" s="2">
        <v>1</v>
      </c>
      <c r="J587" s="2"/>
      <c r="K587" t="s">
        <v>1828</v>
      </c>
      <c r="L587">
        <v>1</v>
      </c>
      <c r="N587" s="4" t="str">
        <f t="shared" si="33"/>
        <v/>
      </c>
      <c r="O587" t="str">
        <f t="shared" si="34"/>
        <v>aa</v>
      </c>
      <c r="P587" t="str">
        <f t="shared" si="35"/>
        <v>11</v>
      </c>
      <c r="R587" s="2" t="s">
        <v>1828</v>
      </c>
      <c r="S587" s="2">
        <v>1</v>
      </c>
      <c r="T587" s="2"/>
    </row>
    <row r="588" spans="1:20">
      <c r="A588" t="s">
        <v>1631</v>
      </c>
      <c r="B588" t="s">
        <v>1632</v>
      </c>
      <c r="C588" t="s">
        <v>1575</v>
      </c>
      <c r="D588">
        <v>2019</v>
      </c>
      <c r="E588" s="1" t="s">
        <v>2519</v>
      </c>
      <c r="F588" t="s">
        <v>1633</v>
      </c>
      <c r="G588" t="s">
        <v>15</v>
      </c>
      <c r="H588" s="2" t="s">
        <v>1828</v>
      </c>
      <c r="I588" s="2">
        <v>0</v>
      </c>
      <c r="J588" s="2"/>
      <c r="K588" t="s">
        <v>1828</v>
      </c>
      <c r="L588">
        <v>1</v>
      </c>
      <c r="N588" s="4" t="str">
        <f t="shared" ref="N588:N651" si="36">IF(AND(H588=K588,I588=L588,J588=M588),"","NOT MATCH!")</f>
        <v>NOT MATCH!</v>
      </c>
      <c r="O588" t="str">
        <f t="shared" si="34"/>
        <v>aa</v>
      </c>
      <c r="P588" t="str">
        <f t="shared" si="35"/>
        <v>01</v>
      </c>
      <c r="R588" s="2" t="s">
        <v>1828</v>
      </c>
      <c r="S588" s="2">
        <v>1</v>
      </c>
      <c r="T588" s="2"/>
    </row>
    <row r="589" spans="1:20">
      <c r="A589" t="s">
        <v>1634</v>
      </c>
      <c r="B589" t="s">
        <v>1635</v>
      </c>
      <c r="C589" t="s">
        <v>1575</v>
      </c>
      <c r="D589">
        <v>2019</v>
      </c>
      <c r="E589" s="1" t="s">
        <v>2520</v>
      </c>
      <c r="F589" t="s">
        <v>1636</v>
      </c>
      <c r="G589" t="s">
        <v>11</v>
      </c>
      <c r="H589" s="2" t="s">
        <v>1828</v>
      </c>
      <c r="I589" s="2">
        <v>1</v>
      </c>
      <c r="J589" s="2"/>
      <c r="K589" t="s">
        <v>1828</v>
      </c>
      <c r="L589">
        <v>1</v>
      </c>
      <c r="N589" s="4" t="str">
        <f t="shared" si="36"/>
        <v/>
      </c>
      <c r="O589" t="str">
        <f t="shared" si="34"/>
        <v>aa</v>
      </c>
      <c r="P589" t="str">
        <f t="shared" si="35"/>
        <v>11</v>
      </c>
      <c r="R589" s="2" t="s">
        <v>1828</v>
      </c>
      <c r="S589" s="2">
        <v>1</v>
      </c>
      <c r="T589" s="2"/>
    </row>
    <row r="590" spans="1:20">
      <c r="A590" t="s">
        <v>1637</v>
      </c>
      <c r="B590" t="s">
        <v>1638</v>
      </c>
      <c r="C590" t="s">
        <v>1575</v>
      </c>
      <c r="D590">
        <v>2019</v>
      </c>
      <c r="E590" s="1" t="s">
        <v>2521</v>
      </c>
      <c r="F590" t="s">
        <v>1639</v>
      </c>
      <c r="G590" t="s">
        <v>27</v>
      </c>
      <c r="H590" s="2" t="s">
        <v>1828</v>
      </c>
      <c r="I590" s="2">
        <v>1</v>
      </c>
      <c r="J590" s="2"/>
      <c r="K590" t="s">
        <v>1828</v>
      </c>
      <c r="L590">
        <v>1</v>
      </c>
      <c r="N590" s="4" t="str">
        <f t="shared" si="36"/>
        <v/>
      </c>
      <c r="O590" t="str">
        <f t="shared" si="34"/>
        <v>aa</v>
      </c>
      <c r="P590" t="str">
        <f t="shared" si="35"/>
        <v>11</v>
      </c>
      <c r="R590" s="2" t="s">
        <v>1828</v>
      </c>
      <c r="S590" s="2">
        <v>1</v>
      </c>
      <c r="T590" s="2"/>
    </row>
    <row r="591" spans="1:20">
      <c r="A591" t="s">
        <v>1640</v>
      </c>
      <c r="B591" t="s">
        <v>1641</v>
      </c>
      <c r="C591" t="s">
        <v>1575</v>
      </c>
      <c r="D591">
        <v>2019</v>
      </c>
      <c r="E591" s="1" t="s">
        <v>2522</v>
      </c>
      <c r="F591" s="1" t="s">
        <v>2540</v>
      </c>
      <c r="G591" t="s">
        <v>11</v>
      </c>
      <c r="H591" s="2" t="s">
        <v>1828</v>
      </c>
      <c r="I591" s="2">
        <v>1</v>
      </c>
      <c r="J591" s="2"/>
      <c r="K591" t="s">
        <v>1828</v>
      </c>
      <c r="L591">
        <v>1</v>
      </c>
      <c r="N591" s="4" t="str">
        <f t="shared" si="36"/>
        <v/>
      </c>
      <c r="O591" t="str">
        <f t="shared" si="34"/>
        <v>aa</v>
      </c>
      <c r="P591" t="str">
        <f t="shared" si="35"/>
        <v>11</v>
      </c>
      <c r="R591" s="2" t="s">
        <v>1828</v>
      </c>
      <c r="S591" s="2">
        <v>1</v>
      </c>
      <c r="T591" s="2"/>
    </row>
    <row r="592" spans="1:20">
      <c r="A592" t="s">
        <v>1642</v>
      </c>
      <c r="B592" t="s">
        <v>1643</v>
      </c>
      <c r="C592" t="s">
        <v>1575</v>
      </c>
      <c r="D592">
        <v>2019</v>
      </c>
      <c r="E592" s="1" t="s">
        <v>2523</v>
      </c>
      <c r="F592" t="s">
        <v>1644</v>
      </c>
      <c r="G592" t="s">
        <v>27</v>
      </c>
      <c r="H592" s="2" t="s">
        <v>1828</v>
      </c>
      <c r="I592" s="2">
        <v>1</v>
      </c>
      <c r="J592" s="2"/>
      <c r="K592" t="s">
        <v>1828</v>
      </c>
      <c r="L592">
        <v>1</v>
      </c>
      <c r="N592" s="4" t="str">
        <f t="shared" si="36"/>
        <v/>
      </c>
      <c r="O592" t="str">
        <f t="shared" si="34"/>
        <v>aa</v>
      </c>
      <c r="P592" t="str">
        <f t="shared" si="35"/>
        <v>11</v>
      </c>
      <c r="R592" s="2" t="s">
        <v>1828</v>
      </c>
      <c r="S592" s="2">
        <v>1</v>
      </c>
      <c r="T592" s="2"/>
    </row>
    <row r="593" spans="1:20">
      <c r="A593" t="s">
        <v>1645</v>
      </c>
      <c r="B593" t="s">
        <v>1646</v>
      </c>
      <c r="C593" t="s">
        <v>1575</v>
      </c>
      <c r="D593">
        <v>2019</v>
      </c>
      <c r="E593" s="1" t="s">
        <v>2524</v>
      </c>
      <c r="F593" t="s">
        <v>1647</v>
      </c>
      <c r="G593" t="s">
        <v>15</v>
      </c>
      <c r="H593" s="2" t="s">
        <v>1828</v>
      </c>
      <c r="I593" s="2">
        <v>1</v>
      </c>
      <c r="J593" s="2"/>
      <c r="K593" t="s">
        <v>1828</v>
      </c>
      <c r="L593">
        <v>1</v>
      </c>
      <c r="N593" s="4" t="str">
        <f t="shared" si="36"/>
        <v/>
      </c>
      <c r="O593" t="str">
        <f t="shared" si="34"/>
        <v>aa</v>
      </c>
      <c r="P593" t="str">
        <f t="shared" si="35"/>
        <v>11</v>
      </c>
      <c r="R593" s="2" t="s">
        <v>1828</v>
      </c>
      <c r="S593" s="2">
        <v>1</v>
      </c>
      <c r="T593" s="2"/>
    </row>
    <row r="594" spans="1:20">
      <c r="A594" t="s">
        <v>1648</v>
      </c>
      <c r="B594" t="s">
        <v>1649</v>
      </c>
      <c r="C594" t="s">
        <v>1575</v>
      </c>
      <c r="D594">
        <v>2019</v>
      </c>
      <c r="E594" s="1" t="s">
        <v>2525</v>
      </c>
      <c r="F594" t="s">
        <v>1650</v>
      </c>
      <c r="G594" t="s">
        <v>11</v>
      </c>
      <c r="H594" s="2" t="s">
        <v>1828</v>
      </c>
      <c r="I594" s="2">
        <v>1</v>
      </c>
      <c r="J594" s="2"/>
      <c r="K594" t="s">
        <v>1828</v>
      </c>
      <c r="L594">
        <v>1</v>
      </c>
      <c r="N594" s="4" t="str">
        <f t="shared" si="36"/>
        <v/>
      </c>
      <c r="O594" t="str">
        <f t="shared" si="34"/>
        <v>aa</v>
      </c>
      <c r="P594" t="str">
        <f t="shared" si="35"/>
        <v>11</v>
      </c>
      <c r="R594" s="2" t="s">
        <v>1828</v>
      </c>
      <c r="S594" s="2">
        <v>1</v>
      </c>
      <c r="T594" s="2"/>
    </row>
    <row r="595" spans="1:20">
      <c r="A595" t="s">
        <v>1651</v>
      </c>
      <c r="B595" t="s">
        <v>1652</v>
      </c>
      <c r="C595" t="s">
        <v>1575</v>
      </c>
      <c r="D595">
        <v>2018</v>
      </c>
      <c r="E595" s="1" t="s">
        <v>2526</v>
      </c>
      <c r="F595" t="s">
        <v>1653</v>
      </c>
      <c r="G595" t="s">
        <v>11</v>
      </c>
      <c r="H595" s="2" t="s">
        <v>1828</v>
      </c>
      <c r="I595" s="2">
        <v>1</v>
      </c>
      <c r="J595" s="2"/>
      <c r="K595" t="s">
        <v>1828</v>
      </c>
      <c r="L595">
        <v>1</v>
      </c>
      <c r="N595" s="4" t="str">
        <f t="shared" si="36"/>
        <v/>
      </c>
      <c r="O595" t="str">
        <f t="shared" si="34"/>
        <v>aa</v>
      </c>
      <c r="P595" t="str">
        <f t="shared" si="35"/>
        <v>11</v>
      </c>
      <c r="R595" s="2" t="s">
        <v>1828</v>
      </c>
      <c r="S595" s="2">
        <v>1</v>
      </c>
      <c r="T595" s="2"/>
    </row>
    <row r="596" spans="1:20">
      <c r="A596" t="s">
        <v>1654</v>
      </c>
      <c r="B596" t="s">
        <v>1655</v>
      </c>
      <c r="C596" t="s">
        <v>1575</v>
      </c>
      <c r="D596">
        <v>2018</v>
      </c>
      <c r="E596" s="1" t="s">
        <v>2527</v>
      </c>
      <c r="F596" t="s">
        <v>1656</v>
      </c>
      <c r="G596" t="s">
        <v>27</v>
      </c>
      <c r="H596" s="2" t="s">
        <v>1828</v>
      </c>
      <c r="I596" s="2">
        <v>1</v>
      </c>
      <c r="J596" s="2"/>
      <c r="K596" t="s">
        <v>1828</v>
      </c>
      <c r="L596">
        <v>1</v>
      </c>
      <c r="N596" s="4" t="str">
        <f t="shared" si="36"/>
        <v/>
      </c>
      <c r="O596" t="str">
        <f t="shared" si="34"/>
        <v>aa</v>
      </c>
      <c r="P596" t="str">
        <f t="shared" si="35"/>
        <v>11</v>
      </c>
      <c r="R596" s="2" t="s">
        <v>1828</v>
      </c>
      <c r="S596" s="2">
        <v>1</v>
      </c>
      <c r="T596" s="2"/>
    </row>
    <row r="597" spans="1:20">
      <c r="A597" t="s">
        <v>1657</v>
      </c>
      <c r="B597" t="s">
        <v>1658</v>
      </c>
      <c r="C597" t="s">
        <v>1575</v>
      </c>
      <c r="D597">
        <v>2018</v>
      </c>
      <c r="E597" s="1" t="s">
        <v>2528</v>
      </c>
      <c r="F597" t="s">
        <v>1659</v>
      </c>
      <c r="G597" t="s">
        <v>27</v>
      </c>
      <c r="H597" s="2" t="s">
        <v>1828</v>
      </c>
      <c r="I597" s="2">
        <v>1</v>
      </c>
      <c r="J597" s="2"/>
      <c r="K597" t="s">
        <v>1828</v>
      </c>
      <c r="L597">
        <v>1</v>
      </c>
      <c r="N597" s="4" t="str">
        <f t="shared" si="36"/>
        <v/>
      </c>
      <c r="O597" t="str">
        <f t="shared" si="34"/>
        <v>aa</v>
      </c>
      <c r="P597" t="str">
        <f t="shared" si="35"/>
        <v>11</v>
      </c>
      <c r="R597" s="2" t="s">
        <v>1828</v>
      </c>
      <c r="S597" s="2">
        <v>1</v>
      </c>
      <c r="T597" s="2"/>
    </row>
    <row r="598" spans="1:20">
      <c r="A598" t="s">
        <v>1660</v>
      </c>
      <c r="B598" t="s">
        <v>1661</v>
      </c>
      <c r="C598" t="s">
        <v>1575</v>
      </c>
      <c r="D598">
        <v>2018</v>
      </c>
      <c r="E598" s="1" t="s">
        <v>2529</v>
      </c>
      <c r="F598" t="s">
        <v>1662</v>
      </c>
      <c r="G598" t="s">
        <v>15</v>
      </c>
      <c r="H598" s="2" t="s">
        <v>1828</v>
      </c>
      <c r="I598" s="2">
        <v>1</v>
      </c>
      <c r="J598" s="2"/>
      <c r="K598" t="s">
        <v>1828</v>
      </c>
      <c r="L598">
        <v>1</v>
      </c>
      <c r="N598" s="4" t="str">
        <f t="shared" si="36"/>
        <v/>
      </c>
      <c r="O598" t="str">
        <f t="shared" si="34"/>
        <v>aa</v>
      </c>
      <c r="P598" t="str">
        <f t="shared" si="35"/>
        <v>11</v>
      </c>
      <c r="R598" s="2" t="s">
        <v>1828</v>
      </c>
      <c r="S598" s="2">
        <v>1</v>
      </c>
      <c r="T598" s="2"/>
    </row>
    <row r="599" spans="1:20">
      <c r="A599" t="s">
        <v>1663</v>
      </c>
      <c r="B599" t="s">
        <v>1664</v>
      </c>
      <c r="C599" t="s">
        <v>1575</v>
      </c>
      <c r="D599">
        <v>2018</v>
      </c>
      <c r="E599" s="1" t="s">
        <v>2530</v>
      </c>
      <c r="F599" t="s">
        <v>1665</v>
      </c>
      <c r="G599" t="s">
        <v>27</v>
      </c>
      <c r="H599" s="2" t="s">
        <v>1828</v>
      </c>
      <c r="I599" s="2">
        <v>1</v>
      </c>
      <c r="J599" s="2"/>
      <c r="K599" t="s">
        <v>1828</v>
      </c>
      <c r="L599">
        <v>1</v>
      </c>
      <c r="N599" s="4" t="str">
        <f t="shared" si="36"/>
        <v/>
      </c>
      <c r="O599" t="str">
        <f t="shared" si="34"/>
        <v>aa</v>
      </c>
      <c r="P599" t="str">
        <f t="shared" si="35"/>
        <v>11</v>
      </c>
      <c r="R599" s="2" t="s">
        <v>1828</v>
      </c>
      <c r="S599" s="2">
        <v>1</v>
      </c>
      <c r="T599" s="2"/>
    </row>
    <row r="600" spans="1:20">
      <c r="A600" t="s">
        <v>1666</v>
      </c>
      <c r="B600" t="s">
        <v>1667</v>
      </c>
      <c r="C600" t="s">
        <v>1575</v>
      </c>
      <c r="D600">
        <v>2018</v>
      </c>
      <c r="E600" s="1" t="s">
        <v>2531</v>
      </c>
      <c r="F600" t="s">
        <v>1668</v>
      </c>
      <c r="G600" t="s">
        <v>15</v>
      </c>
      <c r="H600" s="2" t="s">
        <v>1828</v>
      </c>
      <c r="I600" s="2">
        <v>1</v>
      </c>
      <c r="J600" s="2"/>
      <c r="K600" t="s">
        <v>1828</v>
      </c>
      <c r="L600">
        <v>1</v>
      </c>
      <c r="N600" s="4" t="str">
        <f t="shared" si="36"/>
        <v/>
      </c>
      <c r="O600" t="str">
        <f t="shared" si="34"/>
        <v>aa</v>
      </c>
      <c r="P600" t="str">
        <f t="shared" si="35"/>
        <v>11</v>
      </c>
      <c r="R600" s="2" t="s">
        <v>1828</v>
      </c>
      <c r="S600" s="2">
        <v>1</v>
      </c>
      <c r="T600" s="2"/>
    </row>
    <row r="601" spans="1:20">
      <c r="A601" t="s">
        <v>1669</v>
      </c>
      <c r="B601" t="s">
        <v>1670</v>
      </c>
      <c r="C601" t="s">
        <v>1575</v>
      </c>
      <c r="D601">
        <v>2018</v>
      </c>
      <c r="E601" s="1" t="s">
        <v>2532</v>
      </c>
      <c r="F601" t="s">
        <v>1671</v>
      </c>
      <c r="G601" t="s">
        <v>11</v>
      </c>
      <c r="H601" s="2" t="s">
        <v>1828</v>
      </c>
      <c r="I601" s="2">
        <v>1</v>
      </c>
      <c r="J601" s="2"/>
      <c r="K601" t="s">
        <v>1828</v>
      </c>
      <c r="L601">
        <v>1</v>
      </c>
      <c r="N601" s="4" t="str">
        <f t="shared" si="36"/>
        <v/>
      </c>
      <c r="O601" t="str">
        <f t="shared" si="34"/>
        <v>aa</v>
      </c>
      <c r="P601" t="str">
        <f t="shared" si="35"/>
        <v>11</v>
      </c>
      <c r="R601" s="2" t="s">
        <v>1828</v>
      </c>
      <c r="S601" s="2">
        <v>1</v>
      </c>
      <c r="T601" s="2"/>
    </row>
    <row r="602" spans="1:20">
      <c r="A602" t="s">
        <v>1672</v>
      </c>
      <c r="B602" t="s">
        <v>1673</v>
      </c>
      <c r="C602" t="s">
        <v>1575</v>
      </c>
      <c r="D602">
        <v>2018</v>
      </c>
      <c r="E602" s="1" t="s">
        <v>2533</v>
      </c>
      <c r="F602" t="s">
        <v>1674</v>
      </c>
      <c r="G602" t="s">
        <v>27</v>
      </c>
      <c r="H602" s="2" t="s">
        <v>1828</v>
      </c>
      <c r="I602" s="2">
        <v>1</v>
      </c>
      <c r="J602" s="2"/>
      <c r="K602" t="s">
        <v>1828</v>
      </c>
      <c r="L602">
        <v>1</v>
      </c>
      <c r="N602" s="4" t="str">
        <f t="shared" si="36"/>
        <v/>
      </c>
      <c r="O602" t="str">
        <f t="shared" si="34"/>
        <v>aa</v>
      </c>
      <c r="P602" t="str">
        <f t="shared" si="35"/>
        <v>11</v>
      </c>
      <c r="R602" s="2" t="s">
        <v>1828</v>
      </c>
      <c r="S602" s="2">
        <v>1</v>
      </c>
      <c r="T602" s="2"/>
    </row>
    <row r="603" spans="1:20">
      <c r="A603" t="s">
        <v>1675</v>
      </c>
      <c r="B603" t="s">
        <v>1676</v>
      </c>
      <c r="C603" t="s">
        <v>1575</v>
      </c>
      <c r="D603">
        <v>2018</v>
      </c>
      <c r="E603" s="1" t="s">
        <v>2515</v>
      </c>
      <c r="F603" t="s">
        <v>1677</v>
      </c>
      <c r="G603" t="s">
        <v>11</v>
      </c>
      <c r="H603" s="2" t="s">
        <v>1828</v>
      </c>
      <c r="I603" s="2">
        <v>1</v>
      </c>
      <c r="J603" s="2"/>
      <c r="K603" t="s">
        <v>1828</v>
      </c>
      <c r="L603">
        <v>1</v>
      </c>
      <c r="N603" s="4" t="str">
        <f t="shared" si="36"/>
        <v/>
      </c>
      <c r="O603" t="str">
        <f t="shared" si="34"/>
        <v>aa</v>
      </c>
      <c r="P603" t="str">
        <f t="shared" si="35"/>
        <v>11</v>
      </c>
      <c r="R603" s="2" t="s">
        <v>1828</v>
      </c>
      <c r="S603" s="2">
        <v>1</v>
      </c>
      <c r="T603" s="2"/>
    </row>
    <row r="604" spans="1:20">
      <c r="A604" t="s">
        <v>1678</v>
      </c>
      <c r="B604" t="s">
        <v>1679</v>
      </c>
      <c r="C604" t="s">
        <v>1575</v>
      </c>
      <c r="D604">
        <v>2018</v>
      </c>
      <c r="E604" s="1" t="s">
        <v>2513</v>
      </c>
      <c r="F604" t="s">
        <v>1680</v>
      </c>
      <c r="G604" t="s">
        <v>11</v>
      </c>
      <c r="H604" s="2" t="s">
        <v>1828</v>
      </c>
      <c r="I604" s="2">
        <v>1</v>
      </c>
      <c r="J604" s="2"/>
      <c r="K604" t="s">
        <v>1828</v>
      </c>
      <c r="L604">
        <v>1</v>
      </c>
      <c r="N604" s="4" t="str">
        <f t="shared" si="36"/>
        <v/>
      </c>
      <c r="O604" t="str">
        <f t="shared" si="34"/>
        <v>aa</v>
      </c>
      <c r="P604" t="str">
        <f t="shared" si="35"/>
        <v>11</v>
      </c>
      <c r="R604" s="2" t="s">
        <v>1828</v>
      </c>
      <c r="S604" s="2">
        <v>1</v>
      </c>
      <c r="T604" s="2"/>
    </row>
    <row r="605" spans="1:20">
      <c r="A605" t="s">
        <v>1681</v>
      </c>
      <c r="B605" t="s">
        <v>1682</v>
      </c>
      <c r="C605" t="s">
        <v>1575</v>
      </c>
      <c r="D605">
        <v>2018</v>
      </c>
      <c r="E605" s="1" t="s">
        <v>2514</v>
      </c>
      <c r="F605" s="1" t="s">
        <v>2541</v>
      </c>
      <c r="G605" t="s">
        <v>27</v>
      </c>
      <c r="H605" s="2" t="s">
        <v>1828</v>
      </c>
      <c r="I605" s="2">
        <v>1</v>
      </c>
      <c r="J605" s="2"/>
      <c r="K605" t="s">
        <v>1828</v>
      </c>
      <c r="L605">
        <v>1</v>
      </c>
      <c r="N605" s="4" t="str">
        <f t="shared" si="36"/>
        <v/>
      </c>
      <c r="O605" t="str">
        <f t="shared" si="34"/>
        <v>aa</v>
      </c>
      <c r="P605" t="str">
        <f t="shared" si="35"/>
        <v>11</v>
      </c>
      <c r="R605" s="2" t="s">
        <v>1828</v>
      </c>
      <c r="S605" s="2">
        <v>1</v>
      </c>
      <c r="T605" s="2"/>
    </row>
    <row r="606" spans="1:20">
      <c r="A606" t="s">
        <v>1683</v>
      </c>
      <c r="B606" t="s">
        <v>1684</v>
      </c>
      <c r="C606" t="s">
        <v>1575</v>
      </c>
      <c r="D606">
        <v>2018</v>
      </c>
      <c r="E606" s="1" t="s">
        <v>2512</v>
      </c>
      <c r="F606" s="1" t="s">
        <v>2542</v>
      </c>
      <c r="G606" t="s">
        <v>27</v>
      </c>
      <c r="H606" s="2" t="s">
        <v>1828</v>
      </c>
      <c r="I606" s="2">
        <v>1</v>
      </c>
      <c r="J606" s="2"/>
      <c r="K606" t="s">
        <v>1828</v>
      </c>
      <c r="L606">
        <v>1</v>
      </c>
      <c r="N606" s="4" t="str">
        <f t="shared" si="36"/>
        <v/>
      </c>
      <c r="O606" t="str">
        <f t="shared" si="34"/>
        <v>aa</v>
      </c>
      <c r="P606" t="str">
        <f t="shared" si="35"/>
        <v>11</v>
      </c>
      <c r="R606" s="2" t="s">
        <v>1828</v>
      </c>
      <c r="S606" s="2">
        <v>1</v>
      </c>
      <c r="T606" s="2"/>
    </row>
    <row r="607" spans="1:20">
      <c r="A607" t="s">
        <v>1685</v>
      </c>
      <c r="B607" t="s">
        <v>1686</v>
      </c>
      <c r="C607" t="s">
        <v>1575</v>
      </c>
      <c r="D607">
        <v>2018</v>
      </c>
      <c r="E607" s="1" t="s">
        <v>2511</v>
      </c>
      <c r="F607" t="s">
        <v>1687</v>
      </c>
      <c r="G607" t="s">
        <v>27</v>
      </c>
      <c r="H607" t="s">
        <v>1845</v>
      </c>
      <c r="I607" s="2">
        <v>1</v>
      </c>
      <c r="J607" s="2"/>
      <c r="K607" t="s">
        <v>1845</v>
      </c>
      <c r="L607">
        <v>1</v>
      </c>
      <c r="N607" s="4" t="str">
        <f t="shared" si="36"/>
        <v/>
      </c>
      <c r="O607" t="str">
        <f t="shared" si="34"/>
        <v>ii</v>
      </c>
      <c r="P607" t="str">
        <f t="shared" si="35"/>
        <v>11</v>
      </c>
      <c r="R607" t="s">
        <v>1845</v>
      </c>
      <c r="S607" s="2">
        <v>1</v>
      </c>
      <c r="T607" s="2"/>
    </row>
    <row r="608" spans="1:20">
      <c r="A608" t="s">
        <v>1688</v>
      </c>
      <c r="B608" t="s">
        <v>1689</v>
      </c>
      <c r="C608" t="s">
        <v>1575</v>
      </c>
      <c r="D608">
        <v>2018</v>
      </c>
      <c r="E608" s="1" t="s">
        <v>2510</v>
      </c>
      <c r="F608" t="s">
        <v>1690</v>
      </c>
      <c r="G608" t="s">
        <v>27</v>
      </c>
      <c r="H608" s="2" t="s">
        <v>1828</v>
      </c>
      <c r="I608" s="2">
        <v>1</v>
      </c>
      <c r="J608" s="2"/>
      <c r="K608" t="s">
        <v>1828</v>
      </c>
      <c r="L608">
        <v>1</v>
      </c>
      <c r="N608" s="4" t="str">
        <f t="shared" si="36"/>
        <v/>
      </c>
      <c r="O608" t="str">
        <f t="shared" si="34"/>
        <v>aa</v>
      </c>
      <c r="P608" t="str">
        <f t="shared" si="35"/>
        <v>11</v>
      </c>
      <c r="R608" s="2" t="s">
        <v>1828</v>
      </c>
      <c r="S608" s="2">
        <v>1</v>
      </c>
      <c r="T608" s="2"/>
    </row>
    <row r="609" spans="1:20">
      <c r="A609" t="s">
        <v>1691</v>
      </c>
      <c r="B609" t="s">
        <v>1692</v>
      </c>
      <c r="C609" t="s">
        <v>1575</v>
      </c>
      <c r="D609">
        <v>2018</v>
      </c>
      <c r="E609" s="1" t="s">
        <v>2509</v>
      </c>
      <c r="F609" t="s">
        <v>1693</v>
      </c>
      <c r="G609" t="s">
        <v>27</v>
      </c>
      <c r="H609" s="2" t="s">
        <v>1828</v>
      </c>
      <c r="I609" s="2">
        <v>1</v>
      </c>
      <c r="J609" s="2"/>
      <c r="K609" t="s">
        <v>1828</v>
      </c>
      <c r="L609">
        <v>1</v>
      </c>
      <c r="N609" s="4" t="str">
        <f t="shared" si="36"/>
        <v/>
      </c>
      <c r="O609" t="str">
        <f t="shared" si="34"/>
        <v>aa</v>
      </c>
      <c r="P609" t="str">
        <f t="shared" si="35"/>
        <v>11</v>
      </c>
      <c r="R609" s="2" t="s">
        <v>1828</v>
      </c>
      <c r="S609" s="2">
        <v>1</v>
      </c>
      <c r="T609" s="2"/>
    </row>
    <row r="610" spans="1:20">
      <c r="A610" t="s">
        <v>1694</v>
      </c>
      <c r="B610" t="s">
        <v>1695</v>
      </c>
      <c r="C610" t="s">
        <v>1575</v>
      </c>
      <c r="D610">
        <v>2018</v>
      </c>
      <c r="E610" s="1" t="s">
        <v>2508</v>
      </c>
      <c r="F610" t="s">
        <v>1696</v>
      </c>
      <c r="G610" t="s">
        <v>27</v>
      </c>
      <c r="H610" s="2" t="s">
        <v>1828</v>
      </c>
      <c r="I610" s="2">
        <v>1</v>
      </c>
      <c r="J610" s="2"/>
      <c r="K610" t="s">
        <v>1828</v>
      </c>
      <c r="L610">
        <v>1</v>
      </c>
      <c r="N610" s="4" t="str">
        <f t="shared" si="36"/>
        <v/>
      </c>
      <c r="O610" t="str">
        <f t="shared" si="34"/>
        <v>aa</v>
      </c>
      <c r="P610" t="str">
        <f t="shared" si="35"/>
        <v>11</v>
      </c>
      <c r="R610" s="2" t="s">
        <v>1828</v>
      </c>
      <c r="S610" s="2">
        <v>1</v>
      </c>
      <c r="T610" s="2"/>
    </row>
    <row r="611" spans="1:20">
      <c r="A611" t="s">
        <v>1697</v>
      </c>
      <c r="B611" t="s">
        <v>1698</v>
      </c>
      <c r="C611" t="s">
        <v>1575</v>
      </c>
      <c r="D611">
        <v>2018</v>
      </c>
      <c r="E611" s="1" t="s">
        <v>2507</v>
      </c>
      <c r="F611" t="s">
        <v>1699</v>
      </c>
      <c r="G611" t="s">
        <v>11</v>
      </c>
      <c r="H611" s="2" t="s">
        <v>1828</v>
      </c>
      <c r="I611" s="2">
        <v>1</v>
      </c>
      <c r="J611" s="2"/>
      <c r="K611" t="s">
        <v>1828</v>
      </c>
      <c r="L611">
        <v>1</v>
      </c>
      <c r="N611" s="4" t="str">
        <f t="shared" si="36"/>
        <v/>
      </c>
      <c r="O611" t="str">
        <f t="shared" si="34"/>
        <v>aa</v>
      </c>
      <c r="P611" t="str">
        <f t="shared" si="35"/>
        <v>11</v>
      </c>
      <c r="R611" s="2" t="s">
        <v>1828</v>
      </c>
      <c r="S611" s="2">
        <v>1</v>
      </c>
      <c r="T611" s="2"/>
    </row>
    <row r="612" spans="1:20">
      <c r="A612" t="s">
        <v>1700</v>
      </c>
      <c r="B612" t="s">
        <v>1701</v>
      </c>
      <c r="C612" t="s">
        <v>1575</v>
      </c>
      <c r="D612">
        <v>2018</v>
      </c>
      <c r="E612" s="1" t="s">
        <v>2506</v>
      </c>
      <c r="F612" t="s">
        <v>1702</v>
      </c>
      <c r="G612" t="s">
        <v>11</v>
      </c>
      <c r="H612" s="2" t="s">
        <v>1828</v>
      </c>
      <c r="I612" s="2">
        <v>1</v>
      </c>
      <c r="J612" s="2"/>
      <c r="K612" t="s">
        <v>1828</v>
      </c>
      <c r="L612">
        <v>1</v>
      </c>
      <c r="N612" s="4" t="str">
        <f t="shared" si="36"/>
        <v/>
      </c>
      <c r="O612" t="str">
        <f t="shared" si="34"/>
        <v>aa</v>
      </c>
      <c r="P612" t="str">
        <f t="shared" si="35"/>
        <v>11</v>
      </c>
      <c r="R612" s="2" t="s">
        <v>1828</v>
      </c>
      <c r="S612" s="2">
        <v>1</v>
      </c>
      <c r="T612" s="2"/>
    </row>
    <row r="613" spans="1:20">
      <c r="A613" t="s">
        <v>1703</v>
      </c>
      <c r="B613" t="s">
        <v>1704</v>
      </c>
      <c r="C613" t="s">
        <v>1575</v>
      </c>
      <c r="D613">
        <v>2018</v>
      </c>
      <c r="E613" s="1" t="s">
        <v>2505</v>
      </c>
      <c r="F613" t="s">
        <v>1705</v>
      </c>
      <c r="G613" t="s">
        <v>27</v>
      </c>
      <c r="H613" s="2" t="s">
        <v>1828</v>
      </c>
      <c r="I613" s="2">
        <v>1</v>
      </c>
      <c r="J613" s="2"/>
      <c r="K613" t="s">
        <v>1845</v>
      </c>
      <c r="L613">
        <v>1</v>
      </c>
      <c r="N613" s="4" t="str">
        <f t="shared" si="36"/>
        <v>NOT MATCH!</v>
      </c>
      <c r="O613" t="str">
        <f t="shared" si="34"/>
        <v>ai</v>
      </c>
      <c r="P613" t="str">
        <f t="shared" si="35"/>
        <v>11</v>
      </c>
      <c r="R613" t="s">
        <v>1845</v>
      </c>
      <c r="S613" s="2">
        <v>1</v>
      </c>
      <c r="T613" s="2"/>
    </row>
    <row r="614" spans="1:20">
      <c r="A614" t="s">
        <v>1706</v>
      </c>
      <c r="B614" t="s">
        <v>1707</v>
      </c>
      <c r="C614" t="s">
        <v>1575</v>
      </c>
      <c r="D614">
        <v>2018</v>
      </c>
      <c r="E614" s="1" t="s">
        <v>2504</v>
      </c>
      <c r="F614" t="s">
        <v>1708</v>
      </c>
      <c r="G614" t="s">
        <v>11</v>
      </c>
      <c r="H614" s="2" t="s">
        <v>1828</v>
      </c>
      <c r="I614" s="2">
        <v>1</v>
      </c>
      <c r="J614" s="2"/>
      <c r="K614" t="s">
        <v>1828</v>
      </c>
      <c r="L614">
        <v>1</v>
      </c>
      <c r="N614" s="4" t="str">
        <f t="shared" si="36"/>
        <v/>
      </c>
      <c r="O614" t="str">
        <f t="shared" si="34"/>
        <v>aa</v>
      </c>
      <c r="P614" t="str">
        <f t="shared" si="35"/>
        <v>11</v>
      </c>
      <c r="R614" s="2" t="s">
        <v>1828</v>
      </c>
      <c r="S614" s="2">
        <v>1</v>
      </c>
      <c r="T614" s="2"/>
    </row>
    <row r="615" spans="1:20">
      <c r="A615" t="s">
        <v>1709</v>
      </c>
      <c r="B615" t="s">
        <v>1710</v>
      </c>
      <c r="C615" t="s">
        <v>1575</v>
      </c>
      <c r="D615">
        <v>2018</v>
      </c>
      <c r="E615" s="1" t="s">
        <v>2503</v>
      </c>
      <c r="F615" t="s">
        <v>1711</v>
      </c>
      <c r="G615" t="s">
        <v>27</v>
      </c>
      <c r="H615" s="2" t="s">
        <v>1828</v>
      </c>
      <c r="I615" s="2">
        <v>1</v>
      </c>
      <c r="J615" s="2"/>
      <c r="K615" t="s">
        <v>1828</v>
      </c>
      <c r="L615">
        <v>1</v>
      </c>
      <c r="N615" s="4" t="str">
        <f t="shared" si="36"/>
        <v/>
      </c>
      <c r="O615" t="str">
        <f t="shared" si="34"/>
        <v>aa</v>
      </c>
      <c r="P615" t="str">
        <f t="shared" si="35"/>
        <v>11</v>
      </c>
      <c r="R615" s="2" t="s">
        <v>1828</v>
      </c>
      <c r="S615" s="2">
        <v>1</v>
      </c>
      <c r="T615" s="2"/>
    </row>
    <row r="616" spans="1:20">
      <c r="A616" t="s">
        <v>1712</v>
      </c>
      <c r="B616" t="s">
        <v>1713</v>
      </c>
      <c r="C616" t="s">
        <v>1575</v>
      </c>
      <c r="D616">
        <v>2018</v>
      </c>
      <c r="E616" s="1" t="s">
        <v>2502</v>
      </c>
      <c r="F616" t="s">
        <v>1714</v>
      </c>
      <c r="G616" t="s">
        <v>27</v>
      </c>
      <c r="H616" s="2" t="s">
        <v>1828</v>
      </c>
      <c r="I616" s="2">
        <v>1</v>
      </c>
      <c r="J616" s="2"/>
      <c r="K616" t="s">
        <v>1828</v>
      </c>
      <c r="L616">
        <v>1</v>
      </c>
      <c r="N616" s="4" t="str">
        <f t="shared" si="36"/>
        <v/>
      </c>
      <c r="O616" t="str">
        <f t="shared" si="34"/>
        <v>aa</v>
      </c>
      <c r="P616" t="str">
        <f t="shared" si="35"/>
        <v>11</v>
      </c>
      <c r="R616" s="2" t="s">
        <v>1828</v>
      </c>
      <c r="S616" s="2">
        <v>1</v>
      </c>
      <c r="T616" s="2"/>
    </row>
    <row r="617" spans="1:20">
      <c r="A617" t="s">
        <v>1715</v>
      </c>
      <c r="B617" t="s">
        <v>1716</v>
      </c>
      <c r="C617" t="s">
        <v>1575</v>
      </c>
      <c r="D617">
        <v>2018</v>
      </c>
      <c r="E617" s="1" t="s">
        <v>2501</v>
      </c>
      <c r="F617" s="1" t="s">
        <v>2543</v>
      </c>
      <c r="G617" t="s">
        <v>27</v>
      </c>
      <c r="H617" s="2" t="s">
        <v>1828</v>
      </c>
      <c r="I617" s="2">
        <v>1</v>
      </c>
      <c r="J617" s="2"/>
      <c r="K617" t="s">
        <v>1828</v>
      </c>
      <c r="L617">
        <v>1</v>
      </c>
      <c r="N617" s="4" t="str">
        <f t="shared" si="36"/>
        <v/>
      </c>
      <c r="O617" t="str">
        <f t="shared" si="34"/>
        <v>aa</v>
      </c>
      <c r="P617" t="str">
        <f t="shared" si="35"/>
        <v>11</v>
      </c>
      <c r="R617" s="2" t="s">
        <v>1828</v>
      </c>
      <c r="S617" s="2">
        <v>1</v>
      </c>
      <c r="T617" s="2"/>
    </row>
    <row r="618" spans="1:20">
      <c r="A618" t="s">
        <v>1717</v>
      </c>
      <c r="B618" t="s">
        <v>1718</v>
      </c>
      <c r="C618" t="s">
        <v>1575</v>
      </c>
      <c r="D618">
        <v>2018</v>
      </c>
      <c r="E618" s="1" t="s">
        <v>2500</v>
      </c>
      <c r="F618" t="s">
        <v>1719</v>
      </c>
      <c r="G618" t="s">
        <v>11</v>
      </c>
      <c r="H618" s="2" t="s">
        <v>1828</v>
      </c>
      <c r="I618" s="2">
        <v>1</v>
      </c>
      <c r="J618" s="2"/>
      <c r="K618" t="s">
        <v>1828</v>
      </c>
      <c r="L618">
        <v>1</v>
      </c>
      <c r="N618" s="4" t="str">
        <f t="shared" si="36"/>
        <v/>
      </c>
      <c r="O618" t="str">
        <f t="shared" si="34"/>
        <v>aa</v>
      </c>
      <c r="P618" t="str">
        <f t="shared" si="35"/>
        <v>11</v>
      </c>
      <c r="R618" s="2" t="s">
        <v>1828</v>
      </c>
      <c r="S618" s="2">
        <v>1</v>
      </c>
      <c r="T618" s="2"/>
    </row>
    <row r="619" spans="1:20">
      <c r="A619" t="s">
        <v>1720</v>
      </c>
      <c r="B619" t="s">
        <v>1721</v>
      </c>
      <c r="C619" t="s">
        <v>1575</v>
      </c>
      <c r="D619">
        <v>2018</v>
      </c>
      <c r="E619" s="1" t="s">
        <v>2499</v>
      </c>
      <c r="F619" t="s">
        <v>1722</v>
      </c>
      <c r="G619" t="s">
        <v>562</v>
      </c>
      <c r="H619" t="s">
        <v>1845</v>
      </c>
      <c r="I619">
        <v>0</v>
      </c>
      <c r="K619" t="s">
        <v>1845</v>
      </c>
      <c r="L619">
        <v>0</v>
      </c>
      <c r="N619" s="4" t="str">
        <f t="shared" si="36"/>
        <v/>
      </c>
      <c r="O619" t="str">
        <f t="shared" si="34"/>
        <v>ii</v>
      </c>
      <c r="P619" t="str">
        <f t="shared" si="35"/>
        <v>00</v>
      </c>
      <c r="R619" t="s">
        <v>1845</v>
      </c>
      <c r="S619">
        <v>0</v>
      </c>
    </row>
    <row r="620" spans="1:20">
      <c r="A620" t="s">
        <v>1723</v>
      </c>
      <c r="B620" t="s">
        <v>1724</v>
      </c>
      <c r="C620" t="s">
        <v>1575</v>
      </c>
      <c r="D620">
        <v>2018</v>
      </c>
      <c r="E620" s="1" t="s">
        <v>2498</v>
      </c>
      <c r="F620" t="s">
        <v>1725</v>
      </c>
      <c r="G620" t="s">
        <v>11</v>
      </c>
      <c r="H620" s="2" t="s">
        <v>1828</v>
      </c>
      <c r="I620" s="2">
        <v>1</v>
      </c>
      <c r="J620" s="2"/>
      <c r="K620" t="s">
        <v>1828</v>
      </c>
      <c r="L620">
        <v>1</v>
      </c>
      <c r="N620" s="4" t="str">
        <f t="shared" si="36"/>
        <v/>
      </c>
      <c r="O620" t="str">
        <f t="shared" si="34"/>
        <v>aa</v>
      </c>
      <c r="P620" t="str">
        <f t="shared" si="35"/>
        <v>11</v>
      </c>
      <c r="R620" s="2" t="s">
        <v>1828</v>
      </c>
      <c r="S620" s="2">
        <v>1</v>
      </c>
      <c r="T620" s="2"/>
    </row>
    <row r="621" spans="1:20">
      <c r="A621" t="s">
        <v>1726</v>
      </c>
      <c r="B621" t="s">
        <v>1727</v>
      </c>
      <c r="C621" t="s">
        <v>1575</v>
      </c>
      <c r="D621">
        <v>2018</v>
      </c>
      <c r="E621" s="1" t="s">
        <v>2497</v>
      </c>
      <c r="F621" t="s">
        <v>1728</v>
      </c>
      <c r="G621" t="s">
        <v>27</v>
      </c>
      <c r="H621" s="2" t="s">
        <v>1828</v>
      </c>
      <c r="I621" s="2">
        <v>1</v>
      </c>
      <c r="J621" s="2"/>
      <c r="K621" t="s">
        <v>1828</v>
      </c>
      <c r="L621">
        <v>1</v>
      </c>
      <c r="N621" s="4" t="str">
        <f t="shared" si="36"/>
        <v/>
      </c>
      <c r="O621" t="str">
        <f t="shared" si="34"/>
        <v>aa</v>
      </c>
      <c r="P621" t="str">
        <f t="shared" si="35"/>
        <v>11</v>
      </c>
      <c r="R621" s="2" t="s">
        <v>1828</v>
      </c>
      <c r="S621" s="2">
        <v>1</v>
      </c>
      <c r="T621" s="2"/>
    </row>
    <row r="622" spans="1:20">
      <c r="A622" t="s">
        <v>1729</v>
      </c>
      <c r="B622" t="s">
        <v>1730</v>
      </c>
      <c r="C622" t="s">
        <v>1575</v>
      </c>
      <c r="D622">
        <v>2017</v>
      </c>
      <c r="E622" s="1" t="s">
        <v>2496</v>
      </c>
      <c r="F622" t="s">
        <v>1731</v>
      </c>
      <c r="G622" t="s">
        <v>27</v>
      </c>
      <c r="H622" s="2" t="s">
        <v>1828</v>
      </c>
      <c r="I622" s="2">
        <v>1</v>
      </c>
      <c r="J622" s="2"/>
      <c r="K622" t="s">
        <v>1828</v>
      </c>
      <c r="L622">
        <v>1</v>
      </c>
      <c r="N622" s="4" t="str">
        <f t="shared" si="36"/>
        <v/>
      </c>
      <c r="O622" t="str">
        <f t="shared" si="34"/>
        <v>aa</v>
      </c>
      <c r="P622" t="str">
        <f t="shared" si="35"/>
        <v>11</v>
      </c>
      <c r="R622" s="2" t="s">
        <v>1828</v>
      </c>
      <c r="S622" s="2">
        <v>1</v>
      </c>
      <c r="T622" s="2"/>
    </row>
    <row r="623" spans="1:20">
      <c r="A623" t="s">
        <v>1732</v>
      </c>
      <c r="B623" t="s">
        <v>1733</v>
      </c>
      <c r="C623" t="s">
        <v>1575</v>
      </c>
      <c r="D623">
        <v>2017</v>
      </c>
      <c r="E623" s="1" t="s">
        <v>2495</v>
      </c>
      <c r="F623" t="s">
        <v>1734</v>
      </c>
      <c r="G623" t="s">
        <v>27</v>
      </c>
      <c r="H623" s="2" t="s">
        <v>1828</v>
      </c>
      <c r="I623" s="2">
        <v>1</v>
      </c>
      <c r="J623" s="2"/>
      <c r="K623" t="s">
        <v>1828</v>
      </c>
      <c r="L623">
        <v>1</v>
      </c>
      <c r="N623" s="4" t="str">
        <f t="shared" si="36"/>
        <v/>
      </c>
      <c r="O623" t="str">
        <f t="shared" si="34"/>
        <v>aa</v>
      </c>
      <c r="P623" t="str">
        <f t="shared" si="35"/>
        <v>11</v>
      </c>
      <c r="R623" s="2" t="s">
        <v>1828</v>
      </c>
      <c r="S623" s="2">
        <v>1</v>
      </c>
      <c r="T623" s="2"/>
    </row>
    <row r="624" spans="1:20">
      <c r="A624" t="s">
        <v>1735</v>
      </c>
      <c r="B624" t="s">
        <v>1736</v>
      </c>
      <c r="C624" t="s">
        <v>1575</v>
      </c>
      <c r="D624">
        <v>2017</v>
      </c>
      <c r="E624" s="1" t="s">
        <v>2494</v>
      </c>
      <c r="F624" t="s">
        <v>1737</v>
      </c>
      <c r="G624" t="s">
        <v>15</v>
      </c>
      <c r="H624" s="2" t="s">
        <v>1828</v>
      </c>
      <c r="I624" s="2">
        <v>1</v>
      </c>
      <c r="J624" s="2"/>
      <c r="K624" t="s">
        <v>1828</v>
      </c>
      <c r="L624">
        <v>1</v>
      </c>
      <c r="N624" s="4" t="str">
        <f t="shared" si="36"/>
        <v/>
      </c>
      <c r="O624" t="str">
        <f t="shared" si="34"/>
        <v>aa</v>
      </c>
      <c r="P624" t="str">
        <f t="shared" si="35"/>
        <v>11</v>
      </c>
      <c r="R624" s="2" t="s">
        <v>1828</v>
      </c>
      <c r="S624" s="2">
        <v>1</v>
      </c>
      <c r="T624" s="2"/>
    </row>
    <row r="625" spans="1:20">
      <c r="A625" t="s">
        <v>1738</v>
      </c>
      <c r="B625" t="s">
        <v>1739</v>
      </c>
      <c r="C625" t="s">
        <v>1575</v>
      </c>
      <c r="D625">
        <v>2017</v>
      </c>
      <c r="E625" s="1" t="s">
        <v>2493</v>
      </c>
      <c r="F625" t="s">
        <v>1740</v>
      </c>
      <c r="G625" t="s">
        <v>15</v>
      </c>
      <c r="H625" s="2" t="s">
        <v>1828</v>
      </c>
      <c r="I625" s="2">
        <v>1</v>
      </c>
      <c r="J625" s="2"/>
      <c r="K625" t="s">
        <v>1828</v>
      </c>
      <c r="L625">
        <v>1</v>
      </c>
      <c r="N625" s="4" t="str">
        <f t="shared" si="36"/>
        <v/>
      </c>
      <c r="O625" t="str">
        <f t="shared" si="34"/>
        <v>aa</v>
      </c>
      <c r="P625" t="str">
        <f t="shared" si="35"/>
        <v>11</v>
      </c>
      <c r="R625" s="2" t="s">
        <v>1828</v>
      </c>
      <c r="S625" s="2">
        <v>1</v>
      </c>
      <c r="T625" s="2"/>
    </row>
    <row r="626" spans="1:20">
      <c r="A626" t="s">
        <v>1741</v>
      </c>
      <c r="B626" t="s">
        <v>1742</v>
      </c>
      <c r="C626" t="s">
        <v>1575</v>
      </c>
      <c r="D626">
        <v>2017</v>
      </c>
      <c r="E626" s="1" t="s">
        <v>2492</v>
      </c>
      <c r="F626" t="s">
        <v>1743</v>
      </c>
      <c r="G626" t="s">
        <v>27</v>
      </c>
      <c r="H626" s="2" t="s">
        <v>1828</v>
      </c>
      <c r="I626" s="2">
        <v>1</v>
      </c>
      <c r="J626" s="2"/>
      <c r="K626" t="s">
        <v>1828</v>
      </c>
      <c r="L626">
        <v>1</v>
      </c>
      <c r="N626" s="4" t="str">
        <f t="shared" si="36"/>
        <v/>
      </c>
      <c r="O626" t="str">
        <f t="shared" si="34"/>
        <v>aa</v>
      </c>
      <c r="P626" t="str">
        <f t="shared" si="35"/>
        <v>11</v>
      </c>
      <c r="R626" s="2" t="s">
        <v>1828</v>
      </c>
      <c r="S626" s="2">
        <v>1</v>
      </c>
      <c r="T626" s="2"/>
    </row>
    <row r="627" spans="1:20">
      <c r="A627" t="s">
        <v>1744</v>
      </c>
      <c r="B627" t="s">
        <v>1745</v>
      </c>
      <c r="C627" t="s">
        <v>1575</v>
      </c>
      <c r="D627">
        <v>2017</v>
      </c>
      <c r="E627" s="1" t="s">
        <v>2491</v>
      </c>
      <c r="F627" t="s">
        <v>1746</v>
      </c>
      <c r="G627" t="s">
        <v>27</v>
      </c>
      <c r="H627" s="2" t="s">
        <v>1828</v>
      </c>
      <c r="I627" s="2">
        <v>1</v>
      </c>
      <c r="J627" s="2"/>
      <c r="K627" t="s">
        <v>1828</v>
      </c>
      <c r="L627">
        <v>1</v>
      </c>
      <c r="N627" s="4" t="str">
        <f t="shared" si="36"/>
        <v/>
      </c>
      <c r="O627" t="str">
        <f t="shared" si="34"/>
        <v>aa</v>
      </c>
      <c r="P627" t="str">
        <f t="shared" si="35"/>
        <v>11</v>
      </c>
      <c r="R627" s="2" t="s">
        <v>1828</v>
      </c>
      <c r="S627" s="2">
        <v>1</v>
      </c>
      <c r="T627" s="2"/>
    </row>
    <row r="628" spans="1:20">
      <c r="A628" t="s">
        <v>1747</v>
      </c>
      <c r="B628" t="s">
        <v>1748</v>
      </c>
      <c r="C628" t="s">
        <v>1575</v>
      </c>
      <c r="D628">
        <v>2017</v>
      </c>
      <c r="E628" s="1" t="s">
        <v>2490</v>
      </c>
      <c r="F628" t="s">
        <v>1749</v>
      </c>
      <c r="G628" t="s">
        <v>27</v>
      </c>
      <c r="H628" s="2" t="s">
        <v>1828</v>
      </c>
      <c r="I628" s="2">
        <v>1</v>
      </c>
      <c r="J628" s="2"/>
      <c r="K628" t="s">
        <v>1828</v>
      </c>
      <c r="L628">
        <v>1</v>
      </c>
      <c r="N628" s="4" t="str">
        <f t="shared" si="36"/>
        <v/>
      </c>
      <c r="O628" t="str">
        <f t="shared" si="34"/>
        <v>aa</v>
      </c>
      <c r="P628" t="str">
        <f t="shared" si="35"/>
        <v>11</v>
      </c>
      <c r="R628" s="2" t="s">
        <v>1828</v>
      </c>
      <c r="S628" s="2">
        <v>1</v>
      </c>
      <c r="T628" s="2"/>
    </row>
    <row r="629" spans="1:20">
      <c r="A629" t="s">
        <v>1750</v>
      </c>
      <c r="B629" t="s">
        <v>1751</v>
      </c>
      <c r="C629" t="s">
        <v>1575</v>
      </c>
      <c r="D629">
        <v>2017</v>
      </c>
      <c r="E629" s="1" t="s">
        <v>2489</v>
      </c>
      <c r="F629" t="s">
        <v>1752</v>
      </c>
      <c r="G629" t="s">
        <v>15</v>
      </c>
      <c r="H629" s="2" t="s">
        <v>1828</v>
      </c>
      <c r="I629" s="2">
        <v>1</v>
      </c>
      <c r="J629" s="2"/>
      <c r="K629" t="s">
        <v>1828</v>
      </c>
      <c r="L629">
        <v>1</v>
      </c>
      <c r="N629" s="4" t="str">
        <f t="shared" si="36"/>
        <v/>
      </c>
      <c r="O629" t="str">
        <f t="shared" si="34"/>
        <v>aa</v>
      </c>
      <c r="P629" t="str">
        <f t="shared" si="35"/>
        <v>11</v>
      </c>
      <c r="R629" s="2" t="s">
        <v>1828</v>
      </c>
      <c r="S629" s="2">
        <v>1</v>
      </c>
      <c r="T629" s="2"/>
    </row>
    <row r="630" spans="1:20">
      <c r="A630" t="s">
        <v>1753</v>
      </c>
      <c r="B630" t="s">
        <v>1754</v>
      </c>
      <c r="C630" t="s">
        <v>1575</v>
      </c>
      <c r="D630">
        <v>2017</v>
      </c>
      <c r="E630" s="1" t="s">
        <v>2488</v>
      </c>
      <c r="F630" t="s">
        <v>1755</v>
      </c>
      <c r="G630" t="s">
        <v>27</v>
      </c>
      <c r="H630" s="2" t="s">
        <v>1828</v>
      </c>
      <c r="I630" s="2">
        <v>1</v>
      </c>
      <c r="J630" s="2"/>
      <c r="K630" t="s">
        <v>1828</v>
      </c>
      <c r="L630">
        <v>1</v>
      </c>
      <c r="N630" s="4" t="str">
        <f t="shared" si="36"/>
        <v/>
      </c>
      <c r="O630" t="str">
        <f t="shared" si="34"/>
        <v>aa</v>
      </c>
      <c r="P630" t="str">
        <f t="shared" si="35"/>
        <v>11</v>
      </c>
      <c r="R630" s="2" t="s">
        <v>1828</v>
      </c>
      <c r="S630" s="2">
        <v>1</v>
      </c>
      <c r="T630" s="2"/>
    </row>
    <row r="631" spans="1:20">
      <c r="A631" t="s">
        <v>1756</v>
      </c>
      <c r="B631" t="s">
        <v>1757</v>
      </c>
      <c r="C631" t="s">
        <v>1575</v>
      </c>
      <c r="D631">
        <v>2017</v>
      </c>
      <c r="E631" s="1" t="s">
        <v>2487</v>
      </c>
      <c r="F631" s="1" t="s">
        <v>2544</v>
      </c>
      <c r="G631" t="s">
        <v>27</v>
      </c>
      <c r="H631" s="2" t="s">
        <v>1828</v>
      </c>
      <c r="I631" s="2">
        <v>1</v>
      </c>
      <c r="J631" s="2"/>
      <c r="K631" t="s">
        <v>1828</v>
      </c>
      <c r="L631">
        <v>1</v>
      </c>
      <c r="N631" s="4" t="str">
        <f t="shared" si="36"/>
        <v/>
      </c>
      <c r="O631" t="str">
        <f t="shared" si="34"/>
        <v>aa</v>
      </c>
      <c r="P631" t="str">
        <f t="shared" si="35"/>
        <v>11</v>
      </c>
      <c r="R631" s="2" t="s">
        <v>1828</v>
      </c>
      <c r="S631" s="2">
        <v>1</v>
      </c>
      <c r="T631" s="2"/>
    </row>
    <row r="632" spans="1:20">
      <c r="A632" t="s">
        <v>1758</v>
      </c>
      <c r="B632" t="s">
        <v>1759</v>
      </c>
      <c r="C632" t="s">
        <v>1575</v>
      </c>
      <c r="D632">
        <v>2017</v>
      </c>
      <c r="E632" s="1" t="s">
        <v>2486</v>
      </c>
      <c r="F632" t="s">
        <v>1760</v>
      </c>
      <c r="G632" t="s">
        <v>27</v>
      </c>
      <c r="H632" s="2" t="s">
        <v>1828</v>
      </c>
      <c r="I632" s="2">
        <v>1</v>
      </c>
      <c r="J632" s="2"/>
      <c r="K632" t="s">
        <v>1828</v>
      </c>
      <c r="L632">
        <v>1</v>
      </c>
      <c r="N632" s="4" t="str">
        <f t="shared" si="36"/>
        <v/>
      </c>
      <c r="O632" t="str">
        <f t="shared" si="34"/>
        <v>aa</v>
      </c>
      <c r="P632" t="str">
        <f t="shared" si="35"/>
        <v>11</v>
      </c>
      <c r="R632" s="2" t="s">
        <v>1828</v>
      </c>
      <c r="S632" s="2">
        <v>1</v>
      </c>
      <c r="T632" s="2"/>
    </row>
    <row r="633" spans="1:20">
      <c r="A633" t="s">
        <v>1761</v>
      </c>
      <c r="B633" t="s">
        <v>1762</v>
      </c>
      <c r="C633" t="s">
        <v>1575</v>
      </c>
      <c r="D633">
        <v>2017</v>
      </c>
      <c r="E633" s="1" t="s">
        <v>2485</v>
      </c>
      <c r="F633" s="1" t="s">
        <v>2545</v>
      </c>
      <c r="G633" t="s">
        <v>27</v>
      </c>
      <c r="H633" s="2" t="s">
        <v>1828</v>
      </c>
      <c r="I633" s="2">
        <v>1</v>
      </c>
      <c r="J633" s="2"/>
      <c r="K633" t="s">
        <v>1828</v>
      </c>
      <c r="L633">
        <v>1</v>
      </c>
      <c r="N633" s="4" t="str">
        <f t="shared" si="36"/>
        <v/>
      </c>
      <c r="O633" t="str">
        <f t="shared" si="34"/>
        <v>aa</v>
      </c>
      <c r="P633" t="str">
        <f t="shared" si="35"/>
        <v>11</v>
      </c>
      <c r="R633" s="2" t="s">
        <v>1828</v>
      </c>
      <c r="S633" s="2">
        <v>1</v>
      </c>
      <c r="T633" s="2"/>
    </row>
    <row r="634" spans="1:20">
      <c r="A634" t="s">
        <v>1763</v>
      </c>
      <c r="B634" t="s">
        <v>1764</v>
      </c>
      <c r="C634" t="s">
        <v>1575</v>
      </c>
      <c r="D634">
        <v>2017</v>
      </c>
      <c r="E634" s="1" t="s">
        <v>2484</v>
      </c>
      <c r="F634" s="1" t="s">
        <v>2546</v>
      </c>
      <c r="G634" t="s">
        <v>15</v>
      </c>
      <c r="H634" s="2" t="s">
        <v>1828</v>
      </c>
      <c r="I634" s="2">
        <v>1</v>
      </c>
      <c r="J634" s="2"/>
      <c r="K634" t="s">
        <v>1828</v>
      </c>
      <c r="L634">
        <v>1</v>
      </c>
      <c r="N634" s="4" t="str">
        <f t="shared" si="36"/>
        <v/>
      </c>
      <c r="O634" t="str">
        <f t="shared" si="34"/>
        <v>aa</v>
      </c>
      <c r="P634" t="str">
        <f t="shared" si="35"/>
        <v>11</v>
      </c>
      <c r="R634" s="2" t="s">
        <v>1828</v>
      </c>
      <c r="S634" s="2">
        <v>1</v>
      </c>
      <c r="T634" s="2"/>
    </row>
    <row r="635" spans="1:20">
      <c r="A635" t="s">
        <v>1765</v>
      </c>
      <c r="B635" t="s">
        <v>1766</v>
      </c>
      <c r="C635" t="s">
        <v>1575</v>
      </c>
      <c r="D635">
        <v>2017</v>
      </c>
      <c r="E635" s="1" t="s">
        <v>2483</v>
      </c>
      <c r="F635" t="s">
        <v>1767</v>
      </c>
      <c r="G635" t="s">
        <v>11</v>
      </c>
      <c r="H635" s="2" t="s">
        <v>1828</v>
      </c>
      <c r="I635" s="2">
        <v>1</v>
      </c>
      <c r="J635" s="2"/>
      <c r="K635" t="s">
        <v>1828</v>
      </c>
      <c r="L635">
        <v>1</v>
      </c>
      <c r="N635" s="4" t="str">
        <f t="shared" si="36"/>
        <v/>
      </c>
      <c r="O635" t="str">
        <f t="shared" si="34"/>
        <v>aa</v>
      </c>
      <c r="P635" t="str">
        <f t="shared" si="35"/>
        <v>11</v>
      </c>
      <c r="R635" s="2" t="s">
        <v>1828</v>
      </c>
      <c r="S635" s="2">
        <v>1</v>
      </c>
      <c r="T635" s="2"/>
    </row>
    <row r="636" spans="1:20">
      <c r="A636" t="s">
        <v>1768</v>
      </c>
      <c r="B636" t="s">
        <v>1769</v>
      </c>
      <c r="C636" t="s">
        <v>1575</v>
      </c>
      <c r="D636">
        <v>2017</v>
      </c>
      <c r="E636" s="1" t="s">
        <v>2482</v>
      </c>
      <c r="F636" t="s">
        <v>1770</v>
      </c>
      <c r="G636" t="s">
        <v>15</v>
      </c>
      <c r="H636" s="2" t="s">
        <v>1828</v>
      </c>
      <c r="I636" s="2">
        <v>1</v>
      </c>
      <c r="J636" s="2"/>
      <c r="K636" t="s">
        <v>1828</v>
      </c>
      <c r="L636">
        <v>1</v>
      </c>
      <c r="N636" s="4" t="str">
        <f t="shared" si="36"/>
        <v/>
      </c>
      <c r="O636" t="str">
        <f t="shared" si="34"/>
        <v>aa</v>
      </c>
      <c r="P636" t="str">
        <f t="shared" si="35"/>
        <v>11</v>
      </c>
      <c r="R636" s="2" t="s">
        <v>1828</v>
      </c>
      <c r="S636" s="2">
        <v>1</v>
      </c>
      <c r="T636" s="2"/>
    </row>
    <row r="637" spans="1:20">
      <c r="A637" t="s">
        <v>1771</v>
      </c>
      <c r="B637" t="s">
        <v>1772</v>
      </c>
      <c r="C637" t="s">
        <v>1575</v>
      </c>
      <c r="D637">
        <v>2017</v>
      </c>
      <c r="E637" s="1" t="s">
        <v>2481</v>
      </c>
      <c r="F637" t="s">
        <v>1773</v>
      </c>
      <c r="G637" t="s">
        <v>15</v>
      </c>
      <c r="H637" s="2" t="s">
        <v>1828</v>
      </c>
      <c r="I637" s="2">
        <v>1</v>
      </c>
      <c r="J637" s="2"/>
      <c r="K637" t="s">
        <v>1828</v>
      </c>
      <c r="L637">
        <v>1</v>
      </c>
      <c r="N637" s="4" t="str">
        <f t="shared" si="36"/>
        <v/>
      </c>
      <c r="O637" t="str">
        <f t="shared" si="34"/>
        <v>aa</v>
      </c>
      <c r="P637" t="str">
        <f t="shared" si="35"/>
        <v>11</v>
      </c>
      <c r="R637" s="2" t="s">
        <v>1828</v>
      </c>
      <c r="S637" s="2">
        <v>1</v>
      </c>
      <c r="T637" s="2"/>
    </row>
    <row r="638" spans="1:20">
      <c r="A638" t="s">
        <v>1774</v>
      </c>
      <c r="B638" t="s">
        <v>1775</v>
      </c>
      <c r="C638" t="s">
        <v>1575</v>
      </c>
      <c r="D638">
        <v>2016</v>
      </c>
      <c r="E638" s="1" t="s">
        <v>2480</v>
      </c>
      <c r="F638" t="s">
        <v>1776</v>
      </c>
      <c r="G638" t="s">
        <v>27</v>
      </c>
      <c r="H638" s="2" t="s">
        <v>1828</v>
      </c>
      <c r="I638" s="2">
        <v>0</v>
      </c>
      <c r="J638" s="2"/>
      <c r="K638" t="s">
        <v>1828</v>
      </c>
      <c r="L638">
        <v>0</v>
      </c>
      <c r="N638" s="4" t="str">
        <f t="shared" si="36"/>
        <v/>
      </c>
      <c r="O638" t="str">
        <f t="shared" si="34"/>
        <v>aa</v>
      </c>
      <c r="P638" t="str">
        <f t="shared" si="35"/>
        <v>00</v>
      </c>
      <c r="R638" s="2" t="s">
        <v>1828</v>
      </c>
      <c r="S638" s="2">
        <v>0</v>
      </c>
      <c r="T638" s="2"/>
    </row>
    <row r="639" spans="1:20">
      <c r="A639" t="s">
        <v>1777</v>
      </c>
      <c r="B639" t="s">
        <v>1778</v>
      </c>
      <c r="C639" t="s">
        <v>1575</v>
      </c>
      <c r="D639">
        <v>2016</v>
      </c>
      <c r="E639" s="1" t="s">
        <v>2479</v>
      </c>
      <c r="F639" t="s">
        <v>1779</v>
      </c>
      <c r="G639" t="s">
        <v>27</v>
      </c>
      <c r="H639" s="2" t="s">
        <v>1828</v>
      </c>
      <c r="I639" s="2">
        <v>1</v>
      </c>
      <c r="J639" s="2"/>
      <c r="K639" t="s">
        <v>1828</v>
      </c>
      <c r="L639">
        <v>1</v>
      </c>
      <c r="N639" s="4" t="str">
        <f t="shared" si="36"/>
        <v/>
      </c>
      <c r="O639" t="str">
        <f t="shared" si="34"/>
        <v>aa</v>
      </c>
      <c r="P639" t="str">
        <f t="shared" si="35"/>
        <v>11</v>
      </c>
      <c r="R639" s="2" t="s">
        <v>1828</v>
      </c>
      <c r="S639" s="2">
        <v>1</v>
      </c>
      <c r="T639" s="2"/>
    </row>
    <row r="640" spans="1:20">
      <c r="A640" t="s">
        <v>1780</v>
      </c>
      <c r="B640" t="s">
        <v>1781</v>
      </c>
      <c r="C640" t="s">
        <v>1575</v>
      </c>
      <c r="D640">
        <v>2016</v>
      </c>
      <c r="E640" s="1" t="s">
        <v>2478</v>
      </c>
      <c r="F640" t="s">
        <v>1782</v>
      </c>
      <c r="G640" t="s">
        <v>27</v>
      </c>
      <c r="H640" s="2" t="s">
        <v>1828</v>
      </c>
      <c r="I640" s="2">
        <v>0</v>
      </c>
      <c r="J640" s="2"/>
      <c r="K640" t="s">
        <v>1828</v>
      </c>
      <c r="L640">
        <v>1</v>
      </c>
      <c r="N640" s="4" t="str">
        <f t="shared" si="36"/>
        <v>NOT MATCH!</v>
      </c>
      <c r="O640" t="str">
        <f t="shared" si="34"/>
        <v>aa</v>
      </c>
      <c r="P640" t="str">
        <f t="shared" si="35"/>
        <v>01</v>
      </c>
      <c r="R640" s="2" t="s">
        <v>1828</v>
      </c>
      <c r="S640" s="2">
        <v>0</v>
      </c>
      <c r="T640" s="2"/>
    </row>
    <row r="641" spans="1:20">
      <c r="A641" t="s">
        <v>1783</v>
      </c>
      <c r="B641" t="s">
        <v>1781</v>
      </c>
      <c r="C641" t="s">
        <v>1575</v>
      </c>
      <c r="D641">
        <v>2016</v>
      </c>
      <c r="E641" s="1" t="s">
        <v>2477</v>
      </c>
      <c r="F641" t="s">
        <v>1782</v>
      </c>
      <c r="G641" t="s">
        <v>27</v>
      </c>
      <c r="H641" s="2" t="s">
        <v>1828</v>
      </c>
      <c r="I641" s="2">
        <v>0</v>
      </c>
      <c r="J641" s="2"/>
      <c r="K641" t="s">
        <v>1828</v>
      </c>
      <c r="L641">
        <v>1</v>
      </c>
      <c r="N641" s="4" t="str">
        <f t="shared" si="36"/>
        <v>NOT MATCH!</v>
      </c>
      <c r="O641" t="str">
        <f t="shared" si="34"/>
        <v>aa</v>
      </c>
      <c r="P641" t="str">
        <f t="shared" si="35"/>
        <v>01</v>
      </c>
      <c r="R641" s="2" t="s">
        <v>1828</v>
      </c>
      <c r="S641" s="2">
        <v>1</v>
      </c>
      <c r="T641" s="2"/>
    </row>
    <row r="642" spans="1:20">
      <c r="A642" t="s">
        <v>1784</v>
      </c>
      <c r="B642" t="s">
        <v>1785</v>
      </c>
      <c r="C642" t="s">
        <v>1575</v>
      </c>
      <c r="D642">
        <v>2016</v>
      </c>
      <c r="E642" s="1" t="s">
        <v>2475</v>
      </c>
      <c r="F642" s="1" t="s">
        <v>2547</v>
      </c>
      <c r="G642" t="s">
        <v>27</v>
      </c>
      <c r="H642" s="2" t="s">
        <v>1828</v>
      </c>
      <c r="I642" s="2">
        <v>1</v>
      </c>
      <c r="J642" s="2"/>
      <c r="K642" t="s">
        <v>1828</v>
      </c>
      <c r="L642">
        <v>1</v>
      </c>
      <c r="N642" s="4" t="str">
        <f t="shared" si="36"/>
        <v/>
      </c>
      <c r="O642" t="str">
        <f t="shared" si="34"/>
        <v>aa</v>
      </c>
      <c r="P642" t="str">
        <f t="shared" si="35"/>
        <v>11</v>
      </c>
      <c r="R642" s="2" t="s">
        <v>1828</v>
      </c>
      <c r="S642" s="2">
        <v>1</v>
      </c>
      <c r="T642" s="2"/>
    </row>
    <row r="643" spans="1:20">
      <c r="A643" t="s">
        <v>1786</v>
      </c>
      <c r="B643" t="s">
        <v>1787</v>
      </c>
      <c r="C643" t="s">
        <v>1575</v>
      </c>
      <c r="D643">
        <v>2016</v>
      </c>
      <c r="E643" s="1" t="s">
        <v>2476</v>
      </c>
      <c r="F643" t="s">
        <v>1788</v>
      </c>
      <c r="G643" t="s">
        <v>27</v>
      </c>
      <c r="H643" s="2" t="s">
        <v>1828</v>
      </c>
      <c r="I643" s="2">
        <v>1</v>
      </c>
      <c r="J643" s="2"/>
      <c r="K643" t="s">
        <v>1828</v>
      </c>
      <c r="L643">
        <v>1</v>
      </c>
      <c r="N643" s="4" t="str">
        <f t="shared" si="36"/>
        <v/>
      </c>
      <c r="O643" t="str">
        <f t="shared" si="34"/>
        <v>aa</v>
      </c>
      <c r="P643" t="str">
        <f t="shared" si="35"/>
        <v>11</v>
      </c>
      <c r="R643" s="2" t="s">
        <v>1828</v>
      </c>
      <c r="S643" s="2">
        <v>1</v>
      </c>
      <c r="T643" s="2"/>
    </row>
    <row r="644" spans="1:20">
      <c r="A644" t="s">
        <v>1789</v>
      </c>
      <c r="B644" t="s">
        <v>1790</v>
      </c>
      <c r="C644" t="s">
        <v>1575</v>
      </c>
      <c r="D644">
        <v>2016</v>
      </c>
      <c r="E644" s="1" t="s">
        <v>2474</v>
      </c>
      <c r="F644" t="s">
        <v>1791</v>
      </c>
      <c r="G644" t="s">
        <v>27</v>
      </c>
      <c r="H644" s="2" t="s">
        <v>1828</v>
      </c>
      <c r="I644" s="2">
        <v>1</v>
      </c>
      <c r="J644" s="2"/>
      <c r="K644" t="s">
        <v>1828</v>
      </c>
      <c r="L644">
        <v>1</v>
      </c>
      <c r="N644" s="4" t="str">
        <f t="shared" si="36"/>
        <v/>
      </c>
      <c r="O644" t="str">
        <f t="shared" ref="O644:O655" si="37">_xlfn.CONCAT(LEFT(H644,1),LEFT(K644,1))</f>
        <v>aa</v>
      </c>
      <c r="P644" t="str">
        <f t="shared" ref="P644:P655" si="38">_xlfn.CONCAT(LEFT(I644,1),LEFT(L644,1))</f>
        <v>11</v>
      </c>
      <c r="R644" s="2" t="s">
        <v>1828</v>
      </c>
      <c r="S644" s="2">
        <v>1</v>
      </c>
      <c r="T644" s="2"/>
    </row>
    <row r="645" spans="1:20">
      <c r="A645" t="s">
        <v>1792</v>
      </c>
      <c r="B645" t="s">
        <v>1793</v>
      </c>
      <c r="C645" t="s">
        <v>1575</v>
      </c>
      <c r="D645">
        <v>2016</v>
      </c>
      <c r="E645" s="1" t="s">
        <v>2473</v>
      </c>
      <c r="F645" t="s">
        <v>1794</v>
      </c>
      <c r="G645" t="s">
        <v>27</v>
      </c>
      <c r="H645" s="2" t="s">
        <v>1828</v>
      </c>
      <c r="I645" s="2">
        <v>1</v>
      </c>
      <c r="J645" s="2"/>
      <c r="K645" t="s">
        <v>1828</v>
      </c>
      <c r="L645">
        <v>1</v>
      </c>
      <c r="N645" s="4" t="str">
        <f t="shared" si="36"/>
        <v/>
      </c>
      <c r="O645" t="str">
        <f t="shared" si="37"/>
        <v>aa</v>
      </c>
      <c r="P645" t="str">
        <f t="shared" si="38"/>
        <v>11</v>
      </c>
      <c r="R645" s="2" t="s">
        <v>1828</v>
      </c>
      <c r="S645" s="2">
        <v>1</v>
      </c>
      <c r="T645" s="2"/>
    </row>
    <row r="646" spans="1:20">
      <c r="A646" t="s">
        <v>1795</v>
      </c>
      <c r="B646" t="s">
        <v>1796</v>
      </c>
      <c r="C646" t="s">
        <v>1575</v>
      </c>
      <c r="D646">
        <v>2016</v>
      </c>
      <c r="E646" s="1" t="s">
        <v>2472</v>
      </c>
      <c r="F646" t="s">
        <v>1797</v>
      </c>
      <c r="G646" t="s">
        <v>27</v>
      </c>
      <c r="H646" s="2" t="s">
        <v>1828</v>
      </c>
      <c r="I646" s="2">
        <v>1</v>
      </c>
      <c r="J646" s="2"/>
      <c r="K646" t="s">
        <v>1828</v>
      </c>
      <c r="L646">
        <v>1</v>
      </c>
      <c r="N646" s="4" t="str">
        <f t="shared" si="36"/>
        <v/>
      </c>
      <c r="O646" t="str">
        <f t="shared" si="37"/>
        <v>aa</v>
      </c>
      <c r="P646" t="str">
        <f t="shared" si="38"/>
        <v>11</v>
      </c>
      <c r="R646" s="2" t="s">
        <v>1828</v>
      </c>
      <c r="S646" s="2">
        <v>1</v>
      </c>
      <c r="T646" s="2"/>
    </row>
    <row r="647" spans="1:20">
      <c r="A647" t="s">
        <v>1798</v>
      </c>
      <c r="B647" t="s">
        <v>1799</v>
      </c>
      <c r="C647" t="s">
        <v>1575</v>
      </c>
      <c r="D647">
        <v>2016</v>
      </c>
      <c r="E647" s="1" t="s">
        <v>2010</v>
      </c>
      <c r="F647" s="1" t="s">
        <v>2548</v>
      </c>
      <c r="G647" t="s">
        <v>27</v>
      </c>
      <c r="H647" s="2" t="s">
        <v>1828</v>
      </c>
      <c r="I647" s="2">
        <v>1</v>
      </c>
      <c r="J647" s="2"/>
      <c r="K647" t="s">
        <v>1828</v>
      </c>
      <c r="L647">
        <v>1</v>
      </c>
      <c r="N647" s="4" t="str">
        <f t="shared" si="36"/>
        <v/>
      </c>
      <c r="O647" t="str">
        <f t="shared" si="37"/>
        <v>aa</v>
      </c>
      <c r="P647" t="str">
        <f t="shared" si="38"/>
        <v>11</v>
      </c>
      <c r="R647" s="2" t="s">
        <v>1828</v>
      </c>
      <c r="S647" s="2">
        <v>1</v>
      </c>
      <c r="T647" s="2"/>
    </row>
    <row r="648" spans="1:20">
      <c r="A648" t="s">
        <v>1800</v>
      </c>
      <c r="B648" t="s">
        <v>1801</v>
      </c>
      <c r="C648" t="s">
        <v>1575</v>
      </c>
      <c r="D648">
        <v>2016</v>
      </c>
      <c r="E648" s="1" t="s">
        <v>2009</v>
      </c>
      <c r="F648" t="s">
        <v>1802</v>
      </c>
      <c r="G648" t="s">
        <v>27</v>
      </c>
      <c r="H648" s="2" t="s">
        <v>1828</v>
      </c>
      <c r="I648" s="2">
        <v>1</v>
      </c>
      <c r="J648" s="2"/>
      <c r="K648" t="s">
        <v>1828</v>
      </c>
      <c r="L648">
        <v>1</v>
      </c>
      <c r="N648" s="4" t="str">
        <f t="shared" si="36"/>
        <v/>
      </c>
      <c r="O648" t="str">
        <f t="shared" si="37"/>
        <v>aa</v>
      </c>
      <c r="P648" t="str">
        <f t="shared" si="38"/>
        <v>11</v>
      </c>
      <c r="R648" s="2" t="s">
        <v>1828</v>
      </c>
      <c r="S648" s="2">
        <v>1</v>
      </c>
      <c r="T648" s="2"/>
    </row>
    <row r="649" spans="1:20">
      <c r="A649" t="s">
        <v>1803</v>
      </c>
      <c r="B649" t="s">
        <v>1804</v>
      </c>
      <c r="C649" t="s">
        <v>1575</v>
      </c>
      <c r="D649">
        <v>2016</v>
      </c>
      <c r="E649" s="1" t="s">
        <v>2008</v>
      </c>
      <c r="F649" s="1" t="s">
        <v>2549</v>
      </c>
      <c r="G649" t="s">
        <v>27</v>
      </c>
      <c r="H649" s="2" t="s">
        <v>1828</v>
      </c>
      <c r="I649" s="2">
        <v>1</v>
      </c>
      <c r="J649" s="2"/>
      <c r="K649" t="s">
        <v>1828</v>
      </c>
      <c r="L649">
        <v>1</v>
      </c>
      <c r="N649" s="4" t="str">
        <f t="shared" si="36"/>
        <v/>
      </c>
      <c r="O649" t="str">
        <f t="shared" si="37"/>
        <v>aa</v>
      </c>
      <c r="P649" t="str">
        <f t="shared" si="38"/>
        <v>11</v>
      </c>
      <c r="R649" s="2" t="s">
        <v>1828</v>
      </c>
      <c r="S649" s="2">
        <v>1</v>
      </c>
      <c r="T649" s="2"/>
    </row>
    <row r="650" spans="1:20">
      <c r="A650" t="s">
        <v>1805</v>
      </c>
      <c r="B650" t="s">
        <v>1806</v>
      </c>
      <c r="C650" t="s">
        <v>1575</v>
      </c>
      <c r="D650">
        <v>2016</v>
      </c>
      <c r="E650" s="1" t="s">
        <v>2007</v>
      </c>
      <c r="F650" t="s">
        <v>1807</v>
      </c>
      <c r="G650" t="s">
        <v>27</v>
      </c>
      <c r="H650" s="2" t="s">
        <v>1828</v>
      </c>
      <c r="I650" s="2">
        <v>1</v>
      </c>
      <c r="J650" s="2"/>
      <c r="K650" t="s">
        <v>1828</v>
      </c>
      <c r="L650">
        <v>1</v>
      </c>
      <c r="N650" s="4" t="str">
        <f t="shared" si="36"/>
        <v/>
      </c>
      <c r="O650" t="str">
        <f t="shared" si="37"/>
        <v>aa</v>
      </c>
      <c r="P650" t="str">
        <f t="shared" si="38"/>
        <v>11</v>
      </c>
      <c r="R650" s="2" t="s">
        <v>1828</v>
      </c>
      <c r="S650" s="2">
        <v>1</v>
      </c>
      <c r="T650" s="2"/>
    </row>
    <row r="651" spans="1:20">
      <c r="A651" t="s">
        <v>1808</v>
      </c>
      <c r="B651" t="s">
        <v>1809</v>
      </c>
      <c r="C651" t="s">
        <v>1575</v>
      </c>
      <c r="D651">
        <v>2016</v>
      </c>
      <c r="E651" s="1" t="s">
        <v>2006</v>
      </c>
      <c r="F651" t="s">
        <v>1810</v>
      </c>
      <c r="G651" t="s">
        <v>27</v>
      </c>
      <c r="H651" s="2" t="s">
        <v>1828</v>
      </c>
      <c r="I651" s="2">
        <v>1</v>
      </c>
      <c r="J651" s="2"/>
      <c r="K651" t="s">
        <v>1828</v>
      </c>
      <c r="L651">
        <v>1</v>
      </c>
      <c r="N651" s="4" t="str">
        <f t="shared" si="36"/>
        <v/>
      </c>
      <c r="O651" t="str">
        <f t="shared" si="37"/>
        <v>aa</v>
      </c>
      <c r="P651" t="str">
        <f t="shared" si="38"/>
        <v>11</v>
      </c>
      <c r="R651" s="2" t="s">
        <v>1828</v>
      </c>
      <c r="S651" s="2">
        <v>1</v>
      </c>
      <c r="T651" s="2"/>
    </row>
    <row r="652" spans="1:20">
      <c r="A652" t="s">
        <v>1811</v>
      </c>
      <c r="B652" t="s">
        <v>1812</v>
      </c>
      <c r="C652" t="s">
        <v>1575</v>
      </c>
      <c r="D652">
        <v>2016</v>
      </c>
      <c r="E652" s="1" t="s">
        <v>2005</v>
      </c>
      <c r="F652" t="s">
        <v>1813</v>
      </c>
      <c r="G652" t="s">
        <v>27</v>
      </c>
      <c r="H652" s="2" t="s">
        <v>1828</v>
      </c>
      <c r="I652" s="2">
        <v>1</v>
      </c>
      <c r="J652" s="2"/>
      <c r="K652" t="s">
        <v>1828</v>
      </c>
      <c r="L652">
        <v>1</v>
      </c>
      <c r="N652" s="4" t="str">
        <f t="shared" ref="N652:N655" si="39">IF(AND(H652=K652,I652=L652,J652=M652),"","NOT MATCH!")</f>
        <v/>
      </c>
      <c r="O652" t="str">
        <f t="shared" si="37"/>
        <v>aa</v>
      </c>
      <c r="P652" t="str">
        <f t="shared" si="38"/>
        <v>11</v>
      </c>
      <c r="R652" s="2" t="s">
        <v>1828</v>
      </c>
      <c r="S652" s="2">
        <v>1</v>
      </c>
      <c r="T652" s="2"/>
    </row>
    <row r="653" spans="1:20">
      <c r="A653" t="s">
        <v>1814</v>
      </c>
      <c r="B653" t="s">
        <v>1815</v>
      </c>
      <c r="C653" t="s">
        <v>1575</v>
      </c>
      <c r="D653">
        <v>2016</v>
      </c>
      <c r="E653" s="1" t="s">
        <v>2004</v>
      </c>
      <c r="F653" t="s">
        <v>1816</v>
      </c>
      <c r="G653" t="s">
        <v>27</v>
      </c>
      <c r="H653" s="2" t="s">
        <v>1828</v>
      </c>
      <c r="I653" s="2">
        <v>1</v>
      </c>
      <c r="J653" s="2"/>
      <c r="K653" t="s">
        <v>1828</v>
      </c>
      <c r="L653">
        <v>1</v>
      </c>
      <c r="N653" s="4" t="str">
        <f t="shared" si="39"/>
        <v/>
      </c>
      <c r="O653" t="str">
        <f t="shared" si="37"/>
        <v>aa</v>
      </c>
      <c r="P653" t="str">
        <f t="shared" si="38"/>
        <v>11</v>
      </c>
      <c r="R653" s="2" t="s">
        <v>1828</v>
      </c>
      <c r="S653" s="2">
        <v>1</v>
      </c>
      <c r="T653" s="2"/>
    </row>
    <row r="654" spans="1:20">
      <c r="A654" t="s">
        <v>1817</v>
      </c>
      <c r="B654" t="s">
        <v>1818</v>
      </c>
      <c r="C654" t="s">
        <v>1575</v>
      </c>
      <c r="D654">
        <v>2016</v>
      </c>
      <c r="E654" s="1" t="s">
        <v>2003</v>
      </c>
      <c r="F654" s="1" t="s">
        <v>2550</v>
      </c>
      <c r="G654" t="s">
        <v>27</v>
      </c>
      <c r="H654" s="2" t="s">
        <v>1828</v>
      </c>
      <c r="I654" s="2">
        <v>1</v>
      </c>
      <c r="J654" s="2"/>
      <c r="K654" t="s">
        <v>1828</v>
      </c>
      <c r="L654">
        <v>1</v>
      </c>
      <c r="N654" s="4" t="str">
        <f t="shared" si="39"/>
        <v/>
      </c>
      <c r="O654" t="str">
        <f t="shared" si="37"/>
        <v>aa</v>
      </c>
      <c r="P654" t="str">
        <f t="shared" si="38"/>
        <v>11</v>
      </c>
      <c r="R654" s="2" t="s">
        <v>1828</v>
      </c>
      <c r="S654" s="2">
        <v>1</v>
      </c>
      <c r="T654" s="2"/>
    </row>
    <row r="655" spans="1:20">
      <c r="A655" t="s">
        <v>1819</v>
      </c>
      <c r="B655" t="s">
        <v>1820</v>
      </c>
      <c r="C655" t="s">
        <v>1821</v>
      </c>
      <c r="D655">
        <v>2021</v>
      </c>
      <c r="E655" s="1" t="s">
        <v>2002</v>
      </c>
      <c r="F655" t="s">
        <v>1822</v>
      </c>
      <c r="G655" t="s">
        <v>27</v>
      </c>
      <c r="H655" t="s">
        <v>1845</v>
      </c>
      <c r="I655">
        <v>1</v>
      </c>
      <c r="K655" t="s">
        <v>1845</v>
      </c>
      <c r="L655">
        <v>1</v>
      </c>
      <c r="N655" s="4" t="str">
        <f t="shared" si="39"/>
        <v/>
      </c>
      <c r="O655" t="str">
        <f t="shared" si="37"/>
        <v>ii</v>
      </c>
      <c r="P655" t="str">
        <f t="shared" si="38"/>
        <v>11</v>
      </c>
      <c r="R655" t="s">
        <v>1845</v>
      </c>
      <c r="S655">
        <v>1</v>
      </c>
    </row>
    <row r="656" spans="1:20">
      <c r="N656" s="4">
        <f>COUNTIF(N3:N655,"NOT MATCH!")</f>
        <v>72</v>
      </c>
    </row>
  </sheetData>
  <mergeCells count="4">
    <mergeCell ref="R1:S1"/>
    <mergeCell ref="H1:I1"/>
    <mergeCell ref="K1:L1"/>
    <mergeCell ref="O1:P1"/>
  </mergeCells>
  <phoneticPr fontId="18" type="noConversion"/>
  <hyperlinks>
    <hyperlink ref="E3" r:id="rId1" xr:uid="{CD8E46D9-4039-7941-A82F-FA4B6FAA28B8}"/>
    <hyperlink ref="F3" r:id="rId2" xr:uid="{8CBD6EA6-FB14-CC40-9242-B6BBD8A1CF77}"/>
    <hyperlink ref="E4" r:id="rId3" xr:uid="{9CBEDCA4-84E9-4F49-8A25-A88AEA36B202}"/>
    <hyperlink ref="E5" r:id="rId4" xr:uid="{A6AEAA7A-2A2F-5149-B4D7-8E2A2A9A586E}"/>
    <hyperlink ref="E6" r:id="rId5" xr:uid="{33A2ACFD-30A5-7547-ABA9-F963FF995CE1}"/>
    <hyperlink ref="E7" r:id="rId6" xr:uid="{92728503-66B8-F341-BE08-51DE947AC4C9}"/>
    <hyperlink ref="E8" r:id="rId7" xr:uid="{28EB8D33-24AA-404E-8F8D-C71970A0108B}"/>
    <hyperlink ref="E9" r:id="rId8" xr:uid="{C67239AA-95BA-F04C-8115-D1E93C792701}"/>
    <hyperlink ref="E10" r:id="rId9" xr:uid="{C03CB034-2C4C-A545-9600-413D94146D5A}"/>
    <hyperlink ref="E11" r:id="rId10" xr:uid="{85C9200C-C7C7-D241-81D5-68A95ADBD9CF}"/>
    <hyperlink ref="E12" r:id="rId11" xr:uid="{8D553879-2329-7F40-83F6-A9D46A027BD9}"/>
    <hyperlink ref="E13" r:id="rId12" xr:uid="{53C831C9-806F-144C-8783-119BFB078CB9}"/>
    <hyperlink ref="E15" r:id="rId13" xr:uid="{EDE0B270-BD34-964C-9980-239EDEDE2C39}"/>
    <hyperlink ref="E14" r:id="rId14" xr:uid="{B89FF8F1-483B-EF45-B7AC-ADFFCD643251}"/>
    <hyperlink ref="E16" r:id="rId15" xr:uid="{C04F3497-4701-F64A-91F0-5C2EBD85492B}"/>
    <hyperlink ref="F8" r:id="rId16" xr:uid="{E03A8E69-A444-D94D-88B0-B1C9D69BC5C2}"/>
    <hyperlink ref="F9" r:id="rId17" xr:uid="{296ADE1E-5DAF-AF4D-A23F-EBECE2AF00DA}"/>
    <hyperlink ref="F11" r:id="rId18" xr:uid="{2393F9DB-87F8-E940-8EB9-F92C0BAED034}"/>
    <hyperlink ref="E17" r:id="rId19" xr:uid="{DBD6F4D0-5398-CB4E-881E-B216E91B0EDD}"/>
    <hyperlink ref="E18" r:id="rId20" xr:uid="{469CA624-61E7-024E-AE4A-2767588DABC5}"/>
    <hyperlink ref="E19" r:id="rId21" xr:uid="{63865F2D-5D97-604D-A13C-608420BD49F2}"/>
    <hyperlink ref="E20" r:id="rId22" xr:uid="{555038B7-6F01-F242-8256-6FFE44E24B58}"/>
    <hyperlink ref="E21" r:id="rId23" xr:uid="{28FC047D-C40E-CF41-9BE7-FFB8C819E9CB}"/>
    <hyperlink ref="E22" r:id="rId24" xr:uid="{AF30F556-A79F-8240-AA7B-7B33220E951C}"/>
    <hyperlink ref="E23" r:id="rId25" xr:uid="{3B42004C-78FF-D441-AB44-7D14F2B0976D}"/>
    <hyperlink ref="E24" r:id="rId26" xr:uid="{D370FC39-303B-5440-97BA-FB057AA05C03}"/>
    <hyperlink ref="E25" r:id="rId27" xr:uid="{DC76FAD9-6093-244B-9263-53D9722BDB23}"/>
    <hyperlink ref="E26" r:id="rId28" xr:uid="{54BCCF0D-7E85-3040-8C0B-4CD4EFCE58A2}"/>
    <hyperlink ref="E27" r:id="rId29" xr:uid="{6A97B14A-008A-AA43-A4F9-217808E0959D}"/>
    <hyperlink ref="E29" r:id="rId30" xr:uid="{6DA2893A-4852-134E-B02D-0727886549C6}"/>
    <hyperlink ref="E28" r:id="rId31" xr:uid="{2052C023-1FE2-D34F-8490-29CDA2147F68}"/>
    <hyperlink ref="E30" r:id="rId32" xr:uid="{338841B3-EF8B-8A42-93EA-DB18748010EA}"/>
    <hyperlink ref="E31" r:id="rId33" xr:uid="{893507CD-340C-1545-B076-3C2D665BB786}"/>
    <hyperlink ref="E32" r:id="rId34" xr:uid="{6A8B2884-378D-9744-A061-9EA7588A2EB9}"/>
    <hyperlink ref="F27" r:id="rId35" xr:uid="{6BB3B3DC-E310-0A4E-8949-592D385988F9}"/>
    <hyperlink ref="F31" r:id="rId36" xr:uid="{FB1A1938-1A91-8744-950B-26FA8F2794FC}"/>
    <hyperlink ref="E33" r:id="rId37" xr:uid="{E57070DB-17E2-7748-8785-2DB36C6609ED}"/>
    <hyperlink ref="E34" r:id="rId38" xr:uid="{D23126DB-D2BB-FC4A-B349-88B6D6376EEF}"/>
    <hyperlink ref="E35" r:id="rId39" xr:uid="{8E8610B8-AC70-4F44-AA7C-F207F06F329F}"/>
    <hyperlink ref="E36" r:id="rId40" xr:uid="{AD9895A7-038A-124B-AC63-A62A13625BA1}"/>
    <hyperlink ref="E37" r:id="rId41" xr:uid="{D7458A62-095D-4449-8D08-AFB30CF68002}"/>
    <hyperlink ref="E38" r:id="rId42" xr:uid="{BA0A4668-F668-EA48-B20C-97341C70CF62}"/>
    <hyperlink ref="E39" r:id="rId43" xr:uid="{C42209B8-1AC3-314B-9EE6-425E25F09FAD}"/>
    <hyperlink ref="E40" r:id="rId44" xr:uid="{4726AD59-2C17-0A4A-82EB-55AE100AED71}"/>
    <hyperlink ref="E41" r:id="rId45" xr:uid="{662B4071-25F1-5340-8722-616923EA899B}"/>
    <hyperlink ref="E42" r:id="rId46" xr:uid="{1852922B-F912-BF46-A746-CFCE8AF27328}"/>
    <hyperlink ref="E43" r:id="rId47" xr:uid="{A7B0BFAC-43C2-8342-B9BB-8A90F1162FC2}"/>
    <hyperlink ref="E44" r:id="rId48" xr:uid="{814F3592-41D6-224E-AC5E-19DF16B4165F}"/>
    <hyperlink ref="E45" r:id="rId49" xr:uid="{2C87A695-3117-9341-80E0-56D8DEBCB502}"/>
    <hyperlink ref="E46" r:id="rId50" xr:uid="{E0B0DFEF-3A6C-7E49-934C-1C49A1F0D49D}"/>
    <hyperlink ref="E47" r:id="rId51" xr:uid="{3F540CE2-5559-BE46-A952-E294A61F971D}"/>
    <hyperlink ref="E48" r:id="rId52" xr:uid="{F76B0B2B-2B94-634A-A2BA-6A0CC98E678E}"/>
    <hyperlink ref="E49" r:id="rId53" xr:uid="{12FE7022-22F5-854A-95E5-22CA52E19C05}"/>
    <hyperlink ref="E50" r:id="rId54" xr:uid="{C722078E-8082-3D46-9E72-CB396DAF6877}"/>
    <hyperlink ref="E51" r:id="rId55" xr:uid="{E7C67B4E-C6AB-5647-BF0A-C59543E14C55}"/>
    <hyperlink ref="E52" r:id="rId56" xr:uid="{C78EFA80-8C3C-074D-A452-D7E3086388C2}"/>
    <hyperlink ref="E53" r:id="rId57" xr:uid="{1BBCA140-EE86-354E-8C80-1800E40A1558}"/>
    <hyperlink ref="E54" r:id="rId58" xr:uid="{1231E2C7-1421-B544-9AE0-77EC0AF98846}"/>
    <hyperlink ref="E55" r:id="rId59" xr:uid="{049B46BC-2316-3A40-A08F-22C2449C9EA6}"/>
    <hyperlink ref="E56" r:id="rId60" xr:uid="{C9234EE2-1193-F243-A15C-6EF8B5699AFB}"/>
    <hyperlink ref="F56" r:id="rId61" xr:uid="{4ECF0BE6-46E5-D443-9E88-EF5AF27F43C6}"/>
    <hyperlink ref="E57" r:id="rId62" xr:uid="{D78CE696-9262-7845-8D63-E6F92A5D3430}"/>
    <hyperlink ref="E58" r:id="rId63" xr:uid="{E4FECAF5-A4DF-4C4E-A439-8A881FAFB904}"/>
    <hyperlink ref="E59" r:id="rId64" xr:uid="{774F69FD-B307-7545-9CA2-E92D2ABD4429}"/>
    <hyperlink ref="E60" r:id="rId65" xr:uid="{1B38368B-260A-434A-9657-DCE1A9DEC421}"/>
    <hyperlink ref="E61" r:id="rId66" xr:uid="{08ACC868-2C3D-3E4A-B7A6-BA8317743A48}"/>
    <hyperlink ref="E62" r:id="rId67" xr:uid="{72F36048-440A-E548-9D24-14B634E66D99}"/>
    <hyperlink ref="E63" r:id="rId68" xr:uid="{6DCDA22D-C958-C045-98A2-F477E947105A}"/>
    <hyperlink ref="F64" r:id="rId69" xr:uid="{0CFB773F-EFF9-DE48-80FA-87B9637D689C}"/>
    <hyperlink ref="E64" r:id="rId70" xr:uid="{308B1F3D-ACA3-324E-9B0D-9727D96A50C2}"/>
    <hyperlink ref="F65" r:id="rId71" xr:uid="{001468F0-73AC-D04A-B052-00C7F48E6155}"/>
    <hyperlink ref="E65" r:id="rId72" xr:uid="{80088EEF-E4B1-4646-8C36-447B1532A655}"/>
    <hyperlink ref="F66" r:id="rId73" xr:uid="{662C4932-31FD-684C-9C9D-8CD066B7B5ED}"/>
    <hyperlink ref="E66" r:id="rId74" xr:uid="{98774E86-A5D0-AB4B-A3DF-3B6D69A4CD48}"/>
    <hyperlink ref="E68" r:id="rId75" xr:uid="{457ADBCF-2DA8-9F49-A0FC-8147D097F4CD}"/>
    <hyperlink ref="E67" r:id="rId76" xr:uid="{20935AA8-2799-084B-9DE6-71D3AE0C7607}"/>
    <hyperlink ref="E69" r:id="rId77" xr:uid="{FBCBCF59-21FF-994D-8369-9F8A55C4819F}"/>
    <hyperlink ref="E70" r:id="rId78" xr:uid="{B651CAFE-3439-F24F-BB83-CEDE992B5129}"/>
    <hyperlink ref="E71" r:id="rId79" xr:uid="{95EC6633-7BD4-3F4A-9B87-E4A5D77948F4}"/>
    <hyperlink ref="E72" r:id="rId80" xr:uid="{12445C74-6884-B44D-8389-5C506208E0CC}"/>
    <hyperlink ref="E73" r:id="rId81" xr:uid="{9ED46E6F-EB5A-874A-80A9-3A57DFEB8858}"/>
    <hyperlink ref="E74" r:id="rId82" xr:uid="{76F136F1-F6CB-AB48-9183-2BCEAF64D8AC}"/>
    <hyperlink ref="E75" r:id="rId83" xr:uid="{E618BA7C-EDF2-5746-B04C-1B9E1D13F009}"/>
    <hyperlink ref="E76" r:id="rId84" xr:uid="{C9077692-E64E-AE4C-877A-E9F466110EE5}"/>
    <hyperlink ref="E77" r:id="rId85" xr:uid="{20A288E3-8343-2841-BDCC-31D2D499E06D}"/>
    <hyperlink ref="F78" r:id="rId86" xr:uid="{9041CDE8-BF7F-4B42-841E-3BE34A7266D0}"/>
    <hyperlink ref="E78" r:id="rId87" xr:uid="{828DEA56-E141-9545-B69B-2CF5BE6AD730}"/>
    <hyperlink ref="E79" r:id="rId88" xr:uid="{A2B217A9-E440-514F-BEC5-9BD6DFC01E8D}"/>
    <hyperlink ref="E80" r:id="rId89" xr:uid="{C26A4E1E-30C3-F449-BC35-254D22CB99BB}"/>
    <hyperlink ref="E81" r:id="rId90" xr:uid="{E9769A90-A1D6-284C-AEAC-E0F4F9B024BA}"/>
    <hyperlink ref="E82" r:id="rId91" xr:uid="{62599AA4-704B-A043-A2D5-9022C7EFB50E}"/>
    <hyperlink ref="E83" r:id="rId92" xr:uid="{B65D50B9-D089-1A4D-92DB-49409631BFAC}"/>
    <hyperlink ref="E84" r:id="rId93" xr:uid="{50BC1429-24DB-B242-9C7F-9F5B86A567BB}"/>
    <hyperlink ref="E85" r:id="rId94" xr:uid="{4A8A0C26-A339-A648-9731-7BC821FEB5B3}"/>
    <hyperlink ref="E86" r:id="rId95" xr:uid="{F5BCC1C5-390E-164D-A48B-0FEDD2406576}"/>
    <hyperlink ref="E87" r:id="rId96" xr:uid="{5275A68E-2FDC-1146-BE18-3C6C7F27DD7E}"/>
    <hyperlink ref="E88" r:id="rId97" xr:uid="{EFB2BACC-EB97-D844-8354-C3CA7D13347C}"/>
    <hyperlink ref="E89" r:id="rId98" xr:uid="{DFC9BF5D-59EF-4140-A71B-2829FF56FFB3}"/>
    <hyperlink ref="E90" r:id="rId99" xr:uid="{805E802D-7EF5-2C41-8FBB-C7AED2026FE4}"/>
    <hyperlink ref="E91" r:id="rId100" xr:uid="{DA7FF398-BA68-254D-9286-00617AF00C2B}"/>
    <hyperlink ref="E92" r:id="rId101" xr:uid="{B9BF4F80-D342-7343-BA1E-3428936ADD32}"/>
    <hyperlink ref="E93" r:id="rId102" xr:uid="{450130AB-407E-6647-A0D1-AD4B243417CE}"/>
    <hyperlink ref="E94" r:id="rId103" xr:uid="{F73B7CF9-9E60-2F43-BD15-50464685B343}"/>
    <hyperlink ref="E95" r:id="rId104" xr:uid="{9F3A748E-89BB-0446-B7A1-D3AF5A1B4971}"/>
    <hyperlink ref="E96" r:id="rId105" xr:uid="{D67C2B36-A2CB-9C4A-8012-66FCA7B5A8CE}"/>
    <hyperlink ref="E97" r:id="rId106" xr:uid="{A3CF0AF6-F504-D34C-A5E6-A9F9D35D7FC2}"/>
    <hyperlink ref="E98" r:id="rId107" xr:uid="{FA4EB4AE-0A77-D246-9831-FB25F2C1BB42}"/>
    <hyperlink ref="E99" r:id="rId108" xr:uid="{4962AACE-5D14-C940-A003-6976CFE177B4}"/>
    <hyperlink ref="E100" r:id="rId109" xr:uid="{5F14EC18-9D62-7C45-AE08-5817EBFA189F}"/>
    <hyperlink ref="E101" r:id="rId110" xr:uid="{228A52A0-CE05-724E-A164-051459532F4B}"/>
    <hyperlink ref="E102" r:id="rId111" xr:uid="{FCCDCF27-B34E-574B-948C-555375786AA8}"/>
    <hyperlink ref="E103" r:id="rId112" xr:uid="{A466A98E-B079-904B-83FB-4F3291348490}"/>
    <hyperlink ref="E104" r:id="rId113" xr:uid="{B3F25B25-1D6E-2C48-9B38-EE8041B1E48C}"/>
    <hyperlink ref="E105" r:id="rId114" xr:uid="{885A9CA0-522C-9B47-B601-40E48DEFC679}"/>
    <hyperlink ref="E106" r:id="rId115" xr:uid="{44876434-D4E4-B249-BBE1-794B66556E37}"/>
    <hyperlink ref="E107" r:id="rId116" xr:uid="{BC2EEDE7-B2AE-8E4D-9E5F-F8407C2C10DE}"/>
    <hyperlink ref="E108" r:id="rId117" xr:uid="{9595102C-D5D0-9E4F-B1AB-D5FEBF90B5CB}"/>
    <hyperlink ref="E109" r:id="rId118" xr:uid="{1AC81071-7B5B-FE4A-B83E-E46166BC6C70}"/>
    <hyperlink ref="F109" r:id="rId119" xr:uid="{78BF0DF5-62ED-DD40-A9FB-62D3F4C19F12}"/>
    <hyperlink ref="E110" r:id="rId120" xr:uid="{6430DD2B-C17F-094F-90C9-FBED86BCC916}"/>
    <hyperlink ref="E111" r:id="rId121" xr:uid="{0A6451F1-319B-E644-BC27-61A2063284DE}"/>
    <hyperlink ref="E112" r:id="rId122" xr:uid="{63B7C2B0-66DE-3441-A014-763391D83A64}"/>
    <hyperlink ref="E113" r:id="rId123" xr:uid="{193ABDCB-7615-1C43-BD68-A3E23BC7849D}"/>
    <hyperlink ref="E115" r:id="rId124" xr:uid="{C8A9DB2F-8E5B-A74F-96B4-8BC44F822F49}"/>
    <hyperlink ref="E116" r:id="rId125" xr:uid="{A91A188C-7C02-6047-BCD8-4957174DFC6B}"/>
    <hyperlink ref="E117" r:id="rId126" xr:uid="{5FE3153A-8DD6-104B-B1D9-20908F31C741}"/>
    <hyperlink ref="E118" r:id="rId127" xr:uid="{F1024DEF-477F-7A4A-BD42-10D906D4438D}"/>
    <hyperlink ref="E119" r:id="rId128" xr:uid="{97B0D99B-DE9D-9E4A-AA87-9446890FFDAC}"/>
    <hyperlink ref="E120" r:id="rId129" xr:uid="{62CD92B6-76D6-3642-9C7E-A4D9660755AC}"/>
    <hyperlink ref="E121" r:id="rId130" xr:uid="{2A273620-E139-1F4A-9E44-FAE1FCA81791}"/>
    <hyperlink ref="E122" r:id="rId131" xr:uid="{8B492D5B-59B4-D54B-AFF2-2D5DF8F570BE}"/>
    <hyperlink ref="E123" r:id="rId132" xr:uid="{AA5E623E-4946-9D49-9BF4-D71575FDDA68}"/>
    <hyperlink ref="E124" r:id="rId133" xr:uid="{8190A0A6-F0D0-964A-8CD0-A7395630A7BF}"/>
    <hyperlink ref="E125" r:id="rId134" xr:uid="{F6920030-606B-3444-84AC-BCE06EAAC3FE}"/>
    <hyperlink ref="E126" r:id="rId135" xr:uid="{C710D035-8079-BC44-9349-FFCC673CC717}"/>
    <hyperlink ref="E127" r:id="rId136" xr:uid="{D0CBB6E0-709D-D44B-A2CB-583DAFA177D2}"/>
    <hyperlink ref="E128" r:id="rId137" xr:uid="{972556BF-B725-8542-9D79-AA86D3BC3D47}"/>
    <hyperlink ref="E129" r:id="rId138" xr:uid="{3F2CCF9B-0B58-2440-A9F2-06124DA4D0C8}"/>
    <hyperlink ref="E130" r:id="rId139" xr:uid="{9F2A8854-B9F3-434E-B9EB-465E6968AA61}"/>
    <hyperlink ref="E131" r:id="rId140" xr:uid="{61D93601-7549-5942-AEF0-00FC13560D69}"/>
    <hyperlink ref="E132" r:id="rId141" xr:uid="{7151BCE3-29E5-2C4A-9DCC-D68077A852F0}"/>
    <hyperlink ref="E133" r:id="rId142" xr:uid="{42103DFC-E7E2-0146-B7D2-91D3A2A47C0D}"/>
    <hyperlink ref="E134" r:id="rId143" xr:uid="{3C02DECB-6918-A145-8EE8-91D3B4CA571F}"/>
    <hyperlink ref="E135" r:id="rId144" xr:uid="{277EFDE4-5FCA-714A-820F-E9CC9E349C29}"/>
    <hyperlink ref="E136" r:id="rId145" xr:uid="{7B902FC9-D125-8A44-B18C-640C71D48E49}"/>
    <hyperlink ref="E137" r:id="rId146" xr:uid="{992EB6E7-89DD-7C49-A508-7050081254DE}"/>
    <hyperlink ref="E138" r:id="rId147" xr:uid="{70FEB061-8653-B243-9D83-154E81227C7C}"/>
    <hyperlink ref="E139" r:id="rId148" xr:uid="{A1211D61-3340-3F48-95ED-17A52CB857B5}"/>
    <hyperlink ref="E140" r:id="rId149" xr:uid="{5B8C76EA-4960-ED4A-B5A7-0EF7A0E09111}"/>
    <hyperlink ref="E141" r:id="rId150" xr:uid="{1A7BBF4B-F5F5-C241-A74B-4521A5E0F3A4}"/>
    <hyperlink ref="E142" r:id="rId151" xr:uid="{5B2DB9DE-D446-5943-B497-8B8BDBDD631B}"/>
    <hyperlink ref="E143" r:id="rId152" xr:uid="{D2D92816-2510-174B-B2A6-0364A6CE4D03}"/>
    <hyperlink ref="E144" r:id="rId153" xr:uid="{DEAEF346-80EF-9D4B-B1A2-D75D75ECB6F3}"/>
    <hyperlink ref="E145" r:id="rId154" xr:uid="{900D7822-C568-5A4C-ABB4-C87CB2A8D720}"/>
    <hyperlink ref="E146" r:id="rId155" xr:uid="{F724A1FC-0D88-E440-9CB6-57A96ACB7CF9}"/>
    <hyperlink ref="E147" r:id="rId156" xr:uid="{4A1FBE7E-D984-D347-880F-3CDA4BA04956}"/>
    <hyperlink ref="E148" r:id="rId157" xr:uid="{FDB51798-DA34-3D47-B52E-DB2BF1269120}"/>
    <hyperlink ref="E149" r:id="rId158" xr:uid="{1A9F0B9D-C467-1244-ACE5-8377798B0DCE}"/>
    <hyperlink ref="E150" r:id="rId159" xr:uid="{5643E709-5969-9B46-A965-9624E2421BD6}"/>
    <hyperlink ref="E151" r:id="rId160" xr:uid="{B432E941-32C1-954E-AAAF-6770E4B88439}"/>
    <hyperlink ref="E152" r:id="rId161" xr:uid="{B3A93A05-6962-2845-8531-D2E3C3E8CDAB}"/>
    <hyperlink ref="E153" r:id="rId162" xr:uid="{569B5537-0F4E-4340-BDBE-CDC6038753F3}"/>
    <hyperlink ref="E154" r:id="rId163" xr:uid="{5A8B3862-4795-6848-B26D-64AAC7EDF522}"/>
    <hyperlink ref="E155" r:id="rId164" xr:uid="{7C5BBE88-E7E6-4549-89CD-3318DD85F9B8}"/>
    <hyperlink ref="E156" r:id="rId165" xr:uid="{86390DFE-BC15-9348-81DA-ADF54387E850}"/>
    <hyperlink ref="E157" r:id="rId166" xr:uid="{BD274BD3-7BE1-9A43-A47F-5A75488C815E}"/>
    <hyperlink ref="E158" r:id="rId167" xr:uid="{3033FA29-CB7F-3647-A13D-9D87330B5E64}"/>
    <hyperlink ref="E159" r:id="rId168" xr:uid="{AC6BF21B-3370-2645-ABE7-7D694F3B37C1}"/>
    <hyperlink ref="E160" r:id="rId169" xr:uid="{0BD12A49-0587-4C47-8C8B-B6271FB51DC6}"/>
    <hyperlink ref="E161" r:id="rId170" xr:uid="{5907FFC2-E5A9-124B-9409-95AE8163E927}"/>
    <hyperlink ref="E162" r:id="rId171" xr:uid="{F84D4E65-29AD-2A40-A8B6-FA6E4F8E1267}"/>
    <hyperlink ref="E655" r:id="rId172" xr:uid="{DD7F60D6-02B1-0547-9E5D-B6F6E2033093}"/>
    <hyperlink ref="E654" r:id="rId173" xr:uid="{23603C9D-49B4-414F-B888-3ABA95B64124}"/>
    <hyperlink ref="E653" r:id="rId174" xr:uid="{6CE7FDC5-018B-784F-B533-01A718750961}"/>
    <hyperlink ref="E652" r:id="rId175" xr:uid="{D2F6BDD6-4326-D046-B5C1-6C0AE9C59028}"/>
    <hyperlink ref="E651" r:id="rId176" xr:uid="{F4F320F1-FD5C-D04E-A6D3-473696669BDD}"/>
    <hyperlink ref="E650" r:id="rId177" xr:uid="{DBB0FF91-6F22-A443-9230-B55239914ADF}"/>
    <hyperlink ref="E649" r:id="rId178" xr:uid="{B6FD4B01-C152-C44F-A53A-26B204759FBE}"/>
    <hyperlink ref="E648" r:id="rId179" xr:uid="{DF3C69DB-FB80-EE41-BCE7-A8FD1A305E7E}"/>
    <hyperlink ref="E647" r:id="rId180" xr:uid="{B2C10BE3-6700-2B46-950F-3CC51D5B5D24}"/>
    <hyperlink ref="E163" r:id="rId181" xr:uid="{D92A1CA1-795A-694C-A451-3C4C6519F453}"/>
    <hyperlink ref="E164" r:id="rId182" xr:uid="{443BBB1F-1CD6-374D-A025-1D5839A32032}"/>
    <hyperlink ref="E165" r:id="rId183" xr:uid="{0B101219-9D8E-D845-AE58-746FA217FEA5}"/>
    <hyperlink ref="E166" r:id="rId184" xr:uid="{B7EA4730-1184-7D4B-B13E-98CB3C933603}"/>
    <hyperlink ref="E167" r:id="rId185" xr:uid="{97187981-14AF-9545-9E36-AA939D7F52BD}"/>
    <hyperlink ref="E168" r:id="rId186" xr:uid="{16D535E7-471E-184A-8EE5-6B2A8502398F}"/>
    <hyperlink ref="E169" r:id="rId187" xr:uid="{AFDD3324-C6AB-0944-A07E-87EAA01DB51F}"/>
    <hyperlink ref="E170" r:id="rId188" xr:uid="{FAED6814-4614-764F-919E-77A5332525D4}"/>
    <hyperlink ref="E171" r:id="rId189" xr:uid="{C2C9D2CE-E651-C149-BDB1-C9FB1B2426B6}"/>
    <hyperlink ref="E172" r:id="rId190" xr:uid="{085B65EC-C905-6F45-AD55-B74EDE354C0E}"/>
    <hyperlink ref="E173" r:id="rId191" xr:uid="{F9CAF7F3-19A3-DF41-971C-EC1DEFAFB2B0}"/>
    <hyperlink ref="E174" r:id="rId192" xr:uid="{9E610B89-372C-D14B-9790-7A67FECBF595}"/>
    <hyperlink ref="E175" r:id="rId193" xr:uid="{381056FD-363D-594B-879C-C6A7E9DA28D3}"/>
    <hyperlink ref="E176" r:id="rId194" xr:uid="{98B46F19-A2ED-CD4F-811F-B9AE226D411A}"/>
    <hyperlink ref="E177" r:id="rId195" xr:uid="{CC299FC8-5079-8E43-B59D-0117E0D1FB28}"/>
    <hyperlink ref="E178" r:id="rId196" xr:uid="{90D912A7-270C-2647-A298-77EBFA8E9012}"/>
    <hyperlink ref="E179" r:id="rId197" xr:uid="{CC8DD256-EBAE-C04D-A35D-858A95A206C3}"/>
    <hyperlink ref="E180" r:id="rId198" xr:uid="{79109A28-EC0F-5F4A-AB67-2530AEC84FC1}"/>
    <hyperlink ref="E181" r:id="rId199" xr:uid="{D43E568B-B855-5245-969C-F181E52B7C21}"/>
    <hyperlink ref="E182" r:id="rId200" xr:uid="{4FEDCF3C-AA48-764B-8373-96A890E2C99B}"/>
    <hyperlink ref="E183" r:id="rId201" xr:uid="{8844A2B8-0A7B-8240-B845-31F14B5DC9D0}"/>
    <hyperlink ref="E184" r:id="rId202" xr:uid="{A97C2938-2994-C240-972B-0033F737B147}"/>
    <hyperlink ref="E185" r:id="rId203" xr:uid="{9F54731C-91BB-9748-8A5F-D92B71195D8D}"/>
    <hyperlink ref="E186" r:id="rId204" xr:uid="{7228C3FC-F288-4E41-A8E2-CD4E0F681D69}"/>
    <hyperlink ref="E187" r:id="rId205" xr:uid="{2C60D0E9-DE7D-CC42-844D-C78A352CF719}"/>
    <hyperlink ref="E188" r:id="rId206" xr:uid="{2B9AEEB3-7F5F-DA48-B4CF-8E55280542AA}"/>
    <hyperlink ref="E189" r:id="rId207" xr:uid="{8D8C0E30-5581-2B48-8F38-64DF9667C21F}"/>
    <hyperlink ref="E190" r:id="rId208" xr:uid="{FF1258C7-8B12-AD4E-BE36-AC39732AB3EE}"/>
    <hyperlink ref="E191" r:id="rId209" xr:uid="{6992A8DC-3864-1446-9E28-6FA1E650BEFF}"/>
    <hyperlink ref="E192" r:id="rId210" xr:uid="{18337605-4832-3044-9C88-1AA01DFE4851}"/>
    <hyperlink ref="E193" r:id="rId211" xr:uid="{1DF6A5FC-07FF-AD48-B69A-73EA2A59C811}"/>
    <hyperlink ref="E194" r:id="rId212" xr:uid="{0FD73869-1A92-8247-9E9A-DD723E78FCC7}"/>
    <hyperlink ref="F193" r:id="rId213" xr:uid="{3A805CAE-4BDB-4644-92E8-CB5D6ACB5B6D}"/>
    <hyperlink ref="E195" r:id="rId214" xr:uid="{CCB1187B-193F-6F48-B092-A00810DEB177}"/>
    <hyperlink ref="E196" r:id="rId215" xr:uid="{87C4B732-F382-024B-91B9-3A37F7FE7634}"/>
    <hyperlink ref="E197" r:id="rId216" xr:uid="{9266022C-1620-AA42-8884-FCD510FF9004}"/>
    <hyperlink ref="E198" r:id="rId217" xr:uid="{6C1424E9-CBC4-3A4F-9CAD-402A27692E30}"/>
    <hyperlink ref="E199" r:id="rId218" xr:uid="{C6540BF1-3A3A-C74A-8D46-89132A1F2DA7}"/>
    <hyperlink ref="E200" r:id="rId219" xr:uid="{14D5A575-F4BB-294E-AB8B-DA34F28931F3}"/>
    <hyperlink ref="E201" r:id="rId220" xr:uid="{7C2323BA-5AF0-224D-BC76-B0795F3844E5}"/>
    <hyperlink ref="E202" r:id="rId221" xr:uid="{346D75F1-7204-034A-B236-35495F6411E1}"/>
    <hyperlink ref="E203" r:id="rId222" xr:uid="{62B18A4C-C78F-2240-8EE4-1BF630E01285}"/>
    <hyperlink ref="E204" r:id="rId223" xr:uid="{836AE4A0-1335-4F43-894C-4D584D4531F0}"/>
    <hyperlink ref="E205" r:id="rId224" xr:uid="{B7BC113B-1EF4-5944-A097-4205590849EE}"/>
    <hyperlink ref="E207" r:id="rId225" xr:uid="{61881653-D7E8-F040-A740-555262DF2C34}"/>
    <hyperlink ref="E206" r:id="rId226" xr:uid="{19F04DE3-4143-4F4C-9C18-9AD191A5A518}"/>
    <hyperlink ref="F206" r:id="rId227" xr:uid="{7A34B31D-4808-FC45-9B6A-483D30B7B8FD}"/>
    <hyperlink ref="E208" r:id="rId228" xr:uid="{A8509646-7173-A243-8F1C-AAC55B2273F4}"/>
    <hyperlink ref="E209" r:id="rId229" xr:uid="{B3C65443-5A2D-BE4D-A50F-DD4B456805DD}"/>
    <hyperlink ref="E210" r:id="rId230" xr:uid="{B732188D-B347-404D-B6DF-97680B896ECC}"/>
    <hyperlink ref="E211" r:id="rId231" xr:uid="{BFA683A2-A70C-6541-B05E-32284A216D94}"/>
    <hyperlink ref="E212" r:id="rId232" xr:uid="{FD76CF74-E959-6C43-8901-BD737DF895FF}"/>
    <hyperlink ref="E213" r:id="rId233" xr:uid="{BA4AD198-CB4F-534A-85FD-52B4C50F3329}"/>
    <hyperlink ref="E214" r:id="rId234" xr:uid="{FC6F2DD3-8920-AE4D-973C-0DC6931A8901}"/>
    <hyperlink ref="E215" r:id="rId235" xr:uid="{B2FFFC09-1A57-A148-A876-2BAB0484B3EB}"/>
    <hyperlink ref="E216" r:id="rId236" xr:uid="{09939BCB-6A00-9444-9ADE-7E93F0389D4E}"/>
    <hyperlink ref="E217" r:id="rId237" xr:uid="{3B5070BB-2C5E-5540-BA95-36EC161434DB}"/>
    <hyperlink ref="E218" r:id="rId238" xr:uid="{7C308D5F-5A59-8E4F-8F63-189514C433AB}"/>
    <hyperlink ref="E219" r:id="rId239" xr:uid="{FC376FA6-9513-B84C-ABC9-92E15614EF14}"/>
    <hyperlink ref="E220" r:id="rId240" xr:uid="{AA74D86D-538B-544F-BCFB-B8921A3051E3}"/>
    <hyperlink ref="E221" r:id="rId241" xr:uid="{A68A3D28-2CCF-2C4E-9565-C75CAE2B0C81}"/>
    <hyperlink ref="E222" r:id="rId242" xr:uid="{1A088BA6-E5A6-DE43-A285-5320D4C4C5B2}"/>
    <hyperlink ref="E223" r:id="rId243" xr:uid="{580C0331-DD57-1D41-BD71-21814A9D4A14}"/>
    <hyperlink ref="E224" r:id="rId244" xr:uid="{59FAF158-5DD2-2449-B5F3-AAD1A64B1CDC}"/>
    <hyperlink ref="E225" r:id="rId245" xr:uid="{1899ED13-EAFC-0A44-B184-799898949593}"/>
    <hyperlink ref="F223" r:id="rId246" xr:uid="{F4D86061-CF2C-444F-865C-5DB817C32689}"/>
    <hyperlink ref="F224" r:id="rId247" xr:uid="{95AB9FD8-03D1-A040-8DA3-DA33F9093598}"/>
    <hyperlink ref="E226" r:id="rId248" xr:uid="{B6156FF0-2653-724B-A61A-D73FDCC1525D}"/>
    <hyperlink ref="F226" r:id="rId249" xr:uid="{08CEBDAF-DAC2-E647-8F4E-022053D44A4E}"/>
    <hyperlink ref="E227" r:id="rId250" xr:uid="{6684AB57-5910-954E-ABD6-F5E03E4A2460}"/>
    <hyperlink ref="E228" r:id="rId251" xr:uid="{EE4BAE30-B459-D943-81FD-B7AC840A54D2}"/>
    <hyperlink ref="E229" r:id="rId252" xr:uid="{6621C919-DBDD-FB4C-A93F-9DDABBD58589}"/>
    <hyperlink ref="E230" r:id="rId253" xr:uid="{1BF03AE6-5F31-1F4D-A56A-CC36FD39A7CA}"/>
    <hyperlink ref="E231" r:id="rId254" xr:uid="{01D42C73-B18A-3247-9400-DF46B9E9F230}"/>
    <hyperlink ref="E232" r:id="rId255" xr:uid="{5A52F02A-B385-DE4D-8E9E-39A9D7431504}"/>
    <hyperlink ref="E233" r:id="rId256" xr:uid="{04A0BF30-BEF0-4544-B6DA-A5C9F69FF058}"/>
    <hyperlink ref="E234" r:id="rId257" xr:uid="{972333C8-B4CF-ED42-B3C7-FC9B4D8AD46E}"/>
    <hyperlink ref="E235" r:id="rId258" xr:uid="{4AF2C449-A031-9443-948B-A5E6BCC58F45}"/>
    <hyperlink ref="E236" r:id="rId259" xr:uid="{FC03AA30-C41B-3040-9603-4A93E2C509AA}"/>
    <hyperlink ref="E237" r:id="rId260" xr:uid="{58499CA7-57F2-0442-8CE4-083D55BEE1A7}"/>
    <hyperlink ref="E238" r:id="rId261" xr:uid="{D3F0173D-24F7-974B-A9E3-A4527A333FB6}"/>
    <hyperlink ref="E239" r:id="rId262" xr:uid="{E52D7851-D559-1B4A-BEF0-F881B42135E1}"/>
    <hyperlink ref="E240" r:id="rId263" xr:uid="{12CA032E-F7F1-DE4A-B197-1ECA81A2ED0E}"/>
    <hyperlink ref="E241" r:id="rId264" xr:uid="{35BBDC3E-C7B0-214A-A435-9AFD0005D5CA}"/>
    <hyperlink ref="E242" r:id="rId265" xr:uid="{AB36CA46-D68D-6E46-A395-EEDDC82668BD}"/>
    <hyperlink ref="E243" r:id="rId266" xr:uid="{A9867422-3D31-D943-AC89-D62B99EFAE98}"/>
    <hyperlink ref="E245" r:id="rId267" xr:uid="{388420C2-099D-4343-875C-A0A27D82F7A1}"/>
    <hyperlink ref="E244" r:id="rId268" xr:uid="{54EC1D72-D8B9-C84D-AF7A-2BD26A9044DE}"/>
    <hyperlink ref="F237" r:id="rId269" xr:uid="{C392C82B-E4FC-8B4B-9BAC-57C9ADA743C9}"/>
    <hyperlink ref="F238" r:id="rId270" xr:uid="{A4819AC7-5388-1342-9960-E0DDA69E12A1}"/>
    <hyperlink ref="F239" r:id="rId271" xr:uid="{4F1FBB51-9DE9-0244-B3F4-3E3B5DD6E236}"/>
    <hyperlink ref="F240" r:id="rId272" xr:uid="{FDD66AAA-564D-0B41-97CB-94C261273585}"/>
    <hyperlink ref="F241" r:id="rId273" xr:uid="{120DC759-98CC-9745-9182-94A360862063}"/>
    <hyperlink ref="F242" r:id="rId274" xr:uid="{EC4C7457-4B2A-D547-B882-DEF229794E43}"/>
    <hyperlink ref="F244" r:id="rId275" xr:uid="{7DE02118-D096-BE4D-A96A-BE76214DC108}"/>
    <hyperlink ref="E246" r:id="rId276" xr:uid="{01C39642-CEAE-E44F-A674-B391851BF6FE}"/>
    <hyperlink ref="E247" r:id="rId277" xr:uid="{EDC2791F-96AC-684E-8EE9-6249A3A004E8}"/>
    <hyperlink ref="E248" r:id="rId278" xr:uid="{74E6FE68-02D0-8446-BD45-15B8B470E571}"/>
    <hyperlink ref="E249" r:id="rId279" xr:uid="{FF3DFB24-C485-214F-A203-6978F022EB84}"/>
    <hyperlink ref="E250" r:id="rId280" xr:uid="{F0075C5B-5B85-1E4D-8659-9C293BBF9456}"/>
    <hyperlink ref="E251" r:id="rId281" xr:uid="{365FE9E2-A95A-7D44-B1D6-387FC8BE6AD7}"/>
    <hyperlink ref="F250" r:id="rId282" xr:uid="{D5038AC3-F759-5741-AB27-AC7170857029}"/>
    <hyperlink ref="E252" r:id="rId283" xr:uid="{A0B93B22-4EF6-8041-92B8-C3BDC3FE1831}"/>
    <hyperlink ref="E253" r:id="rId284" xr:uid="{3C9EB662-EBFB-6B41-8BC2-BCEE23D04A0C}"/>
    <hyperlink ref="E254" r:id="rId285" xr:uid="{68F998D8-312E-B446-9D2C-8454A5D73CB7}"/>
    <hyperlink ref="E255" r:id="rId286" xr:uid="{41CD8012-CE01-0843-A9FC-CB52BBF5E592}"/>
    <hyperlink ref="F251" r:id="rId287" xr:uid="{52B15507-49F1-0B43-84CF-E4B32AFCEC78}"/>
    <hyperlink ref="F252" r:id="rId288" xr:uid="{1AE27703-0905-8248-8C9E-7486EAB4CC41}"/>
    <hyperlink ref="E256" r:id="rId289" xr:uid="{F6CDE750-BEBE-E043-BE2D-0409660E263D}"/>
    <hyperlink ref="E257" r:id="rId290" xr:uid="{3EC87ABA-0629-0F40-BD9A-20D1130D7FDE}"/>
    <hyperlink ref="E258" r:id="rId291" xr:uid="{D661122B-07C2-E140-91D6-9D7D5FB95618}"/>
    <hyperlink ref="E259" r:id="rId292" xr:uid="{14D40CE9-6A91-ED4E-B0CF-8F6D45BBDA14}"/>
    <hyperlink ref="E260" r:id="rId293" xr:uid="{A6B20A16-92BF-064E-A0AA-6992A07FD4BE}"/>
    <hyperlink ref="E261" r:id="rId294" xr:uid="{F4042046-6F9C-BD44-A7F7-E02EE4587B33}"/>
    <hyperlink ref="F260" r:id="rId295" xr:uid="{5A22009B-0EC0-FB42-817B-3EF8C18D00AD}"/>
    <hyperlink ref="E262" r:id="rId296" xr:uid="{B4CF49DA-3A44-7E41-90E1-3BD85ACF0C9B}"/>
    <hyperlink ref="E263" r:id="rId297" xr:uid="{2ADF7E09-E088-0546-8961-6B82FECF040F}"/>
    <hyperlink ref="E264" r:id="rId298" xr:uid="{DA531B72-6FB8-6748-8D08-66182F62BCBE}"/>
    <hyperlink ref="E265" r:id="rId299" xr:uid="{4350CAD9-7720-6841-A2E5-D72BEDF8822B}"/>
    <hyperlink ref="E266" r:id="rId300" xr:uid="{DB4CC189-1504-8841-8877-7AAF19315376}"/>
    <hyperlink ref="E267" r:id="rId301" xr:uid="{817E1DBB-01F6-E44D-8BC7-DBD84F3014C8}"/>
    <hyperlink ref="E268" r:id="rId302" xr:uid="{2D56212F-901B-4B4C-A5AA-B6DD019D0018}"/>
    <hyperlink ref="E269" r:id="rId303" xr:uid="{20C29118-E0AE-154C-AB5B-49988653FF2F}"/>
    <hyperlink ref="E270" r:id="rId304" xr:uid="{974B6CD3-B4E1-B34F-AF16-EAC53466B86D}"/>
    <hyperlink ref="E271" r:id="rId305" xr:uid="{27EB0800-7C02-0744-A11D-FDB83347200F}"/>
    <hyperlink ref="E272" r:id="rId306" xr:uid="{923DD369-0CBA-474B-A6BF-7DCAA239A097}"/>
    <hyperlink ref="E273" r:id="rId307" xr:uid="{A51661A1-7BE8-3C41-9923-A9B21B49CF4C}"/>
    <hyperlink ref="F267" r:id="rId308" xr:uid="{780532CE-3694-2E48-AD7A-A5F5F41ECDF6}"/>
    <hyperlink ref="F269" r:id="rId309" xr:uid="{6A30AFB6-7E8F-EE40-A916-4E8D1B2980AC}"/>
    <hyperlink ref="F270" r:id="rId310" xr:uid="{3E332AEF-F772-7A46-8112-FA57B12EF7BC}"/>
    <hyperlink ref="F273" r:id="rId311" xr:uid="{0ED36CC2-7A3A-C145-A5D4-93C4F18B8207}"/>
    <hyperlink ref="E274" r:id="rId312" xr:uid="{F89E78D3-BCA5-4F40-86EE-B609F493647F}"/>
    <hyperlink ref="E277" r:id="rId313" xr:uid="{944B0D67-FA7D-8F4C-9B16-818378712C6B}"/>
    <hyperlink ref="F276" r:id="rId314" xr:uid="{9AF3BEE5-957E-614B-9DE6-2E8D9CA40F3E}"/>
    <hyperlink ref="F277" r:id="rId315" xr:uid="{39743046-7D17-8046-9FF5-428666295E56}"/>
    <hyperlink ref="E278" r:id="rId316" xr:uid="{02814118-7F41-C249-9FE4-F84419DFD347}"/>
    <hyperlink ref="E279" r:id="rId317" xr:uid="{587ADDE4-D834-FA4B-A81B-65774E8900DC}"/>
    <hyperlink ref="E280" r:id="rId318" xr:uid="{3D90F7A7-4C72-9E44-B869-89D215B3E4F6}"/>
    <hyperlink ref="E281" r:id="rId319" xr:uid="{F7F2F441-CC7E-E244-936F-49BE37B9498C}"/>
    <hyperlink ref="E282" r:id="rId320" xr:uid="{1F64559A-8941-C04F-882E-B51B79666C64}"/>
    <hyperlink ref="E283" r:id="rId321" xr:uid="{082361F1-F672-B34A-8D73-E9E575AB20EF}"/>
    <hyperlink ref="E284" r:id="rId322" xr:uid="{D0F30E0C-9FCF-D24A-AD3D-BFD913206F05}"/>
    <hyperlink ref="F281" r:id="rId323" xr:uid="{28BA7611-57F6-064E-8292-3B6C41BFC33A}"/>
    <hyperlink ref="F283" r:id="rId324" xr:uid="{99B7BBCB-2D4F-5745-9710-B09A4AE6469A}"/>
    <hyperlink ref="F284" r:id="rId325" xr:uid="{DF0AA164-0CEB-AF40-8F79-C9686023C9FC}"/>
    <hyperlink ref="E285" r:id="rId326" xr:uid="{0BFBCE9E-7ED1-4B40-A7EE-8F3DC08F5129}"/>
    <hyperlink ref="E286" r:id="rId327" xr:uid="{32055F1D-F799-824C-9BA1-6D24EDA8180E}"/>
    <hyperlink ref="E287" r:id="rId328" xr:uid="{1228DE90-E824-0B45-8988-51E0D70F324B}"/>
    <hyperlink ref="E288" r:id="rId329" xr:uid="{D59548B6-E274-9F48-9862-747400BD34C7}"/>
    <hyperlink ref="E289" r:id="rId330" xr:uid="{600D7339-AF1A-3A44-A52B-A375DB6C159C}"/>
    <hyperlink ref="E290" r:id="rId331" xr:uid="{04002EFD-4F62-7847-9751-C09105741276}"/>
    <hyperlink ref="E291" r:id="rId332" xr:uid="{CF96DC1F-7B1A-3B42-B335-6701E81DADF2}"/>
    <hyperlink ref="E292" r:id="rId333" xr:uid="{B3A2BF28-0500-5A42-A3F3-E2CC027C1A72}"/>
    <hyperlink ref="E293" r:id="rId334" xr:uid="{7A60A83F-0F2C-E84F-B2F0-3228FE0CF726}"/>
    <hyperlink ref="E294" r:id="rId335" xr:uid="{53F58829-D7EF-4D47-ABA8-4841CF8699BC}"/>
    <hyperlink ref="F292" r:id="rId336" xr:uid="{B233825F-071C-7E48-B1E4-327EB500E34D}"/>
    <hyperlink ref="E295" r:id="rId337" xr:uid="{A25E9FB8-8E7F-804D-B57E-1F719D86B474}"/>
    <hyperlink ref="E297" r:id="rId338" xr:uid="{D4D2050B-59D8-3643-B4A5-4E0882F343B3}"/>
    <hyperlink ref="E296" r:id="rId339" xr:uid="{81ACF1CD-B853-8C47-B0BE-847CC376ED3C}"/>
    <hyperlink ref="E298" r:id="rId340" xr:uid="{BB5AEE61-0759-444B-8D8B-A71AC710C59C}"/>
    <hyperlink ref="E299" r:id="rId341" xr:uid="{F98D68A9-2902-DE46-8F0A-70F19FE80A5F}"/>
    <hyperlink ref="E300" r:id="rId342" xr:uid="{C3C7E2E3-848D-8E4D-A79D-808BBA88998F}"/>
    <hyperlink ref="E301" r:id="rId343" xr:uid="{50EE3A91-C490-D341-A7F9-8A86F45D58B2}"/>
    <hyperlink ref="E302" r:id="rId344" xr:uid="{C5E7356D-1E55-1D4E-95A4-949D9A130FBA}"/>
    <hyperlink ref="E303" r:id="rId345" xr:uid="{988392E6-D0A8-014D-9AAF-6E59AF52B183}"/>
    <hyperlink ref="E304" r:id="rId346" xr:uid="{FB317F8E-E3D6-1A47-8C03-593B35BCD2EE}"/>
    <hyperlink ref="E305" r:id="rId347" xr:uid="{09690EE6-D91C-134D-AEB6-94B61D8A3397}"/>
    <hyperlink ref="E306" r:id="rId348" xr:uid="{477044C4-3AD4-3B4F-800A-A269382967F3}"/>
    <hyperlink ref="E307" r:id="rId349" xr:uid="{8AD8D429-A7CE-B447-909A-1A78B3B60ED4}"/>
    <hyperlink ref="E308" r:id="rId350" xr:uid="{24B479F0-3438-F441-891F-40CE51A5481C}"/>
    <hyperlink ref="E309" r:id="rId351" xr:uid="{7B936D1E-37C4-FC47-B3CA-CA234F2F5D04}"/>
    <hyperlink ref="E310" r:id="rId352" xr:uid="{EBD944E1-8114-F645-85AE-FFAA049BFF33}"/>
    <hyperlink ref="E311" r:id="rId353" xr:uid="{92ABACFC-0E10-7B4D-9624-2F6DA2F5C6C2}"/>
    <hyperlink ref="E312" r:id="rId354" xr:uid="{C1F0F213-F889-6A4B-9228-FCAB16FE2089}"/>
    <hyperlink ref="E313" r:id="rId355" xr:uid="{423EB649-77FA-4048-9E2A-5E71423ACB4C}"/>
    <hyperlink ref="E314" r:id="rId356" xr:uid="{7284FB1C-CDC3-9948-BC5F-4CD67C888B97}"/>
    <hyperlink ref="E315" r:id="rId357" xr:uid="{F3DFEDA0-1AAB-5D47-AEC0-5E9B1051D9D6}"/>
    <hyperlink ref="E316" r:id="rId358" xr:uid="{DB81775E-E8AB-0D4C-8400-2864EB637896}"/>
    <hyperlink ref="E317" r:id="rId359" xr:uid="{A1572E98-82C5-6947-8CE9-7D702FC19944}"/>
    <hyperlink ref="E318" r:id="rId360" xr:uid="{DC817D38-6345-8245-A17C-1E2E6C74F756}"/>
    <hyperlink ref="E319" r:id="rId361" xr:uid="{E244D1E5-31E3-6A47-AF4B-438FB677B374}"/>
    <hyperlink ref="F305" r:id="rId362" xr:uid="{43444ED6-1296-2747-936F-2DDA722B3C97}"/>
    <hyperlink ref="F307" r:id="rId363" xr:uid="{3BB03E54-FB3F-DA4B-929D-BB734F8989E8}"/>
    <hyperlink ref="F312" r:id="rId364" xr:uid="{0A4A3A5F-B376-4D4B-B89F-AEF2F4758E21}"/>
    <hyperlink ref="E320" r:id="rId365" xr:uid="{EE0CB5DB-5A4B-5F4C-A058-74EB82DD9DC4}"/>
    <hyperlink ref="E321" r:id="rId366" xr:uid="{9D1F58E7-E1EA-EA4F-A3DD-2011AA3EB620}"/>
    <hyperlink ref="E322" r:id="rId367" xr:uid="{D26ED99A-7A6C-F341-8F8C-0772380D9E8A}"/>
    <hyperlink ref="E323" r:id="rId368" xr:uid="{830C5BEF-0B22-B54B-9F64-17A786C3B0B6}"/>
    <hyperlink ref="E324" r:id="rId369" xr:uid="{F11867D1-9303-B64E-99ED-5FC9A5D29121}"/>
    <hyperlink ref="E325" r:id="rId370" xr:uid="{6B6BCFC7-0D00-0A41-8DE3-8A84C7975451}"/>
    <hyperlink ref="E326" r:id="rId371" xr:uid="{51CB2654-6A63-4C46-9ED7-4FCD74D311F9}"/>
    <hyperlink ref="E328" r:id="rId372" xr:uid="{7E778F02-845E-5544-B79F-6DFA94BA0A16}"/>
    <hyperlink ref="E329" r:id="rId373" xr:uid="{C9A3FF2E-711D-894A-9879-A32DD85DB4EC}"/>
    <hyperlink ref="E330" r:id="rId374" xr:uid="{0CBA304B-61E6-1B43-80BF-3C7C2703B601}"/>
    <hyperlink ref="E331" r:id="rId375" xr:uid="{62333F9C-DF40-0548-A505-22E1BEC6C434}"/>
    <hyperlink ref="E332" r:id="rId376" xr:uid="{6EB4A14C-8093-E34D-A6A0-36FDC268A9FD}"/>
    <hyperlink ref="E333" r:id="rId377" xr:uid="{75907846-754E-BE4A-ACE3-AA359578EA98}"/>
    <hyperlink ref="E334" r:id="rId378" xr:uid="{ED44319F-4C9F-7D40-9836-D3B7ABE22833}"/>
    <hyperlink ref="E335" r:id="rId379" xr:uid="{64AF5139-2B55-2947-B70A-03C0B89852B1}"/>
    <hyperlink ref="E336" r:id="rId380" xr:uid="{9C98DC39-24CA-CD4A-9370-C277AD422A45}"/>
    <hyperlink ref="E337" r:id="rId381" xr:uid="{E469434A-3D40-C448-AEC5-15D821D66DC9}"/>
    <hyperlink ref="E338" r:id="rId382" xr:uid="{3D898A7B-876F-9F43-AB57-6D9744AD108A}"/>
    <hyperlink ref="F337" r:id="rId383" xr:uid="{C5E5AF3E-20BC-214A-8905-1CFC8D2ECB2A}"/>
    <hyperlink ref="E339" r:id="rId384" xr:uid="{EEE8A52A-4672-FF4E-B605-D89527E991A2}"/>
    <hyperlink ref="E340" r:id="rId385" xr:uid="{C59EC2EF-B58E-A546-859F-5CFF6D618F96}"/>
    <hyperlink ref="E341" r:id="rId386" xr:uid="{3AF39046-CD69-444A-9780-89CF8287A73B}"/>
    <hyperlink ref="E342" r:id="rId387" xr:uid="{EE4969A3-F400-7841-9563-CE91EA0C2CD7}"/>
    <hyperlink ref="E343" r:id="rId388" xr:uid="{FCC0805E-10CC-F341-81CB-DCE8E523FDD8}"/>
    <hyperlink ref="E344" r:id="rId389" xr:uid="{578F3110-FAC7-BA4F-896E-1516BEAC2492}"/>
    <hyperlink ref="E345" r:id="rId390" xr:uid="{B3C3C27B-586D-A849-8683-91286657E4A6}"/>
    <hyperlink ref="E346" r:id="rId391" xr:uid="{037270DC-E182-954F-9EC4-4D0199F9E174}"/>
    <hyperlink ref="E347" r:id="rId392" xr:uid="{F24EFC45-3C9B-8345-B699-1BD26A3742B1}"/>
    <hyperlink ref="E348" r:id="rId393" xr:uid="{E0A0130C-3DD8-5B4C-8A28-C71696E3CD4D}"/>
    <hyperlink ref="E349" r:id="rId394" xr:uid="{B6CC4F84-5093-3645-8EAD-26C05305720C}"/>
    <hyperlink ref="E350" r:id="rId395" xr:uid="{1A125263-B528-FE4F-8D0B-93F4CB53C175}"/>
    <hyperlink ref="E351" r:id="rId396" xr:uid="{47AF5F14-B57C-1C41-ACEA-F6A50028A781}"/>
    <hyperlink ref="E352" r:id="rId397" xr:uid="{94595EF2-C1B4-814B-BAC0-6CDA4D57C769}"/>
    <hyperlink ref="E353" r:id="rId398" xr:uid="{A7AB60B7-5334-7549-8568-D41BB3F8BD5A}"/>
    <hyperlink ref="E354" r:id="rId399" xr:uid="{41DF0DC0-3E8E-964B-88D6-88F0EE987F95}"/>
    <hyperlink ref="E355" r:id="rId400" xr:uid="{C6369270-6AF0-3D47-884D-8FBAD2D65ADD}"/>
    <hyperlink ref="E356" r:id="rId401" xr:uid="{9555559B-3CD6-8A4F-BE8F-30EE0E5C3279}"/>
    <hyperlink ref="E357" r:id="rId402" xr:uid="{2810DA37-8927-8B4E-B8E9-29BDF8C4ACDC}"/>
    <hyperlink ref="F351" r:id="rId403" xr:uid="{8D16091A-ED6E-EF48-A497-4658DF67C079}"/>
    <hyperlink ref="F353" r:id="rId404" xr:uid="{2961CEAE-3A22-C34B-BF31-765F525B0AFA}"/>
    <hyperlink ref="F354" r:id="rId405" xr:uid="{D8469E91-2E33-4F44-A6AB-A2AFF5FFD083}"/>
    <hyperlink ref="E358" r:id="rId406" xr:uid="{F68A7ADB-8A90-BB45-9D75-348924420630}"/>
    <hyperlink ref="E359" r:id="rId407" xr:uid="{25918379-E308-FF45-8E8A-4D428F2B470A}"/>
    <hyperlink ref="E360" r:id="rId408" xr:uid="{EA21218C-A4E7-984F-B08F-A58635731C37}"/>
    <hyperlink ref="E361" r:id="rId409" xr:uid="{EFE0054B-22EA-0148-AA51-B0B61D9994B3}"/>
    <hyperlink ref="E362" r:id="rId410" xr:uid="{60224871-821F-D241-BCBC-FC2A95F04B9F}"/>
    <hyperlink ref="E363" r:id="rId411" xr:uid="{0562E899-957E-9041-80F1-50A23508FDFF}"/>
    <hyperlink ref="E364" r:id="rId412" xr:uid="{1B338B0E-673A-7F4A-A6DC-C42D93BEDB33}"/>
    <hyperlink ref="E365" r:id="rId413" xr:uid="{CF58CEF3-13A9-1745-AD8A-8D09AF94549F}"/>
    <hyperlink ref="E366" r:id="rId414" xr:uid="{98D5E86B-F483-2843-A01F-0467E08B131D}"/>
    <hyperlink ref="E367" r:id="rId415" xr:uid="{FCA4F204-4648-CD40-9D71-20E57EE09C09}"/>
    <hyperlink ref="E368" r:id="rId416" xr:uid="{05DA9BA1-7AF0-8C4A-A62E-A67B37009713}"/>
    <hyperlink ref="E369" r:id="rId417" xr:uid="{A695DCFE-8504-A54A-B599-D3AC3D4E5530}"/>
    <hyperlink ref="E370" r:id="rId418" xr:uid="{F414E31F-E29F-C746-9CDB-0F8A252A21D1}"/>
    <hyperlink ref="E371" r:id="rId419" xr:uid="{47893114-F2F5-D344-875D-F7C36CE83D2E}"/>
    <hyperlink ref="E372" r:id="rId420" xr:uid="{BA449C27-0C93-0D4C-9DF2-62A7C4CCB237}"/>
    <hyperlink ref="E374" r:id="rId421" xr:uid="{DDCAB52D-1048-F34F-B9B9-C5A1B17CCFCE}"/>
    <hyperlink ref="E373" r:id="rId422" xr:uid="{4A2AE545-83B6-3947-92D4-8FEC31CE6D4B}"/>
    <hyperlink ref="F373" r:id="rId423" xr:uid="{432520E0-CCFB-1B43-B3D0-9B07E54F6D58}"/>
    <hyperlink ref="F374" r:id="rId424" xr:uid="{7D286EE5-DCAB-094E-83C9-40A9DBC09DF8}"/>
    <hyperlink ref="E375" r:id="rId425" xr:uid="{7A7316B6-27FB-D74C-A432-19090ECEF558}"/>
    <hyperlink ref="E376" r:id="rId426" xr:uid="{4327C6EB-B862-A54D-AB7D-7B2F74E6F8B5}"/>
    <hyperlink ref="E377" r:id="rId427" xr:uid="{BF2F3029-75F0-C145-A75D-048540696FD4}"/>
    <hyperlink ref="E378" r:id="rId428" xr:uid="{BF7BA032-67D2-ED4F-B339-C65827E48258}"/>
    <hyperlink ref="F376" r:id="rId429" xr:uid="{9FB1FE56-8247-D447-B85B-FD1C4E74BAC1}"/>
    <hyperlink ref="E379" r:id="rId430" xr:uid="{82573C63-AB64-8F45-B087-53E0E7D59A0A}"/>
    <hyperlink ref="E380" r:id="rId431" xr:uid="{6CE284FC-8C82-7B47-8B37-1453C8114145}"/>
    <hyperlink ref="E381" r:id="rId432" xr:uid="{273C0A3F-6341-4B44-B048-C9936EAF30DF}"/>
    <hyperlink ref="F381" r:id="rId433" xr:uid="{C691E666-AB88-6449-A4B5-350F32F95519}"/>
    <hyperlink ref="E382" r:id="rId434" xr:uid="{AD42D36F-7EAA-0844-8A0B-F9790F827514}"/>
    <hyperlink ref="E383" r:id="rId435" xr:uid="{C066F760-B512-1148-80BF-8E20E7C6446A}"/>
    <hyperlink ref="E384" r:id="rId436" xr:uid="{474F2F8D-15B5-4543-8EF4-D56F1EE1E396}"/>
    <hyperlink ref="E385" r:id="rId437" xr:uid="{C26BB841-9AA0-6141-9476-ACAE5B91128F}"/>
    <hyperlink ref="E386" r:id="rId438" xr:uid="{3921C89D-41E0-BE43-8C74-B28D7A65601F}"/>
    <hyperlink ref="F386" r:id="rId439" xr:uid="{79FD4BAF-74E9-7A45-9964-139A0DD37F37}"/>
    <hyperlink ref="F387" r:id="rId440" xr:uid="{CB4B31D1-42F1-8C4F-A432-909038B33F57}"/>
    <hyperlink ref="E387" r:id="rId441" xr:uid="{41E67B2C-0F7D-154F-B24C-3EBBFCF277EF}"/>
    <hyperlink ref="E388" r:id="rId442" xr:uid="{AAEDD74A-4D27-D04E-89D7-F4B15F4ADACD}"/>
    <hyperlink ref="E389" r:id="rId443" xr:uid="{7074E056-F52E-C947-99D8-95E363E97E99}"/>
    <hyperlink ref="E390" r:id="rId444" xr:uid="{12C44F53-2B52-0744-A28D-8B74F346E724}"/>
    <hyperlink ref="E391" r:id="rId445" xr:uid="{EB31F58E-6F95-984B-B0CB-03FD68B1AEB6}"/>
    <hyperlink ref="E392" r:id="rId446" xr:uid="{1A4896F0-E67E-C845-B123-C06B34A1201C}"/>
    <hyperlink ref="E393" r:id="rId447" xr:uid="{CCBD7533-097F-E84B-8B63-A6456F20DC3D}"/>
    <hyperlink ref="E394" r:id="rId448" xr:uid="{D3F9DC00-DD50-574A-8DC1-06A68AE52342}"/>
    <hyperlink ref="E395" r:id="rId449" xr:uid="{CF5F2DE8-9E8F-D142-AF1F-EB448D18700B}"/>
    <hyperlink ref="E396" r:id="rId450" xr:uid="{069DBDED-0BB2-4245-A94C-EA0BBCDEA2FF}"/>
    <hyperlink ref="E397" r:id="rId451" xr:uid="{3F949351-2C92-834A-B9A3-871DE651AEA8}"/>
    <hyperlink ref="E398" r:id="rId452" xr:uid="{E6CD6EE4-A492-F741-9725-1947A7E4D987}"/>
    <hyperlink ref="E399" r:id="rId453" xr:uid="{F33574C1-D05A-634A-8AE2-A2EB6DA91312}"/>
    <hyperlink ref="E400" r:id="rId454" xr:uid="{84AD4614-2C40-1A46-B13C-DDB27C4FEA74}"/>
    <hyperlink ref="E401" r:id="rId455" xr:uid="{FB0DDE71-F5A0-9940-9C7F-C0B8F022591F}"/>
    <hyperlink ref="E402" r:id="rId456" xr:uid="{275A2B5C-7AC9-7D47-993B-35E8915EB1FA}"/>
    <hyperlink ref="E403" r:id="rId457" xr:uid="{17DD7179-5177-CF4F-9C3E-606C886DDFE0}"/>
    <hyperlink ref="E404" r:id="rId458" xr:uid="{68B53CBF-5C37-9943-960E-080F2866F09E}"/>
    <hyperlink ref="E405" r:id="rId459" xr:uid="{C1BFF290-AB7C-D840-8A57-0B74D74652C7}"/>
    <hyperlink ref="E406" r:id="rId460" xr:uid="{3EEB7615-478B-4F4C-8CDC-DA4027DFC4C5}"/>
    <hyperlink ref="E407" r:id="rId461" xr:uid="{BE16CDF9-7225-8948-94D0-43D97FF28C6A}"/>
    <hyperlink ref="E408" r:id="rId462" xr:uid="{389FA5BD-E232-294B-A7F6-CB6387BB1107}"/>
    <hyperlink ref="E409" r:id="rId463" xr:uid="{0ABDF08E-C323-F740-B191-A942C6102001}"/>
    <hyperlink ref="E410" r:id="rId464" xr:uid="{B6AB093C-F766-1A47-8643-1F8D9B2D626E}"/>
    <hyperlink ref="E411" r:id="rId465" xr:uid="{01299FEA-7A90-5843-B6D8-11829F3D3B9A}"/>
    <hyperlink ref="F398" r:id="rId466" xr:uid="{A416A794-1823-D447-9E5B-7BA2FF3FBEBA}"/>
    <hyperlink ref="F409" r:id="rId467" xr:uid="{A651608F-8D72-494A-BC6E-9AC5D819D722}"/>
    <hyperlink ref="E412" r:id="rId468" xr:uid="{3A744DDF-EB9A-F642-B199-664F0D0AE443}"/>
    <hyperlink ref="E413" r:id="rId469" xr:uid="{7E0F7521-12D3-724D-B4C1-C8B0E5989716}"/>
    <hyperlink ref="E414" r:id="rId470" xr:uid="{CB681E0B-EDEC-B349-8962-D54D22F92535}"/>
    <hyperlink ref="E415" r:id="rId471" xr:uid="{DA260850-C8DC-7B40-AF03-52664360A603}"/>
    <hyperlink ref="E416" r:id="rId472" xr:uid="{31A303D5-27F4-CD4D-8DD3-F5ACEB12287A}"/>
    <hyperlink ref="E417" r:id="rId473" xr:uid="{27FD15C8-C2CE-324F-80BB-3F55AE9CE0A9}"/>
    <hyperlink ref="E418" r:id="rId474" xr:uid="{D38D4CC8-8130-6E4B-883F-8F1163AA3525}"/>
    <hyperlink ref="E419" r:id="rId475" xr:uid="{4D00F47E-B660-DC42-A195-026FFE78E301}"/>
    <hyperlink ref="E420" r:id="rId476" xr:uid="{BFADE844-BDDF-5641-A8A5-86702EE96C61}"/>
    <hyperlink ref="E421" r:id="rId477" xr:uid="{7179F5B7-06E2-9E40-9761-0202167E7BC6}"/>
    <hyperlink ref="F421" r:id="rId478" xr:uid="{13452A0A-375F-F540-AE80-0388CBE219FA}"/>
    <hyperlink ref="E422" r:id="rId479" xr:uid="{C49FD6AD-16A7-E041-83F7-B2012130D275}"/>
    <hyperlink ref="E423" r:id="rId480" xr:uid="{A496C2E6-FF50-4F48-AF2B-94024D3545AC}"/>
    <hyperlink ref="E424" r:id="rId481" xr:uid="{E93FE889-237A-314A-A5A8-CD33A287A154}"/>
    <hyperlink ref="E425" r:id="rId482" xr:uid="{737031FC-7A49-6A4D-AEB6-4398603867B0}"/>
    <hyperlink ref="E426" r:id="rId483" xr:uid="{106AEFFD-77E2-8B4B-A2AC-0B7D1CF1517A}"/>
    <hyperlink ref="E427" r:id="rId484" xr:uid="{3A7D2609-2E2C-9943-8E75-9BDE7B117B05}"/>
    <hyperlink ref="F427" r:id="rId485" xr:uid="{7F75A4C1-5D53-8045-8BFC-6EC0DEB9B903}"/>
    <hyperlink ref="E428" r:id="rId486" xr:uid="{48FC5D25-7588-D14B-BB1B-17272B6E3330}"/>
    <hyperlink ref="E429" r:id="rId487" xr:uid="{4D6A0B9A-5ACC-E549-B13D-0F2B6F312024}"/>
    <hyperlink ref="E430" r:id="rId488" xr:uid="{2CAA12E0-410F-1141-965C-C5042770DAF7}"/>
    <hyperlink ref="E431" r:id="rId489" xr:uid="{49C3D5D6-77C5-664E-A784-57B0ABBE04FF}"/>
    <hyperlink ref="E432" r:id="rId490" xr:uid="{3D96F16C-3FC5-4E45-B592-FCBF44E2C759}"/>
    <hyperlink ref="E433" r:id="rId491" xr:uid="{FEA36954-3661-B142-A9A2-0A5BE6AA07B6}"/>
    <hyperlink ref="E434" r:id="rId492" xr:uid="{3C385EE2-3288-8B4C-8EC7-23D950774829}"/>
    <hyperlink ref="E435" r:id="rId493" xr:uid="{4C64CDFB-0959-A549-A872-44CF74450ED6}"/>
    <hyperlink ref="E436" r:id="rId494" xr:uid="{99B8B019-FAF3-0D44-A48F-6A85556BB7D1}"/>
    <hyperlink ref="E437" r:id="rId495" xr:uid="{DB015344-A5F8-B14B-B6CE-4EE416301098}"/>
    <hyperlink ref="E438" r:id="rId496" xr:uid="{1277F63A-96DD-0340-A704-9ECC52D22EA7}"/>
    <hyperlink ref="E439" r:id="rId497" xr:uid="{16610D2D-7259-204D-A7ED-0A4605281A85}"/>
    <hyperlink ref="E440" r:id="rId498" xr:uid="{3CD585D6-1E16-6C40-88FE-568FE2EACD8F}"/>
    <hyperlink ref="E441" r:id="rId499" xr:uid="{489E5208-A18F-6A46-ADAE-2B1F05E1409F}"/>
    <hyperlink ref="E442" r:id="rId500" xr:uid="{B9E761A3-2DFF-DA4B-B983-BD057414E5B8}"/>
    <hyperlink ref="E443" r:id="rId501" xr:uid="{57862936-C771-164B-8A31-C4C22EB49870}"/>
    <hyperlink ref="E444" r:id="rId502" xr:uid="{45B8EA6E-A2DC-BA46-89F9-630541700C2C}"/>
    <hyperlink ref="E445" r:id="rId503" xr:uid="{314B3AED-B7B0-DA4C-82AD-D201EFA66D93}"/>
    <hyperlink ref="E446" r:id="rId504" xr:uid="{D0CB78ED-04AA-1249-B3BD-480F3FD5BDE4}"/>
    <hyperlink ref="E447" r:id="rId505" xr:uid="{F5461F9E-3D66-8D4C-8780-0BC26689B2B2}"/>
    <hyperlink ref="E448" r:id="rId506" xr:uid="{EEFAA9B7-9C7D-8442-BAB6-4F28C85411B7}"/>
    <hyperlink ref="E449" r:id="rId507" xr:uid="{C2EED689-347B-204A-B6B0-E87560FC04C7}"/>
    <hyperlink ref="E450" r:id="rId508" xr:uid="{242EAB74-966B-6740-9AFD-F2ABF5FA059D}"/>
    <hyperlink ref="E451" r:id="rId509" xr:uid="{DE08F418-A16F-F141-97C2-E7BF231BC1F8}"/>
    <hyperlink ref="E452" r:id="rId510" xr:uid="{91D10829-10C9-F148-A0B4-69DC72AFFB5B}"/>
    <hyperlink ref="F451" r:id="rId511" xr:uid="{F23EEA10-DDE4-A64C-9D64-99B2C05280C7}"/>
    <hyperlink ref="E453" r:id="rId512" xr:uid="{960D4615-E8BF-8E48-8238-D7DEE32139C2}"/>
    <hyperlink ref="E454" r:id="rId513" xr:uid="{311CFF01-523B-6642-9027-DC9B08E0A0E2}"/>
    <hyperlink ref="E455" r:id="rId514" xr:uid="{44795551-B1D3-3C41-AA01-CAA5669EE1AC}"/>
    <hyperlink ref="E456" r:id="rId515" xr:uid="{D03311FA-655E-2B44-A9CA-87A4DDFEDFEE}"/>
    <hyperlink ref="E457" r:id="rId516" xr:uid="{A059A89B-8910-9B47-AB4F-589F96906479}"/>
    <hyperlink ref="E458" r:id="rId517" xr:uid="{566B7487-CC58-324E-BAA9-57EBDB495A5E}"/>
    <hyperlink ref="E459" r:id="rId518" xr:uid="{051EE090-291F-CA43-B951-A609F545E78E}"/>
    <hyperlink ref="E460" r:id="rId519" xr:uid="{AA6C6FCF-86D2-2241-B139-4687F204BA47}"/>
    <hyperlink ref="E461" r:id="rId520" xr:uid="{E6668B25-2E90-C440-AA9D-1EDC2BE008C5}"/>
    <hyperlink ref="E462" r:id="rId521" xr:uid="{600BCCB2-ED2C-DC46-8A86-D60E46925177}"/>
    <hyperlink ref="E463" r:id="rId522" xr:uid="{C1F7D166-3BB8-F54C-9E58-7B80B0EFF5C6}"/>
    <hyperlink ref="E464" r:id="rId523" xr:uid="{CC28C773-042C-BF4B-8443-6B39DC8A2086}"/>
    <hyperlink ref="E466" r:id="rId524" xr:uid="{7AE790D0-A11A-2340-AE44-D123174FC7BF}"/>
    <hyperlink ref="E465" r:id="rId525" xr:uid="{7F3DD4F0-43D1-E241-A933-88516B960E96}"/>
    <hyperlink ref="E467" r:id="rId526" xr:uid="{58296A59-CBC3-4049-9B4C-029242B7F239}"/>
    <hyperlink ref="E468" r:id="rId527" xr:uid="{C99D6800-FA6C-7841-A944-5BA53C7E46FB}"/>
    <hyperlink ref="E469" r:id="rId528" xr:uid="{3B957352-853D-D14C-BA4F-DA456F5C3F47}"/>
    <hyperlink ref="E470" r:id="rId529" xr:uid="{C3082BE8-0D63-EB4F-8735-DB2712F12D35}"/>
    <hyperlink ref="E471" r:id="rId530" xr:uid="{E983FF79-1747-4049-9CB6-9F8969697D24}"/>
    <hyperlink ref="E472" r:id="rId531" xr:uid="{91EA3A29-09AE-E146-B47F-E8E518CF359F}"/>
    <hyperlink ref="E473" r:id="rId532" xr:uid="{4F19DB1C-3F4F-BA41-8C03-0CDFF4FD6D06}"/>
    <hyperlink ref="E474" r:id="rId533" xr:uid="{FF0E43AD-A37D-EA4C-B382-DDDB4E9F1C65}"/>
    <hyperlink ref="E475" r:id="rId534" xr:uid="{84BE3979-6D4A-3642-B9F8-6429F82641AD}"/>
    <hyperlink ref="E476" r:id="rId535" xr:uid="{62F6356D-09E4-964B-B160-AD1F2176B523}"/>
    <hyperlink ref="E477" r:id="rId536" xr:uid="{AC5B5344-5DB4-CC4C-A165-7D67BB3034D0}"/>
    <hyperlink ref="E478" r:id="rId537" xr:uid="{46A34F31-E2AE-EA45-8C0E-8751FC674A50}"/>
    <hyperlink ref="E479" r:id="rId538" xr:uid="{65BF79C2-4AE1-294C-984B-D25243F59D37}"/>
    <hyperlink ref="E480" r:id="rId539" xr:uid="{EAA3D7E5-7CC8-8047-A10C-2A01C4046129}"/>
    <hyperlink ref="E481" r:id="rId540" xr:uid="{0B3F3023-80BF-8147-8B62-A4BF1AE65267}"/>
    <hyperlink ref="E482" r:id="rId541" xr:uid="{61769D1C-7D00-3141-B4EB-6A6616F4E30B}"/>
    <hyperlink ref="E483" r:id="rId542" xr:uid="{5FD8F214-8EC2-6F4B-969C-4BBCE920DD08}"/>
    <hyperlink ref="E484" r:id="rId543" xr:uid="{B31BF3EC-D132-9045-9A8F-E89BD4184641}"/>
    <hyperlink ref="E485" r:id="rId544" xr:uid="{87312587-13E3-A042-BA0E-DFA181C54E00}"/>
    <hyperlink ref="E486" r:id="rId545" xr:uid="{BB40E962-F734-0E4D-87B0-C118B2DA8AC6}"/>
    <hyperlink ref="E487" r:id="rId546" xr:uid="{DC60EE15-F4D4-6E45-80AE-04679469CD19}"/>
    <hyperlink ref="E488" r:id="rId547" xr:uid="{1BD086D6-5CE6-8047-BC93-CCF1CCFE199E}"/>
    <hyperlink ref="E489" r:id="rId548" xr:uid="{C339F095-288E-6F45-8CF9-D34C92EAE9D7}"/>
    <hyperlink ref="E490" r:id="rId549" xr:uid="{8A287775-35C0-CD4F-B6B6-202CD1D953E9}"/>
    <hyperlink ref="E491" r:id="rId550" xr:uid="{D2449744-4D9F-374C-9034-6E4B33C90666}"/>
    <hyperlink ref="E492" r:id="rId551" xr:uid="{A7EDA1A2-66F8-7346-81C6-269547A0DA0C}"/>
    <hyperlink ref="E493" r:id="rId552" xr:uid="{C8228052-6B10-304E-A525-1D24B8AB0EB5}"/>
    <hyperlink ref="E494" r:id="rId553" xr:uid="{A825D848-6C16-F545-880E-8EF0147927D6}"/>
    <hyperlink ref="E495" r:id="rId554" xr:uid="{16399A12-4121-C24E-B672-54883F0AD809}"/>
    <hyperlink ref="E496" r:id="rId555" xr:uid="{D2AB25FD-7457-F443-8F86-6056B938B464}"/>
    <hyperlink ref="E497" r:id="rId556" xr:uid="{BFF4FDEB-EB26-3948-9911-83322AF876C6}"/>
    <hyperlink ref="E498" r:id="rId557" xr:uid="{53137AF6-B217-4E40-9470-1E02C14E7598}"/>
    <hyperlink ref="E499" r:id="rId558" xr:uid="{7A106E67-01C1-1144-AB96-CB21681B6430}"/>
    <hyperlink ref="E500" r:id="rId559" xr:uid="{482C0914-5024-DE4F-B609-156BF497488F}"/>
    <hyperlink ref="E501" r:id="rId560" xr:uid="{51D337AF-1798-4143-A762-F019321006FE}"/>
    <hyperlink ref="E502" r:id="rId561" xr:uid="{7663B6D2-B89D-9943-84FC-4046812AF11C}"/>
    <hyperlink ref="E503" r:id="rId562" xr:uid="{812C8874-4F27-8946-A421-74EE9312F49B}"/>
    <hyperlink ref="E504" r:id="rId563" xr:uid="{D628C6D3-3AF3-0347-8D48-416E0CA6B663}"/>
    <hyperlink ref="E505" r:id="rId564" xr:uid="{2246845A-871A-8846-B712-7382774DDEC2}"/>
    <hyperlink ref="E506" r:id="rId565" xr:uid="{75C6C61A-A978-0044-A642-8855000696BC}"/>
    <hyperlink ref="E507" r:id="rId566" xr:uid="{EF65BCEE-A4B6-6940-8528-D56E7BAAD63B}"/>
    <hyperlink ref="E508" r:id="rId567" xr:uid="{E042900E-2966-D642-9B92-F1083C048A6F}"/>
    <hyperlink ref="E509" r:id="rId568" xr:uid="{F762FCCA-FE7B-6F40-9584-B4E5D8271BA0}"/>
    <hyperlink ref="E510" r:id="rId569" xr:uid="{E0044C71-56BC-AF47-94F2-871553FA2F93}"/>
    <hyperlink ref="E511" r:id="rId570" xr:uid="{0B78A434-72CA-1A4B-8B3C-43FC29D3FAA6}"/>
    <hyperlink ref="E512" r:id="rId571" xr:uid="{1C53F29C-3B9B-E44D-BC7D-E5B514A3762A}"/>
    <hyperlink ref="E513" r:id="rId572" xr:uid="{84FBF610-5C15-AC40-A134-A356A91DC6FA}"/>
    <hyperlink ref="E514" r:id="rId573" xr:uid="{CE74107D-8A2C-6D42-8733-60561192C3B5}"/>
    <hyperlink ref="E515" r:id="rId574" xr:uid="{F8D01B5C-DA6C-6C4B-8F01-297B6374AF23}"/>
    <hyperlink ref="E516" r:id="rId575" xr:uid="{775BA950-AFC1-D549-AD63-87528B6B455C}"/>
    <hyperlink ref="E517" r:id="rId576" xr:uid="{9456B7C5-FE19-0D43-AE64-CD97FF46043C}"/>
    <hyperlink ref="E518" r:id="rId577" xr:uid="{FA505DE4-298F-7B4C-B316-E3B885D53934}"/>
    <hyperlink ref="E519" r:id="rId578" xr:uid="{64CD90DD-80A8-7E45-AFAB-865C28B5AAAA}"/>
    <hyperlink ref="E520" r:id="rId579" xr:uid="{6469E366-0781-4F41-99CC-B98184C340F8}"/>
    <hyperlink ref="E521" r:id="rId580" xr:uid="{491332D9-63F8-C143-B19F-E2F3D886183F}"/>
    <hyperlink ref="E522" r:id="rId581" xr:uid="{94C8112C-6B3C-E84D-B585-18A1E1E2C634}"/>
    <hyperlink ref="E523" r:id="rId582" xr:uid="{B06C413F-5CE3-1D49-AA4D-1BC9389F2971}"/>
    <hyperlink ref="E524" r:id="rId583" xr:uid="{2F5530AE-5093-5549-A500-D0CAA1F90679}"/>
    <hyperlink ref="E525" r:id="rId584" xr:uid="{6656E3D8-3220-C147-AADD-1EC906A5627E}"/>
    <hyperlink ref="E526" r:id="rId585" xr:uid="{A112354C-6CB4-F34A-9409-2EB91D2DD28A}"/>
    <hyperlink ref="E527" r:id="rId586" xr:uid="{BC800153-C358-9248-AE3B-276F577753B4}"/>
    <hyperlink ref="E528" r:id="rId587" xr:uid="{0DD33C10-CA51-4D44-8878-4D3C3470AA81}"/>
    <hyperlink ref="E529" r:id="rId588" xr:uid="{F8A551D1-4B38-554A-A3F0-75780DF5A354}"/>
    <hyperlink ref="E530" r:id="rId589" xr:uid="{DE4AFAF3-3336-A14E-BB06-DBE25AA03E99}"/>
    <hyperlink ref="E531" r:id="rId590" xr:uid="{19D8F0BA-DED5-6648-B8D2-8C0330305A4C}"/>
    <hyperlink ref="E532" r:id="rId591" xr:uid="{9548BBA3-A75E-FE47-A96C-B2B4505BAB24}"/>
    <hyperlink ref="E533" r:id="rId592" xr:uid="{3D630605-935B-8445-B1FC-B7ADE4CB0E4A}"/>
    <hyperlink ref="E534" r:id="rId593" xr:uid="{D1F81977-34A2-3B4E-82EC-5A952938D77B}"/>
    <hyperlink ref="E535" r:id="rId594" xr:uid="{DB63A0BB-3E92-4748-840F-6A263CA059ED}"/>
    <hyperlink ref="E536" r:id="rId595" xr:uid="{E0904564-E0B1-9B49-B1A3-39212D8DBC29}"/>
    <hyperlink ref="E537" r:id="rId596" xr:uid="{0D09A55C-3510-BE47-B601-A07F4A8C6A5F}"/>
    <hyperlink ref="E538" r:id="rId597" xr:uid="{F1AAE41A-99F0-9442-A75A-C90C07FB2F35}"/>
    <hyperlink ref="E539" r:id="rId598" xr:uid="{C77C8848-3A63-6545-9CF5-47ED592E076C}"/>
    <hyperlink ref="E540" r:id="rId599" xr:uid="{62808EAA-FD64-C14F-A2B1-BA50B79E633F}"/>
    <hyperlink ref="E541" r:id="rId600" xr:uid="{AF987AD1-EC32-DF44-A6CD-22E37B7F28F9}"/>
    <hyperlink ref="E542" r:id="rId601" xr:uid="{9879A7A0-28FB-4142-AA8B-D46E52446BA5}"/>
    <hyperlink ref="E543" r:id="rId602" xr:uid="{8DD0FA24-E313-AF4A-8313-902DEE4432A9}"/>
    <hyperlink ref="E544" r:id="rId603" xr:uid="{4905B540-788B-3B4E-809E-7E32AEA64349}"/>
    <hyperlink ref="E545" r:id="rId604" xr:uid="{7AE74EC1-AE07-AE43-8F03-107B35813665}"/>
    <hyperlink ref="E546" r:id="rId605" xr:uid="{42040158-C974-5345-96A8-2D729AF4AEDE}"/>
    <hyperlink ref="E547" r:id="rId606" xr:uid="{48675473-A976-3F47-A549-FEBDFD7537B1}"/>
    <hyperlink ref="E548" r:id="rId607" xr:uid="{C32D79EA-7DF5-204D-A8BE-860AEAF95D2F}"/>
    <hyperlink ref="E549" r:id="rId608" xr:uid="{71B9B6C6-B41D-2E4B-B7C2-C1D0555E084B}"/>
    <hyperlink ref="E550" r:id="rId609" xr:uid="{E52DDE8B-43F7-7F49-9D1D-DC831FD43572}"/>
    <hyperlink ref="E551" r:id="rId610" xr:uid="{D4C6A39A-2774-D243-A15A-82A80F2D9B15}"/>
    <hyperlink ref="E552" r:id="rId611" xr:uid="{990C882E-CB4D-D349-AA41-5B55DAF65033}"/>
    <hyperlink ref="E553" r:id="rId612" xr:uid="{10BCA437-A708-654B-A13F-61FD0EA767BF}"/>
    <hyperlink ref="E554" r:id="rId613" xr:uid="{DB7331AD-7A9A-AB46-9996-4A24A281B57C}"/>
    <hyperlink ref="E555" r:id="rId614" xr:uid="{536E5F8D-25DF-AE45-BA50-64173C009C86}"/>
    <hyperlink ref="E556" r:id="rId615" xr:uid="{F8E06B8C-7B3C-584B-94F6-F383D7F4F3E3}"/>
    <hyperlink ref="E557" r:id="rId616" xr:uid="{E0909481-0735-6A46-A320-B06F8821B50D}"/>
    <hyperlink ref="E558" r:id="rId617" xr:uid="{8DCBBC9B-0747-5B45-BD6E-C496998DA21E}"/>
    <hyperlink ref="E559" r:id="rId618" xr:uid="{5840879C-09FC-7049-9132-F832550E4AAF}"/>
    <hyperlink ref="E560" r:id="rId619" xr:uid="{6501B3E2-3188-814A-9CAC-B23B6580FC37}"/>
    <hyperlink ref="E561" r:id="rId620" xr:uid="{4C66EE9F-2627-F547-9214-CFEA3C40ECAF}"/>
    <hyperlink ref="E562" r:id="rId621" xr:uid="{CD2B7F72-65A6-A049-87DA-8CC153A81AFD}"/>
    <hyperlink ref="E563" r:id="rId622" xr:uid="{F674FE90-4ACE-CC4A-A105-873C9B8E0C90}"/>
    <hyperlink ref="E565" r:id="rId623" xr:uid="{13839355-121B-634E-94A3-DC9A4597FBC2}"/>
    <hyperlink ref="E564" r:id="rId624" xr:uid="{0408F708-E76D-4D43-847E-6DACD2F26D20}"/>
    <hyperlink ref="E566" r:id="rId625" xr:uid="{42F84B79-2514-764B-9171-5159E56C968B}"/>
    <hyperlink ref="E567" r:id="rId626" xr:uid="{091B9111-F875-734F-9D4C-3E1C6EE49108}"/>
    <hyperlink ref="E568" r:id="rId627" xr:uid="{D6BB5ABE-4FD5-4B41-AF6D-4CD0982C456D}"/>
    <hyperlink ref="E569" r:id="rId628" xr:uid="{F5BFA1EA-FD8D-344F-B424-72438B9AB919}"/>
    <hyperlink ref="E570" r:id="rId629" xr:uid="{5D2D41F4-1846-0147-9C99-4CC1767520C7}"/>
    <hyperlink ref="E571" r:id="rId630" xr:uid="{A967DF41-1CF4-4E47-9E11-1BD7B3BD45FC}"/>
    <hyperlink ref="E572" r:id="rId631" xr:uid="{F080D19E-BB3D-EB48-B2A5-1166C9A32B39}"/>
    <hyperlink ref="E573" r:id="rId632" xr:uid="{62273CB3-B91B-6748-9A9D-B942232DB6EE}"/>
    <hyperlink ref="E574" r:id="rId633" xr:uid="{D3ED9BBC-E7C4-7146-9445-67FE758B44C2}"/>
    <hyperlink ref="E575" r:id="rId634" xr:uid="{5755B977-E99F-5248-AD9B-DB0513D2BB27}"/>
    <hyperlink ref="E576" r:id="rId635" xr:uid="{34238497-4958-7B42-994D-5BCD6AD4C74C}"/>
    <hyperlink ref="E577" r:id="rId636" xr:uid="{85430F39-1527-3848-B19E-182C5200362A}"/>
    <hyperlink ref="E578" r:id="rId637" xr:uid="{DAC3CA69-D0B4-C042-8B3D-C1E4F8338125}"/>
    <hyperlink ref="E579" r:id="rId638" xr:uid="{71D6023F-8FC8-534B-8246-69C42A13B4CE}"/>
    <hyperlink ref="E580" r:id="rId639" xr:uid="{BA3691D5-B328-BC4F-9890-25D9ACFDD685}"/>
    <hyperlink ref="E581" r:id="rId640" xr:uid="{58300224-6D98-2548-91A5-F5347C1F5532}"/>
    <hyperlink ref="E582" r:id="rId641" xr:uid="{F8B8B2E5-1391-5A4E-A2D2-B2CFA4A7CC6D}"/>
    <hyperlink ref="E583" r:id="rId642" xr:uid="{57BD8047-F41C-FD4E-B7B9-B3AE06632CE6}"/>
    <hyperlink ref="E584" r:id="rId643" xr:uid="{DBC8DA2F-945B-824D-AD36-C48128E1373B}"/>
    <hyperlink ref="E646" r:id="rId644" xr:uid="{05E0044E-ABA8-794C-9074-4E266A0EB5F9}"/>
    <hyperlink ref="E645" r:id="rId645" xr:uid="{51F105B7-39BD-B142-BC34-1F50A8C57DC7}"/>
    <hyperlink ref="E644" r:id="rId646" xr:uid="{3FCE69A4-031B-9E43-9AB4-F851F3ED2601}"/>
    <hyperlink ref="E642" r:id="rId647" xr:uid="{D140A625-BB69-9844-AECA-E4694F177735}"/>
    <hyperlink ref="E643" r:id="rId648" xr:uid="{A75FA518-CAB0-9645-9364-9B04A80C9369}"/>
    <hyperlink ref="E641" r:id="rId649" xr:uid="{24117205-87F2-534A-BB40-4C9F2A5F90EB}"/>
    <hyperlink ref="E640" r:id="rId650" xr:uid="{46204094-86A6-0A43-910D-4499D26DF9C3}"/>
    <hyperlink ref="E639" r:id="rId651" xr:uid="{3B3F9A91-E1AB-0B40-B26F-9C61CFC17567}"/>
    <hyperlink ref="E638" r:id="rId652" xr:uid="{B5A7407B-D6E7-AD49-86A9-DE20FD935E4F}"/>
    <hyperlink ref="E637" r:id="rId653" xr:uid="{167BD217-7C63-4E4A-BD1E-C5B490BAF7BF}"/>
    <hyperlink ref="E636" r:id="rId654" xr:uid="{33EF4D07-68B2-9644-9804-32B1C57D6462}"/>
    <hyperlink ref="E635" r:id="rId655" xr:uid="{ED799E5A-4A3D-2845-8178-3255DC46B33A}"/>
    <hyperlink ref="E634" r:id="rId656" xr:uid="{211832FE-0528-694C-8CA8-F99EBF48064D}"/>
    <hyperlink ref="E633" r:id="rId657" xr:uid="{6B276905-297B-9340-B55A-15559EF783EE}"/>
    <hyperlink ref="E632" r:id="rId658" xr:uid="{576D31C9-AF8B-B44E-B147-B985CBA86B5B}"/>
    <hyperlink ref="E631" r:id="rId659" xr:uid="{8E028EEA-44B0-3649-AD50-1BF392E5B70C}"/>
    <hyperlink ref="E630" r:id="rId660" xr:uid="{0BAEB469-D12D-5646-B3D7-3E7F58BC8EAE}"/>
    <hyperlink ref="E629" r:id="rId661" xr:uid="{B20A81D0-7160-464F-B3DB-FD76857EC8F8}"/>
    <hyperlink ref="E628" r:id="rId662" xr:uid="{8E18C75C-4321-B74E-ACED-A615974E9DA1}"/>
    <hyperlink ref="E627" r:id="rId663" xr:uid="{97A94518-1C98-E145-8855-709B9D2673F2}"/>
    <hyperlink ref="E626" r:id="rId664" xr:uid="{4D0B9092-AF82-7E46-BF05-09F695C80268}"/>
    <hyperlink ref="E625" r:id="rId665" xr:uid="{1BB1B992-DF5C-0142-9093-DE7FCAFEB565}"/>
    <hyperlink ref="E624" r:id="rId666" xr:uid="{E6451A29-5C84-D144-9EEE-95F8AFBB29A3}"/>
    <hyperlink ref="E623" r:id="rId667" xr:uid="{7C8C0699-D22A-1E44-9F29-2399B76BF3C0}"/>
    <hyperlink ref="E622" r:id="rId668" xr:uid="{16E90613-FC5E-114F-951C-8928D46DC4DA}"/>
    <hyperlink ref="E621" r:id="rId669" xr:uid="{CAFC8433-209A-974D-B946-87118B3C990D}"/>
    <hyperlink ref="E620" r:id="rId670" xr:uid="{5696E38F-CA3B-4C41-8F47-5F75CF09812D}"/>
    <hyperlink ref="E619" r:id="rId671" xr:uid="{6182189C-2C93-4C4E-A342-9D30C755621F}"/>
    <hyperlink ref="E618" r:id="rId672" xr:uid="{51ADFCAB-8CEF-4145-BBE6-B417AD2F29A0}"/>
    <hyperlink ref="E617" r:id="rId673" xr:uid="{CFB41155-FD23-A544-B883-BDBCBF04D9BC}"/>
    <hyperlink ref="E616" r:id="rId674" xr:uid="{0E990A9B-CABC-A547-BF2A-824386C1BEB2}"/>
    <hyperlink ref="E615" r:id="rId675" xr:uid="{0007DD11-389D-274B-A0D4-909471E1B946}"/>
    <hyperlink ref="E614" r:id="rId676" xr:uid="{B5D85279-3053-9647-8C4B-4295A706186B}"/>
    <hyperlink ref="E613" r:id="rId677" xr:uid="{201D03CF-E8BA-EF4E-AE72-25D2B865BF0B}"/>
    <hyperlink ref="E612" r:id="rId678" xr:uid="{7DF600A0-D54A-3C40-A550-CE5E77422D38}"/>
    <hyperlink ref="E611" r:id="rId679" xr:uid="{F6B5101D-4298-594C-B5F5-8310A069B29B}"/>
    <hyperlink ref="E610" r:id="rId680" xr:uid="{AE5D0A84-00FF-1D46-8ECE-CE496C487F48}"/>
    <hyperlink ref="E609" r:id="rId681" xr:uid="{C7D73751-315F-4A4F-9ECE-A8D578FFDC59}"/>
    <hyperlink ref="E608" r:id="rId682" xr:uid="{96B5706C-3A2C-F746-9D50-EC5808C51FD0}"/>
    <hyperlink ref="E607" r:id="rId683" xr:uid="{28CC0C87-58FC-1A43-9E72-DF976261BB30}"/>
    <hyperlink ref="E606" r:id="rId684" xr:uid="{D380B907-E60F-B64A-993F-B76A5A6D5FC4}"/>
    <hyperlink ref="E604" r:id="rId685" xr:uid="{02253338-3338-1D41-B593-74FBB7404BF7}"/>
    <hyperlink ref="E605" r:id="rId686" xr:uid="{6CB5783D-CC08-BB4D-92FB-B293A44669B3}"/>
    <hyperlink ref="E603" r:id="rId687" xr:uid="{B55338C3-4AC0-9D41-9474-2700A1619292}"/>
    <hyperlink ref="E585" r:id="rId688" xr:uid="{CDDD7EB8-676B-E84F-A27D-F63A7782D625}"/>
    <hyperlink ref="E587" r:id="rId689" xr:uid="{7CD9F65B-736A-E649-AD0A-782F5A02510C}"/>
    <hyperlink ref="E586" r:id="rId690" xr:uid="{24F59409-FC1B-C545-85BE-244A63F6ECC7}"/>
    <hyperlink ref="E588" r:id="rId691" xr:uid="{49C3E19B-4531-514E-8B25-B2F7F448DA0A}"/>
    <hyperlink ref="E589" r:id="rId692" xr:uid="{24BAB426-1970-8B4F-9997-4031B89C54FB}"/>
    <hyperlink ref="E590" r:id="rId693" xr:uid="{76BD22CC-8B6B-DD44-94C8-263DE3C82223}"/>
    <hyperlink ref="E591" r:id="rId694" xr:uid="{E8A35BE2-4808-1347-B443-D221D764745A}"/>
    <hyperlink ref="E592" r:id="rId695" xr:uid="{CEBE5DA0-C1A6-7245-A58F-4370CCED872D}"/>
    <hyperlink ref="E593" r:id="rId696" xr:uid="{F1BF9536-21DD-FD46-8097-8856F2DCDE9D}"/>
    <hyperlink ref="E594" r:id="rId697" xr:uid="{35167D9B-F0E5-294D-A196-85C5DBEB35D9}"/>
    <hyperlink ref="E595" r:id="rId698" xr:uid="{9BEE26BF-B56F-7147-B549-814216C882C4}"/>
    <hyperlink ref="E596" r:id="rId699" xr:uid="{DF74F794-C6B0-0244-856D-CD9707EA827C}"/>
    <hyperlink ref="E597" r:id="rId700" xr:uid="{A3C4B943-DDA7-D34C-9107-5075A75D8DF8}"/>
    <hyperlink ref="E598" r:id="rId701" xr:uid="{4EB1CB10-B564-544D-8D1B-AA211120388E}"/>
    <hyperlink ref="E599" r:id="rId702" xr:uid="{04AE44F4-BD90-0E41-B783-81EFB0687E77}"/>
    <hyperlink ref="E600" r:id="rId703" xr:uid="{3B8F00EB-990B-F541-AC87-45D11174591E}"/>
    <hyperlink ref="E601" r:id="rId704" xr:uid="{2D75D43D-5604-A844-BF6F-54466791AD37}"/>
    <hyperlink ref="E602" r:id="rId705" xr:uid="{9ADE0DB7-A6B4-7F45-9F66-885CA3A28929}"/>
    <hyperlink ref="F525" r:id="rId706" xr:uid="{49B32EA7-34E2-324C-8138-D09D175A06F2}"/>
    <hyperlink ref="F524" r:id="rId707" xr:uid="{101D18B5-35AD-1844-BC80-D616F5402F49}"/>
    <hyperlink ref="F528" r:id="rId708" xr:uid="{9DEE05F9-33F4-6042-A055-BF3E5888B833}"/>
    <hyperlink ref="F541" r:id="rId709" xr:uid="{9FAE24E9-6161-DB45-82EF-1EDE3AC9E142}"/>
    <hyperlink ref="F571" r:id="rId710" xr:uid="{79E48287-270F-4F4D-AC49-B81BCE761CED}"/>
    <hyperlink ref="F591" r:id="rId711" xr:uid="{F956A5D4-12DB-0D42-854D-E34EA29B87FB}"/>
    <hyperlink ref="F605" r:id="rId712" xr:uid="{6D0E1ECC-82AB-E044-9347-54E62F04F818}"/>
    <hyperlink ref="F606" r:id="rId713" xr:uid="{CE662843-1B1C-794B-8178-9F39030E063D}"/>
    <hyperlink ref="F617" r:id="rId714" xr:uid="{DF5F6ED6-8A76-DD49-9B3E-01CC68FC4087}"/>
    <hyperlink ref="F631" r:id="rId715" xr:uid="{061315A0-9049-BE43-99BA-200949C4DEDA}"/>
    <hyperlink ref="F633" r:id="rId716" xr:uid="{984C15AA-4ECB-514A-A06D-D500A7DF23BF}"/>
    <hyperlink ref="F634" r:id="rId717" xr:uid="{E96170E5-FB49-DC46-AABB-6565DA138676}"/>
    <hyperlink ref="F642" r:id="rId718" xr:uid="{3910E367-B816-A14E-9514-C6EB417F41C3}"/>
    <hyperlink ref="F647" r:id="rId719" xr:uid="{9D674197-07CD-ED4F-8C5A-D09E0ED89651}"/>
    <hyperlink ref="F649" r:id="rId720" xr:uid="{80AB33D3-22F8-994D-B17F-15D29E7080E3}"/>
    <hyperlink ref="F654" r:id="rId721" xr:uid="{3589C602-B3AE-ED4B-AAFC-8605AF5B9BE7}"/>
  </hyperlink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005-8C13-2249-954F-92CC5611D9F0}">
  <dimension ref="A1:P13"/>
  <sheetViews>
    <sheetView tabSelected="1" zoomScale="188" zoomScaleNormal="188" workbookViewId="0">
      <selection activeCell="C14" sqref="C14"/>
    </sheetView>
  </sheetViews>
  <sheetFormatPr baseColWidth="10" defaultRowHeight="16"/>
  <cols>
    <col min="2" max="2" width="10.83203125" customWidth="1"/>
  </cols>
  <sheetData>
    <row r="1" spans="1:16">
      <c r="A1" s="5"/>
      <c r="B1" s="11" t="s">
        <v>2555</v>
      </c>
      <c r="C1" s="11"/>
      <c r="D1" s="11"/>
      <c r="E1" s="5"/>
      <c r="F1" s="6"/>
      <c r="G1" s="10" t="s">
        <v>2555</v>
      </c>
      <c r="H1" s="10"/>
      <c r="I1" s="10"/>
      <c r="J1" s="14"/>
      <c r="K1" s="13"/>
      <c r="L1" s="12"/>
      <c r="M1" s="12"/>
      <c r="N1" s="12"/>
      <c r="O1" s="12"/>
      <c r="P1" s="12"/>
    </row>
    <row r="2" spans="1:16">
      <c r="A2" s="11" t="s">
        <v>2554</v>
      </c>
      <c r="B2" s="5"/>
      <c r="C2" s="5" t="s">
        <v>1824</v>
      </c>
      <c r="D2" s="5" t="s">
        <v>1825</v>
      </c>
      <c r="E2" s="5" t="s">
        <v>2559</v>
      </c>
      <c r="F2" s="10" t="s">
        <v>2554</v>
      </c>
      <c r="G2" s="6"/>
      <c r="H2" s="6" t="s">
        <v>2145</v>
      </c>
      <c r="I2" s="6" t="s">
        <v>2556</v>
      </c>
      <c r="J2" s="14" t="s">
        <v>2559</v>
      </c>
      <c r="K2" s="13"/>
      <c r="L2" s="12"/>
      <c r="M2" s="12"/>
      <c r="N2" s="12"/>
      <c r="O2" s="12"/>
      <c r="P2" s="12"/>
    </row>
    <row r="3" spans="1:16">
      <c r="A3" s="11"/>
      <c r="B3" s="5" t="s">
        <v>1824</v>
      </c>
      <c r="C3" s="5">
        <f>COUNTIF(repoDB_RAW!O3:O655,"aa")</f>
        <v>563</v>
      </c>
      <c r="D3" s="5">
        <f>COUNTIF(repoDB_RAW!O3:O655,"ai")</f>
        <v>29</v>
      </c>
      <c r="E3" s="5">
        <f>SUM(C3:D3)</f>
        <v>592</v>
      </c>
      <c r="F3" s="10"/>
      <c r="G3" s="6" t="s">
        <v>2145</v>
      </c>
      <c r="H3" s="6">
        <f>COUNTIF(repoDB_RAW!P3:P655,"11")</f>
        <v>569</v>
      </c>
      <c r="I3" s="6">
        <f>COUNTIF(repoDB_RAW!P3:P655,"10")</f>
        <v>6</v>
      </c>
      <c r="J3" s="14">
        <f>SUM(H3:I3)</f>
        <v>575</v>
      </c>
      <c r="K3" s="13"/>
      <c r="L3" s="13"/>
      <c r="M3" s="12"/>
      <c r="N3" s="12"/>
      <c r="O3" s="12"/>
      <c r="P3" s="12"/>
    </row>
    <row r="4" spans="1:16">
      <c r="A4" s="11"/>
      <c r="B4" s="5" t="s">
        <v>1825</v>
      </c>
      <c r="C4" s="5">
        <f>COUNTIF(repoDB_RAW!O3:O655,"ia")</f>
        <v>7</v>
      </c>
      <c r="D4" s="5">
        <f>COUNTIF(repoDB_RAW!O3:O655,"ii")</f>
        <v>54</v>
      </c>
      <c r="E4" s="5">
        <f>SUM(C4:D4)</f>
        <v>61</v>
      </c>
      <c r="F4" s="10"/>
      <c r="G4" s="6" t="s">
        <v>2556</v>
      </c>
      <c r="H4" s="6">
        <f>COUNTIF(repoDB_RAW!P3:P655,"01")</f>
        <v>37</v>
      </c>
      <c r="I4" s="6">
        <f>COUNTIF(repoDB_RAW!P3:P655,"00")</f>
        <v>41</v>
      </c>
      <c r="J4" s="14">
        <f>SUM(H4:I4)</f>
        <v>78</v>
      </c>
      <c r="K4" s="12"/>
      <c r="L4" s="12"/>
      <c r="M4" s="12"/>
      <c r="N4" s="12"/>
      <c r="O4" s="12"/>
      <c r="P4" s="12"/>
    </row>
    <row r="5" spans="1:16">
      <c r="A5" s="5"/>
      <c r="B5" s="5" t="s">
        <v>2559</v>
      </c>
      <c r="C5" s="5">
        <f>SUM(C3:C4)</f>
        <v>570</v>
      </c>
      <c r="D5" s="5">
        <f>SUM(D3:D4)</f>
        <v>83</v>
      </c>
      <c r="E5" s="5">
        <f>SUM(C3:D4)</f>
        <v>653</v>
      </c>
      <c r="F5" s="6"/>
      <c r="G5" s="6" t="s">
        <v>2559</v>
      </c>
      <c r="H5" s="6">
        <f>SUM(H3:H4)</f>
        <v>606</v>
      </c>
      <c r="I5" s="6">
        <f>SUM(I3:I4)</f>
        <v>47</v>
      </c>
      <c r="J5" s="14">
        <f>SUM(H3:I4)</f>
        <v>653</v>
      </c>
      <c r="K5" s="12"/>
      <c r="L5" s="12"/>
      <c r="M5" s="12"/>
      <c r="N5" s="12"/>
      <c r="O5" s="12"/>
      <c r="P5" s="12"/>
    </row>
    <row r="6" spans="1:16">
      <c r="A6" s="7" t="s">
        <v>2561</v>
      </c>
      <c r="B6">
        <f>(C3+D4)/SUM(C3:D4)</f>
        <v>0.94486983154670745</v>
      </c>
      <c r="F6" s="7" t="s">
        <v>2561</v>
      </c>
      <c r="G6">
        <f>(H3+I4)/SUM(H3:I4)</f>
        <v>0.93415007656967841</v>
      </c>
      <c r="K6" s="12"/>
      <c r="L6" s="12"/>
      <c r="M6" s="12"/>
      <c r="N6" s="12"/>
      <c r="O6" s="12"/>
      <c r="P6" s="12"/>
    </row>
    <row r="7" spans="1:16">
      <c r="A7" s="7" t="s">
        <v>2562</v>
      </c>
      <c r="B7" cm="1">
        <f t="array" ref="B7">MMULT(C5:D5,E3:E4)/E5^2</f>
        <v>0.80322647974128125</v>
      </c>
      <c r="F7" s="7" t="s">
        <v>2562</v>
      </c>
      <c r="G7" cm="1">
        <f t="array" ref="G7">MMULT(H5:I5,J3:J4)/J5^2</f>
        <v>0.82577056300406415</v>
      </c>
      <c r="K7" s="12"/>
      <c r="L7" s="12"/>
      <c r="M7" s="12"/>
      <c r="N7" s="12"/>
      <c r="O7" s="12"/>
      <c r="P7" s="12"/>
    </row>
    <row r="8" spans="1:16">
      <c r="A8" s="7" t="s">
        <v>2560</v>
      </c>
      <c r="B8" s="7">
        <f>(B6-B7)/(1-B7)</f>
        <v>0.71982933282482753</v>
      </c>
      <c r="F8" s="7" t="s">
        <v>2560</v>
      </c>
      <c r="G8" s="7">
        <f>(G6-G7)/(1-G7)</f>
        <v>0.62205052965959118</v>
      </c>
      <c r="K8" s="12"/>
      <c r="L8" s="12"/>
      <c r="M8" s="12"/>
      <c r="N8" s="12"/>
      <c r="O8" s="12"/>
      <c r="P8" s="12"/>
    </row>
    <row r="10" spans="1:16">
      <c r="K10" s="12"/>
      <c r="L10" s="12"/>
      <c r="M10" s="12"/>
      <c r="N10" s="12"/>
      <c r="O10" s="12"/>
      <c r="P10" s="12"/>
    </row>
    <row r="11" spans="1:16">
      <c r="K11" s="12"/>
      <c r="L11" s="12"/>
      <c r="M11" s="12"/>
      <c r="N11" s="12"/>
      <c r="O11" s="12"/>
      <c r="P11" s="12"/>
    </row>
    <row r="12" spans="1:16">
      <c r="K12" s="12"/>
      <c r="L12" s="12"/>
      <c r="M12" s="12"/>
      <c r="N12" s="12"/>
      <c r="O12" s="12"/>
      <c r="P12" s="12"/>
    </row>
    <row r="13" spans="1:16">
      <c r="K13" s="12"/>
      <c r="L13" s="12"/>
      <c r="M13" s="12"/>
      <c r="N13" s="12"/>
      <c r="O13" s="12"/>
      <c r="P13" s="12"/>
    </row>
  </sheetData>
  <mergeCells count="4">
    <mergeCell ref="G1:I1"/>
    <mergeCell ref="F2:F4"/>
    <mergeCell ref="A2:A4"/>
    <mergeCell ref="B1:D1"/>
  </mergeCells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repoDB_RAW</vt:lpstr>
      <vt:lpstr>COHEN's KAPPA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2022-12-02T02:38:12Z</dcterms:created>
  <dcterms:modified xsi:type="dcterms:W3CDTF">2023-02-24T11:06:03Z</dcterms:modified>
</cp:coreProperties>
</file>