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inkard\Documents\Visual Studio 2015\Projects\ExcelChartTool\OpenxmlConsoleApplication\bin\Debug\"/>
    </mc:Choice>
  </mc:AlternateContent>
  <bookViews>
    <workbookView xWindow="0" yWindow="0" windowWidth="24000" windowHeight="10020" activeTab="2"/>
  </bookViews>
  <sheets>
    <sheet name="RAW Data_all" sheetId="2" r:id="rId1"/>
    <sheet name="WeeklyFlowRates" sheetId="3" r:id="rId2"/>
    <sheet name="SumVol" sheetId="4" r:id="rId3"/>
    <sheet name="Table 2a_Individual Totalizer" sheetId="5" r:id="rId4"/>
    <sheet name="Table 2b_Flow Summary" sheetId="6" r:id="rId5"/>
    <sheet name="Sheet1" sheetId="1" r:id="rId6"/>
  </sheets>
  <externalReferences>
    <externalReference r:id="rId7"/>
  </externalReferences>
  <definedNames>
    <definedName name="_xlnm._FilterDatabase" localSheetId="0" hidden="1">'RAW Data_all'!$A$1:$D$770</definedName>
    <definedName name="_xlnm.Print_Area" localSheetId="3">'Table 2a_Individual Totalizer'!$B$2:$K$1525</definedName>
    <definedName name="_xlnm.Print_Area" localSheetId="4">'Table 2b_Flow Summary'!$B$2:$H$92</definedName>
    <definedName name="_xlnm.Print_Titles" localSheetId="3">'Table 2a_Individual Totalizer'!$2:$2</definedName>
    <definedName name="_xlnm.Print_Titles" localSheetId="4">'Table 2b_Flow Summary'!$2:$2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/>
  <c r="F46" i="6"/>
  <c r="F47" i="6"/>
  <c r="F48" i="6"/>
  <c r="F49" i="6"/>
  <c r="F50" i="6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4" i="5"/>
  <c r="G4" i="5"/>
  <c r="F5" i="5"/>
  <c r="G5" i="5"/>
  <c r="F6" i="5"/>
  <c r="G6" i="5"/>
  <c r="H6" i="5"/>
  <c r="I6" i="5"/>
  <c r="J3" i="5" s="1"/>
  <c r="F7" i="5"/>
  <c r="G7" i="5"/>
  <c r="J7" i="5"/>
  <c r="F8" i="5"/>
  <c r="G8" i="5"/>
  <c r="F9" i="5"/>
  <c r="G9" i="5"/>
  <c r="H9" i="5"/>
  <c r="I9" i="5"/>
  <c r="F10" i="5"/>
  <c r="G10" i="5"/>
  <c r="J10" i="5"/>
  <c r="F11" i="5"/>
  <c r="G11" i="5"/>
  <c r="F12" i="5"/>
  <c r="G12" i="5"/>
  <c r="F13" i="5"/>
  <c r="G13" i="5"/>
  <c r="F14" i="5"/>
  <c r="G14" i="5"/>
  <c r="H14" i="5"/>
  <c r="I14" i="5"/>
  <c r="F15" i="5"/>
  <c r="G15" i="5"/>
  <c r="H15" i="5"/>
  <c r="I15" i="5"/>
  <c r="J15" i="5"/>
  <c r="F16" i="5"/>
  <c r="G16" i="5"/>
  <c r="F17" i="5"/>
  <c r="G17" i="5"/>
  <c r="F18" i="5"/>
  <c r="G18" i="5"/>
  <c r="H18" i="5"/>
  <c r="I18" i="5"/>
  <c r="J16" i="5" s="1"/>
  <c r="F19" i="5"/>
  <c r="G19" i="5"/>
  <c r="F20" i="5"/>
  <c r="G20" i="5"/>
  <c r="F21" i="5"/>
  <c r="G21" i="5"/>
  <c r="F22" i="5"/>
  <c r="G22" i="5"/>
  <c r="H22" i="5"/>
  <c r="I22" i="5"/>
  <c r="J19" i="5" s="1"/>
  <c r="F23" i="5"/>
  <c r="G23" i="5"/>
  <c r="F24" i="5"/>
  <c r="G24" i="5"/>
  <c r="F25" i="5"/>
  <c r="G25" i="5"/>
  <c r="F26" i="5"/>
  <c r="G26" i="5"/>
  <c r="H26" i="5"/>
  <c r="I26" i="5"/>
  <c r="J23" i="5" s="1"/>
  <c r="F27" i="5"/>
  <c r="G27" i="5"/>
  <c r="J27" i="5"/>
  <c r="F28" i="5"/>
  <c r="G28" i="5"/>
  <c r="F29" i="5"/>
  <c r="G29" i="5"/>
  <c r="F30" i="5"/>
  <c r="G30" i="5"/>
  <c r="F31" i="5"/>
  <c r="G31" i="5"/>
  <c r="H31" i="5"/>
  <c r="I31" i="5"/>
  <c r="F32" i="5"/>
  <c r="G32" i="5"/>
  <c r="F33" i="5"/>
  <c r="G33" i="5"/>
  <c r="F34" i="5"/>
  <c r="G34" i="5"/>
  <c r="H34" i="5"/>
  <c r="J32" i="5" s="1"/>
  <c r="I34" i="5"/>
  <c r="F35" i="5"/>
  <c r="G35" i="5"/>
  <c r="F36" i="5"/>
  <c r="G36" i="5"/>
  <c r="F37" i="5"/>
  <c r="G37" i="5"/>
  <c r="H37" i="5"/>
  <c r="I37" i="5"/>
  <c r="J35" i="5" s="1"/>
  <c r="F38" i="5"/>
  <c r="G38" i="5"/>
  <c r="J38" i="5"/>
  <c r="F39" i="5"/>
  <c r="G39" i="5"/>
  <c r="F40" i="5"/>
  <c r="G40" i="5"/>
  <c r="H40" i="5"/>
  <c r="I40" i="5"/>
  <c r="F41" i="5"/>
  <c r="G41" i="5"/>
  <c r="F42" i="5"/>
  <c r="G42" i="5"/>
  <c r="H42" i="5"/>
  <c r="I42" i="5"/>
  <c r="J41" i="5" s="1"/>
  <c r="F43" i="5"/>
  <c r="G43" i="5"/>
  <c r="J43" i="5"/>
  <c r="F44" i="5"/>
  <c r="G44" i="5"/>
  <c r="F45" i="5"/>
  <c r="G45" i="5"/>
  <c r="H45" i="5"/>
  <c r="I45" i="5"/>
  <c r="F46" i="5"/>
  <c r="G46" i="5"/>
  <c r="J46" i="5"/>
  <c r="F47" i="5"/>
  <c r="G47" i="5"/>
  <c r="F48" i="5"/>
  <c r="G48" i="5"/>
  <c r="H48" i="5"/>
  <c r="I48" i="5"/>
  <c r="F49" i="5"/>
  <c r="G49" i="5"/>
  <c r="F50" i="5"/>
  <c r="G50" i="5"/>
  <c r="H50" i="5"/>
  <c r="I50" i="5"/>
  <c r="J49" i="5" s="1"/>
  <c r="F51" i="5"/>
  <c r="G51" i="5"/>
  <c r="J51" i="5"/>
  <c r="F52" i="5"/>
  <c r="G52" i="5"/>
  <c r="H52" i="5"/>
  <c r="I52" i="5"/>
  <c r="K52" i="5"/>
  <c r="N52" i="5"/>
  <c r="F53" i="5"/>
  <c r="G53" i="5"/>
  <c r="F54" i="5"/>
  <c r="G54" i="5"/>
  <c r="F55" i="5"/>
  <c r="G55" i="5"/>
  <c r="F56" i="5"/>
  <c r="G56" i="5"/>
  <c r="H56" i="5"/>
  <c r="I56" i="5"/>
  <c r="J53" i="5" s="1"/>
  <c r="F57" i="5"/>
  <c r="G57" i="5"/>
  <c r="J57" i="5"/>
  <c r="F58" i="5"/>
  <c r="G58" i="5"/>
  <c r="F59" i="5"/>
  <c r="G59" i="5"/>
  <c r="H59" i="5"/>
  <c r="I59" i="5"/>
  <c r="F60" i="5"/>
  <c r="G60" i="5"/>
  <c r="F61" i="5"/>
  <c r="G61" i="5"/>
  <c r="F62" i="5"/>
  <c r="G62" i="5"/>
  <c r="H62" i="5"/>
  <c r="I62" i="5"/>
  <c r="J60" i="5" s="1"/>
  <c r="F63" i="5"/>
  <c r="G63" i="5"/>
  <c r="F64" i="5"/>
  <c r="G64" i="5"/>
  <c r="F65" i="5"/>
  <c r="G65" i="5"/>
  <c r="H65" i="5"/>
  <c r="I65" i="5"/>
  <c r="F66" i="5"/>
  <c r="G66" i="5"/>
  <c r="F67" i="5"/>
  <c r="G67" i="5"/>
  <c r="F68" i="5"/>
  <c r="G68" i="5"/>
  <c r="H68" i="5"/>
  <c r="J66" i="5" s="1"/>
  <c r="I68" i="5"/>
  <c r="F69" i="5"/>
  <c r="G69" i="5"/>
  <c r="F70" i="5"/>
  <c r="G70" i="5"/>
  <c r="F71" i="5"/>
  <c r="G71" i="5"/>
  <c r="H71" i="5"/>
  <c r="I71" i="5"/>
  <c r="F72" i="5"/>
  <c r="G72" i="5"/>
  <c r="J72" i="5"/>
  <c r="F73" i="5"/>
  <c r="G73" i="5"/>
  <c r="F74" i="5"/>
  <c r="G74" i="5"/>
  <c r="H74" i="5"/>
  <c r="I74" i="5"/>
  <c r="F75" i="5"/>
  <c r="G75" i="5"/>
  <c r="F76" i="5"/>
  <c r="G76" i="5"/>
  <c r="H76" i="5"/>
  <c r="I76" i="5"/>
  <c r="F77" i="5"/>
  <c r="G77" i="5"/>
  <c r="H77" i="5"/>
  <c r="J77" i="5" s="1"/>
  <c r="I77" i="5"/>
  <c r="F78" i="5"/>
  <c r="G78" i="5"/>
  <c r="H78" i="5"/>
  <c r="I78" i="5"/>
  <c r="F79" i="5"/>
  <c r="G79" i="5"/>
  <c r="H79" i="5"/>
  <c r="I79" i="5"/>
  <c r="J79" i="5"/>
  <c r="F80" i="5"/>
  <c r="G80" i="5"/>
  <c r="H80" i="5"/>
  <c r="I80" i="5"/>
  <c r="J80" i="5" s="1"/>
  <c r="F81" i="5"/>
  <c r="G81" i="5"/>
  <c r="H81" i="5"/>
  <c r="I81" i="5"/>
  <c r="J81" i="5" s="1"/>
  <c r="F82" i="5"/>
  <c r="G82" i="5"/>
  <c r="H82" i="5"/>
  <c r="I82" i="5"/>
  <c r="F83" i="5"/>
  <c r="G83" i="5"/>
  <c r="H83" i="5"/>
  <c r="I83" i="5"/>
  <c r="J83" i="5"/>
  <c r="F84" i="5"/>
  <c r="G84" i="5"/>
  <c r="H84" i="5"/>
  <c r="I84" i="5"/>
  <c r="J84" i="5"/>
  <c r="F85" i="5"/>
  <c r="G85" i="5"/>
  <c r="H85" i="5"/>
  <c r="I85" i="5"/>
  <c r="J85" i="5"/>
  <c r="F86" i="5"/>
  <c r="G86" i="5"/>
  <c r="H86" i="5"/>
  <c r="J86" i="5" s="1"/>
  <c r="I86" i="5"/>
  <c r="F87" i="5"/>
  <c r="G87" i="5"/>
  <c r="H87" i="5"/>
  <c r="I87" i="5"/>
  <c r="F88" i="5"/>
  <c r="G88" i="5"/>
  <c r="H88" i="5"/>
  <c r="J88" i="5" s="1"/>
  <c r="I88" i="5"/>
  <c r="F89" i="5"/>
  <c r="G89" i="5"/>
  <c r="H89" i="5"/>
  <c r="I89" i="5"/>
  <c r="J89" i="5" s="1"/>
  <c r="F90" i="5"/>
  <c r="G90" i="5"/>
  <c r="F91" i="5"/>
  <c r="G91" i="5"/>
  <c r="F92" i="5"/>
  <c r="G92" i="5"/>
  <c r="H92" i="5"/>
  <c r="I92" i="5"/>
  <c r="J90" i="5" s="1"/>
  <c r="F93" i="5"/>
  <c r="G93" i="5"/>
  <c r="F94" i="5"/>
  <c r="G94" i="5"/>
  <c r="F95" i="5"/>
  <c r="G95" i="5"/>
  <c r="H95" i="5"/>
  <c r="I95" i="5"/>
  <c r="J93" i="5" s="1"/>
  <c r="F96" i="5"/>
  <c r="G96" i="5"/>
  <c r="J96" i="5"/>
  <c r="F97" i="5"/>
  <c r="G97" i="5"/>
  <c r="H97" i="5"/>
  <c r="I97" i="5"/>
  <c r="F98" i="5"/>
  <c r="G98" i="5"/>
  <c r="J98" i="5"/>
  <c r="F99" i="5"/>
  <c r="G99" i="5"/>
  <c r="H99" i="5"/>
  <c r="I99" i="5"/>
  <c r="F100" i="5"/>
  <c r="G100" i="5"/>
  <c r="J100" i="5"/>
  <c r="F101" i="5"/>
  <c r="G101" i="5"/>
  <c r="H101" i="5"/>
  <c r="I101" i="5"/>
  <c r="F103" i="5"/>
  <c r="G103" i="5"/>
  <c r="H103" i="5"/>
  <c r="I103" i="5"/>
  <c r="J103" i="5"/>
  <c r="F104" i="5"/>
  <c r="G104" i="5"/>
  <c r="F105" i="5"/>
  <c r="G105" i="5"/>
  <c r="F106" i="5"/>
  <c r="G106" i="5"/>
  <c r="F107" i="5"/>
  <c r="G107" i="5"/>
  <c r="H107" i="5"/>
  <c r="I107" i="5"/>
  <c r="F108" i="5"/>
  <c r="G108" i="5"/>
  <c r="F109" i="5"/>
  <c r="G109" i="5"/>
  <c r="F110" i="5"/>
  <c r="G110" i="5"/>
  <c r="H110" i="5"/>
  <c r="I110" i="5"/>
  <c r="F111" i="5"/>
  <c r="G111" i="5"/>
  <c r="F112" i="5"/>
  <c r="G112" i="5"/>
  <c r="F113" i="5"/>
  <c r="G113" i="5"/>
  <c r="H113" i="5"/>
  <c r="I113" i="5"/>
  <c r="F114" i="5"/>
  <c r="G114" i="5"/>
  <c r="J114" i="5"/>
  <c r="F115" i="5"/>
  <c r="G115" i="5"/>
  <c r="F116" i="5"/>
  <c r="G116" i="5"/>
  <c r="H116" i="5"/>
  <c r="I116" i="5"/>
  <c r="F117" i="5"/>
  <c r="G117" i="5"/>
  <c r="F118" i="5"/>
  <c r="G118" i="5"/>
  <c r="H118" i="5"/>
  <c r="I118" i="5"/>
  <c r="F119" i="5"/>
  <c r="G119" i="5"/>
  <c r="F120" i="5"/>
  <c r="G120" i="5"/>
  <c r="F121" i="5"/>
  <c r="G121" i="5"/>
  <c r="H121" i="5"/>
  <c r="I121" i="5"/>
  <c r="F122" i="5"/>
  <c r="G122" i="5"/>
  <c r="F123" i="5"/>
  <c r="G123" i="5"/>
  <c r="F124" i="5"/>
  <c r="G124" i="5"/>
  <c r="H124" i="5"/>
  <c r="I124" i="5"/>
  <c r="F125" i="5"/>
  <c r="G125" i="5"/>
  <c r="F126" i="5"/>
  <c r="G126" i="5"/>
  <c r="H126" i="5"/>
  <c r="I126" i="5"/>
  <c r="F127" i="5"/>
  <c r="G127" i="5"/>
  <c r="F128" i="5"/>
  <c r="G128" i="5"/>
  <c r="H128" i="5"/>
  <c r="I128" i="5"/>
  <c r="K128" i="5"/>
  <c r="N128" i="5"/>
  <c r="F129" i="5"/>
  <c r="G129" i="5"/>
  <c r="F130" i="5"/>
  <c r="G130" i="5"/>
  <c r="F131" i="5"/>
  <c r="G131" i="5"/>
  <c r="F132" i="5"/>
  <c r="G132" i="5"/>
  <c r="H132" i="5"/>
  <c r="I132" i="5"/>
  <c r="J129" i="5" s="1"/>
  <c r="F133" i="5"/>
  <c r="G133" i="5"/>
  <c r="F134" i="5"/>
  <c r="G134" i="5"/>
  <c r="F135" i="5"/>
  <c r="G135" i="5"/>
  <c r="H135" i="5"/>
  <c r="I135" i="5"/>
  <c r="J133" i="5" s="1"/>
  <c r="F136" i="5"/>
  <c r="G136" i="5"/>
  <c r="F137" i="5"/>
  <c r="G137" i="5"/>
  <c r="F138" i="5"/>
  <c r="G138" i="5"/>
  <c r="H138" i="5"/>
  <c r="I138" i="5"/>
  <c r="J136" i="5" s="1"/>
  <c r="F139" i="5"/>
  <c r="G139" i="5"/>
  <c r="F140" i="5"/>
  <c r="G140" i="5"/>
  <c r="F141" i="5"/>
  <c r="G141" i="5"/>
  <c r="H141" i="5"/>
  <c r="I141" i="5"/>
  <c r="J139" i="5" s="1"/>
  <c r="F142" i="5"/>
  <c r="G142" i="5"/>
  <c r="F143" i="5"/>
  <c r="G143" i="5"/>
  <c r="F144" i="5"/>
  <c r="G144" i="5"/>
  <c r="H144" i="5"/>
  <c r="I144" i="5"/>
  <c r="J142" i="5" s="1"/>
  <c r="F145" i="5"/>
  <c r="G145" i="5"/>
  <c r="J145" i="5"/>
  <c r="F146" i="5"/>
  <c r="G146" i="5"/>
  <c r="F147" i="5"/>
  <c r="G147" i="5"/>
  <c r="H147" i="5"/>
  <c r="I147" i="5"/>
  <c r="F148" i="5"/>
  <c r="G148" i="5"/>
  <c r="J148" i="5"/>
  <c r="F149" i="5"/>
  <c r="G149" i="5"/>
  <c r="F150" i="5"/>
  <c r="H150" i="5"/>
  <c r="I150" i="5"/>
  <c r="F151" i="5"/>
  <c r="G151" i="5"/>
  <c r="J151" i="5"/>
  <c r="F152" i="5"/>
  <c r="G152" i="5"/>
  <c r="H152" i="5"/>
  <c r="I152" i="5"/>
  <c r="F153" i="5"/>
  <c r="G153" i="5"/>
  <c r="H153" i="5"/>
  <c r="I153" i="5"/>
  <c r="J153" i="5" s="1"/>
  <c r="F154" i="5"/>
  <c r="G154" i="5"/>
  <c r="H154" i="5"/>
  <c r="I154" i="5"/>
  <c r="J154" i="5" s="1"/>
  <c r="F155" i="5"/>
  <c r="G155" i="5"/>
  <c r="H155" i="5"/>
  <c r="J155" i="5" s="1"/>
  <c r="I155" i="5"/>
  <c r="F156" i="5"/>
  <c r="G156" i="5"/>
  <c r="H156" i="5"/>
  <c r="I156" i="5"/>
  <c r="J156" i="5" s="1"/>
  <c r="F157" i="5"/>
  <c r="G157" i="5"/>
  <c r="H157" i="5"/>
  <c r="I157" i="5"/>
  <c r="J157" i="5"/>
  <c r="N157" i="5"/>
  <c r="F158" i="5"/>
  <c r="G158" i="5"/>
  <c r="H158" i="5"/>
  <c r="I158" i="5"/>
  <c r="J158" i="5"/>
  <c r="F159" i="5"/>
  <c r="G159" i="5"/>
  <c r="H159" i="5"/>
  <c r="I159" i="5"/>
  <c r="J159" i="5" s="1"/>
  <c r="F160" i="5"/>
  <c r="G160" i="5"/>
  <c r="H160" i="5"/>
  <c r="J160" i="5" s="1"/>
  <c r="I160" i="5"/>
  <c r="F161" i="5"/>
  <c r="G161" i="5"/>
  <c r="H161" i="5"/>
  <c r="I161" i="5"/>
  <c r="F162" i="5"/>
  <c r="G162" i="5"/>
  <c r="H162" i="5"/>
  <c r="J162" i="5" s="1"/>
  <c r="I162" i="5"/>
  <c r="F163" i="5"/>
  <c r="G163" i="5"/>
  <c r="H163" i="5"/>
  <c r="I163" i="5"/>
  <c r="J163" i="5" s="1"/>
  <c r="F164" i="5"/>
  <c r="G164" i="5"/>
  <c r="H164" i="5"/>
  <c r="I164" i="5"/>
  <c r="J164" i="5"/>
  <c r="F165" i="5"/>
  <c r="G165" i="5"/>
  <c r="H165" i="5"/>
  <c r="I165" i="5"/>
  <c r="J165" i="5" s="1"/>
  <c r="F166" i="5"/>
  <c r="G166" i="5"/>
  <c r="F167" i="5"/>
  <c r="G167" i="5"/>
  <c r="F168" i="5"/>
  <c r="G168" i="5"/>
  <c r="H168" i="5"/>
  <c r="J166" i="5" s="1"/>
  <c r="I168" i="5"/>
  <c r="F169" i="5"/>
  <c r="G169" i="5"/>
  <c r="F170" i="5"/>
  <c r="G170" i="5"/>
  <c r="F171" i="5"/>
  <c r="G171" i="5"/>
  <c r="H171" i="5"/>
  <c r="I171" i="5"/>
  <c r="F172" i="5"/>
  <c r="G172" i="5"/>
  <c r="F173" i="5"/>
  <c r="G173" i="5"/>
  <c r="H173" i="5"/>
  <c r="I173" i="5"/>
  <c r="J172" i="5" s="1"/>
  <c r="F174" i="5"/>
  <c r="G174" i="5"/>
  <c r="F175" i="5"/>
  <c r="G175" i="5"/>
  <c r="H175" i="5"/>
  <c r="I175" i="5"/>
  <c r="J174" i="5" s="1"/>
  <c r="F176" i="5"/>
  <c r="G176" i="5"/>
  <c r="F177" i="5"/>
  <c r="G177" i="5"/>
  <c r="H177" i="5"/>
  <c r="I177" i="5"/>
  <c r="J176" i="5" s="1"/>
  <c r="N177" i="5"/>
  <c r="F179" i="5"/>
  <c r="G179" i="5"/>
  <c r="F180" i="5"/>
  <c r="G180" i="5"/>
  <c r="F181" i="5"/>
  <c r="G181" i="5"/>
  <c r="H181" i="5"/>
  <c r="I181" i="5"/>
  <c r="F182" i="5"/>
  <c r="G182" i="5"/>
  <c r="F183" i="5"/>
  <c r="G183" i="5"/>
  <c r="F184" i="5"/>
  <c r="G184" i="5"/>
  <c r="H184" i="5"/>
  <c r="I184" i="5"/>
  <c r="F185" i="5"/>
  <c r="G185" i="5"/>
  <c r="J185" i="5"/>
  <c r="F186" i="5"/>
  <c r="G186" i="5"/>
  <c r="F187" i="5"/>
  <c r="G187" i="5"/>
  <c r="F188" i="5"/>
  <c r="G188" i="5"/>
  <c r="F189" i="5"/>
  <c r="G189" i="5"/>
  <c r="H189" i="5"/>
  <c r="I189" i="5"/>
  <c r="F190" i="5"/>
  <c r="G190" i="5"/>
  <c r="H190" i="5"/>
  <c r="I190" i="5"/>
  <c r="J190" i="5" s="1"/>
  <c r="F191" i="5"/>
  <c r="G191" i="5"/>
  <c r="F192" i="5"/>
  <c r="G192" i="5"/>
  <c r="F193" i="5"/>
  <c r="G193" i="5"/>
  <c r="H193" i="5"/>
  <c r="I193" i="5"/>
  <c r="J191" i="5" s="1"/>
  <c r="F194" i="5"/>
  <c r="G194" i="5"/>
  <c r="F195" i="5"/>
  <c r="G195" i="5"/>
  <c r="F196" i="5"/>
  <c r="G196" i="5"/>
  <c r="F197" i="5"/>
  <c r="G197" i="5"/>
  <c r="H197" i="5"/>
  <c r="I197" i="5"/>
  <c r="J194" i="5" s="1"/>
  <c r="F198" i="5"/>
  <c r="G198" i="5"/>
  <c r="F199" i="5"/>
  <c r="G199" i="5"/>
  <c r="F200" i="5"/>
  <c r="G200" i="5"/>
  <c r="F201" i="5"/>
  <c r="G201" i="5"/>
  <c r="H201" i="5"/>
  <c r="I201" i="5"/>
  <c r="J198" i="5" s="1"/>
  <c r="F202" i="5"/>
  <c r="G202" i="5"/>
  <c r="J202" i="5"/>
  <c r="F203" i="5"/>
  <c r="G203" i="5"/>
  <c r="F204" i="5"/>
  <c r="G204" i="5"/>
  <c r="F205" i="5"/>
  <c r="G205" i="5"/>
  <c r="F206" i="5"/>
  <c r="G206" i="5"/>
  <c r="H206" i="5"/>
  <c r="I206" i="5"/>
  <c r="F207" i="5"/>
  <c r="G207" i="5"/>
  <c r="F208" i="5"/>
  <c r="G208" i="5"/>
  <c r="F209" i="5"/>
  <c r="G209" i="5"/>
  <c r="H209" i="5"/>
  <c r="I209" i="5"/>
  <c r="J207" i="5" s="1"/>
  <c r="F210" i="5"/>
  <c r="G210" i="5"/>
  <c r="F211" i="5"/>
  <c r="G211" i="5"/>
  <c r="F212" i="5"/>
  <c r="G212" i="5"/>
  <c r="H212" i="5"/>
  <c r="I212" i="5"/>
  <c r="J210" i="5" s="1"/>
  <c r="F213" i="5"/>
  <c r="G213" i="5"/>
  <c r="F214" i="5"/>
  <c r="G214" i="5"/>
  <c r="F215" i="5"/>
  <c r="G215" i="5"/>
  <c r="H215" i="5"/>
  <c r="I215" i="5"/>
  <c r="J213" i="5" s="1"/>
  <c r="F216" i="5"/>
  <c r="G216" i="5"/>
  <c r="J216" i="5"/>
  <c r="F217" i="5"/>
  <c r="G217" i="5"/>
  <c r="H217" i="5"/>
  <c r="I217" i="5"/>
  <c r="F218" i="5"/>
  <c r="G218" i="5"/>
  <c r="F219" i="5"/>
  <c r="G219" i="5"/>
  <c r="F220" i="5"/>
  <c r="G220" i="5"/>
  <c r="H220" i="5"/>
  <c r="I220" i="5"/>
  <c r="J218" i="5" s="1"/>
  <c r="F221" i="5"/>
  <c r="G221" i="5"/>
  <c r="F222" i="5"/>
  <c r="G222" i="5"/>
  <c r="F223" i="5"/>
  <c r="G223" i="5"/>
  <c r="H223" i="5"/>
  <c r="J221" i="5" s="1"/>
  <c r="I223" i="5"/>
  <c r="F224" i="5"/>
  <c r="G224" i="5"/>
  <c r="F225" i="5"/>
  <c r="G225" i="5"/>
  <c r="H225" i="5"/>
  <c r="I225" i="5"/>
  <c r="J224" i="5" s="1"/>
  <c r="F226" i="5"/>
  <c r="G226" i="5"/>
  <c r="J226" i="5"/>
  <c r="F227" i="5"/>
  <c r="G227" i="5"/>
  <c r="N227" i="5" s="1"/>
  <c r="H227" i="5"/>
  <c r="I227" i="5"/>
  <c r="K227" i="5"/>
  <c r="F228" i="5"/>
  <c r="G228" i="5"/>
  <c r="F229" i="5"/>
  <c r="G229" i="5"/>
  <c r="F230" i="5"/>
  <c r="G230" i="5"/>
  <c r="F231" i="5"/>
  <c r="G231" i="5"/>
  <c r="H231" i="5"/>
  <c r="I231" i="5"/>
  <c r="J228" i="5" s="1"/>
  <c r="F232" i="5"/>
  <c r="G232" i="5"/>
  <c r="J232" i="5"/>
  <c r="F233" i="5"/>
  <c r="G233" i="5"/>
  <c r="F234" i="5"/>
  <c r="G234" i="5"/>
  <c r="H234" i="5"/>
  <c r="I234" i="5"/>
  <c r="F235" i="5"/>
  <c r="G235" i="5"/>
  <c r="F236" i="5"/>
  <c r="G236" i="5"/>
  <c r="F237" i="5"/>
  <c r="G237" i="5"/>
  <c r="H237" i="5"/>
  <c r="I237" i="5"/>
  <c r="F238" i="5"/>
  <c r="G238" i="5"/>
  <c r="J238" i="5"/>
  <c r="F239" i="5"/>
  <c r="G239" i="5"/>
  <c r="F240" i="5"/>
  <c r="G240" i="5"/>
  <c r="H240" i="5"/>
  <c r="I240" i="5"/>
  <c r="F241" i="5"/>
  <c r="G241" i="5"/>
  <c r="F242" i="5"/>
  <c r="G242" i="5"/>
  <c r="F243" i="5"/>
  <c r="G243" i="5"/>
  <c r="H243" i="5"/>
  <c r="J241" i="5" s="1"/>
  <c r="I243" i="5"/>
  <c r="F244" i="5"/>
  <c r="G244" i="5"/>
  <c r="F245" i="5"/>
  <c r="G245" i="5"/>
  <c r="F246" i="5"/>
  <c r="G246" i="5"/>
  <c r="H246" i="5"/>
  <c r="I246" i="5"/>
  <c r="J244" i="5" s="1"/>
  <c r="F247" i="5"/>
  <c r="G247" i="5"/>
  <c r="F248" i="5"/>
  <c r="G248" i="5"/>
  <c r="F249" i="5"/>
  <c r="G249" i="5"/>
  <c r="H249" i="5"/>
  <c r="J247" i="5" s="1"/>
  <c r="I249" i="5"/>
  <c r="F250" i="5"/>
  <c r="G250" i="5"/>
  <c r="F251" i="5"/>
  <c r="G251" i="5"/>
  <c r="H251" i="5"/>
  <c r="I251" i="5"/>
  <c r="J250" i="5" s="1"/>
  <c r="F252" i="5"/>
  <c r="G252" i="5"/>
  <c r="H252" i="5"/>
  <c r="I252" i="5"/>
  <c r="J252" i="5" s="1"/>
  <c r="F253" i="5"/>
  <c r="G253" i="5"/>
  <c r="H253" i="5"/>
  <c r="I253" i="5"/>
  <c r="J253" i="5" s="1"/>
  <c r="F254" i="5"/>
  <c r="G254" i="5"/>
  <c r="H254" i="5"/>
  <c r="I254" i="5"/>
  <c r="J254" i="5" s="1"/>
  <c r="F255" i="5"/>
  <c r="G255" i="5"/>
  <c r="H255" i="5"/>
  <c r="I255" i="5"/>
  <c r="J255" i="5"/>
  <c r="F256" i="5"/>
  <c r="G256" i="5"/>
  <c r="H256" i="5"/>
  <c r="I256" i="5"/>
  <c r="J256" i="5"/>
  <c r="K256" i="5"/>
  <c r="N256" i="5"/>
  <c r="F257" i="5"/>
  <c r="G257" i="5"/>
  <c r="H257" i="5"/>
  <c r="I257" i="5"/>
  <c r="J257" i="5"/>
  <c r="F258" i="5"/>
  <c r="G258" i="5"/>
  <c r="H258" i="5"/>
  <c r="I258" i="5"/>
  <c r="J258" i="5"/>
  <c r="F259" i="5"/>
  <c r="G259" i="5"/>
  <c r="H259" i="5"/>
  <c r="I259" i="5"/>
  <c r="F260" i="5"/>
  <c r="G260" i="5"/>
  <c r="H260" i="5"/>
  <c r="J260" i="5" s="1"/>
  <c r="I260" i="5"/>
  <c r="F261" i="5"/>
  <c r="G261" i="5"/>
  <c r="H261" i="5"/>
  <c r="I261" i="5"/>
  <c r="J261" i="5" s="1"/>
  <c r="F262" i="5"/>
  <c r="G262" i="5"/>
  <c r="H262" i="5"/>
  <c r="I262" i="5"/>
  <c r="J262" i="5"/>
  <c r="F263" i="5"/>
  <c r="G263" i="5"/>
  <c r="H263" i="5"/>
  <c r="I263" i="5"/>
  <c r="J263" i="5" s="1"/>
  <c r="F264" i="5"/>
  <c r="G264" i="5"/>
  <c r="H264" i="5"/>
  <c r="I264" i="5"/>
  <c r="J264" i="5"/>
  <c r="F265" i="5"/>
  <c r="G265" i="5"/>
  <c r="F266" i="5"/>
  <c r="G266" i="5"/>
  <c r="F267" i="5"/>
  <c r="G267" i="5"/>
  <c r="H267" i="5"/>
  <c r="I267" i="5"/>
  <c r="J265" i="5" s="1"/>
  <c r="F268" i="5"/>
  <c r="G268" i="5"/>
  <c r="J268" i="5"/>
  <c r="F269" i="5"/>
  <c r="G269" i="5"/>
  <c r="F270" i="5"/>
  <c r="G270" i="5"/>
  <c r="H270" i="5"/>
  <c r="I270" i="5"/>
  <c r="F271" i="5"/>
  <c r="G271" i="5"/>
  <c r="J271" i="5"/>
  <c r="F272" i="5"/>
  <c r="G272" i="5"/>
  <c r="H272" i="5"/>
  <c r="I272" i="5"/>
  <c r="F273" i="5"/>
  <c r="G273" i="5"/>
  <c r="J273" i="5"/>
  <c r="F274" i="5"/>
  <c r="G274" i="5"/>
  <c r="H274" i="5"/>
  <c r="I274" i="5"/>
  <c r="F275" i="5"/>
  <c r="G275" i="5"/>
  <c r="F276" i="5"/>
  <c r="G276" i="5"/>
  <c r="K276" i="5" s="1"/>
  <c r="H276" i="5"/>
  <c r="I276" i="5"/>
  <c r="N276" i="5"/>
  <c r="F278" i="5"/>
  <c r="G278" i="5"/>
  <c r="H278" i="5"/>
  <c r="J278" i="5" s="1"/>
  <c r="I278" i="5"/>
  <c r="F279" i="5"/>
  <c r="G279" i="5"/>
  <c r="F280" i="5"/>
  <c r="G280" i="5"/>
  <c r="F281" i="5"/>
  <c r="G281" i="5"/>
  <c r="F282" i="5"/>
  <c r="G282" i="5"/>
  <c r="H282" i="5"/>
  <c r="I282" i="5"/>
  <c r="M348" i="5" s="1"/>
  <c r="F283" i="5"/>
  <c r="G283" i="5"/>
  <c r="H283" i="5"/>
  <c r="J283" i="5" s="1"/>
  <c r="I283" i="5"/>
  <c r="F284" i="5"/>
  <c r="G284" i="5"/>
  <c r="H284" i="5"/>
  <c r="J284" i="5" s="1"/>
  <c r="I284" i="5"/>
  <c r="F285" i="5"/>
  <c r="G285" i="5"/>
  <c r="F286" i="5"/>
  <c r="G286" i="5"/>
  <c r="F287" i="5"/>
  <c r="G287" i="5"/>
  <c r="H287" i="5"/>
  <c r="I287" i="5"/>
  <c r="J285" i="5" s="1"/>
  <c r="F288" i="5"/>
  <c r="G288" i="5"/>
  <c r="J288" i="5"/>
  <c r="F289" i="5"/>
  <c r="G289" i="5"/>
  <c r="H289" i="5"/>
  <c r="I289" i="5"/>
  <c r="F290" i="5"/>
  <c r="G290" i="5"/>
  <c r="F291" i="5"/>
  <c r="G291" i="5"/>
  <c r="F292" i="5"/>
  <c r="G292" i="5"/>
  <c r="H292" i="5"/>
  <c r="I292" i="5"/>
  <c r="J290" i="5" s="1"/>
  <c r="F293" i="5"/>
  <c r="G293" i="5"/>
  <c r="F294" i="5"/>
  <c r="G294" i="5"/>
  <c r="F295" i="5"/>
  <c r="G295" i="5"/>
  <c r="H295" i="5"/>
  <c r="I295" i="5"/>
  <c r="J293" i="5" s="1"/>
  <c r="F296" i="5"/>
  <c r="G296" i="5"/>
  <c r="F297" i="5"/>
  <c r="G297" i="5"/>
  <c r="H297" i="5"/>
  <c r="I297" i="5"/>
  <c r="F298" i="5"/>
  <c r="G298" i="5"/>
  <c r="F299" i="5"/>
  <c r="G299" i="5"/>
  <c r="K299" i="5" s="1"/>
  <c r="H299" i="5"/>
  <c r="I299" i="5"/>
  <c r="J298" i="5" s="1"/>
  <c r="M299" i="5"/>
  <c r="N299" i="5"/>
  <c r="F300" i="5"/>
  <c r="G300" i="5"/>
  <c r="F301" i="5"/>
  <c r="G301" i="5"/>
  <c r="F302" i="5"/>
  <c r="G302" i="5"/>
  <c r="F303" i="5"/>
  <c r="G303" i="5"/>
  <c r="H303" i="5"/>
  <c r="I303" i="5"/>
  <c r="J300" i="5" s="1"/>
  <c r="F304" i="5"/>
  <c r="G304" i="5"/>
  <c r="F305" i="5"/>
  <c r="G305" i="5"/>
  <c r="F306" i="5"/>
  <c r="G306" i="5"/>
  <c r="H306" i="5"/>
  <c r="J304" i="5" s="1"/>
  <c r="I306" i="5"/>
  <c r="F307" i="5"/>
  <c r="G307" i="5"/>
  <c r="J307" i="5"/>
  <c r="F308" i="5"/>
  <c r="G308" i="5"/>
  <c r="F309" i="5"/>
  <c r="G309" i="5"/>
  <c r="H309" i="5"/>
  <c r="I309" i="5"/>
  <c r="F310" i="5"/>
  <c r="G310" i="5"/>
  <c r="J310" i="5"/>
  <c r="F311" i="5"/>
  <c r="G311" i="5"/>
  <c r="F312" i="5"/>
  <c r="G312" i="5"/>
  <c r="H312" i="5"/>
  <c r="I312" i="5"/>
  <c r="F313" i="5"/>
  <c r="G313" i="5"/>
  <c r="J313" i="5"/>
  <c r="F314" i="5"/>
  <c r="G314" i="5"/>
  <c r="F315" i="5"/>
  <c r="G315" i="5"/>
  <c r="H315" i="5"/>
  <c r="I315" i="5"/>
  <c r="F316" i="5"/>
  <c r="G316" i="5"/>
  <c r="F317" i="5"/>
  <c r="G317" i="5"/>
  <c r="F318" i="5"/>
  <c r="G318" i="5"/>
  <c r="H318" i="5"/>
  <c r="I318" i="5"/>
  <c r="J316" i="5" s="1"/>
  <c r="F319" i="5"/>
  <c r="G319" i="5"/>
  <c r="F320" i="5"/>
  <c r="G320" i="5"/>
  <c r="F321" i="5"/>
  <c r="G321" i="5"/>
  <c r="H321" i="5"/>
  <c r="I321" i="5"/>
  <c r="J319" i="5" s="1"/>
  <c r="F322" i="5"/>
  <c r="G322" i="5"/>
  <c r="F323" i="5"/>
  <c r="G323" i="5"/>
  <c r="H323" i="5"/>
  <c r="I323" i="5"/>
  <c r="F324" i="5"/>
  <c r="G324" i="5"/>
  <c r="H324" i="5"/>
  <c r="J324" i="5" s="1"/>
  <c r="I324" i="5"/>
  <c r="F325" i="5"/>
  <c r="G325" i="5"/>
  <c r="H325" i="5"/>
  <c r="I325" i="5"/>
  <c r="J325" i="5" s="1"/>
  <c r="F326" i="5"/>
  <c r="G326" i="5"/>
  <c r="H326" i="5"/>
  <c r="I326" i="5"/>
  <c r="J326" i="5"/>
  <c r="F327" i="5"/>
  <c r="G327" i="5"/>
  <c r="H327" i="5"/>
  <c r="I327" i="5"/>
  <c r="J327" i="5" s="1"/>
  <c r="F328" i="5"/>
  <c r="G328" i="5"/>
  <c r="H328" i="5"/>
  <c r="I328" i="5"/>
  <c r="J328" i="5"/>
  <c r="F329" i="5"/>
  <c r="G329" i="5"/>
  <c r="H329" i="5"/>
  <c r="J329" i="5" s="1"/>
  <c r="I329" i="5"/>
  <c r="F330" i="5"/>
  <c r="G330" i="5"/>
  <c r="H330" i="5"/>
  <c r="I330" i="5"/>
  <c r="J330" i="5"/>
  <c r="F331" i="5"/>
  <c r="G331" i="5"/>
  <c r="H331" i="5"/>
  <c r="I331" i="5"/>
  <c r="J331" i="5"/>
  <c r="F332" i="5"/>
  <c r="G332" i="5"/>
  <c r="H332" i="5"/>
  <c r="I332" i="5"/>
  <c r="F333" i="5"/>
  <c r="G333" i="5"/>
  <c r="H333" i="5"/>
  <c r="J333" i="5" s="1"/>
  <c r="I333" i="5"/>
  <c r="F334" i="5"/>
  <c r="G334" i="5"/>
  <c r="H334" i="5"/>
  <c r="I334" i="5"/>
  <c r="J334" i="5" s="1"/>
  <c r="F335" i="5"/>
  <c r="G335" i="5"/>
  <c r="H335" i="5"/>
  <c r="I335" i="5"/>
  <c r="J335" i="5"/>
  <c r="F336" i="5"/>
  <c r="G336" i="5"/>
  <c r="H336" i="5"/>
  <c r="I336" i="5"/>
  <c r="J336" i="5" s="1"/>
  <c r="F337" i="5"/>
  <c r="G337" i="5"/>
  <c r="F338" i="5"/>
  <c r="G338" i="5"/>
  <c r="F339" i="5"/>
  <c r="G339" i="5"/>
  <c r="H339" i="5"/>
  <c r="I339" i="5"/>
  <c r="J337" i="5" s="1"/>
  <c r="F340" i="5"/>
  <c r="G340" i="5"/>
  <c r="F341" i="5"/>
  <c r="G341" i="5"/>
  <c r="F342" i="5"/>
  <c r="G342" i="5"/>
  <c r="H342" i="5"/>
  <c r="J340" i="5" s="1"/>
  <c r="I342" i="5"/>
  <c r="F343" i="5"/>
  <c r="G343" i="5"/>
  <c r="F344" i="5"/>
  <c r="G344" i="5"/>
  <c r="H344" i="5"/>
  <c r="I344" i="5"/>
  <c r="J343" i="5" s="1"/>
  <c r="F345" i="5"/>
  <c r="G345" i="5"/>
  <c r="J345" i="5"/>
  <c r="F346" i="5"/>
  <c r="G346" i="5"/>
  <c r="H346" i="5"/>
  <c r="I346" i="5"/>
  <c r="F347" i="5"/>
  <c r="G347" i="5"/>
  <c r="J347" i="5"/>
  <c r="F348" i="5"/>
  <c r="G348" i="5"/>
  <c r="H348" i="5"/>
  <c r="I348" i="5"/>
  <c r="N348" i="5"/>
  <c r="F350" i="5"/>
  <c r="G350" i="5"/>
  <c r="H350" i="5"/>
  <c r="J350" i="5" s="1"/>
  <c r="I350" i="5"/>
  <c r="F351" i="5"/>
  <c r="G351" i="5"/>
  <c r="F352" i="5"/>
  <c r="G352" i="5"/>
  <c r="F353" i="5"/>
  <c r="G353" i="5"/>
  <c r="F354" i="5"/>
  <c r="G354" i="5"/>
  <c r="H354" i="5"/>
  <c r="I354" i="5"/>
  <c r="F355" i="5"/>
  <c r="G355" i="5"/>
  <c r="F356" i="5"/>
  <c r="G356" i="5"/>
  <c r="F357" i="5"/>
  <c r="G357" i="5"/>
  <c r="H357" i="5"/>
  <c r="J355" i="5" s="1"/>
  <c r="I357" i="5"/>
  <c r="F358" i="5"/>
  <c r="G358" i="5"/>
  <c r="F359" i="5"/>
  <c r="G359" i="5"/>
  <c r="F360" i="5"/>
  <c r="G360" i="5"/>
  <c r="H360" i="5"/>
  <c r="I360" i="5"/>
  <c r="F361" i="5"/>
  <c r="G361" i="5"/>
  <c r="F362" i="5"/>
  <c r="G362" i="5"/>
  <c r="F363" i="5"/>
  <c r="G363" i="5"/>
  <c r="H363" i="5"/>
  <c r="I363" i="5"/>
  <c r="J361" i="5" s="1"/>
  <c r="F364" i="5"/>
  <c r="G364" i="5"/>
  <c r="F365" i="5"/>
  <c r="G365" i="5"/>
  <c r="H365" i="5"/>
  <c r="I365" i="5"/>
  <c r="J364" i="5" s="1"/>
  <c r="F366" i="5"/>
  <c r="G366" i="5"/>
  <c r="F367" i="5"/>
  <c r="G367" i="5"/>
  <c r="F368" i="5"/>
  <c r="G368" i="5"/>
  <c r="H368" i="5"/>
  <c r="J366" i="5" s="1"/>
  <c r="I368" i="5"/>
  <c r="F369" i="5"/>
  <c r="G369" i="5"/>
  <c r="F370" i="5"/>
  <c r="G370" i="5"/>
  <c r="F371" i="5"/>
  <c r="G371" i="5"/>
  <c r="H371" i="5"/>
  <c r="I371" i="5"/>
  <c r="F372" i="5"/>
  <c r="G372" i="5"/>
  <c r="F373" i="5"/>
  <c r="G373" i="5"/>
  <c r="H373" i="5"/>
  <c r="I373" i="5"/>
  <c r="J372" i="5" s="1"/>
  <c r="F374" i="5"/>
  <c r="G374" i="5"/>
  <c r="F375" i="5"/>
  <c r="G375" i="5"/>
  <c r="H375" i="5"/>
  <c r="I375" i="5"/>
  <c r="J374" i="5" s="1"/>
  <c r="K375" i="5"/>
  <c r="N375" i="5"/>
  <c r="F376" i="5"/>
  <c r="G376" i="5"/>
  <c r="F377" i="5"/>
  <c r="G377" i="5"/>
  <c r="F378" i="5"/>
  <c r="G378" i="5"/>
  <c r="F379" i="5"/>
  <c r="G379" i="5"/>
  <c r="H379" i="5"/>
  <c r="I379" i="5"/>
  <c r="J376" i="5" s="1"/>
  <c r="F380" i="5"/>
  <c r="G380" i="5"/>
  <c r="F381" i="5"/>
  <c r="G381" i="5"/>
  <c r="F382" i="5"/>
  <c r="G382" i="5"/>
  <c r="H382" i="5"/>
  <c r="I382" i="5"/>
  <c r="F383" i="5"/>
  <c r="G383" i="5"/>
  <c r="F384" i="5"/>
  <c r="G384" i="5"/>
  <c r="F385" i="5"/>
  <c r="G385" i="5"/>
  <c r="H385" i="5"/>
  <c r="I385" i="5"/>
  <c r="F386" i="5"/>
  <c r="G386" i="5"/>
  <c r="F387" i="5"/>
  <c r="G387" i="5"/>
  <c r="F388" i="5"/>
  <c r="G388" i="5"/>
  <c r="H388" i="5"/>
  <c r="J386" i="5" s="1"/>
  <c r="I388" i="5"/>
  <c r="F389" i="5"/>
  <c r="G389" i="5"/>
  <c r="F390" i="5"/>
  <c r="G390" i="5"/>
  <c r="F391" i="5"/>
  <c r="G391" i="5"/>
  <c r="H391" i="5"/>
  <c r="I391" i="5"/>
  <c r="F392" i="5"/>
  <c r="G392" i="5"/>
  <c r="J392" i="5"/>
  <c r="F393" i="5"/>
  <c r="G393" i="5"/>
  <c r="F394" i="5"/>
  <c r="G394" i="5"/>
  <c r="H394" i="5"/>
  <c r="I394" i="5"/>
  <c r="F395" i="5"/>
  <c r="G395" i="5"/>
  <c r="F396" i="5"/>
  <c r="G396" i="5"/>
  <c r="F397" i="5"/>
  <c r="G397" i="5"/>
  <c r="H397" i="5"/>
  <c r="J395" i="5" s="1"/>
  <c r="I397" i="5"/>
  <c r="F398" i="5"/>
  <c r="G398" i="5"/>
  <c r="J398" i="5"/>
  <c r="F399" i="5"/>
  <c r="G399" i="5"/>
  <c r="H399" i="5"/>
  <c r="I399" i="5"/>
  <c r="F400" i="5"/>
  <c r="G400" i="5"/>
  <c r="H400" i="5"/>
  <c r="I400" i="5"/>
  <c r="J400" i="5"/>
  <c r="F401" i="5"/>
  <c r="G401" i="5"/>
  <c r="H401" i="5"/>
  <c r="I401" i="5"/>
  <c r="J401" i="5"/>
  <c r="F402" i="5"/>
  <c r="G402" i="5"/>
  <c r="H402" i="5"/>
  <c r="I402" i="5"/>
  <c r="F403" i="5"/>
  <c r="G403" i="5"/>
  <c r="H403" i="5"/>
  <c r="I403" i="5"/>
  <c r="F404" i="5"/>
  <c r="G404" i="5"/>
  <c r="H404" i="5"/>
  <c r="I404" i="5"/>
  <c r="J404" i="5" s="1"/>
  <c r="F405" i="5"/>
  <c r="G405" i="5"/>
  <c r="H405" i="5"/>
  <c r="I405" i="5"/>
  <c r="J405" i="5" s="1"/>
  <c r="F406" i="5"/>
  <c r="G406" i="5"/>
  <c r="H406" i="5"/>
  <c r="I406" i="5"/>
  <c r="J406" i="5" s="1"/>
  <c r="F407" i="5"/>
  <c r="G407" i="5"/>
  <c r="H407" i="5"/>
  <c r="I407" i="5"/>
  <c r="J407" i="5"/>
  <c r="F408" i="5"/>
  <c r="G408" i="5"/>
  <c r="H408" i="5"/>
  <c r="I408" i="5"/>
  <c r="J408" i="5"/>
  <c r="F409" i="5"/>
  <c r="G409" i="5"/>
  <c r="H409" i="5"/>
  <c r="I409" i="5"/>
  <c r="J409" i="5" s="1"/>
  <c r="F410" i="5"/>
  <c r="G410" i="5"/>
  <c r="H410" i="5"/>
  <c r="J410" i="5" s="1"/>
  <c r="I410" i="5"/>
  <c r="F411" i="5"/>
  <c r="G411" i="5"/>
  <c r="H411" i="5"/>
  <c r="I411" i="5"/>
  <c r="F412" i="5"/>
  <c r="G412" i="5"/>
  <c r="H412" i="5"/>
  <c r="J412" i="5" s="1"/>
  <c r="I412" i="5"/>
  <c r="F413" i="5"/>
  <c r="G413" i="5"/>
  <c r="F414" i="5"/>
  <c r="G414" i="5"/>
  <c r="F415" i="5"/>
  <c r="G415" i="5"/>
  <c r="H415" i="5"/>
  <c r="I415" i="5"/>
  <c r="J413" i="5" s="1"/>
  <c r="F416" i="5"/>
  <c r="G416" i="5"/>
  <c r="F417" i="5"/>
  <c r="G417" i="5"/>
  <c r="F418" i="5"/>
  <c r="G418" i="5"/>
  <c r="H418" i="5"/>
  <c r="I418" i="5"/>
  <c r="J416" i="5" s="1"/>
  <c r="F419" i="5"/>
  <c r="G419" i="5"/>
  <c r="F420" i="5"/>
  <c r="G420" i="5"/>
  <c r="H420" i="5"/>
  <c r="I420" i="5"/>
  <c r="F421" i="5"/>
  <c r="G421" i="5"/>
  <c r="J421" i="5"/>
  <c r="F422" i="5"/>
  <c r="G422" i="5"/>
  <c r="H422" i="5"/>
  <c r="I422" i="5"/>
  <c r="F423" i="5"/>
  <c r="G423" i="5"/>
  <c r="F424" i="5"/>
  <c r="G424" i="5"/>
  <c r="H424" i="5"/>
  <c r="I424" i="5"/>
  <c r="J423" i="5" s="1"/>
  <c r="G425" i="5"/>
  <c r="F426" i="5"/>
  <c r="G426" i="5"/>
  <c r="H426" i="5"/>
  <c r="I426" i="5"/>
  <c r="J426" i="5"/>
  <c r="F427" i="5"/>
  <c r="G427" i="5"/>
  <c r="F428" i="5"/>
  <c r="G428" i="5"/>
  <c r="F429" i="5"/>
  <c r="K429" i="5" s="1"/>
  <c r="G429" i="5"/>
  <c r="H429" i="5"/>
  <c r="I429" i="5"/>
  <c r="J427" i="5" s="1"/>
  <c r="N429" i="5"/>
  <c r="F430" i="5"/>
  <c r="G430" i="5"/>
  <c r="H430" i="5"/>
  <c r="I430" i="5"/>
  <c r="J430" i="5"/>
  <c r="K430" i="5"/>
  <c r="N430" i="5"/>
  <c r="F432" i="5"/>
  <c r="G432" i="5"/>
  <c r="F433" i="5"/>
  <c r="G433" i="5"/>
  <c r="F434" i="5"/>
  <c r="G434" i="5"/>
  <c r="H434" i="5"/>
  <c r="I434" i="5"/>
  <c r="F435" i="5"/>
  <c r="G435" i="5"/>
  <c r="J435" i="5"/>
  <c r="F436" i="5"/>
  <c r="G436" i="5"/>
  <c r="F437" i="5"/>
  <c r="G437" i="5"/>
  <c r="H437" i="5"/>
  <c r="I437" i="5"/>
  <c r="F438" i="5"/>
  <c r="G438" i="5"/>
  <c r="J438" i="5"/>
  <c r="F439" i="5"/>
  <c r="G439" i="5"/>
  <c r="F440" i="5"/>
  <c r="G440" i="5"/>
  <c r="F441" i="5"/>
  <c r="G441" i="5"/>
  <c r="F442" i="5"/>
  <c r="G442" i="5"/>
  <c r="H442" i="5"/>
  <c r="I442" i="5"/>
  <c r="F443" i="5"/>
  <c r="G443" i="5"/>
  <c r="H443" i="5"/>
  <c r="I443" i="5"/>
  <c r="J443" i="5"/>
  <c r="F444" i="5"/>
  <c r="G444" i="5"/>
  <c r="F445" i="5"/>
  <c r="G445" i="5"/>
  <c r="F446" i="5"/>
  <c r="G446" i="5"/>
  <c r="H446" i="5"/>
  <c r="I446" i="5"/>
  <c r="J444" i="5" s="1"/>
  <c r="F447" i="5"/>
  <c r="G447" i="5"/>
  <c r="F448" i="5"/>
  <c r="G448" i="5"/>
  <c r="F449" i="5"/>
  <c r="G449" i="5"/>
  <c r="F450" i="5"/>
  <c r="G450" i="5"/>
  <c r="H450" i="5"/>
  <c r="I450" i="5"/>
  <c r="F451" i="5"/>
  <c r="G451" i="5"/>
  <c r="F452" i="5"/>
  <c r="G452" i="5"/>
  <c r="F453" i="5"/>
  <c r="G453" i="5"/>
  <c r="F454" i="5"/>
  <c r="G454" i="5"/>
  <c r="H454" i="5"/>
  <c r="I454" i="5"/>
  <c r="F455" i="5"/>
  <c r="G455" i="5"/>
  <c r="F456" i="5"/>
  <c r="G456" i="5"/>
  <c r="F457" i="5"/>
  <c r="G457" i="5"/>
  <c r="F458" i="5"/>
  <c r="G458" i="5"/>
  <c r="F459" i="5"/>
  <c r="G459" i="5"/>
  <c r="H459" i="5"/>
  <c r="I459" i="5"/>
  <c r="J455" i="5" s="1"/>
  <c r="F460" i="5"/>
  <c r="G460" i="5"/>
  <c r="F461" i="5"/>
  <c r="G461" i="5"/>
  <c r="F462" i="5"/>
  <c r="G462" i="5"/>
  <c r="H462" i="5"/>
  <c r="J460" i="5" s="1"/>
  <c r="I462" i="5"/>
  <c r="F463" i="5"/>
  <c r="G463" i="5"/>
  <c r="F464" i="5"/>
  <c r="G464" i="5"/>
  <c r="F465" i="5"/>
  <c r="G465" i="5"/>
  <c r="H465" i="5"/>
  <c r="I465" i="5"/>
  <c r="J463" i="5" s="1"/>
  <c r="F466" i="5"/>
  <c r="G466" i="5"/>
  <c r="F467" i="5"/>
  <c r="G467" i="5"/>
  <c r="F468" i="5"/>
  <c r="G468" i="5"/>
  <c r="H468" i="5"/>
  <c r="J466" i="5" s="1"/>
  <c r="I468" i="5"/>
  <c r="F469" i="5"/>
  <c r="G469" i="5"/>
  <c r="F470" i="5"/>
  <c r="G470" i="5"/>
  <c r="H470" i="5"/>
  <c r="I470" i="5"/>
  <c r="J469" i="5" s="1"/>
  <c r="F471" i="5"/>
  <c r="G471" i="5"/>
  <c r="F472" i="5"/>
  <c r="G472" i="5"/>
  <c r="F473" i="5"/>
  <c r="G473" i="5"/>
  <c r="H473" i="5"/>
  <c r="J471" i="5" s="1"/>
  <c r="I473" i="5"/>
  <c r="F474" i="5"/>
  <c r="G474" i="5"/>
  <c r="J474" i="5"/>
  <c r="F475" i="5"/>
  <c r="G475" i="5"/>
  <c r="F476" i="5"/>
  <c r="G476" i="5"/>
  <c r="H476" i="5"/>
  <c r="I476" i="5"/>
  <c r="F477" i="5"/>
  <c r="G477" i="5"/>
  <c r="F478" i="5"/>
  <c r="G478" i="5"/>
  <c r="H478" i="5"/>
  <c r="I478" i="5"/>
  <c r="J477" i="5" s="1"/>
  <c r="F479" i="5"/>
  <c r="G479" i="5"/>
  <c r="F480" i="5"/>
  <c r="G480" i="5"/>
  <c r="H480" i="5"/>
  <c r="I480" i="5"/>
  <c r="J479" i="5" s="1"/>
  <c r="K480" i="5"/>
  <c r="N480" i="5"/>
  <c r="F481" i="5"/>
  <c r="G481" i="5"/>
  <c r="F482" i="5"/>
  <c r="G482" i="5"/>
  <c r="F483" i="5"/>
  <c r="G483" i="5"/>
  <c r="F484" i="5"/>
  <c r="G484" i="5"/>
  <c r="H484" i="5"/>
  <c r="I484" i="5"/>
  <c r="J481" i="5" s="1"/>
  <c r="F485" i="5"/>
  <c r="G485" i="5"/>
  <c r="J485" i="5"/>
  <c r="F486" i="5"/>
  <c r="G486" i="5"/>
  <c r="F487" i="5"/>
  <c r="G487" i="5"/>
  <c r="H487" i="5"/>
  <c r="I487" i="5"/>
  <c r="F488" i="5"/>
  <c r="G488" i="5"/>
  <c r="F489" i="5"/>
  <c r="G489" i="5"/>
  <c r="F490" i="5"/>
  <c r="G490" i="5"/>
  <c r="H490" i="5"/>
  <c r="I490" i="5"/>
  <c r="J488" i="5" s="1"/>
  <c r="F491" i="5"/>
  <c r="G491" i="5"/>
  <c r="F492" i="5"/>
  <c r="G492" i="5"/>
  <c r="F493" i="5"/>
  <c r="G493" i="5"/>
  <c r="H493" i="5"/>
  <c r="I493" i="5"/>
  <c r="J491" i="5" s="1"/>
  <c r="F494" i="5"/>
  <c r="G494" i="5"/>
  <c r="J494" i="5"/>
  <c r="F495" i="5"/>
  <c r="G495" i="5"/>
  <c r="F496" i="5"/>
  <c r="G496" i="5"/>
  <c r="H496" i="5"/>
  <c r="I496" i="5"/>
  <c r="F497" i="5"/>
  <c r="G497" i="5"/>
  <c r="F498" i="5"/>
  <c r="G498" i="5"/>
  <c r="F499" i="5"/>
  <c r="G499" i="5"/>
  <c r="H499" i="5"/>
  <c r="I499" i="5"/>
  <c r="F500" i="5"/>
  <c r="G500" i="5"/>
  <c r="J500" i="5"/>
  <c r="F501" i="5"/>
  <c r="G501" i="5"/>
  <c r="F502" i="5"/>
  <c r="G502" i="5"/>
  <c r="H502" i="5"/>
  <c r="I502" i="5"/>
  <c r="F503" i="5"/>
  <c r="G503" i="5"/>
  <c r="F504" i="5"/>
  <c r="G504" i="5"/>
  <c r="H504" i="5"/>
  <c r="I504" i="5"/>
  <c r="J503" i="5" s="1"/>
  <c r="F505" i="5"/>
  <c r="G505" i="5"/>
  <c r="H505" i="5"/>
  <c r="J505" i="5" s="1"/>
  <c r="I505" i="5"/>
  <c r="F506" i="5"/>
  <c r="G506" i="5"/>
  <c r="H506" i="5"/>
  <c r="I506" i="5"/>
  <c r="F507" i="5"/>
  <c r="G507" i="5"/>
  <c r="H507" i="5"/>
  <c r="I507" i="5"/>
  <c r="J507" i="5"/>
  <c r="F508" i="5"/>
  <c r="K529" i="5" s="1"/>
  <c r="G508" i="5"/>
  <c r="H508" i="5"/>
  <c r="I508" i="5"/>
  <c r="J508" i="5" s="1"/>
  <c r="N508" i="5"/>
  <c r="F509" i="5"/>
  <c r="G509" i="5"/>
  <c r="H509" i="5"/>
  <c r="J509" i="5" s="1"/>
  <c r="I509" i="5"/>
  <c r="F510" i="5"/>
  <c r="G510" i="5"/>
  <c r="H510" i="5"/>
  <c r="I510" i="5"/>
  <c r="J510" i="5"/>
  <c r="F511" i="5"/>
  <c r="G511" i="5"/>
  <c r="H511" i="5"/>
  <c r="I511" i="5"/>
  <c r="J511" i="5"/>
  <c r="F512" i="5"/>
  <c r="G512" i="5"/>
  <c r="H512" i="5"/>
  <c r="I512" i="5"/>
  <c r="J512" i="5" s="1"/>
  <c r="F513" i="5"/>
  <c r="G513" i="5"/>
  <c r="H513" i="5"/>
  <c r="I513" i="5"/>
  <c r="J513" i="5" s="1"/>
  <c r="F514" i="5"/>
  <c r="G514" i="5"/>
  <c r="H514" i="5"/>
  <c r="I514" i="5"/>
  <c r="J514" i="5" s="1"/>
  <c r="F515" i="5"/>
  <c r="G515" i="5"/>
  <c r="H515" i="5"/>
  <c r="I515" i="5"/>
  <c r="F516" i="5"/>
  <c r="G516" i="5"/>
  <c r="H516" i="5"/>
  <c r="I516" i="5"/>
  <c r="J516" i="5"/>
  <c r="F517" i="5"/>
  <c r="G517" i="5"/>
  <c r="H517" i="5"/>
  <c r="I517" i="5"/>
  <c r="J517" i="5"/>
  <c r="F518" i="5"/>
  <c r="G518" i="5"/>
  <c r="F519" i="5"/>
  <c r="G519" i="5"/>
  <c r="F520" i="5"/>
  <c r="G520" i="5"/>
  <c r="H520" i="5"/>
  <c r="J518" i="5" s="1"/>
  <c r="I520" i="5"/>
  <c r="F521" i="5"/>
  <c r="G521" i="5"/>
  <c r="J521" i="5"/>
  <c r="F522" i="5"/>
  <c r="G522" i="5"/>
  <c r="F523" i="5"/>
  <c r="G523" i="5"/>
  <c r="H523" i="5"/>
  <c r="I523" i="5"/>
  <c r="F524" i="5"/>
  <c r="G524" i="5"/>
  <c r="F525" i="5"/>
  <c r="G525" i="5"/>
  <c r="H525" i="5"/>
  <c r="J524" i="5" s="1"/>
  <c r="I525" i="5"/>
  <c r="F526" i="5"/>
  <c r="G526" i="5"/>
  <c r="F527" i="5"/>
  <c r="G527" i="5"/>
  <c r="H527" i="5"/>
  <c r="I527" i="5"/>
  <c r="J526" i="5" s="1"/>
  <c r="F528" i="5"/>
  <c r="G528" i="5"/>
  <c r="J528" i="5"/>
  <c r="F529" i="5"/>
  <c r="G529" i="5"/>
  <c r="H529" i="5"/>
  <c r="I529" i="5"/>
  <c r="N529" i="5"/>
  <c r="F531" i="5"/>
  <c r="G531" i="5"/>
  <c r="H531" i="5"/>
  <c r="I531" i="5"/>
  <c r="F532" i="5"/>
  <c r="G532" i="5"/>
  <c r="F533" i="5"/>
  <c r="G533" i="5"/>
  <c r="F534" i="5"/>
  <c r="G534" i="5"/>
  <c r="F535" i="5"/>
  <c r="G535" i="5"/>
  <c r="H535" i="5"/>
  <c r="I535" i="5"/>
  <c r="J532" i="5" s="1"/>
  <c r="F536" i="5"/>
  <c r="G536" i="5"/>
  <c r="F537" i="5"/>
  <c r="G537" i="5"/>
  <c r="F538" i="5"/>
  <c r="G538" i="5"/>
  <c r="H538" i="5"/>
  <c r="I538" i="5"/>
  <c r="J536" i="5" s="1"/>
  <c r="F539" i="5"/>
  <c r="G539" i="5"/>
  <c r="J539" i="5"/>
  <c r="F540" i="5"/>
  <c r="G540" i="5"/>
  <c r="F541" i="5"/>
  <c r="G541" i="5"/>
  <c r="H541" i="5"/>
  <c r="I541" i="5"/>
  <c r="F542" i="5"/>
  <c r="G542" i="5"/>
  <c r="F543" i="5"/>
  <c r="G543" i="5"/>
  <c r="F544" i="5"/>
  <c r="G544" i="5"/>
  <c r="H544" i="5"/>
  <c r="I544" i="5"/>
  <c r="F545" i="5"/>
  <c r="G545" i="5"/>
  <c r="F546" i="5"/>
  <c r="G546" i="5"/>
  <c r="H546" i="5"/>
  <c r="I546" i="5"/>
  <c r="J545" i="5" s="1"/>
  <c r="F547" i="5"/>
  <c r="G547" i="5"/>
  <c r="H547" i="5"/>
  <c r="I547" i="5"/>
  <c r="J547" i="5" s="1"/>
  <c r="F548" i="5"/>
  <c r="G548" i="5"/>
  <c r="J548" i="5"/>
  <c r="F549" i="5"/>
  <c r="G549" i="5"/>
  <c r="F550" i="5"/>
  <c r="G550" i="5"/>
  <c r="H550" i="5"/>
  <c r="I550" i="5"/>
  <c r="F551" i="5"/>
  <c r="G551" i="5"/>
  <c r="F552" i="5"/>
  <c r="G552" i="5"/>
  <c r="H552" i="5"/>
  <c r="J551" i="5" s="1"/>
  <c r="I552" i="5"/>
  <c r="F553" i="5"/>
  <c r="G553" i="5"/>
  <c r="F554" i="5"/>
  <c r="G554" i="5"/>
  <c r="N554" i="5" s="1"/>
  <c r="H554" i="5"/>
  <c r="I554" i="5"/>
  <c r="J553" i="5" s="1"/>
  <c r="F555" i="5"/>
  <c r="G555" i="5"/>
  <c r="F556" i="5"/>
  <c r="G556" i="5"/>
  <c r="F557" i="5"/>
  <c r="G557" i="5"/>
  <c r="F558" i="5"/>
  <c r="G558" i="5"/>
  <c r="H558" i="5"/>
  <c r="I558" i="5"/>
  <c r="J555" i="5" s="1"/>
  <c r="F559" i="5"/>
  <c r="G559" i="5"/>
  <c r="F560" i="5"/>
  <c r="G560" i="5"/>
  <c r="F561" i="5"/>
  <c r="G561" i="5"/>
  <c r="H561" i="5"/>
  <c r="I561" i="5"/>
  <c r="F562" i="5"/>
  <c r="G562" i="5"/>
  <c r="J562" i="5"/>
  <c r="F563" i="5"/>
  <c r="G563" i="5"/>
  <c r="F564" i="5"/>
  <c r="G564" i="5"/>
  <c r="H564" i="5"/>
  <c r="I564" i="5"/>
  <c r="F565" i="5"/>
  <c r="G565" i="5"/>
  <c r="J565" i="5"/>
  <c r="F566" i="5"/>
  <c r="G566" i="5"/>
  <c r="F567" i="5"/>
  <c r="G567" i="5"/>
  <c r="H567" i="5"/>
  <c r="I567" i="5"/>
  <c r="F568" i="5"/>
  <c r="G568" i="5"/>
  <c r="F569" i="5"/>
  <c r="G569" i="5"/>
  <c r="F570" i="5"/>
  <c r="G570" i="5"/>
  <c r="H570" i="5"/>
  <c r="I570" i="5"/>
  <c r="J568" i="5" s="1"/>
  <c r="F571" i="5"/>
  <c r="G571" i="5"/>
  <c r="F572" i="5"/>
  <c r="G572" i="5"/>
  <c r="F573" i="5"/>
  <c r="G573" i="5"/>
  <c r="H573" i="5"/>
  <c r="I573" i="5"/>
  <c r="F574" i="5"/>
  <c r="G574" i="5"/>
  <c r="F575" i="5"/>
  <c r="G575" i="5"/>
  <c r="F576" i="5"/>
  <c r="G576" i="5"/>
  <c r="H576" i="5"/>
  <c r="J574" i="5" s="1"/>
  <c r="I576" i="5"/>
  <c r="F577" i="5"/>
  <c r="G577" i="5"/>
  <c r="F578" i="5"/>
  <c r="G578" i="5"/>
  <c r="H578" i="5"/>
  <c r="I578" i="5"/>
  <c r="J577" i="5" s="1"/>
  <c r="F579" i="5"/>
  <c r="G579" i="5"/>
  <c r="H579" i="5"/>
  <c r="I579" i="5"/>
  <c r="J579" i="5"/>
  <c r="F580" i="5"/>
  <c r="G580" i="5"/>
  <c r="H580" i="5"/>
  <c r="I580" i="5"/>
  <c r="J580" i="5" s="1"/>
  <c r="F581" i="5"/>
  <c r="G581" i="5"/>
  <c r="H581" i="5"/>
  <c r="J581" i="5" s="1"/>
  <c r="I581" i="5"/>
  <c r="F582" i="5"/>
  <c r="G582" i="5"/>
  <c r="H582" i="5"/>
  <c r="I582" i="5"/>
  <c r="J582" i="5" s="1"/>
  <c r="F583" i="5"/>
  <c r="K583" i="5" s="1"/>
  <c r="G583" i="5"/>
  <c r="N583" i="5" s="1"/>
  <c r="H583" i="5"/>
  <c r="I583" i="5"/>
  <c r="J583" i="5"/>
  <c r="F584" i="5"/>
  <c r="G584" i="5"/>
  <c r="H584" i="5"/>
  <c r="J584" i="5" s="1"/>
  <c r="I584" i="5"/>
  <c r="F585" i="5"/>
  <c r="G585" i="5"/>
  <c r="H585" i="5"/>
  <c r="I585" i="5"/>
  <c r="J585" i="5" s="1"/>
  <c r="F586" i="5"/>
  <c r="G586" i="5"/>
  <c r="H586" i="5"/>
  <c r="I586" i="5"/>
  <c r="J586" i="5"/>
  <c r="F587" i="5"/>
  <c r="G587" i="5"/>
  <c r="H587" i="5"/>
  <c r="I587" i="5"/>
  <c r="J587" i="5"/>
  <c r="F588" i="5"/>
  <c r="G588" i="5"/>
  <c r="H588" i="5"/>
  <c r="J588" i="5" s="1"/>
  <c r="I588" i="5"/>
  <c r="F589" i="5"/>
  <c r="G589" i="5"/>
  <c r="H589" i="5"/>
  <c r="J589" i="5" s="1"/>
  <c r="I589" i="5"/>
  <c r="F590" i="5"/>
  <c r="G590" i="5"/>
  <c r="H590" i="5"/>
  <c r="I590" i="5"/>
  <c r="J590" i="5"/>
  <c r="F591" i="5"/>
  <c r="G591" i="5"/>
  <c r="H591" i="5"/>
  <c r="I591" i="5"/>
  <c r="J591" i="5" s="1"/>
  <c r="F592" i="5"/>
  <c r="G592" i="5"/>
  <c r="J592" i="5"/>
  <c r="F593" i="5"/>
  <c r="G593" i="5"/>
  <c r="F594" i="5"/>
  <c r="G594" i="5"/>
  <c r="H594" i="5"/>
  <c r="I594" i="5"/>
  <c r="F595" i="5"/>
  <c r="G595" i="5"/>
  <c r="F596" i="5"/>
  <c r="G596" i="5"/>
  <c r="F597" i="5"/>
  <c r="G597" i="5"/>
  <c r="H597" i="5"/>
  <c r="J595" i="5" s="1"/>
  <c r="I597" i="5"/>
  <c r="F598" i="5"/>
  <c r="G598" i="5"/>
  <c r="J598" i="5"/>
  <c r="F599" i="5"/>
  <c r="G599" i="5"/>
  <c r="H599" i="5"/>
  <c r="I599" i="5"/>
  <c r="F600" i="5"/>
  <c r="G600" i="5"/>
  <c r="J600" i="5"/>
  <c r="F601" i="5"/>
  <c r="G601" i="5"/>
  <c r="H601" i="5"/>
  <c r="I601" i="5"/>
  <c r="F602" i="5"/>
  <c r="G602" i="5"/>
  <c r="J602" i="5"/>
  <c r="F603" i="5"/>
  <c r="G603" i="5"/>
  <c r="H603" i="5"/>
  <c r="I603" i="5"/>
  <c r="F605" i="5"/>
  <c r="G605" i="5"/>
  <c r="F606" i="5"/>
  <c r="G606" i="5"/>
  <c r="F607" i="5"/>
  <c r="G607" i="5"/>
  <c r="H607" i="5"/>
  <c r="I607" i="5"/>
  <c r="F608" i="5"/>
  <c r="G608" i="5"/>
  <c r="F609" i="5"/>
  <c r="G609" i="5"/>
  <c r="F610" i="5"/>
  <c r="G610" i="5"/>
  <c r="H610" i="5"/>
  <c r="J608" i="5" s="1"/>
  <c r="I610" i="5"/>
  <c r="F611" i="5"/>
  <c r="G611" i="5"/>
  <c r="J611" i="5"/>
  <c r="F612" i="5"/>
  <c r="G612" i="5"/>
  <c r="F613" i="5"/>
  <c r="G613" i="5"/>
  <c r="F614" i="5"/>
  <c r="G614" i="5"/>
  <c r="F615" i="5"/>
  <c r="G615" i="5"/>
  <c r="H615" i="5"/>
  <c r="I615" i="5"/>
  <c r="F616" i="5"/>
  <c r="G616" i="5"/>
  <c r="H616" i="5"/>
  <c r="I616" i="5"/>
  <c r="F617" i="5"/>
  <c r="G617" i="5"/>
  <c r="F618" i="5"/>
  <c r="G618" i="5"/>
  <c r="F619" i="5"/>
  <c r="G619" i="5"/>
  <c r="H619" i="5"/>
  <c r="I619" i="5"/>
  <c r="F620" i="5"/>
  <c r="G620" i="5"/>
  <c r="F621" i="5"/>
  <c r="G621" i="5"/>
  <c r="F622" i="5"/>
  <c r="G622" i="5"/>
  <c r="F623" i="5"/>
  <c r="G623" i="5"/>
  <c r="H623" i="5"/>
  <c r="I623" i="5"/>
  <c r="J620" i="5" s="1"/>
  <c r="F624" i="5"/>
  <c r="G624" i="5"/>
  <c r="F625" i="5"/>
  <c r="G625" i="5"/>
  <c r="F626" i="5"/>
  <c r="G626" i="5"/>
  <c r="F627" i="5"/>
  <c r="G627" i="5"/>
  <c r="H627" i="5"/>
  <c r="I627" i="5"/>
  <c r="J624" i="5" s="1"/>
  <c r="F628" i="5"/>
  <c r="G628" i="5"/>
  <c r="F629" i="5"/>
  <c r="G629" i="5"/>
  <c r="F630" i="5"/>
  <c r="G630" i="5"/>
  <c r="F631" i="5"/>
  <c r="G631" i="5"/>
  <c r="F632" i="5"/>
  <c r="G632" i="5"/>
  <c r="H632" i="5"/>
  <c r="I632" i="5"/>
  <c r="F633" i="5"/>
  <c r="G633" i="5"/>
  <c r="J633" i="5"/>
  <c r="F634" i="5"/>
  <c r="G634" i="5"/>
  <c r="F635" i="5"/>
  <c r="G635" i="5"/>
  <c r="H635" i="5"/>
  <c r="I635" i="5"/>
  <c r="F636" i="5"/>
  <c r="G636" i="5"/>
  <c r="F637" i="5"/>
  <c r="G637" i="5"/>
  <c r="F638" i="5"/>
  <c r="G638" i="5"/>
  <c r="H638" i="5"/>
  <c r="I638" i="5"/>
  <c r="J636" i="5" s="1"/>
  <c r="F639" i="5"/>
  <c r="G639" i="5"/>
  <c r="J639" i="5"/>
  <c r="F640" i="5"/>
  <c r="G640" i="5"/>
  <c r="F641" i="5"/>
  <c r="G641" i="5"/>
  <c r="H641" i="5"/>
  <c r="I641" i="5"/>
  <c r="F642" i="5"/>
  <c r="G642" i="5"/>
  <c r="F643" i="5"/>
  <c r="G643" i="5"/>
  <c r="H643" i="5"/>
  <c r="I643" i="5"/>
  <c r="J642" i="5" s="1"/>
  <c r="F644" i="5"/>
  <c r="G644" i="5"/>
  <c r="F645" i="5"/>
  <c r="G645" i="5"/>
  <c r="F646" i="5"/>
  <c r="G646" i="5"/>
  <c r="H646" i="5"/>
  <c r="I646" i="5"/>
  <c r="J644" i="5" s="1"/>
  <c r="F647" i="5"/>
  <c r="G647" i="5"/>
  <c r="F648" i="5"/>
  <c r="G648" i="5"/>
  <c r="F649" i="5"/>
  <c r="G649" i="5"/>
  <c r="H649" i="5"/>
  <c r="I649" i="5"/>
  <c r="J647" i="5" s="1"/>
  <c r="F650" i="5"/>
  <c r="G650" i="5"/>
  <c r="J650" i="5"/>
  <c r="F651" i="5"/>
  <c r="G651" i="5"/>
  <c r="H651" i="5"/>
  <c r="I651" i="5"/>
  <c r="F652" i="5"/>
  <c r="G652" i="5"/>
  <c r="F653" i="5"/>
  <c r="G653" i="5"/>
  <c r="H653" i="5"/>
  <c r="I653" i="5"/>
  <c r="K653" i="5"/>
  <c r="N653" i="5"/>
  <c r="F654" i="5"/>
  <c r="G654" i="5"/>
  <c r="F655" i="5"/>
  <c r="G655" i="5"/>
  <c r="F656" i="5"/>
  <c r="G656" i="5"/>
  <c r="F657" i="5"/>
  <c r="G657" i="5"/>
  <c r="H657" i="5"/>
  <c r="I657" i="5"/>
  <c r="F658" i="5"/>
  <c r="G658" i="5"/>
  <c r="J658" i="5"/>
  <c r="F659" i="5"/>
  <c r="G659" i="5"/>
  <c r="F660" i="5"/>
  <c r="G660" i="5"/>
  <c r="H660" i="5"/>
  <c r="I660" i="5"/>
  <c r="F661" i="5"/>
  <c r="G661" i="5"/>
  <c r="F662" i="5"/>
  <c r="G662" i="5"/>
  <c r="F663" i="5"/>
  <c r="G663" i="5"/>
  <c r="H663" i="5"/>
  <c r="I663" i="5"/>
  <c r="J661" i="5" s="1"/>
  <c r="F664" i="5"/>
  <c r="G664" i="5"/>
  <c r="F665" i="5"/>
  <c r="G665" i="5"/>
  <c r="F666" i="5"/>
  <c r="G666" i="5"/>
  <c r="H666" i="5"/>
  <c r="I666" i="5"/>
  <c r="J664" i="5" s="1"/>
  <c r="F667" i="5"/>
  <c r="G667" i="5"/>
  <c r="F668" i="5"/>
  <c r="G668" i="5"/>
  <c r="F669" i="5"/>
  <c r="G669" i="5"/>
  <c r="H669" i="5"/>
  <c r="I669" i="5"/>
  <c r="J667" i="5" s="1"/>
  <c r="F670" i="5"/>
  <c r="G670" i="5"/>
  <c r="F671" i="5"/>
  <c r="G671" i="5"/>
  <c r="F672" i="5"/>
  <c r="G672" i="5"/>
  <c r="H672" i="5"/>
  <c r="J670" i="5" s="1"/>
  <c r="I672" i="5"/>
  <c r="F673" i="5"/>
  <c r="G673" i="5"/>
  <c r="F674" i="5"/>
  <c r="G674" i="5"/>
  <c r="F675" i="5"/>
  <c r="G675" i="5"/>
  <c r="H675" i="5"/>
  <c r="I675" i="5"/>
  <c r="F676" i="5"/>
  <c r="G676" i="5"/>
  <c r="F677" i="5"/>
  <c r="G677" i="5"/>
  <c r="H677" i="5"/>
  <c r="I677" i="5"/>
  <c r="J676" i="5" s="1"/>
  <c r="F678" i="5"/>
  <c r="G678" i="5"/>
  <c r="H678" i="5"/>
  <c r="I678" i="5"/>
  <c r="J678" i="5" s="1"/>
  <c r="F679" i="5"/>
  <c r="G679" i="5"/>
  <c r="H679" i="5"/>
  <c r="J679" i="5" s="1"/>
  <c r="I679" i="5"/>
  <c r="F680" i="5"/>
  <c r="G680" i="5"/>
  <c r="H680" i="5"/>
  <c r="I680" i="5"/>
  <c r="J680" i="5"/>
  <c r="F681" i="5"/>
  <c r="G681" i="5"/>
  <c r="H681" i="5"/>
  <c r="I681" i="5"/>
  <c r="J681" i="5"/>
  <c r="F682" i="5"/>
  <c r="G682" i="5"/>
  <c r="H682" i="5"/>
  <c r="I682" i="5"/>
  <c r="F683" i="5"/>
  <c r="G683" i="5"/>
  <c r="H683" i="5"/>
  <c r="I683" i="5"/>
  <c r="J683" i="5" s="1"/>
  <c r="F684" i="5"/>
  <c r="G684" i="5"/>
  <c r="H684" i="5"/>
  <c r="I684" i="5"/>
  <c r="J684" i="5"/>
  <c r="F685" i="5"/>
  <c r="G685" i="5"/>
  <c r="H685" i="5"/>
  <c r="I685" i="5"/>
  <c r="J685" i="5" s="1"/>
  <c r="F686" i="5"/>
  <c r="G686" i="5"/>
  <c r="H686" i="5"/>
  <c r="I686" i="5"/>
  <c r="J686" i="5"/>
  <c r="F687" i="5"/>
  <c r="G687" i="5"/>
  <c r="H687" i="5"/>
  <c r="I687" i="5"/>
  <c r="J687" i="5" s="1"/>
  <c r="F688" i="5"/>
  <c r="G688" i="5"/>
  <c r="H688" i="5"/>
  <c r="I688" i="5"/>
  <c r="J688" i="5"/>
  <c r="F689" i="5"/>
  <c r="G689" i="5"/>
  <c r="H689" i="5"/>
  <c r="I689" i="5"/>
  <c r="J689" i="5"/>
  <c r="F690" i="5"/>
  <c r="G690" i="5"/>
  <c r="H690" i="5"/>
  <c r="J690" i="5" s="1"/>
  <c r="I690" i="5"/>
  <c r="F691" i="5"/>
  <c r="G691" i="5"/>
  <c r="F692" i="5"/>
  <c r="G692" i="5"/>
  <c r="F693" i="5"/>
  <c r="G693" i="5"/>
  <c r="H693" i="5"/>
  <c r="J691" i="5" s="1"/>
  <c r="I693" i="5"/>
  <c r="F694" i="5"/>
  <c r="G694" i="5"/>
  <c r="J694" i="5"/>
  <c r="F695" i="5"/>
  <c r="G695" i="5"/>
  <c r="F696" i="5"/>
  <c r="G696" i="5"/>
  <c r="H696" i="5"/>
  <c r="I696" i="5"/>
  <c r="F697" i="5"/>
  <c r="G697" i="5"/>
  <c r="F698" i="5"/>
  <c r="G698" i="5"/>
  <c r="H698" i="5"/>
  <c r="I698" i="5"/>
  <c r="F699" i="5"/>
  <c r="G699" i="5"/>
  <c r="F700" i="5"/>
  <c r="G700" i="5"/>
  <c r="H700" i="5"/>
  <c r="I700" i="5"/>
  <c r="J699" i="5" s="1"/>
  <c r="F701" i="5"/>
  <c r="G701" i="5"/>
  <c r="J701" i="5"/>
  <c r="F702" i="5"/>
  <c r="G702" i="5"/>
  <c r="H702" i="5"/>
  <c r="I702" i="5"/>
  <c r="K702" i="5"/>
  <c r="F704" i="5"/>
  <c r="G704" i="5"/>
  <c r="F705" i="5"/>
  <c r="G705" i="5"/>
  <c r="H705" i="5"/>
  <c r="I705" i="5"/>
  <c r="F706" i="5"/>
  <c r="G706" i="5"/>
  <c r="F707" i="5"/>
  <c r="G707" i="5"/>
  <c r="F708" i="5"/>
  <c r="G708" i="5"/>
  <c r="H708" i="5"/>
  <c r="I708" i="5"/>
  <c r="J708" i="5" s="1"/>
  <c r="F709" i="5"/>
  <c r="G709" i="5"/>
  <c r="F710" i="5"/>
  <c r="G710" i="5"/>
  <c r="F711" i="5"/>
  <c r="G711" i="5"/>
  <c r="F712" i="5"/>
  <c r="G712" i="5"/>
  <c r="F713" i="5"/>
  <c r="G713" i="5"/>
  <c r="H713" i="5"/>
  <c r="I713" i="5"/>
  <c r="J709" i="5" s="1"/>
  <c r="F714" i="5"/>
  <c r="G714" i="5"/>
  <c r="H714" i="5"/>
  <c r="I714" i="5"/>
  <c r="J714" i="5" s="1"/>
  <c r="F715" i="5"/>
  <c r="G715" i="5"/>
  <c r="F716" i="5"/>
  <c r="G716" i="5"/>
  <c r="F717" i="5"/>
  <c r="G717" i="5"/>
  <c r="H717" i="5"/>
  <c r="I717" i="5"/>
  <c r="J717" i="5"/>
  <c r="F718" i="5"/>
  <c r="G718" i="5"/>
  <c r="F719" i="5"/>
  <c r="G719" i="5"/>
  <c r="F720" i="5"/>
  <c r="G720" i="5"/>
  <c r="F721" i="5"/>
  <c r="G721" i="5"/>
  <c r="H721" i="5"/>
  <c r="I721" i="5"/>
  <c r="J718" i="5" s="1"/>
  <c r="F722" i="5"/>
  <c r="G722" i="5"/>
  <c r="F723" i="5"/>
  <c r="G723" i="5"/>
  <c r="F724" i="5"/>
  <c r="G724" i="5"/>
  <c r="H724" i="5"/>
  <c r="I724" i="5"/>
  <c r="J722" i="5" s="1"/>
  <c r="F725" i="5"/>
  <c r="G725" i="5"/>
  <c r="F726" i="5"/>
  <c r="G726" i="5"/>
  <c r="F727" i="5"/>
  <c r="G727" i="5"/>
  <c r="F728" i="5"/>
  <c r="G728" i="5"/>
  <c r="F729" i="5"/>
  <c r="G729" i="5"/>
  <c r="H729" i="5"/>
  <c r="I729" i="5"/>
  <c r="F730" i="5"/>
  <c r="G730" i="5"/>
  <c r="F731" i="5"/>
  <c r="G731" i="5"/>
  <c r="F732" i="5"/>
  <c r="G732" i="5"/>
  <c r="H732" i="5"/>
  <c r="J730" i="5" s="1"/>
  <c r="I732" i="5"/>
  <c r="F733" i="5"/>
  <c r="G733" i="5"/>
  <c r="F734" i="5"/>
  <c r="G734" i="5"/>
  <c r="F735" i="5"/>
  <c r="G735" i="5"/>
  <c r="H735" i="5"/>
  <c r="I735" i="5"/>
  <c r="F736" i="5"/>
  <c r="G736" i="5"/>
  <c r="J736" i="5"/>
  <c r="F737" i="5"/>
  <c r="G737" i="5"/>
  <c r="F738" i="5"/>
  <c r="G738" i="5"/>
  <c r="H738" i="5"/>
  <c r="I738" i="5"/>
  <c r="F739" i="5"/>
  <c r="G739" i="5"/>
  <c r="F740" i="5"/>
  <c r="G740" i="5"/>
  <c r="H740" i="5"/>
  <c r="I740" i="5"/>
  <c r="F741" i="5"/>
  <c r="G741" i="5"/>
  <c r="F742" i="5"/>
  <c r="G742" i="5"/>
  <c r="F743" i="5"/>
  <c r="G743" i="5"/>
  <c r="H743" i="5"/>
  <c r="J741" i="5" s="1"/>
  <c r="I743" i="5"/>
  <c r="F744" i="5"/>
  <c r="G744" i="5"/>
  <c r="F745" i="5"/>
  <c r="G745" i="5"/>
  <c r="F746" i="5"/>
  <c r="G746" i="5"/>
  <c r="H746" i="5"/>
  <c r="I746" i="5"/>
  <c r="F747" i="5"/>
  <c r="G747" i="5"/>
  <c r="F748" i="5"/>
  <c r="G748" i="5"/>
  <c r="H748" i="5"/>
  <c r="J747" i="5" s="1"/>
  <c r="I748" i="5"/>
  <c r="F749" i="5"/>
  <c r="G749" i="5"/>
  <c r="F750" i="5"/>
  <c r="G750" i="5"/>
  <c r="N750" i="5" s="1"/>
  <c r="H750" i="5"/>
  <c r="I750" i="5"/>
  <c r="J749" i="5" s="1"/>
  <c r="K750" i="5"/>
  <c r="F751" i="5"/>
  <c r="G751" i="5"/>
  <c r="F752" i="5"/>
  <c r="G752" i="5"/>
  <c r="F753" i="5"/>
  <c r="G753" i="5"/>
  <c r="F754" i="5"/>
  <c r="G754" i="5"/>
  <c r="H754" i="5"/>
  <c r="I754" i="5"/>
  <c r="J751" i="5" s="1"/>
  <c r="F755" i="5"/>
  <c r="G755" i="5"/>
  <c r="F756" i="5"/>
  <c r="G756" i="5"/>
  <c r="F757" i="5"/>
  <c r="G757" i="5"/>
  <c r="H757" i="5"/>
  <c r="I757" i="5"/>
  <c r="F758" i="5"/>
  <c r="G758" i="5"/>
  <c r="F759" i="5"/>
  <c r="G759" i="5"/>
  <c r="H759" i="5"/>
  <c r="I759" i="5"/>
  <c r="J758" i="5" s="1"/>
  <c r="F760" i="5"/>
  <c r="G760" i="5"/>
  <c r="F761" i="5"/>
  <c r="G761" i="5"/>
  <c r="F762" i="5"/>
  <c r="G762" i="5"/>
  <c r="H762" i="5"/>
  <c r="I762" i="5"/>
  <c r="F763" i="5"/>
  <c r="G763" i="5"/>
  <c r="F764" i="5"/>
  <c r="G764" i="5"/>
  <c r="F765" i="5"/>
  <c r="G765" i="5"/>
  <c r="H765" i="5"/>
  <c r="I765" i="5"/>
  <c r="F766" i="5"/>
  <c r="G766" i="5"/>
  <c r="F767" i="5"/>
  <c r="G767" i="5"/>
  <c r="F768" i="5"/>
  <c r="G768" i="5"/>
  <c r="H768" i="5"/>
  <c r="I768" i="5"/>
  <c r="F769" i="5"/>
  <c r="G769" i="5"/>
  <c r="F770" i="5"/>
  <c r="G770" i="5"/>
  <c r="F771" i="5"/>
  <c r="G771" i="5"/>
  <c r="H771" i="5"/>
  <c r="I771" i="5"/>
  <c r="F772" i="5"/>
  <c r="G772" i="5"/>
  <c r="F773" i="5"/>
  <c r="G773" i="5"/>
  <c r="H773" i="5"/>
  <c r="J772" i="5" s="1"/>
  <c r="I773" i="5"/>
  <c r="F774" i="5"/>
  <c r="G774" i="5"/>
  <c r="F775" i="5"/>
  <c r="G775" i="5"/>
  <c r="H775" i="5"/>
  <c r="I775" i="5"/>
  <c r="F776" i="5"/>
  <c r="G776" i="5"/>
  <c r="F777" i="5"/>
  <c r="G777" i="5"/>
  <c r="F778" i="5"/>
  <c r="G778" i="5"/>
  <c r="H778" i="5"/>
  <c r="I778" i="5"/>
  <c r="J776" i="5" s="1"/>
  <c r="F779" i="5"/>
  <c r="G779" i="5"/>
  <c r="F780" i="5"/>
  <c r="G780" i="5"/>
  <c r="F781" i="5"/>
  <c r="G781" i="5"/>
  <c r="H781" i="5"/>
  <c r="I781" i="5"/>
  <c r="J779" i="5" s="1"/>
  <c r="F782" i="5"/>
  <c r="G782" i="5"/>
  <c r="F783" i="5"/>
  <c r="G783" i="5"/>
  <c r="H783" i="5"/>
  <c r="J782" i="5" s="1"/>
  <c r="I783" i="5"/>
  <c r="F784" i="5"/>
  <c r="G784" i="5"/>
  <c r="F785" i="5"/>
  <c r="G785" i="5"/>
  <c r="H785" i="5"/>
  <c r="I785" i="5"/>
  <c r="J784" i="5" s="1"/>
  <c r="K785" i="5"/>
  <c r="F786" i="5"/>
  <c r="G786" i="5"/>
  <c r="H786" i="5"/>
  <c r="J786" i="5" s="1"/>
  <c r="I786" i="5"/>
  <c r="F787" i="5"/>
  <c r="G787" i="5"/>
  <c r="F788" i="5"/>
  <c r="G788" i="5"/>
  <c r="F789" i="5"/>
  <c r="G789" i="5"/>
  <c r="H789" i="5"/>
  <c r="I789" i="5"/>
  <c r="J787" i="5" s="1"/>
  <c r="F790" i="5"/>
  <c r="G790" i="5"/>
  <c r="F791" i="5"/>
  <c r="G791" i="5"/>
  <c r="F792" i="5"/>
  <c r="G792" i="5"/>
  <c r="H792" i="5"/>
  <c r="I792" i="5"/>
  <c r="J790" i="5" s="1"/>
  <c r="F793" i="5"/>
  <c r="G793" i="5"/>
  <c r="J793" i="5"/>
  <c r="F794" i="5"/>
  <c r="G794" i="5"/>
  <c r="H794" i="5"/>
  <c r="I794" i="5"/>
  <c r="F795" i="5"/>
  <c r="G795" i="5"/>
  <c r="H795" i="5"/>
  <c r="I795" i="5"/>
  <c r="J795" i="5"/>
  <c r="F796" i="5"/>
  <c r="G796" i="5"/>
  <c r="H796" i="5"/>
  <c r="I796" i="5"/>
  <c r="J796" i="5"/>
  <c r="F797" i="5"/>
  <c r="G797" i="5"/>
  <c r="J797" i="5"/>
  <c r="F798" i="5"/>
  <c r="G798" i="5"/>
  <c r="H798" i="5"/>
  <c r="I798" i="5"/>
  <c r="F799" i="5"/>
  <c r="G799" i="5"/>
  <c r="F800" i="5"/>
  <c r="G800" i="5"/>
  <c r="F801" i="5"/>
  <c r="G801" i="5"/>
  <c r="H801" i="5"/>
  <c r="I801" i="5"/>
  <c r="J799" i="5" s="1"/>
  <c r="F802" i="5"/>
  <c r="G802" i="5"/>
  <c r="J802" i="5"/>
  <c r="F803" i="5"/>
  <c r="G803" i="5"/>
  <c r="F804" i="5"/>
  <c r="G804" i="5"/>
  <c r="H804" i="5"/>
  <c r="I804" i="5"/>
  <c r="F805" i="5"/>
  <c r="G805" i="5"/>
  <c r="J805" i="5"/>
  <c r="F806" i="5"/>
  <c r="G806" i="5"/>
  <c r="F807" i="5"/>
  <c r="G807" i="5"/>
  <c r="H807" i="5"/>
  <c r="I807" i="5"/>
  <c r="F808" i="5"/>
  <c r="G808" i="5"/>
  <c r="F809" i="5"/>
  <c r="G809" i="5"/>
  <c r="H809" i="5"/>
  <c r="J808" i="5" s="1"/>
  <c r="I809" i="5"/>
  <c r="F810" i="5"/>
  <c r="G810" i="5"/>
  <c r="J810" i="5"/>
  <c r="F811" i="5"/>
  <c r="G811" i="5"/>
  <c r="H811" i="5"/>
  <c r="I811" i="5"/>
  <c r="F812" i="5"/>
  <c r="G812" i="5"/>
  <c r="J812" i="5"/>
  <c r="F813" i="5"/>
  <c r="K813" i="5" s="1"/>
  <c r="G813" i="5"/>
  <c r="N813" i="5" s="1"/>
  <c r="H813" i="5"/>
  <c r="I813" i="5"/>
  <c r="F814" i="5"/>
  <c r="J814" i="5"/>
  <c r="F815" i="5"/>
  <c r="G815" i="5"/>
  <c r="F816" i="5"/>
  <c r="G816" i="5"/>
  <c r="H816" i="5"/>
  <c r="I816" i="5"/>
  <c r="F817" i="5"/>
  <c r="G817" i="5"/>
  <c r="F818" i="5"/>
  <c r="G818" i="5"/>
  <c r="F819" i="5"/>
  <c r="G819" i="5"/>
  <c r="H819" i="5"/>
  <c r="I819" i="5"/>
  <c r="J817" i="5" s="1"/>
  <c r="F820" i="5"/>
  <c r="G820" i="5"/>
  <c r="F821" i="5"/>
  <c r="G821" i="5"/>
  <c r="F822" i="5"/>
  <c r="G822" i="5"/>
  <c r="F823" i="5"/>
  <c r="G823" i="5"/>
  <c r="F824" i="5"/>
  <c r="G824" i="5"/>
  <c r="H824" i="5"/>
  <c r="I824" i="5"/>
  <c r="F825" i="5"/>
  <c r="G825" i="5"/>
  <c r="H825" i="5"/>
  <c r="I825" i="5"/>
  <c r="J825" i="5"/>
  <c r="F826" i="5"/>
  <c r="G826" i="5"/>
  <c r="J826" i="5"/>
  <c r="F827" i="5"/>
  <c r="G827" i="5"/>
  <c r="F828" i="5"/>
  <c r="G828" i="5"/>
  <c r="H828" i="5"/>
  <c r="I828" i="5"/>
  <c r="F829" i="5"/>
  <c r="G829" i="5"/>
  <c r="F830" i="5"/>
  <c r="G830" i="5"/>
  <c r="F831" i="5"/>
  <c r="G831" i="5"/>
  <c r="F832" i="5"/>
  <c r="G832" i="5"/>
  <c r="H832" i="5"/>
  <c r="I832" i="5"/>
  <c r="J829" i="5" s="1"/>
  <c r="F833" i="5"/>
  <c r="G833" i="5"/>
  <c r="F834" i="5"/>
  <c r="G834" i="5"/>
  <c r="F835" i="5"/>
  <c r="G835" i="5"/>
  <c r="H835" i="5"/>
  <c r="I835" i="5"/>
  <c r="J833" i="5" s="1"/>
  <c r="F836" i="5"/>
  <c r="G836" i="5"/>
  <c r="F837" i="5"/>
  <c r="G837" i="5"/>
  <c r="F838" i="5"/>
  <c r="G838" i="5"/>
  <c r="F839" i="5"/>
  <c r="G839" i="5"/>
  <c r="F840" i="5"/>
  <c r="G840" i="5"/>
  <c r="H840" i="5"/>
  <c r="J836" i="5" s="1"/>
  <c r="I840" i="5"/>
  <c r="F841" i="5"/>
  <c r="G841" i="5"/>
  <c r="J841" i="5"/>
  <c r="F842" i="5"/>
  <c r="G842" i="5"/>
  <c r="F843" i="5"/>
  <c r="G843" i="5"/>
  <c r="H843" i="5"/>
  <c r="I843" i="5"/>
  <c r="F844" i="5"/>
  <c r="G844" i="5"/>
  <c r="F845" i="5"/>
  <c r="G845" i="5"/>
  <c r="F846" i="5"/>
  <c r="G846" i="5"/>
  <c r="H846" i="5"/>
  <c r="J844" i="5" s="1"/>
  <c r="I846" i="5"/>
  <c r="F847" i="5"/>
  <c r="G847" i="5"/>
  <c r="J847" i="5"/>
  <c r="F848" i="5"/>
  <c r="G848" i="5"/>
  <c r="F849" i="5"/>
  <c r="G849" i="5"/>
  <c r="H849" i="5"/>
  <c r="I849" i="5"/>
  <c r="F850" i="5"/>
  <c r="G850" i="5"/>
  <c r="J850" i="5"/>
  <c r="F851" i="5"/>
  <c r="G851" i="5"/>
  <c r="H851" i="5"/>
  <c r="I851" i="5"/>
  <c r="F852" i="5"/>
  <c r="G852" i="5"/>
  <c r="J852" i="5"/>
  <c r="F853" i="5"/>
  <c r="G853" i="5"/>
  <c r="F854" i="5"/>
  <c r="G854" i="5"/>
  <c r="H854" i="5"/>
  <c r="I854" i="5"/>
  <c r="F855" i="5"/>
  <c r="G855" i="5"/>
  <c r="F856" i="5"/>
  <c r="G856" i="5"/>
  <c r="F857" i="5"/>
  <c r="G857" i="5"/>
  <c r="H857" i="5"/>
  <c r="J855" i="5" s="1"/>
  <c r="I857" i="5"/>
  <c r="F858" i="5"/>
  <c r="G858" i="5"/>
  <c r="F859" i="5"/>
  <c r="G859" i="5"/>
  <c r="H859" i="5"/>
  <c r="I859" i="5"/>
  <c r="J858" i="5" s="1"/>
  <c r="F860" i="5"/>
  <c r="G860" i="5"/>
  <c r="J860" i="5"/>
  <c r="F861" i="5"/>
  <c r="G861" i="5"/>
  <c r="H861" i="5"/>
  <c r="I861" i="5"/>
  <c r="K861" i="5"/>
  <c r="N861" i="5"/>
  <c r="F862" i="5"/>
  <c r="G862" i="5"/>
  <c r="F863" i="5"/>
  <c r="G863" i="5"/>
  <c r="F864" i="5"/>
  <c r="G864" i="5"/>
  <c r="F865" i="5"/>
  <c r="G865" i="5"/>
  <c r="H865" i="5"/>
  <c r="I865" i="5"/>
  <c r="F866" i="5"/>
  <c r="G866" i="5"/>
  <c r="J866" i="5"/>
  <c r="F867" i="5"/>
  <c r="G867" i="5"/>
  <c r="F868" i="5"/>
  <c r="G868" i="5"/>
  <c r="H868" i="5"/>
  <c r="I868" i="5"/>
  <c r="F869" i="5"/>
  <c r="G869" i="5"/>
  <c r="F870" i="5"/>
  <c r="G870" i="5"/>
  <c r="H870" i="5"/>
  <c r="J869" i="5" s="1"/>
  <c r="I870" i="5"/>
  <c r="F871" i="5"/>
  <c r="G871" i="5"/>
  <c r="J871" i="5"/>
  <c r="F872" i="5"/>
  <c r="G872" i="5"/>
  <c r="F873" i="5"/>
  <c r="G873" i="5"/>
  <c r="H873" i="5"/>
  <c r="I873" i="5"/>
  <c r="F874" i="5"/>
  <c r="G874" i="5"/>
  <c r="J874" i="5"/>
  <c r="F875" i="5"/>
  <c r="G875" i="5"/>
  <c r="F876" i="5"/>
  <c r="G876" i="5"/>
  <c r="H876" i="5"/>
  <c r="I876" i="5"/>
  <c r="F877" i="5"/>
  <c r="G877" i="5"/>
  <c r="F878" i="5"/>
  <c r="G878" i="5"/>
  <c r="F879" i="5"/>
  <c r="G879" i="5"/>
  <c r="H879" i="5"/>
  <c r="I879" i="5"/>
  <c r="J877" i="5" s="1"/>
  <c r="F880" i="5"/>
  <c r="G880" i="5"/>
  <c r="J880" i="5"/>
  <c r="F881" i="5"/>
  <c r="G881" i="5"/>
  <c r="F882" i="5"/>
  <c r="G882" i="5"/>
  <c r="H882" i="5"/>
  <c r="I882" i="5"/>
  <c r="F883" i="5"/>
  <c r="G883" i="5"/>
  <c r="J883" i="5"/>
  <c r="F884" i="5"/>
  <c r="G884" i="5"/>
  <c r="H884" i="5"/>
  <c r="I884" i="5"/>
  <c r="F885" i="5"/>
  <c r="G885" i="5"/>
  <c r="J885" i="5"/>
  <c r="F886" i="5"/>
  <c r="G886" i="5"/>
  <c r="H886" i="5"/>
  <c r="I886" i="5"/>
  <c r="F887" i="5"/>
  <c r="G887" i="5"/>
  <c r="F888" i="5"/>
  <c r="G888" i="5"/>
  <c r="F889" i="5"/>
  <c r="G889" i="5"/>
  <c r="H889" i="5"/>
  <c r="I889" i="5"/>
  <c r="J887" i="5" s="1"/>
  <c r="F890" i="5"/>
  <c r="G890" i="5"/>
  <c r="J890" i="5"/>
  <c r="F891" i="5"/>
  <c r="G891" i="5"/>
  <c r="F892" i="5"/>
  <c r="G892" i="5"/>
  <c r="H892" i="5"/>
  <c r="I892" i="5"/>
  <c r="F893" i="5"/>
  <c r="G893" i="5"/>
  <c r="J893" i="5"/>
  <c r="F894" i="5"/>
  <c r="G894" i="5"/>
  <c r="H894" i="5"/>
  <c r="I894" i="5"/>
  <c r="F895" i="5"/>
  <c r="G895" i="5"/>
  <c r="J895" i="5"/>
  <c r="F896" i="5"/>
  <c r="K896" i="5" s="1"/>
  <c r="G896" i="5"/>
  <c r="H896" i="5"/>
  <c r="I896" i="5"/>
  <c r="N896" i="5"/>
  <c r="F897" i="5"/>
  <c r="G897" i="5"/>
  <c r="H897" i="5"/>
  <c r="I897" i="5"/>
  <c r="J897" i="5" s="1"/>
  <c r="F898" i="5"/>
  <c r="G898" i="5"/>
  <c r="J898" i="5"/>
  <c r="F899" i="5"/>
  <c r="G899" i="5"/>
  <c r="F900" i="5"/>
  <c r="G900" i="5"/>
  <c r="H900" i="5"/>
  <c r="I900" i="5"/>
  <c r="F901" i="5"/>
  <c r="G901" i="5"/>
  <c r="F902" i="5"/>
  <c r="G902" i="5"/>
  <c r="F903" i="5"/>
  <c r="G903" i="5"/>
  <c r="H903" i="5"/>
  <c r="I903" i="5"/>
  <c r="J901" i="5" s="1"/>
  <c r="F904" i="5"/>
  <c r="G904" i="5"/>
  <c r="J904" i="5"/>
  <c r="F905" i="5"/>
  <c r="G905" i="5"/>
  <c r="H905" i="5"/>
  <c r="I905" i="5"/>
  <c r="F906" i="5"/>
  <c r="G906" i="5"/>
  <c r="H906" i="5"/>
  <c r="I906" i="5"/>
  <c r="J906" i="5" s="1"/>
  <c r="F907" i="5"/>
  <c r="G907" i="5"/>
  <c r="H907" i="5"/>
  <c r="I907" i="5"/>
  <c r="J907" i="5"/>
  <c r="F908" i="5"/>
  <c r="G908" i="5"/>
  <c r="F909" i="5"/>
  <c r="G909" i="5"/>
  <c r="H909" i="5"/>
  <c r="I909" i="5"/>
  <c r="F910" i="5"/>
  <c r="G910" i="5"/>
  <c r="J910" i="5"/>
  <c r="F911" i="5"/>
  <c r="G911" i="5"/>
  <c r="F912" i="5"/>
  <c r="G912" i="5"/>
  <c r="H912" i="5"/>
  <c r="I912" i="5"/>
  <c r="F913" i="5"/>
  <c r="G913" i="5"/>
  <c r="F914" i="5"/>
  <c r="G914" i="5"/>
  <c r="F915" i="5"/>
  <c r="G915" i="5"/>
  <c r="H915" i="5"/>
  <c r="I915" i="5"/>
  <c r="J913" i="5" s="1"/>
  <c r="F916" i="5"/>
  <c r="G916" i="5"/>
  <c r="F917" i="5"/>
  <c r="G917" i="5"/>
  <c r="F918" i="5"/>
  <c r="G918" i="5"/>
  <c r="H918" i="5"/>
  <c r="I918" i="5"/>
  <c r="J916" i="5" s="1"/>
  <c r="F919" i="5"/>
  <c r="G919" i="5"/>
  <c r="F920" i="5"/>
  <c r="G920" i="5"/>
  <c r="H920" i="5"/>
  <c r="I920" i="5"/>
  <c r="F921" i="5"/>
  <c r="G921" i="5"/>
  <c r="F922" i="5"/>
  <c r="G922" i="5"/>
  <c r="H922" i="5"/>
  <c r="I922" i="5"/>
  <c r="J921" i="5" s="1"/>
  <c r="F923" i="5"/>
  <c r="G923" i="5"/>
  <c r="F924" i="5"/>
  <c r="G924" i="5"/>
  <c r="H924" i="5"/>
  <c r="I924" i="5"/>
  <c r="J923" i="5" s="1"/>
  <c r="N924" i="5"/>
  <c r="F925" i="5"/>
  <c r="J925" i="5"/>
  <c r="F926" i="5"/>
  <c r="G926" i="5"/>
  <c r="F927" i="5"/>
  <c r="G927" i="5"/>
  <c r="H927" i="5"/>
  <c r="I927" i="5"/>
  <c r="F928" i="5"/>
  <c r="G928" i="5"/>
  <c r="F929" i="5"/>
  <c r="G929" i="5"/>
  <c r="F930" i="5"/>
  <c r="G930" i="5"/>
  <c r="H930" i="5"/>
  <c r="I930" i="5"/>
  <c r="F931" i="5"/>
  <c r="G931" i="5"/>
  <c r="F932" i="5"/>
  <c r="G932" i="5"/>
  <c r="F933" i="5"/>
  <c r="G933" i="5"/>
  <c r="F934" i="5"/>
  <c r="G934" i="5"/>
  <c r="F935" i="5"/>
  <c r="G935" i="5"/>
  <c r="H935" i="5"/>
  <c r="I935" i="5"/>
  <c r="J931" i="5" s="1"/>
  <c r="F936" i="5"/>
  <c r="G936" i="5"/>
  <c r="H936" i="5"/>
  <c r="I936" i="5"/>
  <c r="J936" i="5" s="1"/>
  <c r="F937" i="5"/>
  <c r="G937" i="5"/>
  <c r="F938" i="5"/>
  <c r="G938" i="5"/>
  <c r="F939" i="5"/>
  <c r="G939" i="5"/>
  <c r="H939" i="5"/>
  <c r="I939" i="5"/>
  <c r="J939" i="5"/>
  <c r="F940" i="5"/>
  <c r="G940" i="5"/>
  <c r="F941" i="5"/>
  <c r="G941" i="5"/>
  <c r="F942" i="5"/>
  <c r="G942" i="5"/>
  <c r="F943" i="5"/>
  <c r="G943" i="5"/>
  <c r="H943" i="5"/>
  <c r="I943" i="5"/>
  <c r="J940" i="5" s="1"/>
  <c r="F944" i="5"/>
  <c r="G944" i="5"/>
  <c r="F945" i="5"/>
  <c r="G945" i="5"/>
  <c r="F946" i="5"/>
  <c r="G946" i="5"/>
  <c r="H946" i="5"/>
  <c r="I946" i="5"/>
  <c r="J944" i="5" s="1"/>
  <c r="F947" i="5"/>
  <c r="G947" i="5"/>
  <c r="F948" i="5"/>
  <c r="G948" i="5"/>
  <c r="F949" i="5"/>
  <c r="G949" i="5"/>
  <c r="F950" i="5"/>
  <c r="G950" i="5"/>
  <c r="F951" i="5"/>
  <c r="G951" i="5"/>
  <c r="H951" i="5"/>
  <c r="I951" i="5"/>
  <c r="J947" i="5" s="1"/>
  <c r="F952" i="5"/>
  <c r="G952" i="5"/>
  <c r="F953" i="5"/>
  <c r="G953" i="5"/>
  <c r="F954" i="5"/>
  <c r="G954" i="5"/>
  <c r="H954" i="5"/>
  <c r="I954" i="5"/>
  <c r="F955" i="5"/>
  <c r="G955" i="5"/>
  <c r="F956" i="5"/>
  <c r="G956" i="5"/>
  <c r="F957" i="5"/>
  <c r="G957" i="5"/>
  <c r="H957" i="5"/>
  <c r="I957" i="5"/>
  <c r="F958" i="5"/>
  <c r="G958" i="5"/>
  <c r="F959" i="5"/>
  <c r="G959" i="5"/>
  <c r="F960" i="5"/>
  <c r="G960" i="5"/>
  <c r="H960" i="5"/>
  <c r="J958" i="5" s="1"/>
  <c r="I960" i="5"/>
  <c r="F961" i="5"/>
  <c r="G961" i="5"/>
  <c r="F962" i="5"/>
  <c r="G962" i="5"/>
  <c r="H962" i="5"/>
  <c r="I962" i="5"/>
  <c r="J961" i="5" s="1"/>
  <c r="F963" i="5"/>
  <c r="G963" i="5"/>
  <c r="F964" i="5"/>
  <c r="G964" i="5"/>
  <c r="F965" i="5"/>
  <c r="G965" i="5"/>
  <c r="H965" i="5"/>
  <c r="I965" i="5"/>
  <c r="J963" i="5" s="1"/>
  <c r="F966" i="5"/>
  <c r="G966" i="5"/>
  <c r="F967" i="5"/>
  <c r="G967" i="5"/>
  <c r="F968" i="5"/>
  <c r="G968" i="5"/>
  <c r="H968" i="5"/>
  <c r="I968" i="5"/>
  <c r="J966" i="5" s="1"/>
  <c r="F969" i="5"/>
  <c r="G969" i="5"/>
  <c r="F970" i="5"/>
  <c r="G970" i="5"/>
  <c r="H970" i="5"/>
  <c r="I970" i="5"/>
  <c r="J969" i="5" s="1"/>
  <c r="F971" i="5"/>
  <c r="G971" i="5"/>
  <c r="F972" i="5"/>
  <c r="G972" i="5"/>
  <c r="K972" i="5" s="1"/>
  <c r="H972" i="5"/>
  <c r="I972" i="5"/>
  <c r="N972" i="5"/>
  <c r="F973" i="5"/>
  <c r="G973" i="5"/>
  <c r="F974" i="5"/>
  <c r="G974" i="5"/>
  <c r="F975" i="5"/>
  <c r="G975" i="5"/>
  <c r="F976" i="5"/>
  <c r="G976" i="5"/>
  <c r="H976" i="5"/>
  <c r="I976" i="5"/>
  <c r="J973" i="5" s="1"/>
  <c r="F977" i="5"/>
  <c r="G977" i="5"/>
  <c r="F978" i="5"/>
  <c r="G978" i="5"/>
  <c r="F979" i="5"/>
  <c r="G979" i="5"/>
  <c r="H979" i="5"/>
  <c r="I979" i="5"/>
  <c r="F980" i="5"/>
  <c r="G980" i="5"/>
  <c r="F981" i="5"/>
  <c r="G981" i="5"/>
  <c r="H981" i="5"/>
  <c r="I981" i="5"/>
  <c r="F982" i="5"/>
  <c r="G982" i="5"/>
  <c r="F983" i="5"/>
  <c r="G983" i="5"/>
  <c r="F984" i="5"/>
  <c r="G984" i="5"/>
  <c r="H984" i="5"/>
  <c r="I984" i="5"/>
  <c r="J982" i="5" s="1"/>
  <c r="F985" i="5"/>
  <c r="G985" i="5"/>
  <c r="F986" i="5"/>
  <c r="G986" i="5"/>
  <c r="F987" i="5"/>
  <c r="G987" i="5"/>
  <c r="H987" i="5"/>
  <c r="I987" i="5"/>
  <c r="J985" i="5" s="1"/>
  <c r="F988" i="5"/>
  <c r="G988" i="5"/>
  <c r="F989" i="5"/>
  <c r="G989" i="5"/>
  <c r="F990" i="5"/>
  <c r="G990" i="5"/>
  <c r="H990" i="5"/>
  <c r="I990" i="5"/>
  <c r="J988" i="5" s="1"/>
  <c r="F991" i="5"/>
  <c r="G991" i="5"/>
  <c r="F992" i="5"/>
  <c r="G992" i="5"/>
  <c r="F993" i="5"/>
  <c r="G993" i="5"/>
  <c r="H993" i="5"/>
  <c r="I993" i="5"/>
  <c r="J991" i="5" s="1"/>
  <c r="F994" i="5"/>
  <c r="G994" i="5"/>
  <c r="F995" i="5"/>
  <c r="G995" i="5"/>
  <c r="H995" i="5"/>
  <c r="I995" i="5"/>
  <c r="J994" i="5" s="1"/>
  <c r="F996" i="5"/>
  <c r="G996" i="5"/>
  <c r="F997" i="5"/>
  <c r="G997" i="5"/>
  <c r="H997" i="5"/>
  <c r="I997" i="5"/>
  <c r="F998" i="5"/>
  <c r="G998" i="5"/>
  <c r="J998" i="5"/>
  <c r="F999" i="5"/>
  <c r="G999" i="5"/>
  <c r="F1000" i="5"/>
  <c r="G1000" i="5"/>
  <c r="H1000" i="5"/>
  <c r="I1000" i="5"/>
  <c r="F1001" i="5"/>
  <c r="G1001" i="5"/>
  <c r="F1002" i="5"/>
  <c r="G1002" i="5"/>
  <c r="F1003" i="5"/>
  <c r="G1003" i="5"/>
  <c r="H1003" i="5"/>
  <c r="I1003" i="5"/>
  <c r="F1004" i="5"/>
  <c r="G1004" i="5"/>
  <c r="J1004" i="5"/>
  <c r="F1005" i="5"/>
  <c r="G1005" i="5"/>
  <c r="H1005" i="5"/>
  <c r="I1005" i="5"/>
  <c r="F1006" i="5"/>
  <c r="G1006" i="5"/>
  <c r="F1007" i="5"/>
  <c r="G1007" i="5"/>
  <c r="H1007" i="5"/>
  <c r="I1007" i="5"/>
  <c r="J1006" i="5" s="1"/>
  <c r="F1008" i="5"/>
  <c r="G1008" i="5"/>
  <c r="H1008" i="5"/>
  <c r="I1008" i="5"/>
  <c r="F1009" i="5"/>
  <c r="G1009" i="5"/>
  <c r="J1009" i="5"/>
  <c r="F1010" i="5"/>
  <c r="G1010" i="5"/>
  <c r="F1011" i="5"/>
  <c r="G1011" i="5"/>
  <c r="H1011" i="5"/>
  <c r="I1011" i="5"/>
  <c r="F1012" i="5"/>
  <c r="G1012" i="5"/>
  <c r="F1013" i="5"/>
  <c r="G1013" i="5"/>
  <c r="F1014" i="5"/>
  <c r="G1014" i="5"/>
  <c r="H1014" i="5"/>
  <c r="I1014" i="5"/>
  <c r="J1012" i="5" s="1"/>
  <c r="F1015" i="5"/>
  <c r="G1015" i="5"/>
  <c r="F1016" i="5"/>
  <c r="G1016" i="5"/>
  <c r="H1016" i="5"/>
  <c r="I1016" i="5"/>
  <c r="F1017" i="5"/>
  <c r="G1017" i="5"/>
  <c r="H1017" i="5"/>
  <c r="I1017" i="5"/>
  <c r="J1017" i="5"/>
  <c r="F1018" i="5"/>
  <c r="G1018" i="5"/>
  <c r="H1018" i="5"/>
  <c r="I1018" i="5"/>
  <c r="J1018" i="5"/>
  <c r="F1019" i="5"/>
  <c r="G1019" i="5"/>
  <c r="J1019" i="5"/>
  <c r="F1020" i="5"/>
  <c r="G1020" i="5"/>
  <c r="H1020" i="5"/>
  <c r="I1020" i="5"/>
  <c r="F1021" i="5"/>
  <c r="G1021" i="5"/>
  <c r="F1022" i="5"/>
  <c r="G1022" i="5"/>
  <c r="F1023" i="5"/>
  <c r="G1023" i="5"/>
  <c r="H1023" i="5"/>
  <c r="I1023" i="5"/>
  <c r="J1021" i="5" s="1"/>
  <c r="F1024" i="5"/>
  <c r="G1024" i="5"/>
  <c r="F1025" i="5"/>
  <c r="G1025" i="5"/>
  <c r="F1026" i="5"/>
  <c r="G1026" i="5"/>
  <c r="H1026" i="5"/>
  <c r="J1024" i="5" s="1"/>
  <c r="I1026" i="5"/>
  <c r="F1027" i="5"/>
  <c r="G1027" i="5"/>
  <c r="J1027" i="5"/>
  <c r="F1028" i="5"/>
  <c r="G1028" i="5"/>
  <c r="F1029" i="5"/>
  <c r="G1029" i="5"/>
  <c r="H1029" i="5"/>
  <c r="I1029" i="5"/>
  <c r="F1030" i="5"/>
  <c r="G1030" i="5"/>
  <c r="J1030" i="5"/>
  <c r="F1031" i="5"/>
  <c r="G1031" i="5"/>
  <c r="H1031" i="5"/>
  <c r="I1031" i="5"/>
  <c r="F1032" i="5"/>
  <c r="G1032" i="5"/>
  <c r="F1033" i="5"/>
  <c r="G1033" i="5"/>
  <c r="H1033" i="5"/>
  <c r="I1033" i="5"/>
  <c r="J1032" i="5" s="1"/>
  <c r="F1034" i="5"/>
  <c r="G1034" i="5"/>
  <c r="J1034" i="5"/>
  <c r="F1035" i="5"/>
  <c r="G1035" i="5"/>
  <c r="H1035" i="5"/>
  <c r="I1035" i="5"/>
  <c r="K1035" i="5"/>
  <c r="F1036" i="5"/>
  <c r="J1036" i="5"/>
  <c r="F1037" i="5"/>
  <c r="G1037" i="5"/>
  <c r="F1038" i="5"/>
  <c r="G1038" i="5"/>
  <c r="H1038" i="5"/>
  <c r="I1038" i="5"/>
  <c r="F1039" i="5"/>
  <c r="G1039" i="5"/>
  <c r="F1040" i="5"/>
  <c r="G1040" i="5"/>
  <c r="F1041" i="5"/>
  <c r="G1041" i="5"/>
  <c r="H1041" i="5"/>
  <c r="J1039" i="5" s="1"/>
  <c r="I1041" i="5"/>
  <c r="F1042" i="5"/>
  <c r="G1042" i="5"/>
  <c r="J1042" i="5"/>
  <c r="F1043" i="5"/>
  <c r="G1043" i="5"/>
  <c r="F1044" i="5"/>
  <c r="G1044" i="5"/>
  <c r="F1045" i="5"/>
  <c r="G1045" i="5"/>
  <c r="F1046" i="5"/>
  <c r="G1046" i="5"/>
  <c r="H1046" i="5"/>
  <c r="I1046" i="5"/>
  <c r="F1047" i="5"/>
  <c r="G1047" i="5"/>
  <c r="H1047" i="5"/>
  <c r="I1047" i="5"/>
  <c r="J1047" i="5" s="1"/>
  <c r="F1048" i="5"/>
  <c r="G1048" i="5"/>
  <c r="F1049" i="5"/>
  <c r="G1049" i="5"/>
  <c r="F1050" i="5"/>
  <c r="G1050" i="5"/>
  <c r="H1050" i="5"/>
  <c r="I1050" i="5"/>
  <c r="F1051" i="5"/>
  <c r="G1051" i="5"/>
  <c r="F1052" i="5"/>
  <c r="G1052" i="5"/>
  <c r="F1053" i="5"/>
  <c r="G1053" i="5"/>
  <c r="F1054" i="5"/>
  <c r="G1054" i="5"/>
  <c r="H1054" i="5"/>
  <c r="I1054" i="5"/>
  <c r="J1051" i="5" s="1"/>
  <c r="F1055" i="5"/>
  <c r="G1055" i="5"/>
  <c r="F1056" i="5"/>
  <c r="G1056" i="5"/>
  <c r="F1057" i="5"/>
  <c r="G1057" i="5"/>
  <c r="H1057" i="5"/>
  <c r="I1057" i="5"/>
  <c r="J1055" i="5" s="1"/>
  <c r="F1058" i="5"/>
  <c r="G1058" i="5"/>
  <c r="F1059" i="5"/>
  <c r="G1059" i="5"/>
  <c r="F1060" i="5"/>
  <c r="G1060" i="5"/>
  <c r="F1061" i="5"/>
  <c r="G1061" i="5"/>
  <c r="H1061" i="5"/>
  <c r="I1061" i="5"/>
  <c r="J1058" i="5" s="1"/>
  <c r="F1062" i="5"/>
  <c r="G1062" i="5"/>
  <c r="F1063" i="5"/>
  <c r="G1063" i="5"/>
  <c r="F1064" i="5"/>
  <c r="G1064" i="5"/>
  <c r="H1064" i="5"/>
  <c r="I1064" i="5"/>
  <c r="F1065" i="5"/>
  <c r="G1065" i="5"/>
  <c r="F1066" i="5"/>
  <c r="G1066" i="5"/>
  <c r="F1067" i="5"/>
  <c r="G1067" i="5"/>
  <c r="H1067" i="5"/>
  <c r="I1067" i="5"/>
  <c r="F1068" i="5"/>
  <c r="G1068" i="5"/>
  <c r="F1069" i="5"/>
  <c r="G1069" i="5"/>
  <c r="F1070" i="5"/>
  <c r="G1070" i="5"/>
  <c r="H1070" i="5"/>
  <c r="I1070" i="5"/>
  <c r="J1068" i="5" s="1"/>
  <c r="F1071" i="5"/>
  <c r="G1071" i="5"/>
  <c r="F1072" i="5"/>
  <c r="G1072" i="5"/>
  <c r="H1072" i="5"/>
  <c r="J1071" i="5" s="1"/>
  <c r="I1072" i="5"/>
  <c r="F1073" i="5"/>
  <c r="G1073" i="5"/>
  <c r="F1074" i="5"/>
  <c r="G1074" i="5"/>
  <c r="F1075" i="5"/>
  <c r="G1075" i="5"/>
  <c r="H1075" i="5"/>
  <c r="I1075" i="5"/>
  <c r="J1073" i="5" s="1"/>
  <c r="F1076" i="5"/>
  <c r="G1076" i="5"/>
  <c r="F1077" i="5"/>
  <c r="G1077" i="5"/>
  <c r="F1078" i="5"/>
  <c r="G1078" i="5"/>
  <c r="H1078" i="5"/>
  <c r="J1076" i="5" s="1"/>
  <c r="I1078" i="5"/>
  <c r="F1079" i="5"/>
  <c r="G1079" i="5"/>
  <c r="F1080" i="5"/>
  <c r="G1080" i="5"/>
  <c r="H1080" i="5"/>
  <c r="I1080" i="5"/>
  <c r="J1079" i="5" s="1"/>
  <c r="F1081" i="5"/>
  <c r="G1081" i="5"/>
  <c r="F1082" i="5"/>
  <c r="G1082" i="5"/>
  <c r="H1082" i="5"/>
  <c r="J1081" i="5" s="1"/>
  <c r="I1082" i="5"/>
  <c r="K1082" i="5"/>
  <c r="N1082" i="5"/>
  <c r="F1083" i="5"/>
  <c r="G1083" i="5"/>
  <c r="F1084" i="5"/>
  <c r="G1084" i="5"/>
  <c r="F1085" i="5"/>
  <c r="G1085" i="5"/>
  <c r="F1086" i="5"/>
  <c r="G1086" i="5"/>
  <c r="H1086" i="5"/>
  <c r="I1086" i="5"/>
  <c r="J1083" i="5" s="1"/>
  <c r="F1087" i="5"/>
  <c r="G1087" i="5"/>
  <c r="J1087" i="5"/>
  <c r="F1088" i="5"/>
  <c r="G1088" i="5"/>
  <c r="F1089" i="5"/>
  <c r="G1089" i="5"/>
  <c r="H1089" i="5"/>
  <c r="I1089" i="5"/>
  <c r="F1090" i="5"/>
  <c r="G1090" i="5"/>
  <c r="F1091" i="5"/>
  <c r="G1091" i="5"/>
  <c r="H1091" i="5"/>
  <c r="I1091" i="5"/>
  <c r="J1090" i="5" s="1"/>
  <c r="F1092" i="5"/>
  <c r="G1092" i="5"/>
  <c r="J1092" i="5"/>
  <c r="F1093" i="5"/>
  <c r="G1093" i="5"/>
  <c r="F1094" i="5"/>
  <c r="G1094" i="5"/>
  <c r="H1094" i="5"/>
  <c r="I1094" i="5"/>
  <c r="F1095" i="5"/>
  <c r="G1095" i="5"/>
  <c r="F1096" i="5"/>
  <c r="G1096" i="5"/>
  <c r="F1097" i="5"/>
  <c r="G1097" i="5"/>
  <c r="H1097" i="5"/>
  <c r="I1097" i="5"/>
  <c r="F1098" i="5"/>
  <c r="G1098" i="5"/>
  <c r="J1098" i="5"/>
  <c r="F1099" i="5"/>
  <c r="G1099" i="5"/>
  <c r="F1100" i="5"/>
  <c r="G1100" i="5"/>
  <c r="H1100" i="5"/>
  <c r="I1100" i="5"/>
  <c r="F1101" i="5"/>
  <c r="G1101" i="5"/>
  <c r="J1101" i="5"/>
  <c r="F1102" i="5"/>
  <c r="G1102" i="5"/>
  <c r="F1103" i="5"/>
  <c r="G1103" i="5"/>
  <c r="H1103" i="5"/>
  <c r="I1103" i="5"/>
  <c r="F1104" i="5"/>
  <c r="G1104" i="5"/>
  <c r="J1104" i="5"/>
  <c r="F1105" i="5"/>
  <c r="G1105" i="5"/>
  <c r="H1105" i="5"/>
  <c r="I1105" i="5"/>
  <c r="F1106" i="5"/>
  <c r="G1106" i="5"/>
  <c r="J1106" i="5"/>
  <c r="F1107" i="5"/>
  <c r="G1107" i="5"/>
  <c r="H1107" i="5"/>
  <c r="I1107" i="5"/>
  <c r="F1108" i="5"/>
  <c r="G1108" i="5"/>
  <c r="J1108" i="5"/>
  <c r="F1109" i="5"/>
  <c r="G1109" i="5"/>
  <c r="F1110" i="5"/>
  <c r="G1110" i="5"/>
  <c r="H1110" i="5"/>
  <c r="I1110" i="5"/>
  <c r="F1111" i="5"/>
  <c r="G1111" i="5"/>
  <c r="J1111" i="5"/>
  <c r="F1112" i="5"/>
  <c r="G1112" i="5"/>
  <c r="F1113" i="5"/>
  <c r="G1113" i="5"/>
  <c r="H1113" i="5"/>
  <c r="I1113" i="5"/>
  <c r="F1114" i="5"/>
  <c r="G1114" i="5"/>
  <c r="J1114" i="5"/>
  <c r="F1115" i="5"/>
  <c r="G1115" i="5"/>
  <c r="H1115" i="5"/>
  <c r="I1115" i="5"/>
  <c r="F1116" i="5"/>
  <c r="G1116" i="5"/>
  <c r="J1116" i="5"/>
  <c r="F1117" i="5"/>
  <c r="G1117" i="5"/>
  <c r="K1117" i="5" s="1"/>
  <c r="H1117" i="5"/>
  <c r="I1117" i="5"/>
  <c r="N1117" i="5"/>
  <c r="F1118" i="5"/>
  <c r="G1118" i="5"/>
  <c r="H1118" i="5"/>
  <c r="I1118" i="5"/>
  <c r="J1118" i="5" s="1"/>
  <c r="F1119" i="5"/>
  <c r="G1119" i="5"/>
  <c r="F1120" i="5"/>
  <c r="G1120" i="5"/>
  <c r="F1121" i="5"/>
  <c r="G1121" i="5"/>
  <c r="H1121" i="5"/>
  <c r="I1121" i="5"/>
  <c r="J1119" i="5" s="1"/>
  <c r="F1122" i="5"/>
  <c r="G1122" i="5"/>
  <c r="F1123" i="5"/>
  <c r="G1123" i="5"/>
  <c r="F1124" i="5"/>
  <c r="G1124" i="5"/>
  <c r="H1124" i="5"/>
  <c r="J1122" i="5" s="1"/>
  <c r="I1124" i="5"/>
  <c r="F1125" i="5"/>
  <c r="G1125" i="5"/>
  <c r="J1125" i="5"/>
  <c r="F1126" i="5"/>
  <c r="G1126" i="5"/>
  <c r="H1126" i="5"/>
  <c r="I1126" i="5"/>
  <c r="F1127" i="5"/>
  <c r="G1127" i="5"/>
  <c r="H1127" i="5"/>
  <c r="I1127" i="5"/>
  <c r="J1127" i="5"/>
  <c r="F1128" i="5"/>
  <c r="G1128" i="5"/>
  <c r="H1128" i="5"/>
  <c r="J1128" i="5" s="1"/>
  <c r="I1128" i="5"/>
  <c r="F1129" i="5"/>
  <c r="G1129" i="5"/>
  <c r="F1130" i="5"/>
  <c r="G1130" i="5"/>
  <c r="H1130" i="5"/>
  <c r="J1129" i="5" s="1"/>
  <c r="I1130" i="5"/>
  <c r="F1131" i="5"/>
  <c r="G1131" i="5"/>
  <c r="J1131" i="5"/>
  <c r="F1132" i="5"/>
  <c r="G1132" i="5"/>
  <c r="F1133" i="5"/>
  <c r="G1133" i="5"/>
  <c r="H1133" i="5"/>
  <c r="I1133" i="5"/>
  <c r="F1134" i="5"/>
  <c r="G1134" i="5"/>
  <c r="J1134" i="5"/>
  <c r="F1135" i="5"/>
  <c r="G1135" i="5"/>
  <c r="F1136" i="5"/>
  <c r="G1136" i="5"/>
  <c r="H1136" i="5"/>
  <c r="I1136" i="5"/>
  <c r="F1137" i="5"/>
  <c r="G1137" i="5"/>
  <c r="F1138" i="5"/>
  <c r="G1138" i="5"/>
  <c r="F1139" i="5"/>
  <c r="G1139" i="5"/>
  <c r="H1139" i="5"/>
  <c r="I1139" i="5"/>
  <c r="J1137" i="5" s="1"/>
  <c r="F1140" i="5"/>
  <c r="G1140" i="5"/>
  <c r="F1141" i="5"/>
  <c r="G1141" i="5"/>
  <c r="H1141" i="5"/>
  <c r="I1141" i="5"/>
  <c r="F1142" i="5"/>
  <c r="G1142" i="5"/>
  <c r="F1143" i="5"/>
  <c r="G1143" i="5"/>
  <c r="H1143" i="5"/>
  <c r="I1143" i="5"/>
  <c r="J1142" i="5" s="1"/>
  <c r="F1144" i="5"/>
  <c r="G1144" i="5"/>
  <c r="J1144" i="5"/>
  <c r="F1145" i="5"/>
  <c r="G1145" i="5"/>
  <c r="H1145" i="5"/>
  <c r="I1145" i="5"/>
  <c r="K1145" i="5"/>
  <c r="N1145" i="5"/>
  <c r="F1146" i="5"/>
  <c r="F1147" i="5"/>
  <c r="G1147" i="5"/>
  <c r="F1148" i="5"/>
  <c r="G1148" i="5"/>
  <c r="F1149" i="5"/>
  <c r="G1149" i="5"/>
  <c r="H1149" i="5"/>
  <c r="I1149" i="5"/>
  <c r="J1149" i="5" s="1"/>
  <c r="F1150" i="5"/>
  <c r="G1150" i="5"/>
  <c r="F1151" i="5"/>
  <c r="G1151" i="5"/>
  <c r="F1152" i="5"/>
  <c r="G1152" i="5"/>
  <c r="H1152" i="5"/>
  <c r="J1152" i="5" s="1"/>
  <c r="I1152" i="5"/>
  <c r="F1153" i="5"/>
  <c r="G1153" i="5"/>
  <c r="F1154" i="5"/>
  <c r="G1154" i="5"/>
  <c r="F1155" i="5"/>
  <c r="G1155" i="5"/>
  <c r="F1156" i="5"/>
  <c r="G1156" i="5"/>
  <c r="F1157" i="5"/>
  <c r="G1157" i="5"/>
  <c r="H1157" i="5"/>
  <c r="I1157" i="5"/>
  <c r="F1158" i="5"/>
  <c r="G1158" i="5"/>
  <c r="H1158" i="5"/>
  <c r="I1158" i="5"/>
  <c r="J1158" i="5"/>
  <c r="F1159" i="5"/>
  <c r="G1159" i="5"/>
  <c r="F1160" i="5"/>
  <c r="G1160" i="5"/>
  <c r="F1161" i="5"/>
  <c r="G1161" i="5"/>
  <c r="H1161" i="5"/>
  <c r="I1161" i="5"/>
  <c r="J1161" i="5"/>
  <c r="F1162" i="5"/>
  <c r="G1162" i="5"/>
  <c r="F1163" i="5"/>
  <c r="G1163" i="5"/>
  <c r="F1164" i="5"/>
  <c r="G1164" i="5"/>
  <c r="F1165" i="5"/>
  <c r="G1165" i="5"/>
  <c r="H1165" i="5"/>
  <c r="I1165" i="5"/>
  <c r="J1165" i="5"/>
  <c r="F1166" i="5"/>
  <c r="G1166" i="5"/>
  <c r="F1167" i="5"/>
  <c r="G1167" i="5"/>
  <c r="F1168" i="5"/>
  <c r="G1168" i="5"/>
  <c r="F1169" i="5"/>
  <c r="G1169" i="5"/>
  <c r="H1169" i="5"/>
  <c r="I1169" i="5"/>
  <c r="J1169" i="5"/>
  <c r="F1170" i="5"/>
  <c r="G1170" i="5"/>
  <c r="F1171" i="5"/>
  <c r="G1171" i="5"/>
  <c r="F1172" i="5"/>
  <c r="G1172" i="5"/>
  <c r="F1173" i="5"/>
  <c r="G1173" i="5"/>
  <c r="H1173" i="5"/>
  <c r="I1173" i="5"/>
  <c r="J1173" i="5" s="1"/>
  <c r="F1174" i="5"/>
  <c r="G1174" i="5"/>
  <c r="F1175" i="5"/>
  <c r="G1175" i="5"/>
  <c r="F1176" i="5"/>
  <c r="G1176" i="5"/>
  <c r="H1176" i="5"/>
  <c r="I1176" i="5"/>
  <c r="F1177" i="5"/>
  <c r="G1177" i="5"/>
  <c r="F1178" i="5"/>
  <c r="G1178" i="5"/>
  <c r="F1179" i="5"/>
  <c r="G1179" i="5"/>
  <c r="F1180" i="5"/>
  <c r="G1180" i="5"/>
  <c r="H1180" i="5"/>
  <c r="J1180" i="5" s="1"/>
  <c r="I1180" i="5"/>
  <c r="F1181" i="5"/>
  <c r="G1181" i="5"/>
  <c r="F1182" i="5"/>
  <c r="G1182" i="5"/>
  <c r="F1183" i="5"/>
  <c r="G1183" i="5"/>
  <c r="H1183" i="5"/>
  <c r="I1183" i="5"/>
  <c r="J1183" i="5" s="1"/>
  <c r="F1184" i="5"/>
  <c r="G1184" i="5"/>
  <c r="F1185" i="5"/>
  <c r="G1185" i="5"/>
  <c r="H1185" i="5"/>
  <c r="I1185" i="5"/>
  <c r="J1185" i="5"/>
  <c r="F1186" i="5"/>
  <c r="G1186" i="5"/>
  <c r="F1187" i="5"/>
  <c r="G1187" i="5"/>
  <c r="F1188" i="5"/>
  <c r="G1188" i="5"/>
  <c r="H1188" i="5"/>
  <c r="I1188" i="5"/>
  <c r="J1188" i="5" s="1"/>
  <c r="F1189" i="5"/>
  <c r="G1189" i="5"/>
  <c r="F1190" i="5"/>
  <c r="G1190" i="5"/>
  <c r="F1191" i="5"/>
  <c r="G1191" i="5"/>
  <c r="H1191" i="5"/>
  <c r="J1191" i="5" s="1"/>
  <c r="I1191" i="5"/>
  <c r="F1192" i="5"/>
  <c r="G1192" i="5"/>
  <c r="F1193" i="5"/>
  <c r="G1193" i="5"/>
  <c r="H1193" i="5"/>
  <c r="I1193" i="5"/>
  <c r="J1193" i="5" s="1"/>
  <c r="F1194" i="5"/>
  <c r="G1194" i="5"/>
  <c r="F1195" i="5"/>
  <c r="K1195" i="5" s="1"/>
  <c r="G1195" i="5"/>
  <c r="H1195" i="5"/>
  <c r="J1195" i="5" s="1"/>
  <c r="I1195" i="5"/>
  <c r="N1195" i="5"/>
  <c r="F1196" i="5"/>
  <c r="G1196" i="5"/>
  <c r="F1197" i="5"/>
  <c r="G1197" i="5"/>
  <c r="F1198" i="5"/>
  <c r="G1198" i="5"/>
  <c r="F1199" i="5"/>
  <c r="G1199" i="5"/>
  <c r="H1199" i="5"/>
  <c r="I1199" i="5"/>
  <c r="J1199" i="5"/>
  <c r="F1200" i="5"/>
  <c r="G1200" i="5"/>
  <c r="F1201" i="5"/>
  <c r="G1201" i="5"/>
  <c r="F1202" i="5"/>
  <c r="G1202" i="5"/>
  <c r="H1202" i="5"/>
  <c r="I1202" i="5"/>
  <c r="J1202" i="5" s="1"/>
  <c r="F1203" i="5"/>
  <c r="G1203" i="5"/>
  <c r="F1204" i="5"/>
  <c r="G1204" i="5"/>
  <c r="H1204" i="5"/>
  <c r="J1204" i="5" s="1"/>
  <c r="I1204" i="5"/>
  <c r="F1205" i="5"/>
  <c r="G1205" i="5"/>
  <c r="F1206" i="5"/>
  <c r="G1206" i="5"/>
  <c r="F1207" i="5"/>
  <c r="G1207" i="5"/>
  <c r="H1207" i="5"/>
  <c r="I1207" i="5"/>
  <c r="J1207" i="5" s="1"/>
  <c r="F1208" i="5"/>
  <c r="G1208" i="5"/>
  <c r="F1209" i="5"/>
  <c r="G1209" i="5"/>
  <c r="H1209" i="5"/>
  <c r="I1209" i="5"/>
  <c r="J1209" i="5"/>
  <c r="F1210" i="5"/>
  <c r="G1210" i="5"/>
  <c r="F1211" i="5"/>
  <c r="G1211" i="5"/>
  <c r="F1212" i="5"/>
  <c r="G1212" i="5"/>
  <c r="H1212" i="5"/>
  <c r="I1212" i="5"/>
  <c r="J1212" i="5" s="1"/>
  <c r="F1213" i="5"/>
  <c r="G1213" i="5"/>
  <c r="F1214" i="5"/>
  <c r="G1214" i="5"/>
  <c r="F1215" i="5"/>
  <c r="G1215" i="5"/>
  <c r="H1215" i="5"/>
  <c r="J1215" i="5" s="1"/>
  <c r="I1215" i="5"/>
  <c r="F1216" i="5"/>
  <c r="G1216" i="5"/>
  <c r="F1217" i="5"/>
  <c r="G1217" i="5"/>
  <c r="H1217" i="5"/>
  <c r="I1217" i="5"/>
  <c r="J1217" i="5" s="1"/>
  <c r="F1218" i="5"/>
  <c r="G1218" i="5"/>
  <c r="F1219" i="5"/>
  <c r="G1219" i="5"/>
  <c r="H1219" i="5"/>
  <c r="J1219" i="5" s="1"/>
  <c r="I1219" i="5"/>
  <c r="F1220" i="5"/>
  <c r="G1220" i="5"/>
  <c r="F1221" i="5"/>
  <c r="G1221" i="5"/>
  <c r="F1222" i="5"/>
  <c r="G1222" i="5"/>
  <c r="H1222" i="5"/>
  <c r="I1222" i="5"/>
  <c r="J1222" i="5"/>
  <c r="F1223" i="5"/>
  <c r="G1223" i="5"/>
  <c r="F1224" i="5"/>
  <c r="G1224" i="5"/>
  <c r="F1225" i="5"/>
  <c r="G1225" i="5"/>
  <c r="H1225" i="5"/>
  <c r="I1225" i="5"/>
  <c r="J1225" i="5"/>
  <c r="F1226" i="5"/>
  <c r="G1226" i="5"/>
  <c r="F1227" i="5"/>
  <c r="G1227" i="5"/>
  <c r="H1227" i="5"/>
  <c r="I1227" i="5"/>
  <c r="J1227" i="5"/>
  <c r="F1228" i="5"/>
  <c r="G1228" i="5"/>
  <c r="F1229" i="5"/>
  <c r="G1229" i="5"/>
  <c r="H1229" i="5"/>
  <c r="J1229" i="5" s="1"/>
  <c r="I1229" i="5"/>
  <c r="F1230" i="5"/>
  <c r="G1230" i="5"/>
  <c r="F1231" i="5"/>
  <c r="G1231" i="5"/>
  <c r="F1232" i="5"/>
  <c r="G1232" i="5"/>
  <c r="H1232" i="5"/>
  <c r="I1232" i="5"/>
  <c r="J1232" i="5"/>
  <c r="F1233" i="5"/>
  <c r="G1233" i="5"/>
  <c r="F1234" i="5"/>
  <c r="G1234" i="5"/>
  <c r="F1235" i="5"/>
  <c r="G1235" i="5"/>
  <c r="H1235" i="5"/>
  <c r="I1235" i="5"/>
  <c r="J1235" i="5" s="1"/>
  <c r="F1236" i="5"/>
  <c r="G1236" i="5"/>
  <c r="F1237" i="5"/>
  <c r="G1237" i="5"/>
  <c r="H1237" i="5"/>
  <c r="I1237" i="5"/>
  <c r="J1237" i="5"/>
  <c r="F1238" i="5"/>
  <c r="G1238" i="5"/>
  <c r="F1239" i="5"/>
  <c r="G1239" i="5"/>
  <c r="F1240" i="5"/>
  <c r="G1240" i="5"/>
  <c r="H1240" i="5"/>
  <c r="I1240" i="5"/>
  <c r="J1240" i="5" s="1"/>
  <c r="F1241" i="5"/>
  <c r="G1241" i="5"/>
  <c r="H1241" i="5"/>
  <c r="I1241" i="5"/>
  <c r="J1241" i="5" s="1"/>
  <c r="F1242" i="5"/>
  <c r="G1242" i="5"/>
  <c r="H1242" i="5"/>
  <c r="I1242" i="5"/>
  <c r="J1242" i="5" s="1"/>
  <c r="F1243" i="5"/>
  <c r="G1243" i="5"/>
  <c r="F1244" i="5"/>
  <c r="G1244" i="5"/>
  <c r="H1244" i="5"/>
  <c r="I1244" i="5"/>
  <c r="J1244" i="5" s="1"/>
  <c r="F1245" i="5"/>
  <c r="G1245" i="5"/>
  <c r="F1246" i="5"/>
  <c r="G1246" i="5"/>
  <c r="F1247" i="5"/>
  <c r="G1247" i="5"/>
  <c r="H1247" i="5"/>
  <c r="I1247" i="5"/>
  <c r="F1248" i="5"/>
  <c r="G1248" i="5"/>
  <c r="F1249" i="5"/>
  <c r="G1249" i="5"/>
  <c r="F1250" i="5"/>
  <c r="G1250" i="5"/>
  <c r="H1250" i="5"/>
  <c r="J1250" i="5" s="1"/>
  <c r="I1250" i="5"/>
  <c r="F1251" i="5"/>
  <c r="G1251" i="5"/>
  <c r="F1252" i="5"/>
  <c r="G1252" i="5"/>
  <c r="F1253" i="5"/>
  <c r="G1253" i="5"/>
  <c r="H1253" i="5"/>
  <c r="I1253" i="5"/>
  <c r="J1253" i="5"/>
  <c r="F1254" i="5"/>
  <c r="G1254" i="5"/>
  <c r="F1255" i="5"/>
  <c r="G1255" i="5"/>
  <c r="H1255" i="5"/>
  <c r="J1255" i="5" s="1"/>
  <c r="I1255" i="5"/>
  <c r="F1256" i="5"/>
  <c r="G1256" i="5"/>
  <c r="F1257" i="5"/>
  <c r="G1257" i="5"/>
  <c r="H1257" i="5"/>
  <c r="I1257" i="5"/>
  <c r="F1258" i="5"/>
  <c r="G1258" i="5"/>
  <c r="F1259" i="5"/>
  <c r="G1259" i="5"/>
  <c r="H1259" i="5"/>
  <c r="J1259" i="5" s="1"/>
  <c r="I1259" i="5"/>
  <c r="F1260" i="5"/>
  <c r="F1261" i="5"/>
  <c r="G1261" i="5"/>
  <c r="F1262" i="5"/>
  <c r="G1262" i="5"/>
  <c r="F1263" i="5"/>
  <c r="G1263" i="5"/>
  <c r="H1263" i="5"/>
  <c r="I1263" i="5"/>
  <c r="M1339" i="5" s="1"/>
  <c r="F1264" i="5"/>
  <c r="G1264" i="5"/>
  <c r="J1264" i="5"/>
  <c r="F1265" i="5"/>
  <c r="G1265" i="5"/>
  <c r="F1266" i="5"/>
  <c r="G1266" i="5"/>
  <c r="H1266" i="5"/>
  <c r="I1266" i="5"/>
  <c r="F1267" i="5"/>
  <c r="G1267" i="5"/>
  <c r="F1268" i="5"/>
  <c r="G1268" i="5"/>
  <c r="F1269" i="5"/>
  <c r="G1269" i="5"/>
  <c r="F1270" i="5"/>
  <c r="G1270" i="5"/>
  <c r="F1271" i="5"/>
  <c r="G1271" i="5"/>
  <c r="H1271" i="5"/>
  <c r="I1271" i="5"/>
  <c r="J1267" i="5" s="1"/>
  <c r="F1272" i="5"/>
  <c r="G1272" i="5"/>
  <c r="H1272" i="5"/>
  <c r="I1272" i="5"/>
  <c r="J1272" i="5"/>
  <c r="F1273" i="5"/>
  <c r="G1273" i="5"/>
  <c r="J1273" i="5"/>
  <c r="F1274" i="5"/>
  <c r="G1274" i="5"/>
  <c r="F1275" i="5"/>
  <c r="G1275" i="5"/>
  <c r="H1275" i="5"/>
  <c r="I1275" i="5"/>
  <c r="F1276" i="5"/>
  <c r="G1276" i="5"/>
  <c r="F1277" i="5"/>
  <c r="G1277" i="5"/>
  <c r="F1278" i="5"/>
  <c r="G1278" i="5"/>
  <c r="F1279" i="5"/>
  <c r="G1279" i="5"/>
  <c r="H1279" i="5"/>
  <c r="I1279" i="5"/>
  <c r="J1276" i="5" s="1"/>
  <c r="F1280" i="5"/>
  <c r="G1280" i="5"/>
  <c r="F1281" i="5"/>
  <c r="G1281" i="5"/>
  <c r="F1282" i="5"/>
  <c r="G1282" i="5"/>
  <c r="H1282" i="5"/>
  <c r="I1282" i="5"/>
  <c r="F1283" i="5"/>
  <c r="G1283" i="5"/>
  <c r="J1283" i="5"/>
  <c r="F1284" i="5"/>
  <c r="G1284" i="5"/>
  <c r="H1284" i="5"/>
  <c r="I1284" i="5"/>
  <c r="F1285" i="5"/>
  <c r="G1285" i="5"/>
  <c r="F1286" i="5"/>
  <c r="G1286" i="5"/>
  <c r="F1287" i="5"/>
  <c r="G1287" i="5"/>
  <c r="F1288" i="5"/>
  <c r="G1288" i="5"/>
  <c r="H1288" i="5"/>
  <c r="I1288" i="5"/>
  <c r="J1285" i="5" s="1"/>
  <c r="F1289" i="5"/>
  <c r="G1289" i="5"/>
  <c r="F1290" i="5"/>
  <c r="G1290" i="5"/>
  <c r="F1291" i="5"/>
  <c r="G1291" i="5"/>
  <c r="H1291" i="5"/>
  <c r="I1291" i="5"/>
  <c r="J1289" i="5" s="1"/>
  <c r="F1292" i="5"/>
  <c r="G1292" i="5"/>
  <c r="F1293" i="5"/>
  <c r="G1293" i="5"/>
  <c r="F1294" i="5"/>
  <c r="G1294" i="5"/>
  <c r="H1294" i="5"/>
  <c r="I1294" i="5"/>
  <c r="J1292" i="5" s="1"/>
  <c r="F1295" i="5"/>
  <c r="G1295" i="5"/>
  <c r="F1296" i="5"/>
  <c r="G1296" i="5"/>
  <c r="H1296" i="5"/>
  <c r="I1296" i="5"/>
  <c r="J1295" i="5" s="1"/>
  <c r="F1297" i="5"/>
  <c r="G1297" i="5"/>
  <c r="F1298" i="5"/>
  <c r="G1298" i="5"/>
  <c r="F1299" i="5"/>
  <c r="G1299" i="5"/>
  <c r="H1299" i="5"/>
  <c r="I1299" i="5"/>
  <c r="J1297" i="5" s="1"/>
  <c r="F1300" i="5"/>
  <c r="G1300" i="5"/>
  <c r="F1301" i="5"/>
  <c r="G1301" i="5"/>
  <c r="F1302" i="5"/>
  <c r="G1302" i="5"/>
  <c r="H1302" i="5"/>
  <c r="J1300" i="5" s="1"/>
  <c r="I1302" i="5"/>
  <c r="F1303" i="5"/>
  <c r="G1303" i="5"/>
  <c r="F1304" i="5"/>
  <c r="G1304" i="5"/>
  <c r="H1304" i="5"/>
  <c r="I1304" i="5"/>
  <c r="F1305" i="5"/>
  <c r="G1305" i="5"/>
  <c r="F1306" i="5"/>
  <c r="G1306" i="5"/>
  <c r="H1306" i="5"/>
  <c r="I1306" i="5"/>
  <c r="J1305" i="5" s="1"/>
  <c r="K1306" i="5"/>
  <c r="N1306" i="5"/>
  <c r="F1307" i="5"/>
  <c r="G1307" i="5"/>
  <c r="F1308" i="5"/>
  <c r="G1308" i="5"/>
  <c r="F1309" i="5"/>
  <c r="G1309" i="5"/>
  <c r="F1310" i="5"/>
  <c r="G1310" i="5"/>
  <c r="H1310" i="5"/>
  <c r="I1310" i="5"/>
  <c r="F1311" i="5"/>
  <c r="G1311" i="5"/>
  <c r="F1312" i="5"/>
  <c r="G1312" i="5"/>
  <c r="F1313" i="5"/>
  <c r="G1313" i="5"/>
  <c r="H1313" i="5"/>
  <c r="I1313" i="5"/>
  <c r="J1311" i="5" s="1"/>
  <c r="F1314" i="5"/>
  <c r="G1314" i="5"/>
  <c r="F1315" i="5"/>
  <c r="G1315" i="5"/>
  <c r="H1315" i="5"/>
  <c r="I1315" i="5"/>
  <c r="F1316" i="5"/>
  <c r="G1316" i="5"/>
  <c r="J1316" i="5"/>
  <c r="F1317" i="5"/>
  <c r="G1317" i="5"/>
  <c r="F1318" i="5"/>
  <c r="G1318" i="5"/>
  <c r="H1318" i="5"/>
  <c r="I1318" i="5"/>
  <c r="F1319" i="5"/>
  <c r="G1319" i="5"/>
  <c r="F1320" i="5"/>
  <c r="G1320" i="5"/>
  <c r="F1321" i="5"/>
  <c r="G1321" i="5"/>
  <c r="H1321" i="5"/>
  <c r="I1321" i="5"/>
  <c r="F1322" i="5"/>
  <c r="G1322" i="5"/>
  <c r="F1323" i="5"/>
  <c r="G1323" i="5"/>
  <c r="F1324" i="5"/>
  <c r="G1324" i="5"/>
  <c r="H1324" i="5"/>
  <c r="I1324" i="5"/>
  <c r="J1322" i="5" s="1"/>
  <c r="F1325" i="5"/>
  <c r="G1325" i="5"/>
  <c r="J1325" i="5"/>
  <c r="F1326" i="5"/>
  <c r="G1326" i="5"/>
  <c r="F1327" i="5"/>
  <c r="G1327" i="5"/>
  <c r="H1327" i="5"/>
  <c r="I1327" i="5"/>
  <c r="F1328" i="5"/>
  <c r="G1328" i="5"/>
  <c r="J1328" i="5"/>
  <c r="F1329" i="5"/>
  <c r="G1329" i="5"/>
  <c r="H1329" i="5"/>
  <c r="I1329" i="5"/>
  <c r="F1330" i="5"/>
  <c r="G1330" i="5"/>
  <c r="F1331" i="5"/>
  <c r="G1331" i="5"/>
  <c r="H1331" i="5"/>
  <c r="J1330" i="5" s="1"/>
  <c r="I1331" i="5"/>
  <c r="F1332" i="5"/>
  <c r="G1332" i="5"/>
  <c r="F1333" i="5"/>
  <c r="G1333" i="5"/>
  <c r="F1334" i="5"/>
  <c r="G1334" i="5"/>
  <c r="H1334" i="5"/>
  <c r="I1334" i="5"/>
  <c r="J1332" i="5" s="1"/>
  <c r="F1335" i="5"/>
  <c r="G1335" i="5"/>
  <c r="J1335" i="5"/>
  <c r="F1336" i="5"/>
  <c r="G1336" i="5"/>
  <c r="F1337" i="5"/>
  <c r="G1337" i="5"/>
  <c r="H1337" i="5"/>
  <c r="I1337" i="5"/>
  <c r="F1338" i="5"/>
  <c r="G1338" i="5"/>
  <c r="H1338" i="5"/>
  <c r="I1338" i="5"/>
  <c r="J1338" i="5"/>
  <c r="F1339" i="5"/>
  <c r="G1339" i="5"/>
  <c r="H1339" i="5"/>
  <c r="I1339" i="5"/>
  <c r="J1339" i="5"/>
  <c r="K1339" i="5"/>
  <c r="N1339" i="5"/>
  <c r="F1340" i="5"/>
  <c r="G1340" i="5"/>
  <c r="H1340" i="5"/>
  <c r="I1340" i="5"/>
  <c r="J1340" i="5"/>
  <c r="F1341" i="5"/>
  <c r="G1341" i="5"/>
  <c r="F1342" i="5"/>
  <c r="G1342" i="5"/>
  <c r="F1343" i="5"/>
  <c r="G1343" i="5"/>
  <c r="H1343" i="5"/>
  <c r="J1341" i="5" s="1"/>
  <c r="I1343" i="5"/>
  <c r="F1344" i="5"/>
  <c r="G1344" i="5"/>
  <c r="F1345" i="5"/>
  <c r="G1345" i="5"/>
  <c r="F1346" i="5"/>
  <c r="G1346" i="5"/>
  <c r="H1346" i="5"/>
  <c r="I1346" i="5"/>
  <c r="F1347" i="5"/>
  <c r="G1347" i="5"/>
  <c r="F1348" i="5"/>
  <c r="G1348" i="5"/>
  <c r="F1349" i="5"/>
  <c r="G1349" i="5"/>
  <c r="H1349" i="5"/>
  <c r="I1349" i="5"/>
  <c r="F1350" i="5"/>
  <c r="G1350" i="5"/>
  <c r="H1350" i="5"/>
  <c r="I1350" i="5"/>
  <c r="J1350" i="5"/>
  <c r="F1351" i="5"/>
  <c r="G1351" i="5"/>
  <c r="H1351" i="5"/>
  <c r="I1351" i="5"/>
  <c r="F1352" i="5"/>
  <c r="G1352" i="5"/>
  <c r="J1352" i="5"/>
  <c r="F1353" i="5"/>
  <c r="G1353" i="5"/>
  <c r="F1354" i="5"/>
  <c r="G1354" i="5"/>
  <c r="H1354" i="5"/>
  <c r="I1354" i="5"/>
  <c r="F1355" i="5"/>
  <c r="G1355" i="5"/>
  <c r="J1355" i="5"/>
  <c r="F1356" i="5"/>
  <c r="G1356" i="5"/>
  <c r="H1356" i="5"/>
  <c r="I1356" i="5"/>
  <c r="F1357" i="5"/>
  <c r="G1357" i="5"/>
  <c r="J1357" i="5"/>
  <c r="F1358" i="5"/>
  <c r="G1358" i="5"/>
  <c r="F1359" i="5"/>
  <c r="G1359" i="5"/>
  <c r="H1359" i="5"/>
  <c r="I1359" i="5"/>
  <c r="F1360" i="5"/>
  <c r="G1360" i="5"/>
  <c r="J1360" i="5"/>
  <c r="F1361" i="5"/>
  <c r="G1361" i="5"/>
  <c r="F1362" i="5"/>
  <c r="G1362" i="5"/>
  <c r="H1362" i="5"/>
  <c r="I1362" i="5"/>
  <c r="F1363" i="5"/>
  <c r="G1363" i="5"/>
  <c r="J1363" i="5"/>
  <c r="F1364" i="5"/>
  <c r="G1364" i="5"/>
  <c r="H1364" i="5"/>
  <c r="I1364" i="5"/>
  <c r="F1365" i="5"/>
  <c r="G1365" i="5"/>
  <c r="J1365" i="5"/>
  <c r="F1366" i="5"/>
  <c r="G1366" i="5"/>
  <c r="H1366" i="5"/>
  <c r="I1366" i="5"/>
  <c r="F1367" i="5"/>
  <c r="G1367" i="5"/>
  <c r="F1368" i="5"/>
  <c r="G1368" i="5"/>
  <c r="K1368" i="5" s="1"/>
  <c r="H1368" i="5"/>
  <c r="J1367" i="5" s="1"/>
  <c r="I1368" i="5"/>
  <c r="F1370" i="5"/>
  <c r="G1370" i="5"/>
  <c r="F1371" i="5"/>
  <c r="G1371" i="5"/>
  <c r="H1371" i="5"/>
  <c r="J1369" i="5" s="1"/>
  <c r="I1371" i="5"/>
  <c r="F1372" i="5"/>
  <c r="G1372" i="5"/>
  <c r="F1373" i="5"/>
  <c r="G1373" i="5"/>
  <c r="F1374" i="5"/>
  <c r="G1374" i="5"/>
  <c r="H1374" i="5"/>
  <c r="I1374" i="5"/>
  <c r="J1374" i="5"/>
  <c r="F1375" i="5"/>
  <c r="G1375" i="5"/>
  <c r="J1375" i="5"/>
  <c r="F1376" i="5"/>
  <c r="G1376" i="5"/>
  <c r="F1377" i="5"/>
  <c r="G1377" i="5"/>
  <c r="F1378" i="5"/>
  <c r="G1378" i="5"/>
  <c r="F1379" i="5"/>
  <c r="G1379" i="5"/>
  <c r="H1379" i="5"/>
  <c r="I1379" i="5"/>
  <c r="F1380" i="5"/>
  <c r="G1380" i="5"/>
  <c r="H1380" i="5"/>
  <c r="I1380" i="5"/>
  <c r="J1380" i="5"/>
  <c r="F1381" i="5"/>
  <c r="G1381" i="5"/>
  <c r="F1382" i="5"/>
  <c r="G1382" i="5"/>
  <c r="F1383" i="5"/>
  <c r="G1383" i="5"/>
  <c r="H1383" i="5"/>
  <c r="I1383" i="5"/>
  <c r="J1383" i="5"/>
  <c r="F1384" i="5"/>
  <c r="G1384" i="5"/>
  <c r="F1385" i="5"/>
  <c r="G1385" i="5"/>
  <c r="F1386" i="5"/>
  <c r="G1386" i="5"/>
  <c r="F1387" i="5"/>
  <c r="G1387" i="5"/>
  <c r="H1387" i="5"/>
  <c r="I1387" i="5"/>
  <c r="J1384" i="5" s="1"/>
  <c r="F1388" i="5"/>
  <c r="G1388" i="5"/>
  <c r="F1389" i="5"/>
  <c r="G1389" i="5"/>
  <c r="F1390" i="5"/>
  <c r="G1390" i="5"/>
  <c r="H1390" i="5"/>
  <c r="J1388" i="5" s="1"/>
  <c r="I1390" i="5"/>
  <c r="F1391" i="5"/>
  <c r="G1391" i="5"/>
  <c r="F1392" i="5"/>
  <c r="G1392" i="5"/>
  <c r="H1392" i="5"/>
  <c r="J1391" i="5" s="1"/>
  <c r="I1392" i="5"/>
  <c r="F1393" i="5"/>
  <c r="G1393" i="5"/>
  <c r="F1394" i="5"/>
  <c r="G1394" i="5"/>
  <c r="F1395" i="5"/>
  <c r="G1395" i="5"/>
  <c r="F1396" i="5"/>
  <c r="G1396" i="5"/>
  <c r="H1396" i="5"/>
  <c r="I1396" i="5"/>
  <c r="J1393" i="5" s="1"/>
  <c r="F1397" i="5"/>
  <c r="G1397" i="5"/>
  <c r="F1398" i="5"/>
  <c r="G1398" i="5"/>
  <c r="F1399" i="5"/>
  <c r="G1399" i="5"/>
  <c r="H1399" i="5"/>
  <c r="I1399" i="5"/>
  <c r="M1447" i="5" s="1"/>
  <c r="F1400" i="5"/>
  <c r="G1400" i="5"/>
  <c r="F1401" i="5"/>
  <c r="G1401" i="5"/>
  <c r="F1402" i="5"/>
  <c r="G1402" i="5"/>
  <c r="H1402" i="5"/>
  <c r="J1400" i="5" s="1"/>
  <c r="I1402" i="5"/>
  <c r="F1403" i="5"/>
  <c r="G1403" i="5"/>
  <c r="F1404" i="5"/>
  <c r="G1404" i="5"/>
  <c r="H1404" i="5"/>
  <c r="I1404" i="5"/>
  <c r="J1403" i="5" s="1"/>
  <c r="F1405" i="5"/>
  <c r="G1405" i="5"/>
  <c r="F1406" i="5"/>
  <c r="G1406" i="5"/>
  <c r="F1407" i="5"/>
  <c r="G1407" i="5"/>
  <c r="H1407" i="5"/>
  <c r="I1407" i="5"/>
  <c r="J1405" i="5" s="1"/>
  <c r="F1408" i="5"/>
  <c r="G1408" i="5"/>
  <c r="F1409" i="5"/>
  <c r="G1409" i="5"/>
  <c r="F1410" i="5"/>
  <c r="G1410" i="5"/>
  <c r="H1410" i="5"/>
  <c r="I1410" i="5"/>
  <c r="J1408" i="5" s="1"/>
  <c r="F1411" i="5"/>
  <c r="G1411" i="5"/>
  <c r="F1412" i="5"/>
  <c r="G1412" i="5"/>
  <c r="H1412" i="5"/>
  <c r="I1412" i="5"/>
  <c r="J1411" i="5" s="1"/>
  <c r="F1413" i="5"/>
  <c r="G1413" i="5"/>
  <c r="F1414" i="5"/>
  <c r="G1414" i="5"/>
  <c r="H1414" i="5"/>
  <c r="J1413" i="5" s="1"/>
  <c r="I1414" i="5"/>
  <c r="K1414" i="5"/>
  <c r="N1414" i="5"/>
  <c r="F1415" i="5"/>
  <c r="G1415" i="5"/>
  <c r="F1416" i="5"/>
  <c r="G1416" i="5"/>
  <c r="F1417" i="5"/>
  <c r="G1417" i="5"/>
  <c r="F1418" i="5"/>
  <c r="G1418" i="5"/>
  <c r="H1418" i="5"/>
  <c r="I1418" i="5"/>
  <c r="J1415" i="5" s="1"/>
  <c r="F1419" i="5"/>
  <c r="G1419" i="5"/>
  <c r="F1420" i="5"/>
  <c r="G1420" i="5"/>
  <c r="F1421" i="5"/>
  <c r="G1421" i="5"/>
  <c r="H1421" i="5"/>
  <c r="I1421" i="5"/>
  <c r="J1419" i="5" s="1"/>
  <c r="F1422" i="5"/>
  <c r="G1422" i="5"/>
  <c r="J1422" i="5"/>
  <c r="F1423" i="5"/>
  <c r="G1423" i="5"/>
  <c r="H1423" i="5"/>
  <c r="I1423" i="5"/>
  <c r="F1424" i="5"/>
  <c r="G1424" i="5"/>
  <c r="F1425" i="5"/>
  <c r="G1425" i="5"/>
  <c r="F1426" i="5"/>
  <c r="G1426" i="5"/>
  <c r="H1426" i="5"/>
  <c r="I1426" i="5"/>
  <c r="J1424" i="5" s="1"/>
  <c r="F1427" i="5"/>
  <c r="G1427" i="5"/>
  <c r="J1427" i="5"/>
  <c r="F1428" i="5"/>
  <c r="G1428" i="5"/>
  <c r="F1429" i="5"/>
  <c r="G1429" i="5"/>
  <c r="H1429" i="5"/>
  <c r="I1429" i="5"/>
  <c r="F1430" i="5"/>
  <c r="G1430" i="5"/>
  <c r="J1430" i="5"/>
  <c r="F1431" i="5"/>
  <c r="G1431" i="5"/>
  <c r="F1432" i="5"/>
  <c r="G1432" i="5"/>
  <c r="H1432" i="5"/>
  <c r="I1432" i="5"/>
  <c r="F1433" i="5"/>
  <c r="G1433" i="5"/>
  <c r="J1433" i="5"/>
  <c r="F1434" i="5"/>
  <c r="G1434" i="5"/>
  <c r="F1435" i="5"/>
  <c r="G1435" i="5"/>
  <c r="H1435" i="5"/>
  <c r="I1435" i="5"/>
  <c r="F1436" i="5"/>
  <c r="G1436" i="5"/>
  <c r="F1437" i="5"/>
  <c r="G1437" i="5"/>
  <c r="H1437" i="5"/>
  <c r="I1437" i="5"/>
  <c r="F1438" i="5"/>
  <c r="G1438" i="5"/>
  <c r="J1438" i="5"/>
  <c r="F1439" i="5"/>
  <c r="G1439" i="5"/>
  <c r="H1439" i="5"/>
  <c r="I1439" i="5"/>
  <c r="F1440" i="5"/>
  <c r="G1440" i="5"/>
  <c r="J1440" i="5"/>
  <c r="F1441" i="5"/>
  <c r="G1441" i="5"/>
  <c r="F1442" i="5"/>
  <c r="G1442" i="5"/>
  <c r="H1442" i="5"/>
  <c r="I1442" i="5"/>
  <c r="F1443" i="5"/>
  <c r="G1443" i="5"/>
  <c r="J1443" i="5"/>
  <c r="F1444" i="5"/>
  <c r="G1444" i="5"/>
  <c r="F1445" i="5"/>
  <c r="G1445" i="5"/>
  <c r="H1445" i="5"/>
  <c r="I1445" i="5"/>
  <c r="F1446" i="5"/>
  <c r="G1446" i="5"/>
  <c r="H1446" i="5"/>
  <c r="I1446" i="5"/>
  <c r="J1446" i="5" s="1"/>
  <c r="F1447" i="5"/>
  <c r="G1447" i="5"/>
  <c r="H1447" i="5"/>
  <c r="J1447" i="5" s="1"/>
  <c r="I1447" i="5"/>
  <c r="N1447" i="5"/>
  <c r="F1448" i="5"/>
  <c r="G1448" i="5"/>
  <c r="H1448" i="5"/>
  <c r="I1448" i="5"/>
  <c r="J1448" i="5" s="1"/>
  <c r="F1449" i="5"/>
  <c r="G1449" i="5"/>
  <c r="F1450" i="5"/>
  <c r="G1450" i="5"/>
  <c r="F1451" i="5"/>
  <c r="G1451" i="5"/>
  <c r="H1451" i="5"/>
  <c r="I1451" i="5"/>
  <c r="J1449" i="5" s="1"/>
  <c r="F1452" i="5"/>
  <c r="G1452" i="5"/>
  <c r="F1453" i="5"/>
  <c r="G1453" i="5"/>
  <c r="F1454" i="5"/>
  <c r="G1454" i="5"/>
  <c r="H1454" i="5"/>
  <c r="I1454" i="5"/>
  <c r="F1455" i="5"/>
  <c r="G1455" i="5"/>
  <c r="J1455" i="5"/>
  <c r="F1456" i="5"/>
  <c r="G1456" i="5"/>
  <c r="F1457" i="5"/>
  <c r="G1457" i="5"/>
  <c r="H1457" i="5"/>
  <c r="I1457" i="5"/>
  <c r="F1458" i="5"/>
  <c r="G1458" i="5"/>
  <c r="H1458" i="5"/>
  <c r="I1458" i="5"/>
  <c r="J1458" i="5" s="1"/>
  <c r="F1459" i="5"/>
  <c r="G1459" i="5"/>
  <c r="H1459" i="5"/>
  <c r="I1459" i="5"/>
  <c r="J1459" i="5" s="1"/>
  <c r="F1460" i="5"/>
  <c r="G1460" i="5"/>
  <c r="F1461" i="5"/>
  <c r="G1461" i="5"/>
  <c r="H1461" i="5"/>
  <c r="I1461" i="5"/>
  <c r="J1460" i="5" s="1"/>
  <c r="F1462" i="5"/>
  <c r="G1462" i="5"/>
  <c r="J1462" i="5"/>
  <c r="F1463" i="5"/>
  <c r="G1463" i="5"/>
  <c r="F1464" i="5"/>
  <c r="G1464" i="5"/>
  <c r="H1464" i="5"/>
  <c r="I1464" i="5"/>
  <c r="F1465" i="5"/>
  <c r="G1465" i="5"/>
  <c r="F1466" i="5"/>
  <c r="G1466" i="5"/>
  <c r="F1467" i="5"/>
  <c r="G1467" i="5"/>
  <c r="H1467" i="5"/>
  <c r="I1467" i="5"/>
  <c r="J1465" i="5" s="1"/>
  <c r="F1468" i="5"/>
  <c r="G1468" i="5"/>
  <c r="J1468" i="5"/>
  <c r="F1469" i="5"/>
  <c r="G1469" i="5"/>
  <c r="F1470" i="5"/>
  <c r="G1470" i="5"/>
  <c r="H1470" i="5"/>
  <c r="I1470" i="5"/>
  <c r="F1471" i="5"/>
  <c r="G1471" i="5"/>
  <c r="J1471" i="5"/>
  <c r="F1472" i="5"/>
  <c r="G1472" i="5"/>
  <c r="H1472" i="5"/>
  <c r="I1472" i="5"/>
  <c r="F1473" i="5"/>
  <c r="G1473" i="5"/>
  <c r="J1473" i="5"/>
  <c r="F1474" i="5"/>
  <c r="G1474" i="5"/>
  <c r="H1474" i="5"/>
  <c r="I1474" i="5"/>
  <c r="F1475" i="5"/>
  <c r="G1475" i="5"/>
  <c r="F1476" i="5"/>
  <c r="G1476" i="5"/>
  <c r="K1476" i="5" s="1"/>
  <c r="P1477" i="5" s="1"/>
  <c r="H1476" i="5"/>
  <c r="I1476" i="5"/>
  <c r="F1478" i="5"/>
  <c r="G1478" i="5"/>
  <c r="H1478" i="5"/>
  <c r="I1478" i="5"/>
  <c r="J1478" i="5"/>
  <c r="F1479" i="5"/>
  <c r="G1479" i="5"/>
  <c r="F1480" i="5"/>
  <c r="G1480" i="5"/>
  <c r="F1481" i="5"/>
  <c r="G1481" i="5"/>
  <c r="H1481" i="5"/>
  <c r="I1481" i="5"/>
  <c r="J1481" i="5" s="1"/>
  <c r="F1482" i="5"/>
  <c r="G1482" i="5"/>
  <c r="F1483" i="5"/>
  <c r="G1483" i="5"/>
  <c r="F1484" i="5"/>
  <c r="G1484" i="5"/>
  <c r="H1484" i="5"/>
  <c r="I1484" i="5"/>
  <c r="J1484" i="5"/>
  <c r="F1485" i="5"/>
  <c r="G1485" i="5"/>
  <c r="F1486" i="5"/>
  <c r="G1486" i="5"/>
  <c r="H1486" i="5"/>
  <c r="I1486" i="5"/>
  <c r="J1486" i="5" s="1"/>
  <c r="F1487" i="5"/>
  <c r="G1487" i="5"/>
  <c r="F1488" i="5"/>
  <c r="G1488" i="5"/>
  <c r="H1488" i="5"/>
  <c r="I1488" i="5"/>
  <c r="J1488" i="5"/>
  <c r="M1488" i="5"/>
  <c r="N1488" i="5"/>
  <c r="F1489" i="5"/>
  <c r="G1489" i="5"/>
  <c r="F1490" i="5"/>
  <c r="G1490" i="5"/>
  <c r="F1491" i="5"/>
  <c r="G1491" i="5"/>
  <c r="H1491" i="5"/>
  <c r="I1491" i="5"/>
  <c r="J1491" i="5"/>
  <c r="F1492" i="5"/>
  <c r="G1492" i="5"/>
  <c r="F1493" i="5"/>
  <c r="G1493" i="5"/>
  <c r="F1494" i="5"/>
  <c r="G1494" i="5"/>
  <c r="H1494" i="5"/>
  <c r="I1494" i="5"/>
  <c r="J1494" i="5"/>
  <c r="F1495" i="5"/>
  <c r="G1495" i="5"/>
  <c r="F1496" i="5"/>
  <c r="G1496" i="5"/>
  <c r="F1497" i="5"/>
  <c r="G1497" i="5"/>
  <c r="H1497" i="5"/>
  <c r="I1497" i="5"/>
  <c r="J1497" i="5" s="1"/>
  <c r="F1498" i="5"/>
  <c r="G1498" i="5"/>
  <c r="F1499" i="5"/>
  <c r="G1499" i="5"/>
  <c r="F1500" i="5"/>
  <c r="G1500" i="5"/>
  <c r="H1500" i="5"/>
  <c r="I1500" i="5"/>
  <c r="J1500" i="5" s="1"/>
  <c r="F1501" i="5"/>
  <c r="G1501" i="5"/>
  <c r="H1501" i="5"/>
  <c r="I1501" i="5"/>
  <c r="J1501" i="5" s="1"/>
  <c r="F1502" i="5"/>
  <c r="G1502" i="5"/>
  <c r="H1502" i="5"/>
  <c r="I1502" i="5"/>
  <c r="J1502" i="5" s="1"/>
  <c r="F1503" i="5"/>
  <c r="G1503" i="5"/>
  <c r="F1504" i="5"/>
  <c r="G1504" i="5"/>
  <c r="H1504" i="5"/>
  <c r="I1504" i="5"/>
  <c r="J1504" i="5"/>
  <c r="F1505" i="5"/>
  <c r="G1505" i="5"/>
  <c r="F1506" i="5"/>
  <c r="G1506" i="5"/>
  <c r="F1507" i="5"/>
  <c r="G1507" i="5"/>
  <c r="H1507" i="5"/>
  <c r="I1507" i="5"/>
  <c r="J1507" i="5" s="1"/>
  <c r="F1508" i="5"/>
  <c r="G1508" i="5"/>
  <c r="F1509" i="5"/>
  <c r="G1509" i="5"/>
  <c r="F1510" i="5"/>
  <c r="G1510" i="5"/>
  <c r="H1510" i="5"/>
  <c r="J1510" i="5" s="1"/>
  <c r="I1510" i="5"/>
  <c r="F1511" i="5"/>
  <c r="G1511" i="5"/>
  <c r="F1512" i="5"/>
  <c r="G1512" i="5"/>
  <c r="F1513" i="5"/>
  <c r="G1513" i="5"/>
  <c r="H1513" i="5"/>
  <c r="I1513" i="5"/>
  <c r="J1513" i="5"/>
  <c r="F1514" i="5"/>
  <c r="G1514" i="5"/>
  <c r="F1515" i="5"/>
  <c r="G1515" i="5"/>
  <c r="H1515" i="5"/>
  <c r="J1515" i="5" s="1"/>
  <c r="I1515" i="5"/>
  <c r="F1516" i="5"/>
  <c r="G1516" i="5"/>
  <c r="F1517" i="5"/>
  <c r="G1517" i="5"/>
  <c r="H1517" i="5"/>
  <c r="I1517" i="5"/>
  <c r="J1517" i="5" s="1"/>
  <c r="F1518" i="5"/>
  <c r="G1518" i="5"/>
  <c r="F1519" i="5"/>
  <c r="G1519" i="5"/>
  <c r="K1519" i="5" s="1"/>
  <c r="P1520" i="5" s="1"/>
  <c r="H1519" i="5"/>
  <c r="I1519" i="5"/>
  <c r="J1519" i="5"/>
  <c r="R1448" i="5" l="1"/>
  <c r="M1414" i="5"/>
  <c r="M429" i="5"/>
  <c r="M430" i="5"/>
  <c r="M1476" i="5"/>
  <c r="M508" i="5"/>
  <c r="J447" i="5"/>
  <c r="M81" i="5"/>
  <c r="K1488" i="5"/>
  <c r="J1452" i="5"/>
  <c r="J1314" i="5"/>
  <c r="J1303" i="5"/>
  <c r="N1035" i="5"/>
  <c r="O1146" i="5" s="1"/>
  <c r="K924" i="5"/>
  <c r="P1146" i="5" s="1"/>
  <c r="J571" i="5"/>
  <c r="J402" i="5"/>
  <c r="M177" i="5"/>
  <c r="J1157" i="5"/>
  <c r="M1195" i="5"/>
  <c r="M1259" i="5"/>
  <c r="Q1260" i="5" s="1"/>
  <c r="M1229" i="5"/>
  <c r="K101" i="5"/>
  <c r="N101" i="5"/>
  <c r="M1519" i="5"/>
  <c r="Q1520" i="5" s="1"/>
  <c r="N1476" i="5"/>
  <c r="J820" i="5"/>
  <c r="M896" i="5"/>
  <c r="M603" i="5"/>
  <c r="N424" i="5"/>
  <c r="K404" i="5"/>
  <c r="K424" i="5"/>
  <c r="N404" i="5"/>
  <c r="J279" i="5"/>
  <c r="J1475" i="5"/>
  <c r="J1397" i="5"/>
  <c r="N1368" i="5"/>
  <c r="Q1477" i="5" s="1"/>
  <c r="J1351" i="5"/>
  <c r="K1259" i="5"/>
  <c r="P1260" i="5" s="1"/>
  <c r="N1229" i="5"/>
  <c r="K1229" i="5"/>
  <c r="N1259" i="5"/>
  <c r="O1260" i="5" s="1"/>
  <c r="J1008" i="5"/>
  <c r="J125" i="5"/>
  <c r="N1519" i="5"/>
  <c r="O1520" i="5" s="1"/>
  <c r="K1007" i="5"/>
  <c r="N1007" i="5"/>
  <c r="M702" i="5"/>
  <c r="J1347" i="5"/>
  <c r="J1344" i="5"/>
  <c r="J1260" i="5"/>
  <c r="M1306" i="5"/>
  <c r="M1368" i="5"/>
  <c r="J1015" i="5"/>
  <c r="J955" i="5"/>
  <c r="J952" i="5"/>
  <c r="M924" i="5"/>
  <c r="M375" i="5"/>
  <c r="M404" i="5"/>
  <c r="M424" i="5"/>
  <c r="J351" i="5"/>
  <c r="N603" i="5"/>
  <c r="K603" i="5"/>
  <c r="P703" i="5" s="1"/>
  <c r="K1447" i="5"/>
  <c r="J1436" i="5"/>
  <c r="J1280" i="5"/>
  <c r="J1247" i="5"/>
  <c r="J1095" i="5"/>
  <c r="J1048" i="5"/>
  <c r="J996" i="5"/>
  <c r="J755" i="5"/>
  <c r="J682" i="5"/>
  <c r="J617" i="5"/>
  <c r="J616" i="5"/>
  <c r="J559" i="5"/>
  <c r="J515" i="5"/>
  <c r="J403" i="5"/>
  <c r="J332" i="5"/>
  <c r="M328" i="5"/>
  <c r="J259" i="5"/>
  <c r="J82" i="5"/>
  <c r="N81" i="5"/>
  <c r="K81" i="5"/>
  <c r="M861" i="5"/>
  <c r="N785" i="5"/>
  <c r="J769" i="5"/>
  <c r="J766" i="5"/>
  <c r="J763" i="5"/>
  <c r="J760" i="5"/>
  <c r="K682" i="5"/>
  <c r="N702" i="5"/>
  <c r="N682" i="5"/>
  <c r="J531" i="5"/>
  <c r="M583" i="5"/>
  <c r="M256" i="5"/>
  <c r="J111" i="5"/>
  <c r="J108" i="5"/>
  <c r="M128" i="5"/>
  <c r="M157" i="5"/>
  <c r="J104" i="5"/>
  <c r="M52" i="5"/>
  <c r="M480" i="5"/>
  <c r="K348" i="5"/>
  <c r="J1319" i="5"/>
  <c r="J1307" i="5"/>
  <c r="J1257" i="5"/>
  <c r="J1065" i="5"/>
  <c r="J1062" i="5"/>
  <c r="M1082" i="5"/>
  <c r="M1117" i="5"/>
  <c r="M1145" i="5"/>
  <c r="J977" i="5"/>
  <c r="J862" i="5"/>
  <c r="J739" i="5"/>
  <c r="J725" i="5"/>
  <c r="J697" i="5"/>
  <c r="J652" i="5"/>
  <c r="M682" i="5"/>
  <c r="M653" i="5"/>
  <c r="J604" i="5"/>
  <c r="M554" i="5"/>
  <c r="J451" i="5"/>
  <c r="J431" i="5"/>
  <c r="J383" i="5"/>
  <c r="J380" i="5"/>
  <c r="K177" i="5"/>
  <c r="J122" i="5"/>
  <c r="J119" i="5"/>
  <c r="J117" i="5"/>
  <c r="M101" i="5"/>
  <c r="J75" i="5"/>
  <c r="J63" i="5"/>
  <c r="J1176" i="5"/>
  <c r="J1140" i="5"/>
  <c r="J1001" i="5"/>
  <c r="J980" i="5"/>
  <c r="J774" i="5"/>
  <c r="J744" i="5"/>
  <c r="J733" i="5"/>
  <c r="J654" i="5"/>
  <c r="J411" i="5"/>
  <c r="J369" i="5"/>
  <c r="J358" i="5"/>
  <c r="J322" i="5"/>
  <c r="J296" i="5"/>
  <c r="J182" i="5"/>
  <c r="M227" i="5"/>
  <c r="M276" i="5"/>
  <c r="J178" i="5"/>
  <c r="J169" i="5"/>
  <c r="J127" i="5"/>
  <c r="J87" i="5"/>
  <c r="M813" i="5"/>
  <c r="M750" i="5"/>
  <c r="M785" i="5"/>
  <c r="J703" i="5"/>
  <c r="J971" i="5"/>
  <c r="J930" i="5"/>
  <c r="M1035" i="5"/>
  <c r="M972" i="5"/>
  <c r="M1007" i="5"/>
  <c r="J919" i="5"/>
  <c r="J908" i="5"/>
  <c r="J673" i="5"/>
  <c r="J628" i="5"/>
  <c r="K554" i="5"/>
  <c r="J542" i="5"/>
  <c r="J506" i="5"/>
  <c r="J497" i="5"/>
  <c r="M529" i="5"/>
  <c r="J419" i="5"/>
  <c r="J389" i="5"/>
  <c r="N328" i="5"/>
  <c r="K328" i="5"/>
  <c r="J275" i="5"/>
  <c r="J235" i="5"/>
  <c r="J161" i="5"/>
  <c r="K157" i="5"/>
  <c r="J78" i="5"/>
  <c r="J69" i="5"/>
  <c r="O703" i="5" l="1"/>
  <c r="O1477" i="5"/>
  <c r="Q1146" i="5"/>
  <c r="Q703" i="5"/>
</calcChain>
</file>

<file path=xl/sharedStrings.xml><?xml version="1.0" encoding="utf-8"?>
<sst xmlns="http://schemas.openxmlformats.org/spreadsheetml/2006/main" count="3196" uniqueCount="68">
  <si>
    <t>RPW-6/7</t>
  </si>
  <si>
    <t>RPW-07</t>
  </si>
  <si>
    <t>RPW-06</t>
  </si>
  <si>
    <t>RPW-03</t>
  </si>
  <si>
    <t>IW-07</t>
  </si>
  <si>
    <t>IW-06</t>
  </si>
  <si>
    <t>IW-03</t>
  </si>
  <si>
    <t>IW-02</t>
  </si>
  <si>
    <t>EW-18</t>
  </si>
  <si>
    <t>EW-17</t>
  </si>
  <si>
    <t>EW-16</t>
  </si>
  <si>
    <t>EW-12</t>
  </si>
  <si>
    <t>EW-11</t>
  </si>
  <si>
    <t>EW-08</t>
  </si>
  <si>
    <t>EW-07</t>
  </si>
  <si>
    <t>EW-06</t>
  </si>
  <si>
    <t>corrected transcription error per O&amp;M form</t>
  </si>
  <si>
    <t>counter rollover at 999,999</t>
  </si>
  <si>
    <t>why red?</t>
  </si>
  <si>
    <t>EW-13</t>
  </si>
  <si>
    <t>corrected time per O&amp;M form</t>
  </si>
  <si>
    <t>"time" value not on O&amp;M form, source unknown</t>
  </si>
  <si>
    <t>time not recorded on form</t>
  </si>
  <si>
    <t>duplicate entry, source of "time" value unknown</t>
  </si>
  <si>
    <t>system down, no field reading</t>
  </si>
  <si>
    <t>2nd reading on 6/19/15, no change in field reading</t>
  </si>
  <si>
    <t>pink highlighting and/or red text indicate questions/issues that need to be addressed.</t>
  </si>
  <si>
    <t>Comments</t>
  </si>
  <si>
    <t>Field Reading</t>
  </si>
  <si>
    <t>Time</t>
  </si>
  <si>
    <t>Date</t>
  </si>
  <si>
    <t>Station</t>
  </si>
  <si>
    <t>Influent: combined flow through RPW-06 and RPW-07</t>
  </si>
  <si>
    <t xml:space="preserve"> </t>
  </si>
  <si>
    <t>GPM: gallons per minute</t>
  </si>
  <si>
    <t>gal: gallons</t>
  </si>
  <si>
    <t>Notes:</t>
  </si>
  <si>
    <t>Influent</t>
  </si>
  <si>
    <t>assume bad total flow data pt, not used in calcs</t>
  </si>
  <si>
    <t>2-7</t>
  </si>
  <si>
    <t>9-42</t>
  </si>
  <si>
    <t>bad total flow data pt, not used in calcs</t>
  </si>
  <si>
    <t>N/A</t>
  </si>
  <si>
    <t>Q3&amp;Q4 cum flow 
(RPW 6 + 7)</t>
  </si>
  <si>
    <t>total cum flow (sum of wells by function)</t>
  </si>
  <si>
    <r>
      <rPr>
        <b/>
        <sz val="11"/>
        <color rgb="FF0000FF"/>
        <rFont val="Calibri"/>
        <family val="2"/>
        <scheme val="minor"/>
      </rPr>
      <t>Q1 flow rate</t>
    </r>
    <r>
      <rPr>
        <sz val="11"/>
        <color theme="1"/>
        <rFont val="Calibri"/>
        <family val="2"/>
        <scheme val="minor"/>
      </rPr>
      <t xml:space="preserve"> (sum of wells by function)</t>
    </r>
  </si>
  <si>
    <r>
      <rPr>
        <b/>
        <sz val="11"/>
        <color rgb="FF0000FF"/>
        <rFont val="Calibri"/>
        <family val="2"/>
        <scheme val="minor"/>
      </rPr>
      <t>cum Q1</t>
    </r>
    <r>
      <rPr>
        <sz val="11"/>
        <color theme="1"/>
        <rFont val="Calibri"/>
        <family val="2"/>
        <scheme val="minor"/>
      </rPr>
      <t xml:space="preserve"> flow for wells by function</t>
    </r>
  </si>
  <si>
    <t>quarterly cum flow by well</t>
  </si>
  <si>
    <t>cum flow check</t>
  </si>
  <si>
    <t>Quarterly Flow Rate
(GPM)</t>
  </si>
  <si>
    <t>Weekly Average Flow Rate (GPM)</t>
  </si>
  <si>
    <t>Weekly Cumulative Flow</t>
  </si>
  <si>
    <t>Weekly Cumulative Time</t>
  </si>
  <si>
    <t>Cumulative Flow
(gal)</t>
  </si>
  <si>
    <t>Cumulative Time
(min)</t>
  </si>
  <si>
    <t>Total Flow
(gal)</t>
  </si>
  <si>
    <t>Week #</t>
  </si>
  <si>
    <t>Date and Time</t>
  </si>
  <si>
    <t>Effluent: flow through RPW-03</t>
  </si>
  <si>
    <t>Influent: combined flow from RPW-06 and RPW-07</t>
  </si>
  <si>
    <t>*Start date for each week.</t>
  </si>
  <si>
    <t>Effluent</t>
  </si>
  <si>
    <t>Weekly Flow Rate
(GPM)</t>
  </si>
  <si>
    <t>Weekly Cumulative Flow
(gal)</t>
  </si>
  <si>
    <t>Weekly Total Flow
(gal)</t>
  </si>
  <si>
    <t>Date*</t>
  </si>
  <si>
    <t>Week</t>
  </si>
  <si>
    <t>Station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</si>
</sst>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5091C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38">
    <xf numFmtId="0" fontId="0" fillId="0" borderId="0" xfId="0"/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3" fontId="6" fillId="0" borderId="0" xfId="2" applyNumberFormat="1" applyFont="1" applyFill="1" applyAlignment="1">
      <alignment horizontal="center"/>
    </xf>
    <xf numFmtId="3" fontId="2" fillId="3" borderId="0" xfId="2" applyNumberFormat="1" applyFill="1" applyAlignment="1">
      <alignment horizontal="center" vertical="center"/>
    </xf>
    <xf numFmtId="0" fontId="0" fillId="0" borderId="0" xfId="0" applyFill="1" applyAlignment="1">
      <alignment horizontal="left"/>
    </xf>
    <xf numFmtId="3" fontId="0" fillId="0" borderId="0" xfId="1" applyNumberFormat="1" applyFon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3" fontId="0" fillId="3" borderId="0" xfId="1" applyNumberFormat="1" applyFon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3" borderId="0" xfId="0" applyFill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2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2" fontId="0" fillId="4" borderId="2" xfId="0" applyNumberFormat="1" applyFill="1" applyBorder="1" applyAlignment="1">
      <alignment horizontal="right" vertical="center"/>
    </xf>
    <xf numFmtId="2" fontId="0" fillId="4" borderId="2" xfId="0" applyNumberFormat="1" applyFill="1" applyBorder="1" applyAlignment="1"/>
    <xf numFmtId="3" fontId="0" fillId="0" borderId="3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/>
    <xf numFmtId="3" fontId="0" fillId="0" borderId="3" xfId="0" applyNumberFormat="1" applyFill="1" applyBorder="1" applyAlignment="1">
      <alignment horizontal="right" vertical="center"/>
    </xf>
    <xf numFmtId="1" fontId="6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4" fontId="0" fillId="0" borderId="3" xfId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4" borderId="4" xfId="0" applyNumberFormat="1" applyFill="1" applyBorder="1" applyAlignment="1"/>
    <xf numFmtId="2" fontId="0" fillId="4" borderId="3" xfId="0" applyNumberFormat="1" applyFill="1" applyBorder="1" applyAlignment="1"/>
    <xf numFmtId="3" fontId="0" fillId="0" borderId="2" xfId="0" applyNumberFormat="1" applyFill="1" applyBorder="1" applyAlignment="1">
      <alignment horizontal="right" vertical="center"/>
    </xf>
    <xf numFmtId="1" fontId="6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4" fontId="0" fillId="0" borderId="2" xfId="1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right" vertical="center"/>
    </xf>
    <xf numFmtId="2" fontId="0" fillId="4" borderId="6" xfId="0" applyNumberFormat="1" applyFill="1" applyBorder="1" applyAlignment="1"/>
    <xf numFmtId="3" fontId="0" fillId="0" borderId="7" xfId="0" applyNumberFormat="1" applyFill="1" applyBorder="1" applyAlignment="1">
      <alignment horizontal="right" vertical="center"/>
    </xf>
    <xf numFmtId="1" fontId="6" fillId="0" borderId="7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4" fontId="0" fillId="0" borderId="7" xfId="1" applyNumberFormat="1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22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3" fontId="7" fillId="0" borderId="0" xfId="0" applyNumberFormat="1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0" fillId="4" borderId="8" xfId="0" applyNumberFormat="1" applyFill="1" applyBorder="1" applyAlignment="1">
      <alignment horizontal="right" vertical="center"/>
    </xf>
    <xf numFmtId="2" fontId="0" fillId="4" borderId="8" xfId="0" applyNumberFormat="1" applyFill="1" applyBorder="1" applyAlignment="1"/>
    <xf numFmtId="164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2" fontId="0" fillId="5" borderId="6" xfId="0" applyNumberFormat="1" applyFill="1" applyBorder="1" applyAlignment="1">
      <alignment horizontal="right" vertical="center"/>
    </xf>
    <xf numFmtId="2" fontId="0" fillId="5" borderId="6" xfId="0" applyNumberFormat="1" applyFill="1" applyBorder="1" applyAlignment="1"/>
    <xf numFmtId="3" fontId="0" fillId="5" borderId="7" xfId="0" applyNumberFormat="1" applyFill="1" applyBorder="1" applyAlignment="1">
      <alignment horizontal="right" vertical="center"/>
    </xf>
    <xf numFmtId="1" fontId="6" fillId="5" borderId="7" xfId="0" applyNumberFormat="1" applyFont="1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4" fontId="0" fillId="5" borderId="7" xfId="1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22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43" fontId="0" fillId="0" borderId="0" xfId="0" applyNumberForma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2" fontId="0" fillId="5" borderId="4" xfId="0" applyNumberFormat="1" applyFill="1" applyBorder="1" applyAlignment="1">
      <alignment horizontal="right" vertical="center"/>
    </xf>
    <xf numFmtId="2" fontId="0" fillId="5" borderId="5" xfId="0" applyNumberFormat="1" applyFill="1" applyBorder="1" applyAlignment="1"/>
    <xf numFmtId="3" fontId="0" fillId="5" borderId="3" xfId="0" applyNumberFormat="1" applyFill="1" applyBorder="1" applyAlignment="1">
      <alignment horizontal="right" vertical="center"/>
    </xf>
    <xf numFmtId="1" fontId="6" fillId="5" borderId="3" xfId="0" applyNumberFormat="1" applyFon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4" fontId="0" fillId="5" borderId="3" xfId="1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22" fontId="0" fillId="5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5" borderId="2" xfId="0" applyNumberFormat="1" applyFill="1" applyBorder="1" applyAlignment="1"/>
    <xf numFmtId="2" fontId="0" fillId="5" borderId="4" xfId="0" applyNumberFormat="1" applyFill="1" applyBorder="1" applyAlignment="1"/>
    <xf numFmtId="2" fontId="0" fillId="5" borderId="3" xfId="0" applyNumberFormat="1" applyFill="1" applyBorder="1" applyAlignment="1">
      <alignment vertical="center"/>
    </xf>
    <xf numFmtId="3" fontId="9" fillId="0" borderId="0" xfId="0" applyNumberFormat="1" applyFont="1" applyAlignment="1">
      <alignment horizontal="center" vertical="center"/>
    </xf>
    <xf numFmtId="2" fontId="0" fillId="5" borderId="2" xfId="0" applyNumberFormat="1" applyFill="1" applyBorder="1" applyAlignment="1">
      <alignment vertical="center"/>
    </xf>
    <xf numFmtId="3" fontId="0" fillId="5" borderId="2" xfId="0" applyNumberFormat="1" applyFill="1" applyBorder="1" applyAlignment="1">
      <alignment horizontal="right" vertical="center"/>
    </xf>
    <xf numFmtId="1" fontId="6" fillId="5" borderId="2" xfId="0" applyNumberFormat="1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4" fontId="0" fillId="5" borderId="2" xfId="1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22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5" borderId="6" xfId="0" applyNumberFormat="1" applyFill="1" applyBorder="1" applyAlignment="1">
      <alignment vertical="center"/>
    </xf>
    <xf numFmtId="3" fontId="0" fillId="5" borderId="6" xfId="0" applyNumberFormat="1" applyFill="1" applyBorder="1" applyAlignment="1">
      <alignment horizontal="right" vertical="center"/>
    </xf>
    <xf numFmtId="1" fontId="6" fillId="5" borderId="6" xfId="0" applyNumberFormat="1" applyFon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4" fontId="0" fillId="5" borderId="6" xfId="1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4" fontId="0" fillId="5" borderId="3" xfId="1" applyNumberFormat="1" applyFon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22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/>
    <xf numFmtId="2" fontId="0" fillId="5" borderId="8" xfId="0" applyNumberFormat="1" applyFill="1" applyBorder="1" applyAlignment="1">
      <alignment horizontal="right" vertical="center"/>
    </xf>
    <xf numFmtId="2" fontId="0" fillId="5" borderId="8" xfId="0" applyNumberFormat="1" applyFill="1" applyBorder="1" applyAlignment="1"/>
    <xf numFmtId="4" fontId="0" fillId="5" borderId="2" xfId="1" applyNumberFormat="1" applyFont="1" applyFill="1" applyBorder="1" applyAlignment="1">
      <alignment horizontal="center" vertical="center"/>
    </xf>
    <xf numFmtId="22" fontId="0" fillId="5" borderId="2" xfId="0" applyNumberFormat="1" applyFill="1" applyBorder="1" applyAlignment="1">
      <alignment horizontal="center" vertical="center"/>
    </xf>
    <xf numFmtId="2" fontId="10" fillId="5" borderId="6" xfId="0" applyNumberFormat="1" applyFont="1" applyFill="1" applyBorder="1" applyAlignment="1"/>
    <xf numFmtId="3" fontId="10" fillId="5" borderId="7" xfId="0" applyNumberFormat="1" applyFont="1" applyFill="1" applyBorder="1" applyAlignment="1">
      <alignment horizontal="right"/>
    </xf>
    <xf numFmtId="4" fontId="0" fillId="5" borderId="7" xfId="1" applyNumberFormat="1" applyFont="1" applyFill="1" applyBorder="1" applyAlignment="1">
      <alignment horizontal="center" vertical="center"/>
    </xf>
    <xf numFmtId="22" fontId="0" fillId="5" borderId="7" xfId="0" applyNumberFormat="1" applyFill="1" applyBorder="1" applyAlignment="1">
      <alignment horizontal="center" vertical="center"/>
    </xf>
    <xf numFmtId="2" fontId="10" fillId="5" borderId="5" xfId="0" applyNumberFormat="1" applyFont="1" applyFill="1" applyBorder="1" applyAlignment="1"/>
    <xf numFmtId="3" fontId="10" fillId="5" borderId="3" xfId="0" applyNumberFormat="1" applyFont="1" applyFill="1" applyBorder="1" applyAlignment="1">
      <alignment horizontal="right"/>
    </xf>
    <xf numFmtId="2" fontId="10" fillId="5" borderId="2" xfId="0" applyNumberFormat="1" applyFont="1" applyFill="1" applyBorder="1" applyAlignment="1"/>
    <xf numFmtId="2" fontId="10" fillId="5" borderId="4" xfId="0" applyNumberFormat="1" applyFont="1" applyFill="1" applyBorder="1" applyAlignment="1"/>
    <xf numFmtId="2" fontId="10" fillId="5" borderId="2" xfId="0" applyNumberFormat="1" applyFont="1" applyFill="1" applyBorder="1" applyAlignment="1"/>
    <xf numFmtId="2" fontId="10" fillId="5" borderId="4" xfId="0" applyNumberFormat="1" applyFont="1" applyFill="1" applyBorder="1" applyAlignment="1"/>
    <xf numFmtId="2" fontId="10" fillId="5" borderId="5" xfId="0" applyNumberFormat="1" applyFont="1" applyFill="1" applyBorder="1" applyAlignment="1"/>
    <xf numFmtId="3" fontId="10" fillId="5" borderId="2" xfId="0" applyNumberFormat="1" applyFont="1" applyFill="1" applyBorder="1" applyAlignment="1">
      <alignment horizontal="right"/>
    </xf>
    <xf numFmtId="2" fontId="0" fillId="0" borderId="6" xfId="0" applyNumberFormat="1" applyFill="1" applyBorder="1" applyAlignment="1"/>
    <xf numFmtId="4" fontId="0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2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5" xfId="0" applyNumberFormat="1" applyFill="1" applyBorder="1" applyAlignment="1"/>
    <xf numFmtId="4" fontId="0" fillId="0" borderId="3" xfId="1" applyNumberFormat="1" applyFont="1" applyBorder="1" applyAlignment="1">
      <alignment horizontal="center"/>
    </xf>
    <xf numFmtId="2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Fill="1" applyBorder="1" applyAlignment="1"/>
    <xf numFmtId="2" fontId="6" fillId="0" borderId="2" xfId="2" applyNumberFormat="1" applyFont="1" applyFill="1" applyBorder="1" applyAlignment="1"/>
    <xf numFmtId="3" fontId="6" fillId="0" borderId="3" xfId="2" applyNumberFormat="1" applyFont="1" applyFill="1" applyBorder="1" applyAlignment="1">
      <alignment horizontal="right" vertical="center"/>
    </xf>
    <xf numFmtId="2" fontId="6" fillId="0" borderId="4" xfId="2" applyNumberFormat="1" applyFont="1" applyFill="1" applyBorder="1" applyAlignment="1"/>
    <xf numFmtId="3" fontId="6" fillId="0" borderId="3" xfId="0" applyNumberFormat="1" applyFont="1" applyFill="1" applyBorder="1" applyAlignment="1">
      <alignment horizontal="right" vertical="center"/>
    </xf>
    <xf numFmtId="2" fontId="6" fillId="0" borderId="5" xfId="2" applyNumberFormat="1" applyFont="1" applyFill="1" applyBorder="1" applyAlignment="1"/>
    <xf numFmtId="4" fontId="6" fillId="0" borderId="3" xfId="2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4" fontId="6" fillId="0" borderId="3" xfId="1" applyNumberFormat="1" applyFont="1" applyBorder="1" applyAlignment="1">
      <alignment horizontal="center"/>
    </xf>
    <xf numFmtId="2" fontId="0" fillId="0" borderId="4" xfId="0" applyNumberFormat="1" applyFill="1" applyBorder="1" applyAlignment="1"/>
    <xf numFmtId="2" fontId="0" fillId="0" borderId="3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vertical="center"/>
    </xf>
    <xf numFmtId="4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7" xfId="0" applyNumberFormat="1" applyFill="1" applyBorder="1" applyAlignment="1">
      <alignment vertical="center"/>
    </xf>
    <xf numFmtId="4" fontId="0" fillId="0" borderId="7" xfId="1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4" fontId="0" fillId="0" borderId="3" xfId="1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22" fontId="0" fillId="0" borderId="3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/>
    <xf numFmtId="2" fontId="0" fillId="0" borderId="8" xfId="0" applyNumberFormat="1" applyFill="1" applyBorder="1" applyAlignment="1"/>
    <xf numFmtId="4" fontId="0" fillId="0" borderId="2" xfId="1" applyNumberFormat="1" applyFont="1" applyFill="1" applyBorder="1" applyAlignment="1">
      <alignment horizontal="center" vertical="center"/>
    </xf>
    <xf numFmtId="22" fontId="0" fillId="0" borderId="2" xfId="0" applyNumberFormat="1" applyFill="1" applyBorder="1" applyAlignment="1">
      <alignment horizontal="center" vertical="center"/>
    </xf>
    <xf numFmtId="2" fontId="10" fillId="0" borderId="6" xfId="0" applyNumberFormat="1" applyFont="1" applyFill="1" applyBorder="1" applyAlignment="1"/>
    <xf numFmtId="3" fontId="10" fillId="0" borderId="7" xfId="0" applyNumberFormat="1" applyFont="1" applyFill="1" applyBorder="1" applyAlignment="1">
      <alignment horizontal="right"/>
    </xf>
    <xf numFmtId="22" fontId="0" fillId="0" borderId="7" xfId="0" applyNumberFormat="1" applyFill="1" applyBorder="1" applyAlignment="1">
      <alignment horizontal="center" vertical="center"/>
    </xf>
    <xf numFmtId="2" fontId="10" fillId="0" borderId="5" xfId="0" applyNumberFormat="1" applyFont="1" applyFill="1" applyBorder="1" applyAlignment="1"/>
    <xf numFmtId="3" fontId="10" fillId="0" borderId="3" xfId="0" applyNumberFormat="1" applyFont="1" applyFill="1" applyBorder="1" applyAlignment="1">
      <alignment horizontal="right"/>
    </xf>
    <xf numFmtId="2" fontId="10" fillId="0" borderId="2" xfId="0" applyNumberFormat="1" applyFont="1" applyFill="1" applyBorder="1" applyAlignment="1"/>
    <xf numFmtId="2" fontId="10" fillId="0" borderId="4" xfId="0" applyNumberFormat="1" applyFont="1" applyFill="1" applyBorder="1" applyAlignment="1"/>
    <xf numFmtId="2" fontId="10" fillId="0" borderId="4" xfId="0" applyNumberFormat="1" applyFont="1" applyFill="1" applyBorder="1" applyAlignment="1"/>
    <xf numFmtId="4" fontId="7" fillId="0" borderId="0" xfId="0" applyNumberFormat="1" applyFont="1" applyAlignment="1">
      <alignment horizontal="center" vertical="center"/>
    </xf>
    <xf numFmtId="3" fontId="10" fillId="0" borderId="2" xfId="0" applyNumberFormat="1" applyFont="1" applyFill="1" applyBorder="1" applyAlignment="1">
      <alignment horizontal="right"/>
    </xf>
    <xf numFmtId="2" fontId="0" fillId="5" borderId="6" xfId="0" applyNumberFormat="1" applyFill="1" applyBorder="1" applyAlignment="1"/>
    <xf numFmtId="3" fontId="8" fillId="0" borderId="0" xfId="0" applyNumberFormat="1" applyFont="1" applyAlignment="1">
      <alignment horizontal="center" vertical="center"/>
    </xf>
    <xf numFmtId="2" fontId="0" fillId="5" borderId="5" xfId="0" applyNumberFormat="1" applyFill="1" applyBorder="1" applyAlignment="1"/>
    <xf numFmtId="2" fontId="0" fillId="5" borderId="2" xfId="0" applyNumberFormat="1" applyFill="1" applyBorder="1" applyAlignment="1"/>
    <xf numFmtId="2" fontId="0" fillId="5" borderId="4" xfId="0" applyNumberFormat="1" applyFill="1" applyBorder="1" applyAlignment="1"/>
    <xf numFmtId="4" fontId="6" fillId="5" borderId="3" xfId="2" applyNumberFormat="1" applyFont="1" applyFill="1" applyBorder="1" applyAlignment="1">
      <alignment horizontal="center"/>
    </xf>
    <xf numFmtId="2" fontId="0" fillId="5" borderId="8" xfId="0" applyNumberFormat="1" applyFill="1" applyBorder="1" applyAlignment="1"/>
    <xf numFmtId="2" fontId="10" fillId="5" borderId="6" xfId="0" applyNumberFormat="1" applyFont="1" applyFill="1" applyBorder="1" applyAlignment="1"/>
    <xf numFmtId="164" fontId="0" fillId="0" borderId="1" xfId="0" applyNumberForma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22" fontId="0" fillId="0" borderId="2" xfId="0" applyNumberFormat="1" applyBorder="1" applyAlignment="1">
      <alignment horizontal="center"/>
    </xf>
    <xf numFmtId="3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4" fontId="6" fillId="5" borderId="3" xfId="1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vertical="center"/>
    </xf>
    <xf numFmtId="2" fontId="0" fillId="0" borderId="4" xfId="0" applyNumberFormat="1" applyFill="1" applyBorder="1" applyAlignment="1">
      <alignment vertical="center"/>
    </xf>
    <xf numFmtId="2" fontId="0" fillId="0" borderId="5" xfId="0" applyNumberFormat="1" applyFill="1" applyBorder="1" applyAlignment="1">
      <alignment vertical="center"/>
    </xf>
    <xf numFmtId="4" fontId="0" fillId="5" borderId="0" xfId="1" applyNumberFormat="1" applyFont="1" applyFill="1" applyAlignment="1">
      <alignment horizontal="center"/>
    </xf>
    <xf numFmtId="2" fontId="0" fillId="5" borderId="6" xfId="0" applyNumberFormat="1" applyFill="1" applyBorder="1" applyAlignment="1">
      <alignment vertical="center"/>
    </xf>
    <xf numFmtId="2" fontId="0" fillId="5" borderId="5" xfId="0" applyNumberFormat="1" applyFill="1" applyBorder="1" applyAlignment="1">
      <alignment vertical="center"/>
    </xf>
    <xf numFmtId="2" fontId="0" fillId="6" borderId="6" xfId="0" applyNumberFormat="1" applyFill="1" applyBorder="1" applyAlignment="1">
      <alignment horizontal="right" vertical="center"/>
    </xf>
    <xf numFmtId="2" fontId="0" fillId="6" borderId="4" xfId="0" applyNumberFormat="1" applyFill="1" applyBorder="1" applyAlignment="1">
      <alignment horizontal="right" vertical="center"/>
    </xf>
    <xf numFmtId="2" fontId="0" fillId="6" borderId="8" xfId="0" applyNumberFormat="1" applyFill="1" applyBorder="1" applyAlignment="1">
      <alignment horizontal="right" vertical="center"/>
    </xf>
    <xf numFmtId="4" fontId="0" fillId="0" borderId="7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5" borderId="7" xfId="0" applyNumberFormat="1" applyFill="1" applyBorder="1" applyAlignment="1">
      <alignment horizontal="center" vertical="center"/>
    </xf>
    <xf numFmtId="4" fontId="0" fillId="5" borderId="3" xfId="0" applyNumberFormat="1" applyFill="1" applyBorder="1" applyAlignment="1">
      <alignment horizontal="center" vertical="center"/>
    </xf>
    <xf numFmtId="4" fontId="0" fillId="5" borderId="2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vertical="center"/>
    </xf>
    <xf numFmtId="49" fontId="0" fillId="5" borderId="2" xfId="0" applyNumberFormat="1" applyFill="1" applyBorder="1" applyAlignment="1">
      <alignment horizontal="center" vertical="center"/>
    </xf>
    <xf numFmtId="165" fontId="0" fillId="0" borderId="3" xfId="0" applyNumberFormat="1" applyFill="1" applyBorder="1" applyAlignment="1">
      <alignment vertical="center"/>
    </xf>
    <xf numFmtId="2" fontId="0" fillId="0" borderId="9" xfId="0" applyNumberFormat="1" applyFill="1" applyBorder="1" applyAlignment="1">
      <alignment vertical="center"/>
    </xf>
    <xf numFmtId="3" fontId="0" fillId="0" borderId="9" xfId="0" applyNumberFormat="1" applyFill="1" applyBorder="1" applyAlignment="1">
      <alignment horizontal="right" vertical="center"/>
    </xf>
    <xf numFmtId="1" fontId="6" fillId="0" borderId="9" xfId="0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2" fontId="0" fillId="5" borderId="10" xfId="0" applyNumberFormat="1" applyFill="1" applyBorder="1" applyAlignment="1">
      <alignment horizontal="right" vertical="center"/>
    </xf>
    <xf numFmtId="2" fontId="0" fillId="5" borderId="10" xfId="0" applyNumberFormat="1" applyFill="1" applyBorder="1" applyAlignment="1">
      <alignment vertical="center"/>
    </xf>
    <xf numFmtId="3" fontId="0" fillId="5" borderId="10" xfId="0" applyNumberFormat="1" applyFill="1" applyBorder="1" applyAlignment="1">
      <alignment horizontal="right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4" fontId="0" fillId="5" borderId="10" xfId="0" applyNumberFormat="1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/>
    </xf>
    <xf numFmtId="22" fontId="0" fillId="5" borderId="10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2" fontId="10" fillId="0" borderId="2" xfId="0" applyNumberFormat="1" applyFont="1" applyFill="1" applyBorder="1" applyAlignment="1"/>
    <xf numFmtId="2" fontId="10" fillId="5" borderId="3" xfId="0" applyNumberFormat="1" applyFont="1" applyFill="1" applyBorder="1" applyAlignment="1"/>
    <xf numFmtId="2" fontId="0" fillId="5" borderId="9" xfId="0" applyNumberFormat="1" applyFill="1" applyBorder="1" applyAlignment="1">
      <alignment vertical="center"/>
    </xf>
    <xf numFmtId="3" fontId="0" fillId="5" borderId="9" xfId="0" applyNumberFormat="1" applyFill="1" applyBorder="1" applyAlignment="1">
      <alignment horizontal="right" vertical="center"/>
    </xf>
    <xf numFmtId="1" fontId="6" fillId="5" borderId="9" xfId="0" applyNumberFormat="1" applyFont="1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4" fontId="0" fillId="5" borderId="9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22" fontId="0" fillId="5" borderId="9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2" fontId="0" fillId="5" borderId="6" xfId="0" applyNumberFormat="1" applyFill="1" applyBorder="1" applyAlignment="1">
      <alignment horizontal="right"/>
    </xf>
    <xf numFmtId="2" fontId="0" fillId="5" borderId="4" xfId="0" applyNumberFormat="1" applyFill="1" applyBorder="1" applyAlignment="1">
      <alignment horizontal="right"/>
    </xf>
    <xf numFmtId="4" fontId="6" fillId="5" borderId="3" xfId="0" applyNumberFormat="1" applyFon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right"/>
    </xf>
    <xf numFmtId="3" fontId="0" fillId="0" borderId="0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right"/>
    </xf>
    <xf numFmtId="2" fontId="0" fillId="4" borderId="4" xfId="0" applyNumberFormat="1" applyFill="1" applyBorder="1" applyAlignment="1">
      <alignment horizontal="right"/>
    </xf>
    <xf numFmtId="2" fontId="0" fillId="4" borderId="8" xfId="0" applyNumberFormat="1" applyFill="1" applyBorder="1" applyAlignment="1">
      <alignment horizontal="right"/>
    </xf>
    <xf numFmtId="0" fontId="0" fillId="0" borderId="9" xfId="0" applyBorder="1" applyAlignment="1">
      <alignment horizontal="center" vertical="center"/>
    </xf>
    <xf numFmtId="2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right"/>
    </xf>
    <xf numFmtId="2" fontId="0" fillId="0" borderId="6" xfId="0" applyNumberFormat="1" applyFont="1" applyFill="1" applyBorder="1" applyAlignment="1"/>
    <xf numFmtId="3" fontId="0" fillId="0" borderId="7" xfId="0" applyNumberFormat="1" applyFont="1" applyFill="1" applyBorder="1" applyAlignment="1">
      <alignment horizontal="right"/>
    </xf>
    <xf numFmtId="1" fontId="6" fillId="0" borderId="7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4" fontId="0" fillId="0" borderId="7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22" fontId="0" fillId="0" borderId="7" xfId="0" applyNumberFormat="1" applyFont="1" applyFill="1" applyBorder="1" applyAlignment="1">
      <alignment horizontal="center"/>
    </xf>
    <xf numFmtId="3" fontId="0" fillId="0" borderId="0" xfId="0" applyNumberFormat="1" applyFont="1" applyAlignment="1">
      <alignment horizontal="center" vertical="center"/>
    </xf>
    <xf numFmtId="2" fontId="0" fillId="4" borderId="4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/>
    <xf numFmtId="3" fontId="0" fillId="0" borderId="3" xfId="0" applyNumberFormat="1" applyFont="1" applyFill="1" applyBorder="1" applyAlignment="1">
      <alignment horizontal="right"/>
    </xf>
    <xf numFmtId="1" fontId="6" fillId="0" borderId="3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2" fontId="0" fillId="0" borderId="3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/>
    <xf numFmtId="2" fontId="0" fillId="0" borderId="4" xfId="0" applyNumberFormat="1" applyFont="1" applyFill="1" applyBorder="1" applyAlignment="1"/>
    <xf numFmtId="0" fontId="6" fillId="0" borderId="3" xfId="0" applyFont="1" applyFill="1" applyBorder="1" applyAlignment="1">
      <alignment horizontal="center"/>
    </xf>
    <xf numFmtId="2" fontId="0" fillId="0" borderId="4" xfId="0" applyNumberFormat="1" applyFont="1" applyFill="1" applyBorder="1" applyAlignment="1"/>
    <xf numFmtId="3" fontId="0" fillId="0" borderId="2" xfId="0" applyNumberFormat="1" applyFont="1" applyFill="1" applyBorder="1" applyAlignment="1">
      <alignment horizontal="right"/>
    </xf>
    <xf numFmtId="2" fontId="0" fillId="4" borderId="5" xfId="0" applyNumberFormat="1" applyFont="1" applyFill="1" applyBorder="1" applyAlignment="1">
      <alignment horizontal="right"/>
    </xf>
    <xf numFmtId="1" fontId="6" fillId="0" borderId="3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43" fontId="0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3" fontId="0" fillId="5" borderId="2" xfId="0" applyNumberFormat="1" applyFont="1" applyFill="1" applyBorder="1" applyAlignment="1">
      <alignment horizontal="center"/>
    </xf>
    <xf numFmtId="4" fontId="0" fillId="5" borderId="3" xfId="0" applyNumberFormat="1" applyFill="1" applyBorder="1" applyAlignment="1">
      <alignment horizontal="right"/>
    </xf>
    <xf numFmtId="3" fontId="0" fillId="5" borderId="3" xfId="0" applyNumberFormat="1" applyFon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/>
    </xf>
    <xf numFmtId="14" fontId="0" fillId="5" borderId="3" xfId="0" applyNumberFormat="1" applyFont="1" applyFill="1" applyBorder="1" applyAlignment="1">
      <alignment horizontal="center" vertical="center"/>
    </xf>
    <xf numFmtId="1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43" fontId="0" fillId="5" borderId="4" xfId="0" applyNumberFormat="1" applyFont="1" applyFill="1" applyBorder="1" applyAlignment="1">
      <alignment horizontal="center"/>
    </xf>
    <xf numFmtId="43" fontId="0" fillId="5" borderId="5" xfId="0" applyNumberFormat="1" applyFont="1" applyFill="1" applyBorder="1" applyAlignment="1">
      <alignment horizontal="center"/>
    </xf>
    <xf numFmtId="4" fontId="0" fillId="5" borderId="3" xfId="0" applyNumberFormat="1" applyFont="1" applyFill="1" applyBorder="1" applyAlignment="1">
      <alignment horizontal="right" vertical="center"/>
    </xf>
    <xf numFmtId="3" fontId="0" fillId="5" borderId="3" xfId="0" quotePrefix="1" applyNumberFormat="1" applyFont="1" applyFill="1" applyBorder="1" applyAlignment="1">
      <alignment horizontal="center" vertical="center"/>
    </xf>
    <xf numFmtId="43" fontId="0" fillId="0" borderId="2" xfId="0" applyNumberFormat="1" applyFont="1" applyFill="1" applyBorder="1" applyAlignment="1">
      <alignment horizontal="center"/>
    </xf>
    <xf numFmtId="43" fontId="0" fillId="0" borderId="3" xfId="0" applyNumberFormat="1" applyFill="1" applyBorder="1"/>
    <xf numFmtId="37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14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3" fontId="0" fillId="0" borderId="4" xfId="0" applyNumberFormat="1" applyFont="1" applyFill="1" applyBorder="1" applyAlignment="1">
      <alignment horizontal="center"/>
    </xf>
    <xf numFmtId="39" fontId="0" fillId="0" borderId="3" xfId="0" applyNumberFormat="1" applyFill="1" applyBorder="1"/>
    <xf numFmtId="43" fontId="0" fillId="0" borderId="5" xfId="0" applyNumberFormat="1" applyFont="1" applyFill="1" applyBorder="1" applyAlignment="1">
      <alignment horizontal="center"/>
    </xf>
    <xf numFmtId="43" fontId="0" fillId="4" borderId="2" xfId="0" applyNumberFormat="1" applyFont="1" applyFill="1" applyBorder="1" applyAlignment="1"/>
    <xf numFmtId="2" fontId="0" fillId="0" borderId="3" xfId="0" applyNumberFormat="1" applyFont="1" applyFill="1" applyBorder="1" applyAlignment="1">
      <alignment horizontal="right" vertical="center"/>
    </xf>
    <xf numFmtId="3" fontId="0" fillId="0" borderId="3" xfId="0" applyNumberFormat="1" applyFont="1" applyFill="1" applyBorder="1" applyAlignment="1">
      <alignment horizontal="center" vertical="center"/>
    </xf>
    <xf numFmtId="43" fontId="0" fillId="4" borderId="4" xfId="0" applyNumberFormat="1" applyFont="1" applyFill="1" applyBorder="1" applyAlignment="1"/>
    <xf numFmtId="2" fontId="0" fillId="0" borderId="2" xfId="0" applyNumberFormat="1" applyFont="1" applyFill="1" applyBorder="1" applyAlignment="1">
      <alignment horizontal="right" vertical="center"/>
    </xf>
    <xf numFmtId="37" fontId="0" fillId="0" borderId="2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3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right" vertical="center"/>
    </xf>
    <xf numFmtId="37" fontId="0" fillId="0" borderId="3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43" fontId="0" fillId="0" borderId="4" xfId="0" applyNumberFormat="1" applyFont="1" applyBorder="1" applyAlignment="1">
      <alignment horizontal="center"/>
    </xf>
    <xf numFmtId="43" fontId="0" fillId="0" borderId="5" xfId="0" applyNumberFormat="1" applyFont="1" applyBorder="1" applyAlignment="1">
      <alignment horizontal="center"/>
    </xf>
    <xf numFmtId="37" fontId="0" fillId="0" borderId="3" xfId="0" quotePrefix="1" applyNumberFormat="1" applyFont="1" applyFill="1" applyBorder="1" applyAlignment="1">
      <alignment horizontal="center" vertical="center"/>
    </xf>
    <xf numFmtId="14" fontId="0" fillId="0" borderId="0" xfId="0" applyNumberFormat="1" applyFont="1" applyAlignment="1">
      <alignment vertical="center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Injection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('[1]Weekly Inj_Rates'!$H$15,'[1]Weekly Inj_Rates'!$H$34,'[1]Weekly Inj_Rates'!$H$53,'[1]Weekly Inj_Rates'!$H$76,'[1]Weekly Inj_Rates'!$H$91,'[1]Weekly Inj_Rates'!$H$106,'[1]Weekly Inj_Rates'!$H$129,'[1]Weekly Inj_Rates'!$H$144,'[1]Weekly Inj_Rates'!$H$159,'[1]Weekly Inj_Rates'!$H$173,'[1]Weekly Inj_Rates'!$H$184,'[1]Weekly Inj_Rates'!$H$199,'[1]Weekly Inj_Rates'!$H$214,'[1]Weekly Inj_Rates'!$H$225,'[1]Weekly Inj_Rates'!$H$236,'[1]Weekly Inj_Rates'!$H$273,'[1]Weekly Inj_Rates'!$H$288,'[1]Weekly Inj_Rates'!$H$299,'[1]Weekly Inj_Rates'!$H$314,'[1]Weekly Inj_Rates'!$H$329,'[1]Weekly Inj_Rates'!$H$344,'[1]Weekly Inj_Rates'!$H$359,'[1]Weekly Inj_Rates'!$H$370,'[1]Weekly Inj_Rates'!$H$381,'[1]Weekly Inj_Rates'!$H$396,'[1]Weekly Inj_Rates'!$H$411,'[1]Weekly Inj_Rates'!$H$422,'[1]Weekly Inj_Rates'!$H$433,'[1]Weekly Inj_Rates'!$H$457,'[1]Weekly Inj_Rates'!$H$474,'[1]Weekly Inj_Rates'!$H$490,'[1]Weekly Inj_Rates'!$H$502,'[1]Weekly Inj_Rates'!$H$512,'[1]Weekly Inj_Rates'!$H$524,'[1]Weekly Inj_Rates'!$H$540,'[1]Weekly Inj_Rates'!$H$556,'[1]Weekly Inj_Rates'!$H$572,'[1]Weekly Inj_Rates'!$H$584,'[1]Weekly Inj_Rates'!$H$596,'[1]Weekly Inj_Rates'!$H$608)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>
                  <c:v>42373.343055555553</c:v>
                </c:pt>
                <c:pt idx="29">
                  <c:v>42380.372916666667</c:v>
                </c:pt>
                <c:pt idx="30">
                  <c:v>42387.590277777781</c:v>
                </c:pt>
                <c:pt idx="31">
                  <c:v>42394.630555555559</c:v>
                </c:pt>
                <c:pt idx="32">
                  <c:v>42412.60833333333</c:v>
                </c:pt>
                <c:pt idx="33">
                  <c:v>42416.474999999999</c:v>
                </c:pt>
                <c:pt idx="34">
                  <c:v>42422.419444444444</c:v>
                </c:pt>
                <c:pt idx="35">
                  <c:v>42429.363888888889</c:v>
                </c:pt>
                <c:pt idx="36">
                  <c:v>42436.354166666664</c:v>
                </c:pt>
                <c:pt idx="37">
                  <c:v>42443.369444444441</c:v>
                </c:pt>
                <c:pt idx="38">
                  <c:v>42450.362500000003</c:v>
                </c:pt>
                <c:pt idx="39">
                  <c:v>42457.690972222219</c:v>
                </c:pt>
              </c:numCache>
            </c:numRef>
          </c:cat>
          <c:val>
            <c:numRef>
              <c:f>('[1]Weekly Inj_Rates'!$F$15,'[1]Weekly Inj_Rates'!$F$34,'[1]Weekly Inj_Rates'!$F$53,'[1]Weekly Inj_Rates'!$F$76,'[1]Weekly Inj_Rates'!$F$91,'[1]Weekly Inj_Rates'!$F$106,'[1]Weekly Inj_Rates'!$F$129,'[1]Weekly Inj_Rates'!$F$144,'[1]Weekly Inj_Rates'!$F$159,'[1]Weekly Inj_Rates'!$F$174,'[1]Weekly Inj_Rates'!$F$185,'[1]Weekly Inj_Rates'!$F$200,'[1]Weekly Inj_Rates'!$F$215,'[1]Weekly Inj_Rates'!$F$226,'[1]Weekly Inj_Rates'!$F$237,'[1]Weekly Inj_Rates'!$F$273,'[1]Weekly Inj_Rates'!$F$288,'[1]Weekly Inj_Rates'!$F$299,'[1]Weekly Inj_Rates'!$F$314,'[1]Weekly Inj_Rates'!$F$329,'[1]Weekly Inj_Rates'!$F$344,'[1]Weekly Inj_Rates'!$F$359,'[1]Weekly Inj_Rates'!$F$370,'[1]Weekly Inj_Rates'!$F$381,'[1]Weekly Inj_Rates'!$F$396,'[1]Weekly Inj_Rates'!$F$411,'[1]Weekly Inj_Rates'!$F$422,'[1]Weekly Inj_Rates'!$F$433,'[1]Weekly Inj_Rates'!$F$457,'[1]Weekly Inj_Rates'!$F$474,'[1]Weekly Inj_Rates'!$F$490,'[1]Weekly Inj_Rates'!$F$502,'[1]Weekly Inj_Rates'!$F$512,'[1]Weekly Inj_Rates'!$F$524,'[1]Weekly Inj_Rates'!$F$540,'[1]Weekly Inj_Rates'!$F$556,'[1]Weekly Inj_Rates'!$F$572,'[1]Weekly Inj_Rates'!$F$584,'[1]Weekly Inj_Rates'!$F$596,'[1]Weekly Inj_Rates'!$F$608)</c:f>
              <c:numCache>
                <c:formatCode>General</c:formatCode>
                <c:ptCount val="40"/>
                <c:pt idx="0">
                  <c:v>2.7821275199704827</c:v>
                </c:pt>
                <c:pt idx="1">
                  <c:v>8.2738590871807975</c:v>
                </c:pt>
                <c:pt idx="2">
                  <c:v>15.010187636507489</c:v>
                </c:pt>
                <c:pt idx="3">
                  <c:v>2.8873844598842138</c:v>
                </c:pt>
                <c:pt idx="4">
                  <c:v>11.170580026137818</c:v>
                </c:pt>
                <c:pt idx="5">
                  <c:v>10.179576465248022</c:v>
                </c:pt>
                <c:pt idx="6">
                  <c:v>2.9035226872961455</c:v>
                </c:pt>
                <c:pt idx="7">
                  <c:v>9.6505406439582639</c:v>
                </c:pt>
                <c:pt idx="8">
                  <c:v>10.04225189703266</c:v>
                </c:pt>
                <c:pt idx="9">
                  <c:v>3.7651240421730465</c:v>
                </c:pt>
                <c:pt idx="10">
                  <c:v>7.9878114225998189</c:v>
                </c:pt>
                <c:pt idx="11">
                  <c:v>12.573319233362334</c:v>
                </c:pt>
                <c:pt idx="12">
                  <c:v>10.800192189557835</c:v>
                </c:pt>
                <c:pt idx="13">
                  <c:v>11.112383850729181</c:v>
                </c:pt>
                <c:pt idx="14">
                  <c:v>9.9515304791015975</c:v>
                </c:pt>
                <c:pt idx="15">
                  <c:v>10.470052459141662</c:v>
                </c:pt>
                <c:pt idx="16">
                  <c:v>10.417876492873519</c:v>
                </c:pt>
                <c:pt idx="17">
                  <c:v>10.021841692803909</c:v>
                </c:pt>
                <c:pt idx="18">
                  <c:v>11.281883257078803</c:v>
                </c:pt>
                <c:pt idx="19">
                  <c:v>6.2454895291370374</c:v>
                </c:pt>
                <c:pt idx="20">
                  <c:v>8.2552420037894336</c:v>
                </c:pt>
                <c:pt idx="21">
                  <c:v>6.8309586186339732</c:v>
                </c:pt>
                <c:pt idx="22">
                  <c:v>8.3609436559622345</c:v>
                </c:pt>
                <c:pt idx="23">
                  <c:v>7.2161212072577552</c:v>
                </c:pt>
                <c:pt idx="24">
                  <c:v>10.017457407124313</c:v>
                </c:pt>
                <c:pt idx="25">
                  <c:v>10.329247811635588</c:v>
                </c:pt>
                <c:pt idx="26">
                  <c:v>9.6209627059695375</c:v>
                </c:pt>
                <c:pt idx="27">
                  <c:v>8.6400200693113618</c:v>
                </c:pt>
                <c:pt idx="28">
                  <c:v>8.7465973406725475</c:v>
                </c:pt>
                <c:pt idx="29">
                  <c:v>7.8992782515202009</c:v>
                </c:pt>
                <c:pt idx="30">
                  <c:v>9.6994729205628918</c:v>
                </c:pt>
                <c:pt idx="31">
                  <c:v>7.9441916008219877</c:v>
                </c:pt>
                <c:pt idx="32">
                  <c:v>1.9442490747946204</c:v>
                </c:pt>
                <c:pt idx="33">
                  <c:v>5.0652264007660497</c:v>
                </c:pt>
                <c:pt idx="34">
                  <c:v>8.6023794035489161</c:v>
                </c:pt>
                <c:pt idx="35">
                  <c:v>8.5930296352042888</c:v>
                </c:pt>
                <c:pt idx="36">
                  <c:v>9.7476274898294957</c:v>
                </c:pt>
                <c:pt idx="37">
                  <c:v>11.642572161952504</c:v>
                </c:pt>
                <c:pt idx="38">
                  <c:v>9.5059476906740557</c:v>
                </c:pt>
                <c:pt idx="39">
                  <c:v>10.488972485560243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Extraction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('[1]Weekly Inj_Rates'!$H$15,'[1]Weekly Inj_Rates'!$H$34,'[1]Weekly Inj_Rates'!$H$53,'[1]Weekly Inj_Rates'!$H$76,'[1]Weekly Inj_Rates'!$H$91,'[1]Weekly Inj_Rates'!$H$106,'[1]Weekly Inj_Rates'!$H$129,'[1]Weekly Inj_Rates'!$H$144,'[1]Weekly Inj_Rates'!$H$159,'[1]Weekly Inj_Rates'!$H$173,'[1]Weekly Inj_Rates'!$H$184,'[1]Weekly Inj_Rates'!$H$199,'[1]Weekly Inj_Rates'!$H$214,'[1]Weekly Inj_Rates'!$H$225,'[1]Weekly Inj_Rates'!$H$236,'[1]Weekly Inj_Rates'!$H$273,'[1]Weekly Inj_Rates'!$H$288,'[1]Weekly Inj_Rates'!$H$299,'[1]Weekly Inj_Rates'!$H$314,'[1]Weekly Inj_Rates'!$H$329,'[1]Weekly Inj_Rates'!$H$344,'[1]Weekly Inj_Rates'!$H$359,'[1]Weekly Inj_Rates'!$H$370,'[1]Weekly Inj_Rates'!$H$381,'[1]Weekly Inj_Rates'!$H$396,'[1]Weekly Inj_Rates'!$H$411,'[1]Weekly Inj_Rates'!$H$422,'[1]Weekly Inj_Rates'!$H$433,'[1]Weekly Inj_Rates'!$H$457,'[1]Weekly Inj_Rates'!$H$474,'[1]Weekly Inj_Rates'!$H$490,'[1]Weekly Inj_Rates'!$H$502,'[1]Weekly Inj_Rates'!$H$512,'[1]Weekly Inj_Rates'!$H$524,'[1]Weekly Inj_Rates'!$H$540,'[1]Weekly Inj_Rates'!$H$556,'[1]Weekly Inj_Rates'!$H$572,'[1]Weekly Inj_Rates'!$H$584,'[1]Weekly Inj_Rates'!$H$596,'[1]Weekly Inj_Rates'!$H$608)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>
                  <c:v>42373.343055555553</c:v>
                </c:pt>
                <c:pt idx="29">
                  <c:v>42380.372916666667</c:v>
                </c:pt>
                <c:pt idx="30">
                  <c:v>42387.590277777781</c:v>
                </c:pt>
                <c:pt idx="31">
                  <c:v>42394.630555555559</c:v>
                </c:pt>
                <c:pt idx="32">
                  <c:v>42412.60833333333</c:v>
                </c:pt>
                <c:pt idx="33">
                  <c:v>42416.474999999999</c:v>
                </c:pt>
                <c:pt idx="34">
                  <c:v>42422.419444444444</c:v>
                </c:pt>
                <c:pt idx="35">
                  <c:v>42429.363888888889</c:v>
                </c:pt>
                <c:pt idx="36">
                  <c:v>42436.354166666664</c:v>
                </c:pt>
                <c:pt idx="37">
                  <c:v>42443.369444444441</c:v>
                </c:pt>
                <c:pt idx="38">
                  <c:v>42450.362500000003</c:v>
                </c:pt>
                <c:pt idx="39">
                  <c:v>42457.690972222219</c:v>
                </c:pt>
              </c:numCache>
            </c:numRef>
          </c:cat>
          <c:val>
            <c:numRef>
              <c:f>('[1]Weekly Ext_Rates'!$G$24,'[1]Weekly Ext_Rates'!$G$43,'[1]Weekly Ext_Rates'!$G$62,'[1]Weekly Ext_Rates'!$G$81,'[1]Weekly Ext_Rates'!$G$96,'[1]Weekly Ext_Rates'!$G$115,'[1]Weekly Ext_Rates'!$G$157,'[1]Weekly Ext_Rates'!$G$182,'[1]Weekly Ext_Rates'!$G$206,'[1]Weekly Ext_Rates'!$G$233,'[1]Weekly Ext_Rates'!$G$252,'[1]Weekly Ext_Rates'!$G$276,'[1]Weekly Ext_Rates'!$G$303,'[1]Weekly Ext_Rates'!$G$322,'[1]Weekly Ext_Rates'!$G$341,'[1]Weekly Ext_Rates'!$G$409,'[1]Weekly Ext_Rates'!$G$436,'[1]Weekly Ext_Rates'!$G$463,'[1]Weekly Ext_Rates'!$G$490,'[1]Weekly Ext_Rates'!$G$517,'[1]Weekly Ext_Rates'!$G$544,'[1]Weekly Ext_Rates'!$G$571,'[1]Weekly Ext_Rates'!$G$590,'[1]Weekly Ext_Rates'!$G$601,'[1]Weekly Ext_Rates'!$G$612,'[1]Weekly Ext_Rates'!$G$623,'[1]Weekly Ext_Rates'!$G$634,'[1]Weekly Ext_Rates'!$G$644,'[1]Weekly Ext_Rates'!$G$687,'[1]Weekly Ext_Rates'!$G$698,'[1]Weekly Ext_Rates'!$G$710,'[1]Weekly Ext_Rates'!$G$722,'[1]Weekly Ext_Rates'!$G$734,'[1]Weekly Ext_Rates'!$G$746,'[1]Weekly Ext_Rates'!$G$758,'[1]Weekly Ext_Rates'!$G$785,'[1]Weekly Ext_Rates'!$G$813,'[1]Weekly Ext_Rates'!$G$833,'[1]Weekly Ext_Rates'!$G$873)</c:f>
              <c:numCache>
                <c:formatCode>General</c:formatCode>
                <c:ptCount val="39"/>
                <c:pt idx="0">
                  <c:v>3.2672697549804566</c:v>
                </c:pt>
                <c:pt idx="1">
                  <c:v>9.2263865620263061</c:v>
                </c:pt>
                <c:pt idx="2">
                  <c:v>13.681127982651793</c:v>
                </c:pt>
                <c:pt idx="3">
                  <c:v>2.6592960182840635</c:v>
                </c:pt>
                <c:pt idx="4">
                  <c:v>7.4426441757008881</c:v>
                </c:pt>
                <c:pt idx="5">
                  <c:v>5.6015123244620817</c:v>
                </c:pt>
                <c:pt idx="6">
                  <c:v>5.0887618369093079</c:v>
                </c:pt>
                <c:pt idx="7">
                  <c:v>18.742774255575259</c:v>
                </c:pt>
                <c:pt idx="8">
                  <c:v>12.003589416226429</c:v>
                </c:pt>
                <c:pt idx="9">
                  <c:v>7.9048913157028133</c:v>
                </c:pt>
                <c:pt idx="10">
                  <c:v>14.665558129991911</c:v>
                </c:pt>
                <c:pt idx="11">
                  <c:v>12.380763366868639</c:v>
                </c:pt>
                <c:pt idx="12">
                  <c:v>10.387718321125073</c:v>
                </c:pt>
                <c:pt idx="13">
                  <c:v>9.2990869725053749</c:v>
                </c:pt>
                <c:pt idx="14">
                  <c:v>18.221619436565931</c:v>
                </c:pt>
                <c:pt idx="15">
                  <c:v>15.848566528659374</c:v>
                </c:pt>
                <c:pt idx="16">
                  <c:v>14.660465558590964</c:v>
                </c:pt>
                <c:pt idx="17">
                  <c:v>8.7491305966567907</c:v>
                </c:pt>
                <c:pt idx="18">
                  <c:v>15.33843097020573</c:v>
                </c:pt>
                <c:pt idx="19">
                  <c:v>14.950672359520716</c:v>
                </c:pt>
                <c:pt idx="20">
                  <c:v>15.335116113330439</c:v>
                </c:pt>
                <c:pt idx="21">
                  <c:v>13.394851398807432</c:v>
                </c:pt>
                <c:pt idx="22">
                  <c:v>15.593622735486486</c:v>
                </c:pt>
                <c:pt idx="23">
                  <c:v>15.085073708190903</c:v>
                </c:pt>
                <c:pt idx="24">
                  <c:v>20.304568932022079</c:v>
                </c:pt>
                <c:pt idx="25">
                  <c:v>19.761578453200041</c:v>
                </c:pt>
                <c:pt idx="26">
                  <c:v>18.12904033767834</c:v>
                </c:pt>
                <c:pt idx="27">
                  <c:v>15.28590107069822</c:v>
                </c:pt>
                <c:pt idx="28">
                  <c:v>16.131771273293516</c:v>
                </c:pt>
                <c:pt idx="29">
                  <c:v>17.981858880299484</c:v>
                </c:pt>
                <c:pt idx="30">
                  <c:v>16.878771198185113</c:v>
                </c:pt>
                <c:pt idx="31">
                  <c:v>9.0415236554635285</c:v>
                </c:pt>
                <c:pt idx="32">
                  <c:v>3.4121827924497659</c:v>
                </c:pt>
                <c:pt idx="33">
                  <c:v>0.24764791455825383</c:v>
                </c:pt>
                <c:pt idx="34">
                  <c:v>14.447321207159874</c:v>
                </c:pt>
                <c:pt idx="35">
                  <c:v>5.101837591791492</c:v>
                </c:pt>
                <c:pt idx="36">
                  <c:v>6.0475752393821907</c:v>
                </c:pt>
                <c:pt idx="37">
                  <c:v>6.2183426235731378</c:v>
                </c:pt>
                <c:pt idx="38">
                  <c:v>6.183536976732821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090512"/>
        <c:axId val="54309090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[1]Summary!$B$12,[1]Summary!$B$13,[1]Summary!$B$14,[1]Summary!$B$15,[1]Summary!$B$16,[1]Summary!$B$17,[1]Summary!$B$18,[1]Summary!$B$19,[1]Summary!$B$20,[1]Summary!$B$21,[1]Summary!$B$22,[1]Summary!$B$23,[1]Summary!$B$24,[1]Summary!$B$25,[1]Summary!$B$26,[1]Summary!$B$27,[1]Summary!$B$28,[1]Summary!$B$29,[1]Summary!$B$30,[1]Summary!$B$31,[1]Summary!$B$32,[1]Summary!$B$33,[1]Summary!$B$34,[1]Summary!$B$35,[1]Summary!$B$36,[1]Summary!$B$37,[1]Summary!$B$38,[1]Summary!$B$39,[1]Summary!$B$40,[1]Summary!$B$41,[1]Summary!$B$42,[1]Summary!$B$43,[1]Summary!$B$44,[1]Summary!$B$45,[1]Summary!$B$46,[1]Summary!$B$47,[1]Summary!$B$48,[1]Summary!$B$49,[1]Summary!$B$50,[1]Summary!$B$51)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42373.343055555553</c:v>
                </c:pt>
                <c:pt idx="29">
                  <c:v>42380.372916666667</c:v>
                </c:pt>
                <c:pt idx="30">
                  <c:v>42387.590277777781</c:v>
                </c:pt>
                <c:pt idx="31">
                  <c:v>42394.630555555559</c:v>
                </c:pt>
                <c:pt idx="32">
                  <c:v>42412.60833333333</c:v>
                </c:pt>
                <c:pt idx="33">
                  <c:v>42416.474999999999</c:v>
                </c:pt>
                <c:pt idx="34">
                  <c:v>42422.419444444444</c:v>
                </c:pt>
                <c:pt idx="35">
                  <c:v>42429.363888888889</c:v>
                </c:pt>
                <c:pt idx="36">
                  <c:v>42436.354166666664</c:v>
                </c:pt>
                <c:pt idx="37">
                  <c:v>42443.369444444441</c:v>
                </c:pt>
                <c:pt idx="38">
                  <c:v>42450.362500000003</c:v>
                </c:pt>
                <c:pt idx="39">
                  <c:v>42457.690972222219</c:v>
                </c:pt>
              </c:numCache>
            </c:numRef>
          </c:cat>
          <c:val>
            <c:numRef>
              <c:f>[1]Summary!$C$12:$C$51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90512"/>
        <c:axId val="543090904"/>
      </c:lineChart>
      <c:catAx>
        <c:axId val="5430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0904"/>
        <c:crosses val="autoZero"/>
        <c:auto val="0"/>
        <c:lblAlgn val="ctr"/>
        <c:lblOffset val="100"/>
        <c:noMultiLvlLbl val="0"/>
      </c:catAx>
      <c:valAx>
        <c:axId val="5430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Injection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('[1]Weekly Inj_Rates'!$H$15,'[1]Weekly Inj_Rates'!$H$34,'[1]Weekly Inj_Rates'!$H$53,'[1]Weekly Inj_Rates'!$H$76,'[1]Weekly Inj_Rates'!$H$91,'[1]Weekly Inj_Rates'!$H$106,'[1]Weekly Inj_Rates'!$H$129,'[1]Weekly Inj_Rates'!$H$144,'[1]Weekly Inj_Rates'!$H$159,'[1]Weekly Inj_Rates'!$H$173,'[1]Weekly Inj_Rates'!$H$184,'[1]Weekly Inj_Rates'!$H$199,'[1]Weekly Inj_Rates'!$H$214,'[1]Weekly Inj_Rates'!$H$225,'[1]Weekly Inj_Rates'!$H$236,'[1]Weekly Inj_Rates'!$H$273,'[1]Weekly Inj_Rates'!$H$288,'[1]Weekly Inj_Rates'!$H$299,'[1]Weekly Inj_Rates'!$H$314,'[1]Weekly Inj_Rates'!$H$329,'[1]Weekly Inj_Rates'!$H$344,'[1]Weekly Inj_Rates'!$H$359,'[1]Weekly Inj_Rates'!$H$370,'[1]Weekly Inj_Rates'!$H$381,'[1]Weekly Inj_Rates'!$H$396,'[1]Weekly Inj_Rates'!$H$411,'[1]Weekly Inj_Rates'!$H$422,'[1]Weekly Inj_Rates'!$H$433,'[1]Weekly Inj_Rates'!$H$457,'[1]Weekly Inj_Rates'!$H$474,'[1]Weekly Inj_Rates'!$H$490,'[1]Weekly Inj_Rates'!$H$502,'[1]Weekly Inj_Rates'!$H$512,'[1]Weekly Inj_Rates'!$H$524,'[1]Weekly Inj_Rates'!$H$540,'[1]Weekly Inj_Rates'!$H$556,'[1]Weekly Inj_Rates'!$H$572,'[1]Weekly Inj_Rates'!$H$584,'[1]Weekly Inj_Rates'!$H$596,'[1]Weekly Inj_Rates'!$H$608)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>
                  <c:v>42373.343055555553</c:v>
                </c:pt>
                <c:pt idx="29">
                  <c:v>42380.372916666667</c:v>
                </c:pt>
                <c:pt idx="30">
                  <c:v>42387.590277777781</c:v>
                </c:pt>
                <c:pt idx="31">
                  <c:v>42394.630555555559</c:v>
                </c:pt>
                <c:pt idx="32">
                  <c:v>42412.60833333333</c:v>
                </c:pt>
                <c:pt idx="33">
                  <c:v>42416.474999999999</c:v>
                </c:pt>
                <c:pt idx="34">
                  <c:v>42422.419444444444</c:v>
                </c:pt>
                <c:pt idx="35">
                  <c:v>42429.363888888889</c:v>
                </c:pt>
                <c:pt idx="36">
                  <c:v>42436.354166666664</c:v>
                </c:pt>
                <c:pt idx="37">
                  <c:v>42443.369444444441</c:v>
                </c:pt>
                <c:pt idx="38">
                  <c:v>42450.362500000003</c:v>
                </c:pt>
                <c:pt idx="39">
                  <c:v>42457.690972222219</c:v>
                </c:pt>
              </c:numCache>
            </c:numRef>
          </c:xVal>
          <c:yVal>
            <c:numRef>
              <c:f>('[1]Weekly Inj_Rates'!$I$15,'[1]Weekly Inj_Rates'!$I$34,'[1]Weekly Inj_Rates'!$I$53,'[1]Weekly Inj_Rates'!$I$76,'[1]Weekly Inj_Rates'!$I$91,'[1]Weekly Inj_Rates'!$I$106,'[1]Weekly Inj_Rates'!$I$129,'[1]Weekly Inj_Rates'!$I$144,'[1]Weekly Inj_Rates'!$I$159,'[1]Weekly Inj_Rates'!$I$173,'[1]Weekly Inj_Rates'!$I$184,'[1]Weekly Inj_Rates'!$I$199,'[1]Weekly Inj_Rates'!$I$214,'[1]Weekly Inj_Rates'!$I$225,'[1]Weekly Inj_Rates'!$I$236,'[1]Weekly Inj_Rates'!$I$273,'[1]Weekly Inj_Rates'!$I$288,'[1]Weekly Inj_Rates'!$I$299,'[1]Weekly Inj_Rates'!$I$314,'[1]Weekly Inj_Rates'!$I$329,'[1]Weekly Inj_Rates'!$I$344,'[1]Weekly Inj_Rates'!$I$359,'[1]Weekly Inj_Rates'!$I$370,'[1]Weekly Inj_Rates'!$I$381,'[1]Weekly Inj_Rates'!$I$396,'[1]Weekly Inj_Rates'!$I$411,'[1]Weekly Inj_Rates'!$I$422,'[1]Weekly Inj_Rates'!$I$433,'[1]Weekly Inj_Rates'!$I$457,'[1]Weekly Inj_Rates'!$I$474,'[1]Weekly Inj_Rates'!$I$490,'[1]Weekly Inj_Rates'!$I$502,'[1]Weekly Inj_Rates'!$I$512,'[1]Weekly Inj_Rates'!$I$524,'[1]Weekly Inj_Rates'!$I$540,'[1]Weekly Inj_Rates'!$I$556,'[1]Weekly Inj_Rates'!$I$572,'[1]Weekly Inj_Rates'!$I$584,'[1]Weekly Inj_Rates'!$I$596,'[1]Weekly Inj_Rates'!$I$608)</c:f>
              <c:numCache>
                <c:formatCode>General</c:formatCode>
                <c:ptCount val="40"/>
                <c:pt idx="0">
                  <c:v>18895</c:v>
                </c:pt>
                <c:pt idx="1">
                  <c:v>118955</c:v>
                </c:pt>
                <c:pt idx="2">
                  <c:v>201955</c:v>
                </c:pt>
                <c:pt idx="3">
                  <c:v>272675</c:v>
                </c:pt>
                <c:pt idx="4">
                  <c:v>349645</c:v>
                </c:pt>
                <c:pt idx="5">
                  <c:v>453365</c:v>
                </c:pt>
                <c:pt idx="6">
                  <c:v>485955</c:v>
                </c:pt>
                <c:pt idx="7">
                  <c:v>570945</c:v>
                </c:pt>
                <c:pt idx="8">
                  <c:v>672555</c:v>
                </c:pt>
                <c:pt idx="9">
                  <c:v>710025</c:v>
                </c:pt>
                <c:pt idx="10">
                  <c:v>790185</c:v>
                </c:pt>
                <c:pt idx="11">
                  <c:v>916475</c:v>
                </c:pt>
                <c:pt idx="12">
                  <c:v>1029415</c:v>
                </c:pt>
                <c:pt idx="13">
                  <c:v>1107135</c:v>
                </c:pt>
                <c:pt idx="14">
                  <c:v>1205955</c:v>
                </c:pt>
                <c:pt idx="15">
                  <c:v>1341495</c:v>
                </c:pt>
                <c:pt idx="16">
                  <c:v>1446325</c:v>
                </c:pt>
                <c:pt idx="17">
                  <c:v>1552615</c:v>
                </c:pt>
                <c:pt idx="18">
                  <c:v>1664195</c:v>
                </c:pt>
                <c:pt idx="19">
                  <c:v>1725585</c:v>
                </c:pt>
                <c:pt idx="20">
                  <c:v>1807945</c:v>
                </c:pt>
                <c:pt idx="21">
                  <c:v>1877449</c:v>
                </c:pt>
                <c:pt idx="22">
                  <c:v>1936955</c:v>
                </c:pt>
                <c:pt idx="23">
                  <c:v>2033055</c:v>
                </c:pt>
                <c:pt idx="24">
                  <c:v>2132725</c:v>
                </c:pt>
                <c:pt idx="25">
                  <c:v>2234575</c:v>
                </c:pt>
                <c:pt idx="26">
                  <c:v>2308695</c:v>
                </c:pt>
                <c:pt idx="27">
                  <c:v>2392805</c:v>
                </c:pt>
                <c:pt idx="28">
                  <c:v>2454705</c:v>
                </c:pt>
                <c:pt idx="29">
                  <c:v>2608035</c:v>
                </c:pt>
                <c:pt idx="30">
                  <c:v>2723745</c:v>
                </c:pt>
                <c:pt idx="31">
                  <c:v>2802750</c:v>
                </c:pt>
                <c:pt idx="32">
                  <c:v>2842585</c:v>
                </c:pt>
                <c:pt idx="33">
                  <c:v>2891785</c:v>
                </c:pt>
                <c:pt idx="34">
                  <c:v>2997815</c:v>
                </c:pt>
                <c:pt idx="35">
                  <c:v>3104085</c:v>
                </c:pt>
                <c:pt idx="36">
                  <c:v>3215385</c:v>
                </c:pt>
                <c:pt idx="37">
                  <c:v>3316365</c:v>
                </c:pt>
                <c:pt idx="38">
                  <c:v>3416375</c:v>
                </c:pt>
                <c:pt idx="39">
                  <c:v>3502995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Extraction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('[1]Weekly Ext_Rates'!$H$24,'[1]Weekly Ext_Rates'!$H$43,'[1]Weekly Ext_Rates'!$H$62,'[1]Weekly Ext_Rates'!$H$81,'[1]Weekly Ext_Rates'!$H$96,'[1]Weekly Ext_Rates'!$H$115,'[1]Weekly Ext_Rates'!$H$157,'[1]Weekly Ext_Rates'!$H$182,'[1]Weekly Ext_Rates'!$H$206,'[1]Weekly Ext_Rates'!$H$233,'[1]Weekly Ext_Rates'!$H$252,'[1]Weekly Ext_Rates'!$H$276,'[1]Weekly Ext_Rates'!$H$303,'[1]Weekly Ext_Rates'!$H$322,'[1]Weekly Ext_Rates'!$H$341,'[1]Weekly Ext_Rates'!$H$409,'[1]Weekly Ext_Rates'!$H$436,'[1]Weekly Ext_Rates'!$H$463,'[1]Weekly Ext_Rates'!$H$490,'[1]Weekly Ext_Rates'!$H$517,'[1]Weekly Ext_Rates'!$H$544,'[1]Weekly Ext_Rates'!$H$571,'[1]Weekly Ext_Rates'!$H$590,'[1]Weekly Ext_Rates'!$H$601,'[1]Weekly Ext_Rates'!$H$612,'[1]Weekly Ext_Rates'!$H$623,'[1]Weekly Ext_Rates'!$H$634,'[1]Weekly Ext_Rates'!$H$644,'[1]Weekly Ext_Rates'!$H$687,'[1]Weekly Ext_Rates'!$H$698,'[1]Weekly Ext_Rates'!$H$710,'[1]Weekly Ext_Rates'!$H$722,'[1]Weekly Ext_Rates'!$H$734,'[1]Weekly Ext_Rates'!$H$746,'[1]Weekly Ext_Rates'!$H$758,'[1]Weekly Ext_Rates'!$H$785,'[1]Weekly Ext_Rates'!$H$813,'[1]Weekly Ext_Rates'!$H$833,'[1]Weekly Ext_Rates'!$H$853,'[1]Weekly Ext_Rates'!$H$873)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42240.75</c:v>
                </c:pt>
                <c:pt idx="10">
                  <c:v>42249.332638888889</c:v>
                </c:pt>
                <c:pt idx="11">
                  <c:v>42254.318749999999</c:v>
                </c:pt>
                <c:pt idx="12">
                  <c:v>42261.307638888888</c:v>
                </c:pt>
                <c:pt idx="13">
                  <c:v>42268.674305555556</c:v>
                </c:pt>
                <c:pt idx="14">
                  <c:v>42275.4375</c:v>
                </c:pt>
                <c:pt idx="15">
                  <c:v>42279.405555555553</c:v>
                </c:pt>
                <c:pt idx="16">
                  <c:v>42289.323611111111</c:v>
                </c:pt>
                <c:pt idx="17">
                  <c:v>42296.406944444447</c:v>
                </c:pt>
                <c:pt idx="18">
                  <c:v>42303.34097222222</c:v>
                </c:pt>
                <c:pt idx="19">
                  <c:v>42310.34375</c:v>
                </c:pt>
                <c:pt idx="20">
                  <c:v>42317.557638888888</c:v>
                </c:pt>
                <c:pt idx="21">
                  <c:v>42324.413194444445</c:v>
                </c:pt>
                <c:pt idx="22">
                  <c:v>42331.328472222223</c:v>
                </c:pt>
                <c:pt idx="23">
                  <c:v>42338.523611111108</c:v>
                </c:pt>
                <c:pt idx="24">
                  <c:v>42345.631944444445</c:v>
                </c:pt>
                <c:pt idx="25">
                  <c:v>42352.319444444445</c:v>
                </c:pt>
                <c:pt idx="26">
                  <c:v>42359.456250000003</c:v>
                </c:pt>
                <c:pt idx="27">
                  <c:v>42366.652777777781</c:v>
                </c:pt>
                <c:pt idx="28">
                  <c:v>42373.329861111109</c:v>
                </c:pt>
                <c:pt idx="29">
                  <c:v>42380.368055555555</c:v>
                </c:pt>
                <c:pt idx="30">
                  <c:v>42387.585416666669</c:v>
                </c:pt>
                <c:pt idx="31">
                  <c:v>42394.638888888891</c:v>
                </c:pt>
                <c:pt idx="32">
                  <c:v>42412.604166666664</c:v>
                </c:pt>
                <c:pt idx="33">
                  <c:v>42416.525694444441</c:v>
                </c:pt>
                <c:pt idx="34">
                  <c:v>42422.362500000003</c:v>
                </c:pt>
                <c:pt idx="35">
                  <c:v>42431.484027777777</c:v>
                </c:pt>
                <c:pt idx="36">
                  <c:v>42438.374305555553</c:v>
                </c:pt>
                <c:pt idx="37">
                  <c:v>42443.363194444442</c:v>
                </c:pt>
                <c:pt idx="38">
                  <c:v>42450.356944444444</c:v>
                </c:pt>
                <c:pt idx="39">
                  <c:v>42457.697916666664</c:v>
                </c:pt>
              </c:numCache>
            </c:numRef>
          </c:xVal>
          <c:yVal>
            <c:numRef>
              <c:f>('[1]Weekly Ext_Rates'!$I$24,'[1]Weekly Ext_Rates'!$I$43,'[1]Weekly Ext_Rates'!$I$62,'[1]Weekly Ext_Rates'!$I$81,'[1]Weekly Ext_Rates'!$I$96,'[1]Weekly Ext_Rates'!$I$115,'[1]Weekly Ext_Rates'!$I$157,'[1]Weekly Ext_Rates'!$I$182,'[1]Weekly Ext_Rates'!$I$206,'[1]Weekly Ext_Rates'!$I$233,'[1]Weekly Ext_Rates'!$I$252,'[1]Weekly Ext_Rates'!$I$276,'[1]Weekly Ext_Rates'!$I$303,'[1]Weekly Ext_Rates'!$I$322,'[1]Weekly Ext_Rates'!$I$341,'[1]Weekly Ext_Rates'!$I$409,'[1]Weekly Ext_Rates'!$I$436,'[1]Weekly Ext_Rates'!$I$463,'[1]Weekly Ext_Rates'!$I$490,'[1]Weekly Ext_Rates'!$I$517,'[1]Weekly Ext_Rates'!$I$544,'[1]Weekly Ext_Rates'!$I$571,'[1]Weekly Ext_Rates'!$I$590,'[1]Weekly Ext_Rates'!$I$601,'[1]Weekly Ext_Rates'!$I$612,'[1]Weekly Ext_Rates'!$I$623,'[1]Weekly Ext_Rates'!$I$634,'[1]Weekly Ext_Rates'!$I$644,'[1]Weekly Ext_Rates'!$I$687,'[1]Weekly Ext_Rates'!$I$698,'[1]Weekly Ext_Rates'!$I$710,'[1]Weekly Ext_Rates'!$I$722,'[1]Weekly Ext_Rates'!$I$734,'[1]Weekly Ext_Rates'!$I$746,'[1]Weekly Ext_Rates'!$I$758,'[1]Weekly Ext_Rates'!$I$785,'[1]Weekly Ext_Rates'!$I$813,'[1]Weekly Ext_Rates'!$I$833,'[1]Weekly Ext_Rates'!$I$853,'[1]Weekly Ext_Rates'!$I$873)</c:f>
              <c:numCache>
                <c:formatCode>General</c:formatCode>
                <c:ptCount val="40"/>
                <c:pt idx="0">
                  <c:v>22273.999999999985</c:v>
                </c:pt>
                <c:pt idx="1">
                  <c:v>133659.39999999994</c:v>
                </c:pt>
                <c:pt idx="2">
                  <c:v>209343.39999999997</c:v>
                </c:pt>
                <c:pt idx="3">
                  <c:v>274552.59999999998</c:v>
                </c:pt>
                <c:pt idx="4">
                  <c:v>325636.5</c:v>
                </c:pt>
                <c:pt idx="5">
                  <c:v>382676.69999999995</c:v>
                </c:pt>
                <c:pt idx="6">
                  <c:v>433876.79999999993</c:v>
                </c:pt>
                <c:pt idx="7">
                  <c:v>561744.39999999991</c:v>
                </c:pt>
                <c:pt idx="8">
                  <c:v>683563.99999999988</c:v>
                </c:pt>
                <c:pt idx="9">
                  <c:v>767860.79999999981</c:v>
                </c:pt>
                <c:pt idx="10">
                  <c:v>915424.99999999988</c:v>
                </c:pt>
                <c:pt idx="11">
                  <c:v>1039852.0999999999</c:v>
                </c:pt>
                <c:pt idx="12">
                  <c:v>1149129.7999999998</c:v>
                </c:pt>
                <c:pt idx="13">
                  <c:v>1213271.5</c:v>
                </c:pt>
                <c:pt idx="14">
                  <c:v>1394150.1</c:v>
                </c:pt>
                <c:pt idx="15">
                  <c:v>1599458</c:v>
                </c:pt>
                <c:pt idx="16">
                  <c:v>1746999.8</c:v>
                </c:pt>
                <c:pt idx="17">
                  <c:v>1840336.4</c:v>
                </c:pt>
                <c:pt idx="18">
                  <c:v>1991095.4</c:v>
                </c:pt>
                <c:pt idx="19">
                  <c:v>2138057.6</c:v>
                </c:pt>
                <c:pt idx="20">
                  <c:v>2290935.5</c:v>
                </c:pt>
                <c:pt idx="21">
                  <c:v>2423252.2999999998</c:v>
                </c:pt>
                <c:pt idx="22">
                  <c:v>2537878</c:v>
                </c:pt>
                <c:pt idx="23">
                  <c:v>2651110</c:v>
                </c:pt>
                <c:pt idx="24">
                  <c:v>2859099.5999999996</c:v>
                </c:pt>
                <c:pt idx="25">
                  <c:v>3049391.0999999996</c:v>
                </c:pt>
                <c:pt idx="26">
                  <c:v>3235591.7999999993</c:v>
                </c:pt>
                <c:pt idx="27">
                  <c:v>3394088.5999999996</c:v>
                </c:pt>
                <c:pt idx="28">
                  <c:v>3549209.9999999995</c:v>
                </c:pt>
                <c:pt idx="29">
                  <c:v>3731366.0999999996</c:v>
                </c:pt>
                <c:pt idx="30">
                  <c:v>3906784.6999999997</c:v>
                </c:pt>
                <c:pt idx="31">
                  <c:v>3998587.5999999996</c:v>
                </c:pt>
                <c:pt idx="32">
                  <c:v>4086870.1999999997</c:v>
                </c:pt>
                <c:pt idx="33">
                  <c:v>4088268.0999999996</c:v>
                </c:pt>
                <c:pt idx="34">
                  <c:v>4209841.3</c:v>
                </c:pt>
                <c:pt idx="35">
                  <c:v>4449039</c:v>
                </c:pt>
                <c:pt idx="36">
                  <c:v>4569572.7</c:v>
                </c:pt>
                <c:pt idx="37">
                  <c:v>4673767.7</c:v>
                </c:pt>
                <c:pt idx="38">
                  <c:v>4846316.7</c:v>
                </c:pt>
                <c:pt idx="39">
                  <c:v>4955273.7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[1]WeeklyRPWs!$G$10,[1]WeeklyRPWs!$G$21,[1]WeeklyRPWs!$G$32,[1]WeeklyRPWs!$G$43,[1]WeeklyRPWs!$G$52,[1]WeeklyRPWs!$G$61,[1]WeeklyRPWs!$G$68,[1]WeeklyRPWs!$G$79,[1]WeeklyRPWs!$G$88,[1]WeeklyRPWs!$G$97,[1]WeeklyRPWs!$G$104,[1]WeeklyRPWs!$G$113,[1]WeeklyRPWs!$G$122,[1]WeeklyRPWs!$G$129,[1]WeeklyRPWs!$G$136,[1]WeeklyRPWs!$G$157,[1]WeeklyRPWs!$G$166,[1]WeeklyRPWs!$G$173,[1]WeeklyRPWs!$G$182,[1]WeeklyRPWs!$G$191,[1]WeeklyRPWs!$G$200,[1]WeeklyRPWs!$G$209,[1]WeeklyRPWs!$G$216,[1]WeeklyRPWs!$G$223,[1]WeeklyRPWs!$G$232,[1]WeeklyRPWs!$G$241,[1]WeeklyRPWs!$G$258,[1]WeeklyRPWs!$G$268,[1]WeeklyRPWs!$G$278,[1]WeeklyRPWs!$G$288,[1]WeeklyRPWs!$G$294,[1]WeeklyRPWs!$G$302,[1]WeeklyRPWs!$G$312,[1]WeeklyRPWs!$G$322,[1]WeeklyRPWs!$G$332,[1]WeeklyRPWs!$G$340,[1]WeeklyRPWs!$G$348,[1]WeeklyRPWs!$G$356)</c:f>
              <c:numCache>
                <c:formatCode>General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[1]WeeklyRPWs!$H$10,[1]WeeklyRPWs!$H$21,[1]WeeklyRPWs!$H$32,[1]WeeklyRPWs!$H$43,[1]WeeklyRPWs!$H$52,[1]WeeklyRPWs!$H$61,[1]WeeklyRPWs!$H$68,[1]WeeklyRPWs!$H$79,[1]WeeklyRPWs!$H$88,[1]WeeklyRPWs!$H$97,[1]WeeklyRPWs!$H$104,[1]WeeklyRPWs!$H$113,[1]WeeklyRPWs!$H$122,[1]WeeklyRPWs!$H$129,[1]WeeklyRPWs!$H$136,[1]WeeklyRPWs!$H$157,[1]WeeklyRPWs!$H$166,[1]WeeklyRPWs!$H$173,[1]WeeklyRPWs!$H$182,[1]WeeklyRPWs!$H$191,[1]WeeklyRPWs!$H$200,[1]WeeklyRPWs!$H$209,[1]WeeklyRPWs!$H$216,[1]WeeklyRPWs!$H$223,[1]WeeklyRPWs!$H$232,[1]WeeklyRPWs!$H$241,[1]WeeklyRPWs!$H$258,[1]WeeklyRPWs!$H$268,[1]WeeklyRPWs!$H$278,[1]WeeklyRPWs!$H$288,[1]WeeklyRPWs!$H$294,[1]WeeklyRPWs!$H$302,[1]WeeklyRPWs!$H$312,[1]WeeklyRPWs!$H$322,[1]WeeklyRPWs!$H$332,[1]WeeklyRPWs!$H$340,[1]WeeklyRPWs!$H$348,[1]WeeklyRPWs!$H$356)</c:f>
              <c:numCache>
                <c:formatCode>General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[1]WeeklyRPWs!$G$376,[1]WeeklyRPWs!$G$383,[1]WeeklyRPWs!$G$390,[1]WeeklyRPWs!$G$397,[1]WeeklyRPWs!$G$403,[1]WeeklyRPWs!$G$410,[1]WeeklyRPWs!$G$417,[1]WeeklyRPWs!$G$424,[1]WeeklyRPWs!$G$430,[1]WeeklyRPWs!$G$436,[1]WeeklyRPWs!$G$441,[1]WeeklyRPWs!$G$447,[1]WeeklyRPWs!$G$453,[1]WeeklyRPWs!$G$458,[1]WeeklyRPWs!$G$463,[1]WeeklyRPWs!$G$475,[1]WeeklyRPWs!$G$481,[1]WeeklyRPWs!$G$486,[1]WeeklyRPWs!$G$492,[1]WeeklyRPWs!$G$497,[1]WeeklyRPWs!$G$503,[1]WeeklyRPWs!$G$509,[1]WeeklyRPWs!$G$514,[1]WeeklyRPWs!$G$519,[1]WeeklyRPWs!$G$526,[1]WeeklyRPWs!$G$532,[1]WeeklyRPWs!$G$537,[1]WeeklyRPWs!$G$542,[1]WeeklyRPWs!$G$553,[1]WeeklyRPWs!$G$560,[1]WeeklyRPWs!$G$566,[1]WeeklyRPWs!$G$573,[1]WeeklyRPWs!$G$578,[1]WeeklyRPWs!$G$584,[1]WeeklyRPWs!$G$591,[1]WeeklyRPWs!$G$598,[1]WeeklyRPWs!$G$605,[1]WeeklyRPWs!$G$611,[1]WeeklyRPWs!$G$617,[1]WeeklyRPWs!$G$623)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[1]WeeklyRPWs!$H$376,[1]WeeklyRPWs!$H$383,[1]WeeklyRPWs!$H$390,[1]WeeklyRPWs!$H$397,[1]WeeklyRPWs!$H$403,[1]WeeklyRPWs!$H$410,[1]WeeklyRPWs!$H$417,[1]WeeklyRPWs!$H$424,[1]WeeklyRPWs!$H$430,[1]WeeklyRPWs!$H$436,[1]WeeklyRPWs!$H$441,[1]WeeklyRPWs!$H$447,[1]WeeklyRPWs!$H$453,[1]WeeklyRPWs!$H$458,[1]WeeklyRPWs!$H$463,[1]WeeklyRPWs!$H$475,[1]WeeklyRPWs!$H$481,[1]WeeklyRPWs!$H$486,[1]WeeklyRPWs!$H$492,[1]WeeklyRPWs!$H$497,[1]WeeklyRPWs!$H$503,[1]WeeklyRPWs!$H$509,[1]WeeklyRPWs!$H$514,[1]WeeklyRPWs!$H$519,[1]WeeklyRPWs!$H$526,[1]WeeklyRPWs!$H$532,[1]WeeklyRPWs!$H$537,[1]WeeklyRPWs!$H$542,[1]WeeklyRPWs!$H$553,[1]WeeklyRPWs!$H$560,[1]WeeklyRPWs!$H$566,[1]WeeklyRPWs!$H$573,[1]WeeklyRPWs!$H$578,[1]WeeklyRPWs!$H$584,[1]WeeklyRPWs!$H$591,[1]WeeklyRPWs!$H$598,[1]WeeklyRPWs!$H$605,[1]WeeklyRPWs!$H$611,[1]WeeklyRPWs!$H$617,[1]WeeklyRPWs!$H$623)</c:f>
              <c:numCache>
                <c:formatCode>General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92080"/>
        <c:axId val="694741288"/>
      </c:scatterChart>
      <c:valAx>
        <c:axId val="543092080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41288"/>
        <c:crosses val="autoZero"/>
        <c:crossBetween val="midCat"/>
      </c:valAx>
      <c:valAx>
        <c:axId val="6947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2080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tabSelected="1"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&amp;M_Master%20Spreadsheet_Q1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lyRPWs"/>
      <sheetName val="RPW-03_Effluent"/>
      <sheetName val="RPW-06"/>
      <sheetName val="RPW-07"/>
      <sheetName val="Total Influent"/>
      <sheetName val="Weekly Inj_Rates"/>
      <sheetName val="Weekly Ext_Rates"/>
    </sheetNames>
    <sheetDataSet>
      <sheetData sheetId="0">
        <row r="12">
          <cell r="B12">
            <v>42170</v>
          </cell>
          <cell r="C12">
            <v>28.3</v>
          </cell>
        </row>
        <row r="13">
          <cell r="B13">
            <v>42177</v>
          </cell>
          <cell r="C13">
            <v>28.3</v>
          </cell>
        </row>
        <row r="14">
          <cell r="B14">
            <v>42184</v>
          </cell>
          <cell r="C14">
            <v>28.3</v>
          </cell>
        </row>
        <row r="15">
          <cell r="B15">
            <v>42198</v>
          </cell>
          <cell r="C15">
            <v>28.3</v>
          </cell>
        </row>
        <row r="16">
          <cell r="B16">
            <v>42205</v>
          </cell>
          <cell r="C16">
            <v>28.3</v>
          </cell>
        </row>
        <row r="17">
          <cell r="B17">
            <v>42212</v>
          </cell>
          <cell r="C17">
            <v>28.3</v>
          </cell>
        </row>
        <row r="18">
          <cell r="B18">
            <v>42219</v>
          </cell>
          <cell r="C18">
            <v>28.3</v>
          </cell>
        </row>
        <row r="19">
          <cell r="B19">
            <v>42226</v>
          </cell>
          <cell r="C19">
            <v>28.3</v>
          </cell>
        </row>
        <row r="20">
          <cell r="B20">
            <v>42233</v>
          </cell>
          <cell r="C20">
            <v>28.3</v>
          </cell>
        </row>
        <row r="21">
          <cell r="B21">
            <v>42240</v>
          </cell>
          <cell r="C21">
            <v>28.3</v>
          </cell>
        </row>
        <row r="22">
          <cell r="B22">
            <v>42249</v>
          </cell>
          <cell r="C22">
            <v>28.3</v>
          </cell>
        </row>
        <row r="23">
          <cell r="B23">
            <v>42254</v>
          </cell>
          <cell r="C23">
            <v>28.3</v>
          </cell>
        </row>
        <row r="24">
          <cell r="B24">
            <v>42261</v>
          </cell>
          <cell r="C24">
            <v>28.3</v>
          </cell>
        </row>
        <row r="25">
          <cell r="B25">
            <v>42268</v>
          </cell>
          <cell r="C25">
            <v>28.3</v>
          </cell>
        </row>
        <row r="26">
          <cell r="B26">
            <v>42275</v>
          </cell>
          <cell r="C26">
            <v>28.3</v>
          </cell>
        </row>
        <row r="27">
          <cell r="B27">
            <v>42279.642361111109</v>
          </cell>
          <cell r="C27">
            <v>28.3</v>
          </cell>
        </row>
        <row r="28">
          <cell r="B28">
            <v>42289.361805555556</v>
          </cell>
          <cell r="C28">
            <v>28.3</v>
          </cell>
        </row>
        <row r="29">
          <cell r="B29">
            <v>42296.554166666669</v>
          </cell>
          <cell r="C29">
            <v>28.3</v>
          </cell>
        </row>
        <row r="30">
          <cell r="B30">
            <v>42303.370138888888</v>
          </cell>
          <cell r="C30">
            <v>28.3</v>
          </cell>
        </row>
        <row r="31">
          <cell r="B31">
            <v>42310.397222222222</v>
          </cell>
          <cell r="C31">
            <v>28.3</v>
          </cell>
        </row>
        <row r="32">
          <cell r="B32">
            <v>42317.643055555556</v>
          </cell>
          <cell r="C32">
            <v>28.3</v>
          </cell>
        </row>
        <row r="33">
          <cell r="B33">
            <v>42324.479166666664</v>
          </cell>
          <cell r="C33">
            <v>28.3</v>
          </cell>
        </row>
        <row r="34">
          <cell r="B34">
            <v>42331.404861111114</v>
          </cell>
          <cell r="C34">
            <v>28.3</v>
          </cell>
        </row>
        <row r="35">
          <cell r="B35">
            <v>42338.544444444444</v>
          </cell>
          <cell r="C35">
            <v>28.3</v>
          </cell>
        </row>
        <row r="36">
          <cell r="B36">
            <v>42345.614583333336</v>
          </cell>
          <cell r="C36">
            <v>28.3</v>
          </cell>
        </row>
        <row r="37">
          <cell r="B37">
            <v>42352.366666666669</v>
          </cell>
          <cell r="C37">
            <v>28.3</v>
          </cell>
        </row>
        <row r="38">
          <cell r="B38">
            <v>42359.385416666664</v>
          </cell>
          <cell r="C38">
            <v>28.3</v>
          </cell>
        </row>
        <row r="39">
          <cell r="B39">
            <v>42366.541666666664</v>
          </cell>
          <cell r="C39">
            <v>28.3</v>
          </cell>
        </row>
        <row r="40">
          <cell r="B40">
            <v>42373.343055555553</v>
          </cell>
          <cell r="C40">
            <v>28.3</v>
          </cell>
        </row>
        <row r="41">
          <cell r="B41">
            <v>42380.372916666667</v>
          </cell>
          <cell r="C41">
            <v>28.3</v>
          </cell>
        </row>
        <row r="42">
          <cell r="B42">
            <v>42387.590277777781</v>
          </cell>
          <cell r="C42">
            <v>28.3</v>
          </cell>
        </row>
        <row r="43">
          <cell r="B43">
            <v>42394.630555555559</v>
          </cell>
          <cell r="C43">
            <v>28.3</v>
          </cell>
        </row>
        <row r="44">
          <cell r="B44">
            <v>42412.60833333333</v>
          </cell>
          <cell r="C44">
            <v>28.3</v>
          </cell>
        </row>
        <row r="45">
          <cell r="B45">
            <v>42416.474999999999</v>
          </cell>
          <cell r="C45">
            <v>28.3</v>
          </cell>
        </row>
        <row r="46">
          <cell r="B46">
            <v>42422.419444444444</v>
          </cell>
          <cell r="C46">
            <v>28.3</v>
          </cell>
        </row>
        <row r="47">
          <cell r="B47">
            <v>42429.363888888889</v>
          </cell>
          <cell r="C47">
            <v>28.3</v>
          </cell>
        </row>
        <row r="48">
          <cell r="B48">
            <v>42436.354166666664</v>
          </cell>
          <cell r="C48">
            <v>28.3</v>
          </cell>
        </row>
        <row r="49">
          <cell r="B49">
            <v>42443.369444444441</v>
          </cell>
          <cell r="C49">
            <v>28.3</v>
          </cell>
        </row>
        <row r="50">
          <cell r="B50">
            <v>42450.362500000003</v>
          </cell>
          <cell r="C50">
            <v>28.3</v>
          </cell>
        </row>
        <row r="51">
          <cell r="B51">
            <v>42457.690972222219</v>
          </cell>
          <cell r="C51">
            <v>28.3</v>
          </cell>
        </row>
      </sheetData>
      <sheetData sheetId="1">
        <row r="10">
          <cell r="G10">
            <v>42170</v>
          </cell>
          <cell r="H10">
            <v>10754</v>
          </cell>
        </row>
        <row r="21">
          <cell r="G21">
            <v>42177</v>
          </cell>
          <cell r="H21">
            <v>120284</v>
          </cell>
        </row>
        <row r="32">
          <cell r="G32">
            <v>42184</v>
          </cell>
          <cell r="H32">
            <v>204514</v>
          </cell>
        </row>
        <row r="43">
          <cell r="G43">
            <v>42198</v>
          </cell>
          <cell r="H43">
            <v>277014</v>
          </cell>
        </row>
        <row r="52">
          <cell r="G52">
            <v>42205</v>
          </cell>
          <cell r="H52">
            <v>350404</v>
          </cell>
        </row>
        <row r="61">
          <cell r="G61">
            <v>42212</v>
          </cell>
          <cell r="H61">
            <v>454764</v>
          </cell>
        </row>
        <row r="68">
          <cell r="G68">
            <v>42219</v>
          </cell>
          <cell r="H68">
            <v>481214</v>
          </cell>
        </row>
        <row r="79">
          <cell r="G79">
            <v>42226</v>
          </cell>
          <cell r="H79">
            <v>577804</v>
          </cell>
        </row>
        <row r="88">
          <cell r="G88">
            <v>42233.436111111114</v>
          </cell>
          <cell r="H88">
            <v>679164</v>
          </cell>
        </row>
        <row r="97">
          <cell r="G97">
            <v>42240.6875</v>
          </cell>
          <cell r="H97">
            <v>716134</v>
          </cell>
        </row>
        <row r="104">
          <cell r="G104">
            <v>42249.31527777778</v>
          </cell>
          <cell r="H104">
            <v>799024</v>
          </cell>
        </row>
        <row r="113">
          <cell r="G113">
            <v>42254.331944444442</v>
          </cell>
          <cell r="H113">
            <v>926324</v>
          </cell>
        </row>
        <row r="122">
          <cell r="G122">
            <v>42261.342361111114</v>
          </cell>
          <cell r="H122">
            <v>1038664</v>
          </cell>
        </row>
        <row r="129">
          <cell r="G129">
            <v>42268.709027777775</v>
          </cell>
          <cell r="H129">
            <v>1119664</v>
          </cell>
        </row>
        <row r="136">
          <cell r="G136">
            <v>42275.489583333336</v>
          </cell>
          <cell r="H136">
            <v>1219084</v>
          </cell>
        </row>
        <row r="157">
          <cell r="G157">
            <v>42279.601388888892</v>
          </cell>
          <cell r="H157">
            <v>1357674</v>
          </cell>
        </row>
        <row r="166">
          <cell r="G166">
            <v>42289.349305555559</v>
          </cell>
          <cell r="H166">
            <v>1463894</v>
          </cell>
        </row>
        <row r="173">
          <cell r="G173">
            <v>42296.37222222222</v>
          </cell>
          <cell r="H173">
            <v>1573164</v>
          </cell>
        </row>
        <row r="182">
          <cell r="G182">
            <v>42303.387499999997</v>
          </cell>
          <cell r="H182">
            <v>1687924</v>
          </cell>
        </row>
        <row r="191">
          <cell r="G191">
            <v>42310.365972222222</v>
          </cell>
          <cell r="H191">
            <v>1751584</v>
          </cell>
        </row>
        <row r="200">
          <cell r="G200">
            <v>42317.583333333336</v>
          </cell>
          <cell r="H200">
            <v>1835834</v>
          </cell>
        </row>
        <row r="209">
          <cell r="G209">
            <v>42324.590277777781</v>
          </cell>
          <cell r="H209">
            <v>1907644</v>
          </cell>
        </row>
        <row r="216">
          <cell r="G216">
            <v>42331.384722222225</v>
          </cell>
          <cell r="H216">
            <v>1966244</v>
          </cell>
        </row>
        <row r="223">
          <cell r="G223">
            <v>42338.54791666667</v>
          </cell>
          <cell r="H223">
            <v>2065194</v>
          </cell>
        </row>
        <row r="232">
          <cell r="G232">
            <v>42345.605555555558</v>
          </cell>
          <cell r="H232">
            <v>2167604</v>
          </cell>
        </row>
        <row r="241">
          <cell r="G241">
            <v>42352.347916666666</v>
          </cell>
          <cell r="H241">
            <v>2270344</v>
          </cell>
        </row>
        <row r="258">
          <cell r="G258">
            <v>42373.241666666669</v>
          </cell>
          <cell r="H258">
            <v>2495294</v>
          </cell>
        </row>
        <row r="268">
          <cell r="G268">
            <v>42380.39166666667</v>
          </cell>
          <cell r="H268">
            <v>2652594</v>
          </cell>
        </row>
        <row r="278">
          <cell r="G278">
            <v>42387.598611111112</v>
          </cell>
          <cell r="H278">
            <v>2771274</v>
          </cell>
        </row>
        <row r="288">
          <cell r="G288">
            <v>42394.64166666667</v>
          </cell>
          <cell r="H288">
            <v>2850884</v>
          </cell>
        </row>
        <row r="294">
          <cell r="G294">
            <v>42412.586805555555</v>
          </cell>
          <cell r="H294">
            <v>2896754</v>
          </cell>
        </row>
        <row r="302">
          <cell r="G302">
            <v>42419.380555555559</v>
          </cell>
          <cell r="H302">
            <v>2941344</v>
          </cell>
        </row>
        <row r="312">
          <cell r="G312">
            <v>42426.347222222219</v>
          </cell>
          <cell r="H312">
            <v>3049034</v>
          </cell>
        </row>
        <row r="322">
          <cell r="G322">
            <v>42433.659722222219</v>
          </cell>
          <cell r="H322">
            <v>3257274</v>
          </cell>
        </row>
        <row r="332">
          <cell r="G332">
            <v>42440.338888888888</v>
          </cell>
          <cell r="H332">
            <v>3271640</v>
          </cell>
        </row>
        <row r="340">
          <cell r="G340">
            <v>42446.364583333336</v>
          </cell>
          <cell r="H340">
            <v>3376094</v>
          </cell>
        </row>
        <row r="348">
          <cell r="G348">
            <v>42453.664583333331</v>
          </cell>
          <cell r="H348">
            <v>3477554</v>
          </cell>
        </row>
        <row r="356">
          <cell r="G356">
            <v>42459.40625</v>
          </cell>
          <cell r="H356">
            <v>3565634</v>
          </cell>
        </row>
        <row r="376">
          <cell r="G376">
            <v>42170</v>
          </cell>
          <cell r="H376">
            <v>14450</v>
          </cell>
        </row>
        <row r="383">
          <cell r="G383">
            <v>42177</v>
          </cell>
          <cell r="H383">
            <v>109190</v>
          </cell>
        </row>
        <row r="390">
          <cell r="G390">
            <v>42184</v>
          </cell>
          <cell r="H390">
            <v>171280</v>
          </cell>
        </row>
        <row r="397">
          <cell r="G397">
            <v>42198</v>
          </cell>
          <cell r="H397">
            <v>224040</v>
          </cell>
        </row>
        <row r="403">
          <cell r="G403">
            <v>42205</v>
          </cell>
          <cell r="H403">
            <v>262460</v>
          </cell>
        </row>
        <row r="410">
          <cell r="G410">
            <v>42212</v>
          </cell>
          <cell r="H410">
            <v>312730</v>
          </cell>
        </row>
        <row r="417">
          <cell r="G417">
            <v>42219</v>
          </cell>
          <cell r="H417">
            <v>348150</v>
          </cell>
        </row>
        <row r="424">
          <cell r="G424">
            <v>42226</v>
          </cell>
          <cell r="H424">
            <v>433230</v>
          </cell>
        </row>
        <row r="430">
          <cell r="G430">
            <v>42233.417361111111</v>
          </cell>
          <cell r="H430">
            <v>535270</v>
          </cell>
        </row>
        <row r="436">
          <cell r="G436">
            <v>42240.6875</v>
          </cell>
          <cell r="H436">
            <v>602680</v>
          </cell>
        </row>
        <row r="441">
          <cell r="G441">
            <v>42249.329861111109</v>
          </cell>
          <cell r="H441">
            <v>725250</v>
          </cell>
        </row>
        <row r="447">
          <cell r="G447">
            <v>42254.357638888891</v>
          </cell>
          <cell r="H447">
            <v>826190</v>
          </cell>
        </row>
        <row r="453">
          <cell r="G453">
            <v>42261.355555555558</v>
          </cell>
          <cell r="H453">
            <v>916100</v>
          </cell>
        </row>
        <row r="458">
          <cell r="G458">
            <v>42268.652777777781</v>
          </cell>
          <cell r="H458">
            <v>966410</v>
          </cell>
        </row>
        <row r="463">
          <cell r="G463">
            <v>42275.429166666669</v>
          </cell>
          <cell r="H463">
            <v>1111920</v>
          </cell>
        </row>
        <row r="475">
          <cell r="G475">
            <v>42279.642361111109</v>
          </cell>
          <cell r="H475">
            <v>1270930</v>
          </cell>
        </row>
        <row r="481">
          <cell r="G481">
            <v>42289.361805555556</v>
          </cell>
          <cell r="H481">
            <v>1377930</v>
          </cell>
        </row>
        <row r="486">
          <cell r="G486">
            <v>42296.554166666669</v>
          </cell>
          <cell r="H486">
            <v>1446550</v>
          </cell>
        </row>
        <row r="492">
          <cell r="G492">
            <v>42303.370138888888</v>
          </cell>
          <cell r="H492">
            <v>1570210</v>
          </cell>
        </row>
        <row r="497">
          <cell r="G497">
            <v>42310.397222222222</v>
          </cell>
          <cell r="H497">
            <v>1645810</v>
          </cell>
        </row>
        <row r="503">
          <cell r="G503">
            <v>42317.643055555556</v>
          </cell>
          <cell r="H503">
            <v>1781150</v>
          </cell>
        </row>
        <row r="509">
          <cell r="G509">
            <v>42324.479166666664</v>
          </cell>
          <cell r="H509">
            <v>1873580</v>
          </cell>
        </row>
        <row r="514">
          <cell r="G514">
            <v>42331.404861111114</v>
          </cell>
          <cell r="H514">
            <v>1958100</v>
          </cell>
        </row>
        <row r="519">
          <cell r="G519">
            <v>42338.544444444444</v>
          </cell>
          <cell r="H519">
            <v>2130380</v>
          </cell>
        </row>
        <row r="526">
          <cell r="G526">
            <v>42345.614583333336</v>
          </cell>
          <cell r="H526">
            <v>2274240</v>
          </cell>
        </row>
        <row r="532">
          <cell r="G532">
            <v>42352.366666666669</v>
          </cell>
          <cell r="H532">
            <v>2400870</v>
          </cell>
        </row>
        <row r="537">
          <cell r="G537">
            <v>42359.385416666664</v>
          </cell>
          <cell r="H537">
            <v>2494300</v>
          </cell>
        </row>
        <row r="542">
          <cell r="G542">
            <v>42366.541666666664</v>
          </cell>
          <cell r="H542">
            <v>2594770</v>
          </cell>
        </row>
        <row r="553">
          <cell r="G553">
            <v>42375.459027777775</v>
          </cell>
          <cell r="H553">
            <v>2768390</v>
          </cell>
        </row>
        <row r="560">
          <cell r="G560">
            <v>42382.393750000003</v>
          </cell>
          <cell r="H560">
            <v>2866120</v>
          </cell>
        </row>
        <row r="566">
          <cell r="G566">
            <v>42387.613888888889</v>
          </cell>
          <cell r="H566">
            <v>2964770</v>
          </cell>
        </row>
        <row r="573">
          <cell r="G573">
            <v>42396.6875</v>
          </cell>
          <cell r="H573">
            <v>3021042</v>
          </cell>
        </row>
        <row r="578">
          <cell r="G578">
            <v>42412.620138888888</v>
          </cell>
          <cell r="H578">
            <v>3038380</v>
          </cell>
        </row>
        <row r="584">
          <cell r="G584">
            <v>42419.390277777777</v>
          </cell>
          <cell r="H584">
            <v>3080210</v>
          </cell>
        </row>
        <row r="591">
          <cell r="G591">
            <v>42426.379166666666</v>
          </cell>
          <cell r="H591">
            <v>3190010</v>
          </cell>
        </row>
        <row r="598">
          <cell r="G598">
            <v>42433.636805555558</v>
          </cell>
          <cell r="H598">
            <v>3310430</v>
          </cell>
        </row>
        <row r="605">
          <cell r="G605">
            <v>42440.352083333331</v>
          </cell>
          <cell r="H605">
            <v>3426840</v>
          </cell>
        </row>
        <row r="611">
          <cell r="G611">
            <v>42446.476388888892</v>
          </cell>
          <cell r="H611">
            <v>3529310</v>
          </cell>
        </row>
        <row r="617">
          <cell r="G617">
            <v>42453.62222222222</v>
          </cell>
          <cell r="H617">
            <v>3644870</v>
          </cell>
        </row>
        <row r="623">
          <cell r="G623">
            <v>42459.449305555558</v>
          </cell>
          <cell r="H623">
            <v>3719350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5">
          <cell r="F15">
            <v>2.7821275199704827</v>
          </cell>
          <cell r="H15">
            <v>42170</v>
          </cell>
          <cell r="I15">
            <v>18895</v>
          </cell>
        </row>
        <row r="34">
          <cell r="F34">
            <v>8.2738590871807975</v>
          </cell>
          <cell r="H34">
            <v>42177</v>
          </cell>
          <cell r="I34">
            <v>118955</v>
          </cell>
        </row>
        <row r="53">
          <cell r="F53">
            <v>15.010187636507489</v>
          </cell>
          <cell r="H53">
            <v>42184</v>
          </cell>
          <cell r="I53">
            <v>201955</v>
          </cell>
        </row>
        <row r="76">
          <cell r="F76">
            <v>2.8873844598842138</v>
          </cell>
          <cell r="H76">
            <v>42198</v>
          </cell>
          <cell r="I76">
            <v>272675</v>
          </cell>
        </row>
        <row r="91">
          <cell r="F91">
            <v>11.170580026137818</v>
          </cell>
          <cell r="H91">
            <v>42205</v>
          </cell>
          <cell r="I91">
            <v>349645</v>
          </cell>
        </row>
        <row r="106">
          <cell r="F106">
            <v>10.179576465248022</v>
          </cell>
          <cell r="H106">
            <v>42212</v>
          </cell>
          <cell r="I106">
            <v>453365</v>
          </cell>
        </row>
        <row r="129">
          <cell r="F129">
            <v>2.9035226872961455</v>
          </cell>
          <cell r="H129">
            <v>42219</v>
          </cell>
          <cell r="I129">
            <v>485955</v>
          </cell>
        </row>
        <row r="144">
          <cell r="F144">
            <v>9.6505406439582639</v>
          </cell>
          <cell r="H144">
            <v>42226</v>
          </cell>
          <cell r="I144">
            <v>570945</v>
          </cell>
        </row>
        <row r="159">
          <cell r="F159">
            <v>10.04225189703266</v>
          </cell>
          <cell r="H159">
            <v>42233</v>
          </cell>
          <cell r="I159">
            <v>672555</v>
          </cell>
        </row>
        <row r="173">
          <cell r="H173">
            <v>42240.697916666664</v>
          </cell>
          <cell r="I173">
            <v>710025</v>
          </cell>
        </row>
        <row r="174">
          <cell r="F174">
            <v>3.7651240421730465</v>
          </cell>
        </row>
        <row r="184">
          <cell r="H184">
            <v>42249.337500000001</v>
          </cell>
          <cell r="I184">
            <v>790185</v>
          </cell>
        </row>
        <row r="185">
          <cell r="F185">
            <v>7.9878114225998189</v>
          </cell>
        </row>
        <row r="199">
          <cell r="H199">
            <v>42254.347222222219</v>
          </cell>
          <cell r="I199">
            <v>916475</v>
          </cell>
        </row>
        <row r="200">
          <cell r="F200">
            <v>12.573319233362334</v>
          </cell>
        </row>
        <row r="214">
          <cell r="H214">
            <v>42261.321527777778</v>
          </cell>
          <cell r="I214">
            <v>1029415</v>
          </cell>
        </row>
        <row r="215">
          <cell r="F215">
            <v>10.800192189557835</v>
          </cell>
        </row>
        <row r="225">
          <cell r="H225">
            <v>42268.665972222225</v>
          </cell>
          <cell r="I225">
            <v>1107135</v>
          </cell>
        </row>
        <row r="226">
          <cell r="F226">
            <v>11.112383850729181</v>
          </cell>
        </row>
        <row r="236">
          <cell r="H236">
            <v>42275.436111111114</v>
          </cell>
          <cell r="I236">
            <v>1205955</v>
          </cell>
        </row>
        <row r="237">
          <cell r="F237">
            <v>9.9515304791015975</v>
          </cell>
        </row>
        <row r="273">
          <cell r="F273">
            <v>10.470052459141662</v>
          </cell>
          <cell r="H273">
            <v>42279.411805555559</v>
          </cell>
          <cell r="I273">
            <v>1341495</v>
          </cell>
        </row>
        <row r="288">
          <cell r="F288">
            <v>10.417876492873519</v>
          </cell>
          <cell r="H288">
            <v>42289.338888888888</v>
          </cell>
          <cell r="I288">
            <v>1446325</v>
          </cell>
        </row>
        <row r="299">
          <cell r="F299">
            <v>10.021841692803909</v>
          </cell>
          <cell r="H299">
            <v>42296.396527777775</v>
          </cell>
          <cell r="I299">
            <v>1552615</v>
          </cell>
        </row>
        <row r="314">
          <cell r="F314">
            <v>11.281883257078803</v>
          </cell>
          <cell r="H314">
            <v>42303.357638888891</v>
          </cell>
          <cell r="I314">
            <v>1664195</v>
          </cell>
        </row>
        <row r="329">
          <cell r="F329">
            <v>6.2454895291370374</v>
          </cell>
          <cell r="H329">
            <v>42310.379861111112</v>
          </cell>
          <cell r="I329">
            <v>1725585</v>
          </cell>
        </row>
        <row r="344">
          <cell r="F344">
            <v>8.2552420037894336</v>
          </cell>
          <cell r="H344">
            <v>42317.574999999997</v>
          </cell>
          <cell r="I344">
            <v>1807945</v>
          </cell>
        </row>
        <row r="359">
          <cell r="F359">
            <v>6.8309586186339732</v>
          </cell>
          <cell r="H359">
            <v>42324.416666666664</v>
          </cell>
          <cell r="I359">
            <v>1877449</v>
          </cell>
        </row>
        <row r="370">
          <cell r="F370">
            <v>8.3609436559622345</v>
          </cell>
          <cell r="H370">
            <v>42331.348611111112</v>
          </cell>
          <cell r="I370">
            <v>1936955</v>
          </cell>
        </row>
        <row r="381">
          <cell r="F381">
            <v>7.2161212072577552</v>
          </cell>
          <cell r="H381">
            <v>42338.527777777781</v>
          </cell>
          <cell r="I381">
            <v>2033055</v>
          </cell>
        </row>
        <row r="396">
          <cell r="F396">
            <v>10.017457407124313</v>
          </cell>
          <cell r="H396">
            <v>42345.645833333336</v>
          </cell>
          <cell r="I396">
            <v>2132725</v>
          </cell>
        </row>
        <row r="411">
          <cell r="F411">
            <v>10.329247811635588</v>
          </cell>
          <cell r="H411">
            <v>42352.334027777775</v>
          </cell>
          <cell r="I411">
            <v>2234575</v>
          </cell>
        </row>
        <row r="422">
          <cell r="F422">
            <v>9.6209627059695375</v>
          </cell>
          <cell r="H422">
            <v>42359.444444444445</v>
          </cell>
          <cell r="I422">
            <v>2308695</v>
          </cell>
        </row>
        <row r="433">
          <cell r="F433">
            <v>8.6400200693113618</v>
          </cell>
          <cell r="H433">
            <v>42366.636805555558</v>
          </cell>
          <cell r="I433">
            <v>2392805</v>
          </cell>
        </row>
        <row r="457">
          <cell r="F457">
            <v>8.7465973406725475</v>
          </cell>
          <cell r="H457">
            <v>42373.343055555553</v>
          </cell>
          <cell r="I457">
            <v>2454705</v>
          </cell>
        </row>
        <row r="474">
          <cell r="F474">
            <v>7.8992782515202009</v>
          </cell>
          <cell r="H474">
            <v>42380.372916666667</v>
          </cell>
          <cell r="I474">
            <v>2608035</v>
          </cell>
        </row>
        <row r="490">
          <cell r="F490">
            <v>9.6994729205628918</v>
          </cell>
          <cell r="H490">
            <v>42387.590277777781</v>
          </cell>
          <cell r="I490">
            <v>2723745</v>
          </cell>
        </row>
        <row r="502">
          <cell r="F502">
            <v>7.9441916008219877</v>
          </cell>
          <cell r="H502">
            <v>42394.630555555559</v>
          </cell>
          <cell r="I502">
            <v>2802750</v>
          </cell>
        </row>
        <row r="512">
          <cell r="F512">
            <v>1.9442490747946204</v>
          </cell>
          <cell r="H512">
            <v>42412.60833333333</v>
          </cell>
          <cell r="I512">
            <v>2842585</v>
          </cell>
        </row>
        <row r="524">
          <cell r="F524">
            <v>5.0652264007660497</v>
          </cell>
          <cell r="H524">
            <v>42416.474999999999</v>
          </cell>
          <cell r="I524">
            <v>2891785</v>
          </cell>
        </row>
        <row r="540">
          <cell r="F540">
            <v>8.6023794035489161</v>
          </cell>
          <cell r="H540">
            <v>42422.419444444444</v>
          </cell>
          <cell r="I540">
            <v>2997815</v>
          </cell>
        </row>
        <row r="556">
          <cell r="F556">
            <v>8.5930296352042888</v>
          </cell>
          <cell r="H556">
            <v>42429.363888888889</v>
          </cell>
          <cell r="I556">
            <v>3104085</v>
          </cell>
        </row>
        <row r="572">
          <cell r="F572">
            <v>9.7476274898294957</v>
          </cell>
          <cell r="H572">
            <v>42436.354166666664</v>
          </cell>
          <cell r="I572">
            <v>3215385</v>
          </cell>
        </row>
        <row r="584">
          <cell r="F584">
            <v>11.642572161952504</v>
          </cell>
          <cell r="H584">
            <v>42443.369444444441</v>
          </cell>
          <cell r="I584">
            <v>3316365</v>
          </cell>
        </row>
        <row r="596">
          <cell r="F596">
            <v>9.5059476906740557</v>
          </cell>
          <cell r="H596">
            <v>42450.362500000003</v>
          </cell>
          <cell r="I596">
            <v>3416375</v>
          </cell>
        </row>
        <row r="608">
          <cell r="F608">
            <v>10.488972485560243</v>
          </cell>
          <cell r="H608">
            <v>42457.690972222219</v>
          </cell>
          <cell r="I608">
            <v>3502995</v>
          </cell>
        </row>
      </sheetData>
      <sheetData sheetId="7">
        <row r="24">
          <cell r="G24">
            <v>3.2672697549804566</v>
          </cell>
          <cell r="H24">
            <v>42170</v>
          </cell>
          <cell r="I24">
            <v>22273.999999999985</v>
          </cell>
        </row>
        <row r="43">
          <cell r="G43">
            <v>9.2263865620263061</v>
          </cell>
          <cell r="H43">
            <v>42177</v>
          </cell>
          <cell r="I43">
            <v>133659.39999999994</v>
          </cell>
        </row>
        <row r="62">
          <cell r="G62">
            <v>13.681127982651793</v>
          </cell>
          <cell r="H62">
            <v>42184</v>
          </cell>
          <cell r="I62">
            <v>209343.39999999997</v>
          </cell>
        </row>
        <row r="81">
          <cell r="G81">
            <v>2.6592960182840635</v>
          </cell>
          <cell r="H81">
            <v>42198</v>
          </cell>
          <cell r="I81">
            <v>274552.59999999998</v>
          </cell>
        </row>
        <row r="96">
          <cell r="G96">
            <v>7.4426441757008881</v>
          </cell>
          <cell r="H96">
            <v>42205</v>
          </cell>
          <cell r="I96">
            <v>325636.5</v>
          </cell>
        </row>
        <row r="115">
          <cell r="G115">
            <v>5.6015123244620817</v>
          </cell>
          <cell r="H115">
            <v>42212</v>
          </cell>
          <cell r="I115">
            <v>382676.69999999995</v>
          </cell>
        </row>
        <row r="157">
          <cell r="G157">
            <v>5.0887618369093079</v>
          </cell>
          <cell r="H157">
            <v>42219</v>
          </cell>
          <cell r="I157">
            <v>433876.79999999993</v>
          </cell>
        </row>
        <row r="182">
          <cell r="G182">
            <v>18.742774255575259</v>
          </cell>
          <cell r="H182">
            <v>42226</v>
          </cell>
          <cell r="I182">
            <v>561744.39999999991</v>
          </cell>
        </row>
        <row r="206">
          <cell r="G206">
            <v>12.003589416226429</v>
          </cell>
          <cell r="H206">
            <v>42233</v>
          </cell>
          <cell r="I206">
            <v>683563.99999999988</v>
          </cell>
        </row>
        <row r="233">
          <cell r="G233">
            <v>7.9048913157028133</v>
          </cell>
          <cell r="H233">
            <v>42240.75</v>
          </cell>
          <cell r="I233">
            <v>767860.79999999981</v>
          </cell>
        </row>
        <row r="252">
          <cell r="G252">
            <v>14.665558129991911</v>
          </cell>
          <cell r="H252">
            <v>42249.332638888889</v>
          </cell>
          <cell r="I252">
            <v>915424.99999999988</v>
          </cell>
        </row>
        <row r="276">
          <cell r="G276">
            <v>12.380763366868639</v>
          </cell>
          <cell r="H276">
            <v>42254.318749999999</v>
          </cell>
          <cell r="I276">
            <v>1039852.0999999999</v>
          </cell>
        </row>
        <row r="303">
          <cell r="G303">
            <v>10.387718321125073</v>
          </cell>
          <cell r="H303">
            <v>42261.307638888888</v>
          </cell>
          <cell r="I303">
            <v>1149129.7999999998</v>
          </cell>
        </row>
        <row r="322">
          <cell r="G322">
            <v>9.2990869725053749</v>
          </cell>
          <cell r="H322">
            <v>42268.674305555556</v>
          </cell>
          <cell r="I322">
            <v>1213271.5</v>
          </cell>
        </row>
        <row r="341">
          <cell r="G341">
            <v>18.221619436565931</v>
          </cell>
          <cell r="H341">
            <v>42275.4375</v>
          </cell>
          <cell r="I341">
            <v>1394150.1</v>
          </cell>
        </row>
        <row r="409">
          <cell r="G409">
            <v>15.848566528659374</v>
          </cell>
          <cell r="H409">
            <v>42279.405555555553</v>
          </cell>
          <cell r="I409">
            <v>1599458</v>
          </cell>
        </row>
        <row r="436">
          <cell r="G436">
            <v>14.660465558590964</v>
          </cell>
          <cell r="H436">
            <v>42289.323611111111</v>
          </cell>
          <cell r="I436">
            <v>1746999.8</v>
          </cell>
        </row>
        <row r="463">
          <cell r="G463">
            <v>8.7491305966567907</v>
          </cell>
          <cell r="H463">
            <v>42296.406944444447</v>
          </cell>
          <cell r="I463">
            <v>1840336.4</v>
          </cell>
        </row>
        <row r="490">
          <cell r="G490">
            <v>15.33843097020573</v>
          </cell>
          <cell r="H490">
            <v>42303.34097222222</v>
          </cell>
          <cell r="I490">
            <v>1991095.4</v>
          </cell>
        </row>
        <row r="517">
          <cell r="G517">
            <v>14.950672359520716</v>
          </cell>
          <cell r="H517">
            <v>42310.34375</v>
          </cell>
          <cell r="I517">
            <v>2138057.6</v>
          </cell>
        </row>
        <row r="544">
          <cell r="G544">
            <v>15.335116113330439</v>
          </cell>
          <cell r="H544">
            <v>42317.557638888888</v>
          </cell>
          <cell r="I544">
            <v>2290935.5</v>
          </cell>
        </row>
        <row r="571">
          <cell r="G571">
            <v>13.394851398807432</v>
          </cell>
          <cell r="H571">
            <v>42324.413194444445</v>
          </cell>
          <cell r="I571">
            <v>2423252.2999999998</v>
          </cell>
        </row>
        <row r="590">
          <cell r="G590">
            <v>15.593622735486486</v>
          </cell>
          <cell r="H590">
            <v>42331.328472222223</v>
          </cell>
          <cell r="I590">
            <v>2537878</v>
          </cell>
        </row>
        <row r="601">
          <cell r="G601">
            <v>15.085073708190903</v>
          </cell>
          <cell r="H601">
            <v>42338.523611111108</v>
          </cell>
          <cell r="I601">
            <v>2651110</v>
          </cell>
        </row>
        <row r="612">
          <cell r="G612">
            <v>20.304568932022079</v>
          </cell>
          <cell r="H612">
            <v>42345.631944444445</v>
          </cell>
          <cell r="I612">
            <v>2859099.5999999996</v>
          </cell>
        </row>
        <row r="623">
          <cell r="G623">
            <v>19.761578453200041</v>
          </cell>
          <cell r="H623">
            <v>42352.319444444445</v>
          </cell>
          <cell r="I623">
            <v>3049391.0999999996</v>
          </cell>
        </row>
        <row r="634">
          <cell r="G634">
            <v>18.12904033767834</v>
          </cell>
          <cell r="H634">
            <v>42359.456250000003</v>
          </cell>
          <cell r="I634">
            <v>3235591.7999999993</v>
          </cell>
        </row>
        <row r="644">
          <cell r="G644">
            <v>15.28590107069822</v>
          </cell>
          <cell r="H644">
            <v>42366.652777777781</v>
          </cell>
          <cell r="I644">
            <v>3394088.5999999996</v>
          </cell>
        </row>
        <row r="687">
          <cell r="G687">
            <v>16.131771273293516</v>
          </cell>
          <cell r="H687">
            <v>42373.329861111109</v>
          </cell>
          <cell r="I687">
            <v>3549209.9999999995</v>
          </cell>
        </row>
        <row r="698">
          <cell r="G698">
            <v>17.981858880299484</v>
          </cell>
          <cell r="H698">
            <v>42380.368055555555</v>
          </cell>
          <cell r="I698">
            <v>3731366.0999999996</v>
          </cell>
        </row>
        <row r="710">
          <cell r="G710">
            <v>16.878771198185113</v>
          </cell>
          <cell r="H710">
            <v>42387.585416666669</v>
          </cell>
          <cell r="I710">
            <v>3906784.6999999997</v>
          </cell>
        </row>
        <row r="722">
          <cell r="G722">
            <v>9.0415236554635285</v>
          </cell>
          <cell r="H722">
            <v>42394.638888888891</v>
          </cell>
          <cell r="I722">
            <v>3998587.5999999996</v>
          </cell>
        </row>
        <row r="734">
          <cell r="G734">
            <v>3.4121827924497659</v>
          </cell>
          <cell r="H734">
            <v>42412.604166666664</v>
          </cell>
          <cell r="I734">
            <v>4086870.1999999997</v>
          </cell>
        </row>
        <row r="746">
          <cell r="G746">
            <v>0.24764791455825383</v>
          </cell>
          <cell r="H746">
            <v>42416.525694444441</v>
          </cell>
          <cell r="I746">
            <v>4088268.0999999996</v>
          </cell>
        </row>
        <row r="758">
          <cell r="G758">
            <v>14.447321207159874</v>
          </cell>
          <cell r="H758">
            <v>42422.362500000003</v>
          </cell>
          <cell r="I758">
            <v>4209841.3</v>
          </cell>
        </row>
        <row r="785">
          <cell r="G785">
            <v>5.101837591791492</v>
          </cell>
          <cell r="H785">
            <v>42431.484027777777</v>
          </cell>
          <cell r="I785">
            <v>4449039</v>
          </cell>
        </row>
        <row r="813">
          <cell r="G813">
            <v>6.0475752393821907</v>
          </cell>
          <cell r="H813">
            <v>42438.374305555553</v>
          </cell>
          <cell r="I813">
            <v>4569572.7</v>
          </cell>
        </row>
        <row r="833">
          <cell r="G833">
            <v>6.2183426235731378</v>
          </cell>
          <cell r="H833">
            <v>42443.363194444442</v>
          </cell>
          <cell r="I833">
            <v>4673767.7</v>
          </cell>
        </row>
        <row r="853">
          <cell r="H853">
            <v>42450.356944444444</v>
          </cell>
          <cell r="I853">
            <v>4846316.7</v>
          </cell>
        </row>
        <row r="873">
          <cell r="G873">
            <v>6.183536976732821</v>
          </cell>
          <cell r="H873">
            <v>42457.697916666664</v>
          </cell>
          <cell r="I873">
            <v>4955273.7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488"/>
  <sheetViews>
    <sheetView workbookViewId="0">
      <pane ySplit="1" topLeftCell="A8" activePane="bottomLeft" state="frozen"/>
      <selection activeCell="E597" sqref="E597"/>
      <selection pane="bottomLeft" activeCell="J23" sqref="J23"/>
    </sheetView>
  </sheetViews>
  <sheetFormatPr defaultRowHeight="15" x14ac:dyDescent="0.25"/>
  <cols>
    <col min="1" max="1" width="12.5703125" style="3" customWidth="1"/>
    <col min="2" max="2" width="10.5703125" style="3" bestFit="1" customWidth="1"/>
    <col min="3" max="3" width="10.5703125" style="3" customWidth="1"/>
    <col min="4" max="4" width="18.5703125" style="2" customWidth="1"/>
    <col min="5" max="5" width="47.42578125" style="1" customWidth="1"/>
  </cols>
  <sheetData>
    <row r="1" spans="1:9" x14ac:dyDescent="0.25">
      <c r="A1" s="3" t="s">
        <v>31</v>
      </c>
      <c r="B1" s="3" t="s">
        <v>30</v>
      </c>
      <c r="C1" s="3" t="s">
        <v>29</v>
      </c>
      <c r="D1" s="37" t="s">
        <v>28</v>
      </c>
      <c r="E1" s="3" t="s">
        <v>27</v>
      </c>
    </row>
    <row r="2" spans="1:9" x14ac:dyDescent="0.25">
      <c r="A2" s="9" t="s">
        <v>15</v>
      </c>
      <c r="B2" s="8">
        <v>42170</v>
      </c>
      <c r="C2" s="7">
        <v>0.6958333333333333</v>
      </c>
      <c r="D2" s="10">
        <v>173462</v>
      </c>
      <c r="H2" s="36"/>
      <c r="I2" t="s">
        <v>26</v>
      </c>
    </row>
    <row r="3" spans="1:9" x14ac:dyDescent="0.25">
      <c r="A3" s="9" t="s">
        <v>14</v>
      </c>
      <c r="B3" s="8">
        <v>42170</v>
      </c>
      <c r="C3" s="7">
        <v>0.6972222222222223</v>
      </c>
      <c r="D3" s="10">
        <v>38829</v>
      </c>
    </row>
    <row r="4" spans="1:9" x14ac:dyDescent="0.25">
      <c r="A4" s="9" t="s">
        <v>13</v>
      </c>
      <c r="B4" s="8">
        <v>42170</v>
      </c>
      <c r="C4" s="7">
        <v>0.69861111111111107</v>
      </c>
      <c r="D4" s="10">
        <v>166627</v>
      </c>
    </row>
    <row r="5" spans="1:9" x14ac:dyDescent="0.25">
      <c r="A5" s="9" t="s">
        <v>12</v>
      </c>
      <c r="B5" s="8">
        <v>42170</v>
      </c>
      <c r="C5" s="7">
        <v>0.7</v>
      </c>
      <c r="D5" s="10">
        <v>29847</v>
      </c>
    </row>
    <row r="6" spans="1:9" x14ac:dyDescent="0.25">
      <c r="A6" s="9" t="s">
        <v>11</v>
      </c>
      <c r="B6" s="8">
        <v>42170</v>
      </c>
      <c r="C6" s="7">
        <v>0.70138888888888895</v>
      </c>
      <c r="D6" s="10">
        <v>113488</v>
      </c>
    </row>
    <row r="7" spans="1:9" x14ac:dyDescent="0.25">
      <c r="A7" s="9" t="s">
        <v>19</v>
      </c>
      <c r="B7" s="8">
        <v>42170</v>
      </c>
      <c r="C7" s="7">
        <v>0.70277777777777795</v>
      </c>
      <c r="D7" s="10">
        <v>1559</v>
      </c>
    </row>
    <row r="8" spans="1:9" x14ac:dyDescent="0.25">
      <c r="A8" s="9" t="s">
        <v>10</v>
      </c>
      <c r="B8" s="8">
        <v>42170</v>
      </c>
      <c r="C8" s="7">
        <v>0.70416666666666705</v>
      </c>
      <c r="D8" s="10">
        <v>180755</v>
      </c>
    </row>
    <row r="9" spans="1:9" x14ac:dyDescent="0.25">
      <c r="A9" s="9" t="s">
        <v>9</v>
      </c>
      <c r="B9" s="8">
        <v>42170</v>
      </c>
      <c r="C9" s="7">
        <v>0.70555555555555605</v>
      </c>
      <c r="D9" s="10">
        <v>37279</v>
      </c>
    </row>
    <row r="10" spans="1:9" x14ac:dyDescent="0.25">
      <c r="A10" s="9" t="s">
        <v>8</v>
      </c>
      <c r="B10" s="8">
        <v>42170</v>
      </c>
      <c r="C10" s="7">
        <v>0.70694444444444504</v>
      </c>
      <c r="D10" s="10">
        <v>179346</v>
      </c>
    </row>
    <row r="11" spans="1:9" x14ac:dyDescent="0.25">
      <c r="A11" s="3" t="s">
        <v>7</v>
      </c>
      <c r="B11" s="5">
        <v>42170</v>
      </c>
      <c r="C11" s="4">
        <v>0.70972222222222225</v>
      </c>
      <c r="D11" s="2">
        <v>372770</v>
      </c>
    </row>
    <row r="12" spans="1:9" x14ac:dyDescent="0.25">
      <c r="A12" s="3" t="s">
        <v>6</v>
      </c>
      <c r="B12" s="5">
        <v>42170</v>
      </c>
      <c r="C12" s="4">
        <v>0.71111111111111114</v>
      </c>
      <c r="D12" s="2">
        <v>393840</v>
      </c>
    </row>
    <row r="13" spans="1:9" x14ac:dyDescent="0.25">
      <c r="A13" s="3" t="s">
        <v>5</v>
      </c>
      <c r="B13" s="5">
        <v>42170</v>
      </c>
      <c r="C13" s="4">
        <v>0.71250000000000002</v>
      </c>
      <c r="D13" s="2">
        <v>359750</v>
      </c>
    </row>
    <row r="14" spans="1:9" x14ac:dyDescent="0.25">
      <c r="A14" s="3" t="s">
        <v>4</v>
      </c>
      <c r="B14" s="5">
        <v>42170</v>
      </c>
      <c r="C14" s="4">
        <v>0.71388888888888891</v>
      </c>
      <c r="D14" s="2">
        <v>383885</v>
      </c>
    </row>
    <row r="15" spans="1:9" x14ac:dyDescent="0.25">
      <c r="A15" s="3" t="s">
        <v>3</v>
      </c>
      <c r="B15" s="5">
        <v>42170</v>
      </c>
      <c r="C15" s="4">
        <v>0.66319444444444442</v>
      </c>
      <c r="D15" s="2">
        <v>513380</v>
      </c>
    </row>
    <row r="16" spans="1:9" x14ac:dyDescent="0.25">
      <c r="A16" s="3" t="s">
        <v>2</v>
      </c>
      <c r="B16" s="5">
        <v>42170</v>
      </c>
      <c r="C16" s="4">
        <v>0.64930555555555558</v>
      </c>
      <c r="D16" s="2">
        <v>378290</v>
      </c>
    </row>
    <row r="17" spans="1:5" x14ac:dyDescent="0.25">
      <c r="A17" s="3" t="s">
        <v>1</v>
      </c>
      <c r="B17" s="5">
        <v>42170</v>
      </c>
      <c r="C17" s="4">
        <v>0.64583333333333337</v>
      </c>
      <c r="D17" s="2">
        <v>716886</v>
      </c>
    </row>
    <row r="18" spans="1:5" x14ac:dyDescent="0.25">
      <c r="A18" s="28" t="s">
        <v>15</v>
      </c>
      <c r="B18" s="27">
        <v>42174</v>
      </c>
      <c r="C18" s="26">
        <v>0.52777777777777779</v>
      </c>
      <c r="D18" s="6">
        <v>173882</v>
      </c>
    </row>
    <row r="19" spans="1:5" x14ac:dyDescent="0.25">
      <c r="A19" s="28" t="s">
        <v>15</v>
      </c>
      <c r="B19" s="27">
        <v>42174</v>
      </c>
      <c r="C19" s="26">
        <v>0.60416666666666663</v>
      </c>
      <c r="D19" s="6">
        <v>173882</v>
      </c>
      <c r="E19" s="1" t="s">
        <v>25</v>
      </c>
    </row>
    <row r="20" spans="1:5" x14ac:dyDescent="0.25">
      <c r="A20" s="28" t="s">
        <v>13</v>
      </c>
      <c r="B20" s="27">
        <v>42174</v>
      </c>
      <c r="C20" s="26">
        <v>0.52916666666666667</v>
      </c>
      <c r="D20" s="6">
        <v>167084</v>
      </c>
    </row>
    <row r="21" spans="1:5" x14ac:dyDescent="0.25">
      <c r="A21" s="28" t="s">
        <v>13</v>
      </c>
      <c r="B21" s="27">
        <v>42174</v>
      </c>
      <c r="C21" s="26">
        <v>0.60416666666666663</v>
      </c>
      <c r="D21" s="6">
        <v>167084</v>
      </c>
      <c r="E21" s="1" t="s">
        <v>25</v>
      </c>
    </row>
    <row r="22" spans="1:5" x14ac:dyDescent="0.25">
      <c r="A22" s="28" t="s">
        <v>10</v>
      </c>
      <c r="B22" s="27">
        <v>42174</v>
      </c>
      <c r="C22" s="26">
        <v>0.53055555555555556</v>
      </c>
      <c r="D22" s="6">
        <v>181525</v>
      </c>
    </row>
    <row r="23" spans="1:5" x14ac:dyDescent="0.25">
      <c r="A23" s="28" t="s">
        <v>10</v>
      </c>
      <c r="B23" s="27">
        <v>42174</v>
      </c>
      <c r="C23" s="26">
        <v>0.60416666666666663</v>
      </c>
      <c r="D23" s="6">
        <v>181525</v>
      </c>
      <c r="E23" s="1" t="s">
        <v>25</v>
      </c>
    </row>
    <row r="24" spans="1:5" x14ac:dyDescent="0.25">
      <c r="A24" s="28" t="s">
        <v>8</v>
      </c>
      <c r="B24" s="27">
        <v>42174</v>
      </c>
      <c r="C24" s="26">
        <v>0.53194444444444444</v>
      </c>
      <c r="D24" s="6">
        <v>179718</v>
      </c>
    </row>
    <row r="25" spans="1:5" x14ac:dyDescent="0.25">
      <c r="A25" s="28" t="s">
        <v>8</v>
      </c>
      <c r="B25" s="27">
        <v>42174</v>
      </c>
      <c r="C25" s="26">
        <v>0.60416666666666663</v>
      </c>
      <c r="D25" s="6">
        <v>179718</v>
      </c>
      <c r="E25" s="1" t="s">
        <v>25</v>
      </c>
    </row>
    <row r="26" spans="1:5" x14ac:dyDescent="0.25">
      <c r="A26" s="17" t="s">
        <v>7</v>
      </c>
      <c r="B26" s="16">
        <v>42174</v>
      </c>
      <c r="C26" s="15">
        <v>0.66666666666666663</v>
      </c>
      <c r="D26" s="14">
        <v>372770</v>
      </c>
    </row>
    <row r="27" spans="1:5" x14ac:dyDescent="0.25">
      <c r="A27" s="17" t="s">
        <v>6</v>
      </c>
      <c r="B27" s="16">
        <v>42174</v>
      </c>
      <c r="C27" s="15">
        <v>0.66666666666666663</v>
      </c>
      <c r="D27" s="14">
        <v>393840</v>
      </c>
    </row>
    <row r="28" spans="1:5" x14ac:dyDescent="0.25">
      <c r="A28" s="17" t="s">
        <v>5</v>
      </c>
      <c r="B28" s="16">
        <v>42174</v>
      </c>
      <c r="C28" s="15">
        <v>0.66666666666666663</v>
      </c>
      <c r="D28" s="14">
        <v>359750</v>
      </c>
    </row>
    <row r="29" spans="1:5" x14ac:dyDescent="0.25">
      <c r="A29" s="17" t="s">
        <v>4</v>
      </c>
      <c r="B29" s="16">
        <v>42174</v>
      </c>
      <c r="C29" s="15">
        <v>0.66666666666666663</v>
      </c>
      <c r="D29" s="14">
        <v>383885</v>
      </c>
    </row>
    <row r="30" spans="1:5" x14ac:dyDescent="0.25">
      <c r="A30" s="17" t="s">
        <v>3</v>
      </c>
      <c r="B30" s="16">
        <v>42174</v>
      </c>
      <c r="C30" s="15">
        <v>0.52083333333333337</v>
      </c>
      <c r="D30" s="14">
        <v>513620</v>
      </c>
    </row>
    <row r="31" spans="1:5" x14ac:dyDescent="0.25">
      <c r="A31" s="17" t="s">
        <v>3</v>
      </c>
      <c r="B31" s="16">
        <v>42174</v>
      </c>
      <c r="C31" s="15">
        <v>0.65972222222222221</v>
      </c>
      <c r="D31" s="14">
        <v>513620</v>
      </c>
      <c r="E31" s="1" t="s">
        <v>25</v>
      </c>
    </row>
    <row r="32" spans="1:5" x14ac:dyDescent="0.25">
      <c r="A32" s="17" t="s">
        <v>2</v>
      </c>
      <c r="B32" s="16">
        <v>42174</v>
      </c>
      <c r="C32" s="15">
        <v>0.51041666666666663</v>
      </c>
      <c r="D32" s="14">
        <v>378940</v>
      </c>
    </row>
    <row r="33" spans="1:5" x14ac:dyDescent="0.25">
      <c r="A33" s="17" t="s">
        <v>2</v>
      </c>
      <c r="B33" s="16">
        <v>42174</v>
      </c>
      <c r="C33" s="15">
        <v>0.58333333333333337</v>
      </c>
      <c r="D33" s="14">
        <v>378940</v>
      </c>
      <c r="E33" s="1" t="s">
        <v>25</v>
      </c>
    </row>
    <row r="34" spans="1:5" x14ac:dyDescent="0.25">
      <c r="A34" s="17" t="s">
        <v>1</v>
      </c>
      <c r="B34" s="16">
        <v>42174</v>
      </c>
      <c r="C34" s="15">
        <v>0.51388888888888895</v>
      </c>
      <c r="D34" s="14">
        <v>717340</v>
      </c>
    </row>
    <row r="35" spans="1:5" x14ac:dyDescent="0.25">
      <c r="A35" s="17" t="s">
        <v>1</v>
      </c>
      <c r="B35" s="16">
        <v>42174</v>
      </c>
      <c r="C35" s="15">
        <v>0.59027777777777779</v>
      </c>
      <c r="D35" s="14">
        <v>717340</v>
      </c>
      <c r="E35" s="1" t="s">
        <v>25</v>
      </c>
    </row>
    <row r="36" spans="1:5" x14ac:dyDescent="0.25">
      <c r="A36" s="28" t="s">
        <v>15</v>
      </c>
      <c r="B36" s="27">
        <v>42175</v>
      </c>
      <c r="C36" s="26">
        <v>0.43472222222222223</v>
      </c>
      <c r="D36" s="6">
        <v>181065</v>
      </c>
    </row>
    <row r="37" spans="1:5" x14ac:dyDescent="0.25">
      <c r="A37" s="9" t="s">
        <v>13</v>
      </c>
      <c r="B37" s="8">
        <v>42175</v>
      </c>
      <c r="C37" s="7">
        <v>0.43611111111111112</v>
      </c>
      <c r="D37" s="10">
        <v>175574</v>
      </c>
    </row>
    <row r="38" spans="1:5" x14ac:dyDescent="0.25">
      <c r="A38" s="9" t="s">
        <v>10</v>
      </c>
      <c r="B38" s="8">
        <v>42175</v>
      </c>
      <c r="C38" s="7">
        <v>0.43541666666666662</v>
      </c>
      <c r="D38" s="10">
        <v>189337</v>
      </c>
    </row>
    <row r="39" spans="1:5" x14ac:dyDescent="0.25">
      <c r="A39" s="9" t="s">
        <v>8</v>
      </c>
      <c r="B39" s="8">
        <v>42175</v>
      </c>
      <c r="C39" s="7">
        <v>0.43541666666666662</v>
      </c>
      <c r="D39" s="10">
        <v>186034</v>
      </c>
    </row>
    <row r="40" spans="1:5" x14ac:dyDescent="0.25">
      <c r="A40" s="3" t="s">
        <v>7</v>
      </c>
      <c r="B40" s="5">
        <v>42175</v>
      </c>
      <c r="C40" s="4">
        <v>0.43333333333333335</v>
      </c>
      <c r="D40" s="2">
        <v>377320</v>
      </c>
    </row>
    <row r="41" spans="1:5" x14ac:dyDescent="0.25">
      <c r="A41" s="3" t="s">
        <v>6</v>
      </c>
      <c r="B41" s="5">
        <v>42175</v>
      </c>
      <c r="C41" s="4">
        <v>0.42569444444444443</v>
      </c>
      <c r="D41" s="2">
        <v>398120</v>
      </c>
    </row>
    <row r="42" spans="1:5" x14ac:dyDescent="0.25">
      <c r="A42" s="3" t="s">
        <v>5</v>
      </c>
      <c r="B42" s="5">
        <v>42175</v>
      </c>
      <c r="C42" s="4">
        <v>0.43124999999999997</v>
      </c>
      <c r="D42" s="2">
        <v>364360</v>
      </c>
    </row>
    <row r="43" spans="1:5" x14ac:dyDescent="0.25">
      <c r="A43" s="3" t="s">
        <v>4</v>
      </c>
      <c r="B43" s="5">
        <v>42175</v>
      </c>
      <c r="C43" s="4">
        <v>0.4236111111111111</v>
      </c>
      <c r="D43" s="2">
        <v>389340</v>
      </c>
    </row>
    <row r="44" spans="1:5" x14ac:dyDescent="0.25">
      <c r="A44" s="3" t="s">
        <v>3</v>
      </c>
      <c r="B44" s="5">
        <v>42175</v>
      </c>
      <c r="C44" s="4">
        <v>0.42222222222222222</v>
      </c>
      <c r="D44" s="2">
        <v>527830</v>
      </c>
    </row>
    <row r="45" spans="1:5" x14ac:dyDescent="0.25">
      <c r="A45" s="3" t="s">
        <v>2</v>
      </c>
      <c r="B45" s="5">
        <v>42175</v>
      </c>
      <c r="C45" s="4">
        <v>0.4145833333333333</v>
      </c>
      <c r="D45" s="2">
        <v>388590</v>
      </c>
    </row>
    <row r="46" spans="1:5" x14ac:dyDescent="0.25">
      <c r="A46" s="9" t="s">
        <v>15</v>
      </c>
      <c r="B46" s="8">
        <v>42177</v>
      </c>
      <c r="C46" s="7">
        <v>0.52222222222222225</v>
      </c>
      <c r="D46" s="10">
        <v>198367</v>
      </c>
    </row>
    <row r="47" spans="1:5" x14ac:dyDescent="0.25">
      <c r="A47" s="9" t="s">
        <v>13</v>
      </c>
      <c r="B47" s="8">
        <v>42177</v>
      </c>
      <c r="C47" s="7">
        <v>0.52361111111111114</v>
      </c>
      <c r="D47" s="10">
        <v>190411</v>
      </c>
    </row>
    <row r="48" spans="1:5" x14ac:dyDescent="0.25">
      <c r="A48" s="9" t="s">
        <v>10</v>
      </c>
      <c r="B48" s="8">
        <v>42177</v>
      </c>
      <c r="C48" s="7">
        <v>0.52569444444444446</v>
      </c>
      <c r="D48" s="10">
        <v>206280</v>
      </c>
    </row>
    <row r="49" spans="1:4" x14ac:dyDescent="0.25">
      <c r="A49" s="9" t="s">
        <v>8</v>
      </c>
      <c r="B49" s="8">
        <v>42177</v>
      </c>
      <c r="C49" s="7">
        <v>0.52777777777777779</v>
      </c>
      <c r="D49" s="10">
        <v>199456</v>
      </c>
    </row>
    <row r="50" spans="1:4" x14ac:dyDescent="0.25">
      <c r="A50" s="3" t="s">
        <v>7</v>
      </c>
      <c r="B50" s="5">
        <v>42177</v>
      </c>
      <c r="C50" s="4">
        <v>0.51736111111111105</v>
      </c>
      <c r="D50" s="2">
        <v>389520</v>
      </c>
    </row>
    <row r="51" spans="1:4" x14ac:dyDescent="0.25">
      <c r="A51" s="3" t="s">
        <v>6</v>
      </c>
      <c r="B51" s="5">
        <v>42177</v>
      </c>
      <c r="C51" s="4">
        <v>0.51874999999999993</v>
      </c>
      <c r="D51" s="2">
        <v>410180</v>
      </c>
    </row>
    <row r="52" spans="1:4" x14ac:dyDescent="0.25">
      <c r="A52" s="3" t="s">
        <v>5</v>
      </c>
      <c r="B52" s="5">
        <v>42177</v>
      </c>
      <c r="C52" s="4">
        <v>0.52013888888888882</v>
      </c>
      <c r="D52" s="2">
        <v>376790</v>
      </c>
    </row>
    <row r="53" spans="1:4" x14ac:dyDescent="0.25">
      <c r="A53" s="3" t="s">
        <v>4</v>
      </c>
      <c r="B53" s="5">
        <v>42177</v>
      </c>
      <c r="C53" s="4">
        <v>0.52152777777777781</v>
      </c>
      <c r="D53" s="2">
        <v>402390</v>
      </c>
    </row>
    <row r="54" spans="1:4" x14ac:dyDescent="0.25">
      <c r="A54" s="3" t="s">
        <v>3</v>
      </c>
      <c r="B54" s="5">
        <v>42177</v>
      </c>
      <c r="C54" s="4">
        <v>0.54652777777777783</v>
      </c>
      <c r="D54" s="2">
        <v>565820</v>
      </c>
    </row>
    <row r="55" spans="1:4" x14ac:dyDescent="0.25">
      <c r="A55" s="3" t="s">
        <v>2</v>
      </c>
      <c r="B55" s="5">
        <v>42177</v>
      </c>
      <c r="C55" s="4">
        <v>0.51041666666666663</v>
      </c>
      <c r="D55" s="2">
        <v>412580</v>
      </c>
    </row>
    <row r="56" spans="1:4" x14ac:dyDescent="0.25">
      <c r="A56" s="3" t="s">
        <v>1</v>
      </c>
      <c r="B56" s="5">
        <v>42177</v>
      </c>
      <c r="C56" s="4">
        <v>0.50347222222222221</v>
      </c>
      <c r="D56" s="2">
        <v>751890</v>
      </c>
    </row>
    <row r="57" spans="1:4" x14ac:dyDescent="0.25">
      <c r="A57" s="9" t="s">
        <v>15</v>
      </c>
      <c r="B57" s="8">
        <v>42178</v>
      </c>
      <c r="C57" s="7">
        <v>0.59305555555555556</v>
      </c>
      <c r="D57" s="10">
        <v>201450</v>
      </c>
    </row>
    <row r="58" spans="1:4" x14ac:dyDescent="0.25">
      <c r="A58" s="9" t="s">
        <v>13</v>
      </c>
      <c r="B58" s="8">
        <v>42178</v>
      </c>
      <c r="C58" s="7">
        <v>0.59166666666666667</v>
      </c>
      <c r="D58" s="10">
        <v>195281</v>
      </c>
    </row>
    <row r="59" spans="1:4" x14ac:dyDescent="0.25">
      <c r="A59" s="9" t="s">
        <v>10</v>
      </c>
      <c r="B59" s="8">
        <v>42178</v>
      </c>
      <c r="C59" s="7">
        <v>0.59236111111111112</v>
      </c>
      <c r="D59" s="10">
        <v>209031</v>
      </c>
    </row>
    <row r="60" spans="1:4" x14ac:dyDescent="0.25">
      <c r="A60" s="9" t="s">
        <v>8</v>
      </c>
      <c r="B60" s="8">
        <v>42178</v>
      </c>
      <c r="C60" s="7">
        <v>0.59305555555555556</v>
      </c>
      <c r="D60" s="10">
        <v>204494</v>
      </c>
    </row>
    <row r="61" spans="1:4" x14ac:dyDescent="0.25">
      <c r="A61" s="3" t="s">
        <v>7</v>
      </c>
      <c r="B61" s="5">
        <v>42178</v>
      </c>
      <c r="C61" s="4">
        <v>0.59375</v>
      </c>
      <c r="D61" s="2">
        <v>395770</v>
      </c>
    </row>
    <row r="62" spans="1:4" x14ac:dyDescent="0.25">
      <c r="A62" s="3" t="s">
        <v>6</v>
      </c>
      <c r="B62" s="5">
        <v>42178</v>
      </c>
      <c r="C62" s="4">
        <v>0.59444444444444444</v>
      </c>
      <c r="D62" s="2">
        <v>416300</v>
      </c>
    </row>
    <row r="63" spans="1:4" x14ac:dyDescent="0.25">
      <c r="A63" s="3" t="s">
        <v>5</v>
      </c>
      <c r="B63" s="5">
        <v>42178</v>
      </c>
      <c r="C63" s="4">
        <v>0.59513888888888899</v>
      </c>
      <c r="D63" s="2">
        <v>383150</v>
      </c>
    </row>
    <row r="64" spans="1:4" x14ac:dyDescent="0.25">
      <c r="A64" s="3" t="s">
        <v>4</v>
      </c>
      <c r="B64" s="5">
        <v>42178</v>
      </c>
      <c r="C64" s="4">
        <v>0.59583333333333299</v>
      </c>
      <c r="D64" s="2">
        <v>409000</v>
      </c>
    </row>
    <row r="65" spans="1:4" x14ac:dyDescent="0.25">
      <c r="A65" s="3" t="s">
        <v>3</v>
      </c>
      <c r="B65" s="5">
        <v>42178</v>
      </c>
      <c r="C65" s="4">
        <v>0.6069444444444444</v>
      </c>
      <c r="D65" s="2">
        <v>575850</v>
      </c>
    </row>
    <row r="66" spans="1:4" x14ac:dyDescent="0.25">
      <c r="A66" s="3" t="s">
        <v>2</v>
      </c>
      <c r="B66" s="5">
        <v>42178</v>
      </c>
      <c r="C66" s="4">
        <v>0.61805555555555558</v>
      </c>
      <c r="D66" s="2">
        <v>424790</v>
      </c>
    </row>
    <row r="67" spans="1:4" x14ac:dyDescent="0.25">
      <c r="A67" s="3" t="s">
        <v>1</v>
      </c>
      <c r="B67" s="5">
        <v>42178</v>
      </c>
      <c r="C67" s="4">
        <v>0.61944444444444446</v>
      </c>
      <c r="D67" s="2">
        <v>764880</v>
      </c>
    </row>
    <row r="68" spans="1:4" x14ac:dyDescent="0.25">
      <c r="A68" s="9" t="s">
        <v>15</v>
      </c>
      <c r="B68" s="8">
        <v>42179</v>
      </c>
      <c r="C68" s="7">
        <v>0.4236111111111111</v>
      </c>
      <c r="D68" s="10">
        <v>205816</v>
      </c>
    </row>
    <row r="69" spans="1:4" x14ac:dyDescent="0.25">
      <c r="A69" s="9" t="s">
        <v>13</v>
      </c>
      <c r="B69" s="8">
        <v>42179</v>
      </c>
      <c r="C69" s="7">
        <v>0.42430555555555555</v>
      </c>
      <c r="D69" s="10">
        <v>199241</v>
      </c>
    </row>
    <row r="70" spans="1:4" x14ac:dyDescent="0.25">
      <c r="A70" s="9" t="s">
        <v>10</v>
      </c>
      <c r="B70" s="8">
        <v>42179</v>
      </c>
      <c r="C70" s="7">
        <v>0.42499999999999999</v>
      </c>
      <c r="D70" s="10">
        <v>212357</v>
      </c>
    </row>
    <row r="71" spans="1:4" x14ac:dyDescent="0.25">
      <c r="A71" s="9" t="s">
        <v>8</v>
      </c>
      <c r="B71" s="8">
        <v>42179</v>
      </c>
      <c r="C71" s="7">
        <v>0.42569444444444399</v>
      </c>
      <c r="D71" s="10">
        <v>208619</v>
      </c>
    </row>
    <row r="72" spans="1:4" x14ac:dyDescent="0.25">
      <c r="A72" s="3" t="s">
        <v>7</v>
      </c>
      <c r="B72" s="5">
        <v>42179</v>
      </c>
      <c r="C72" s="4">
        <v>0.42777777777777781</v>
      </c>
      <c r="D72" s="2">
        <v>400580</v>
      </c>
    </row>
    <row r="73" spans="1:4" x14ac:dyDescent="0.25">
      <c r="A73" s="3" t="s">
        <v>6</v>
      </c>
      <c r="B73" s="5">
        <v>42179</v>
      </c>
      <c r="C73" s="4">
        <v>0.4291666666666667</v>
      </c>
      <c r="D73" s="2">
        <v>421050</v>
      </c>
    </row>
    <row r="74" spans="1:4" x14ac:dyDescent="0.25">
      <c r="A74" s="3" t="s">
        <v>5</v>
      </c>
      <c r="B74" s="5">
        <v>42179</v>
      </c>
      <c r="C74" s="4">
        <v>0.43055555555555558</v>
      </c>
      <c r="D74" s="2">
        <v>388040</v>
      </c>
    </row>
    <row r="75" spans="1:4" x14ac:dyDescent="0.25">
      <c r="A75" s="3" t="s">
        <v>4</v>
      </c>
      <c r="B75" s="5">
        <v>42179</v>
      </c>
      <c r="C75" s="4">
        <v>0.43263888888888885</v>
      </c>
      <c r="D75" s="2">
        <v>414110</v>
      </c>
    </row>
    <row r="76" spans="1:4" x14ac:dyDescent="0.25">
      <c r="A76" s="3" t="s">
        <v>3</v>
      </c>
      <c r="B76" s="5">
        <v>42179</v>
      </c>
      <c r="C76" s="4">
        <v>0.43402777777777773</v>
      </c>
      <c r="D76" s="2">
        <v>585590</v>
      </c>
    </row>
    <row r="77" spans="1:4" x14ac:dyDescent="0.25">
      <c r="A77" s="3" t="s">
        <v>2</v>
      </c>
      <c r="B77" s="5">
        <v>42179</v>
      </c>
      <c r="C77" s="4">
        <v>0.4513888888888889</v>
      </c>
      <c r="D77" s="2">
        <v>434580</v>
      </c>
    </row>
    <row r="78" spans="1:4" x14ac:dyDescent="0.25">
      <c r="A78" s="3" t="s">
        <v>1</v>
      </c>
      <c r="B78" s="5">
        <v>42179</v>
      </c>
      <c r="C78" s="4">
        <v>0.45277777777777778</v>
      </c>
      <c r="D78" s="2">
        <v>774380</v>
      </c>
    </row>
    <row r="79" spans="1:4" x14ac:dyDescent="0.25">
      <c r="A79" s="25" t="s">
        <v>15</v>
      </c>
      <c r="B79" s="24">
        <v>42183</v>
      </c>
      <c r="C79" s="23">
        <v>0.81805555555555554</v>
      </c>
      <c r="D79" s="22">
        <v>221238</v>
      </c>
    </row>
    <row r="80" spans="1:4" x14ac:dyDescent="0.25">
      <c r="A80" s="25" t="s">
        <v>13</v>
      </c>
      <c r="B80" s="24">
        <v>42183</v>
      </c>
      <c r="C80" s="23">
        <v>0.81874999999999998</v>
      </c>
      <c r="D80" s="22">
        <v>216123</v>
      </c>
    </row>
    <row r="81" spans="1:4" x14ac:dyDescent="0.25">
      <c r="A81" s="25" t="s">
        <v>10</v>
      </c>
      <c r="B81" s="24">
        <v>42183</v>
      </c>
      <c r="C81" s="23">
        <v>0.81944444444444453</v>
      </c>
      <c r="D81" s="22">
        <v>228628</v>
      </c>
    </row>
    <row r="82" spans="1:4" x14ac:dyDescent="0.25">
      <c r="A82" s="25" t="s">
        <v>8</v>
      </c>
      <c r="B82" s="24">
        <v>42183</v>
      </c>
      <c r="C82" s="23">
        <v>0.82013888888888886</v>
      </c>
      <c r="D82" s="22">
        <v>225143</v>
      </c>
    </row>
    <row r="83" spans="1:4" x14ac:dyDescent="0.25">
      <c r="A83" s="21" t="s">
        <v>7</v>
      </c>
      <c r="B83" s="20">
        <v>42183</v>
      </c>
      <c r="C83" s="19">
        <v>0.8208333333333333</v>
      </c>
      <c r="D83" s="18">
        <v>401750</v>
      </c>
    </row>
    <row r="84" spans="1:4" x14ac:dyDescent="0.25">
      <c r="A84" s="21" t="s">
        <v>6</v>
      </c>
      <c r="B84" s="20">
        <v>42183</v>
      </c>
      <c r="C84" s="19">
        <v>0.82500000000000007</v>
      </c>
      <c r="D84" s="18">
        <v>421470</v>
      </c>
    </row>
    <row r="85" spans="1:4" x14ac:dyDescent="0.25">
      <c r="A85" s="21" t="s">
        <v>5</v>
      </c>
      <c r="B85" s="20">
        <v>42183</v>
      </c>
      <c r="C85" s="19">
        <v>0.82916666666666661</v>
      </c>
      <c r="D85" s="18">
        <v>390090</v>
      </c>
    </row>
    <row r="86" spans="1:4" x14ac:dyDescent="0.25">
      <c r="A86" s="21" t="s">
        <v>4</v>
      </c>
      <c r="B86" s="20">
        <v>42183</v>
      </c>
      <c r="C86" s="19">
        <v>0.83124999999999993</v>
      </c>
      <c r="D86" s="18">
        <v>415890</v>
      </c>
    </row>
    <row r="87" spans="1:4" x14ac:dyDescent="0.25">
      <c r="A87" s="21" t="s">
        <v>3</v>
      </c>
      <c r="B87" s="20">
        <v>42183</v>
      </c>
      <c r="C87" s="19">
        <v>0.8340277777777777</v>
      </c>
      <c r="D87" s="18">
        <v>622570</v>
      </c>
    </row>
    <row r="88" spans="1:4" x14ac:dyDescent="0.25">
      <c r="A88" s="21" t="s">
        <v>2</v>
      </c>
      <c r="B88" s="20">
        <v>42183</v>
      </c>
      <c r="C88" s="19">
        <v>0.80902777777777779</v>
      </c>
      <c r="D88" s="18">
        <v>437800</v>
      </c>
    </row>
    <row r="89" spans="1:4" x14ac:dyDescent="0.25">
      <c r="A89" s="21" t="s">
        <v>1</v>
      </c>
      <c r="B89" s="20">
        <v>42183</v>
      </c>
      <c r="C89" s="19">
        <v>0.8041666666666667</v>
      </c>
      <c r="D89" s="18">
        <v>777660</v>
      </c>
    </row>
    <row r="90" spans="1:4" x14ac:dyDescent="0.25">
      <c r="A90" s="25" t="s">
        <v>15</v>
      </c>
      <c r="B90" s="24">
        <v>42184</v>
      </c>
      <c r="C90" s="23">
        <v>0.70277777777777783</v>
      </c>
      <c r="D90" s="22">
        <v>228460</v>
      </c>
    </row>
    <row r="91" spans="1:4" x14ac:dyDescent="0.25">
      <c r="A91" s="25" t="s">
        <v>13</v>
      </c>
      <c r="B91" s="24">
        <v>42184</v>
      </c>
      <c r="C91" s="23">
        <v>0.7055555555555556</v>
      </c>
      <c r="D91" s="22">
        <v>223378</v>
      </c>
    </row>
    <row r="92" spans="1:4" x14ac:dyDescent="0.25">
      <c r="A92" s="25" t="s">
        <v>10</v>
      </c>
      <c r="B92" s="24">
        <v>42184</v>
      </c>
      <c r="C92" s="23">
        <v>0.70694444444444438</v>
      </c>
      <c r="D92" s="22">
        <v>235253</v>
      </c>
    </row>
    <row r="93" spans="1:4" x14ac:dyDescent="0.25">
      <c r="A93" s="25" t="s">
        <v>8</v>
      </c>
      <c r="B93" s="24">
        <v>42184</v>
      </c>
      <c r="C93" s="23">
        <v>0.70833333333333337</v>
      </c>
      <c r="D93" s="22">
        <v>232774</v>
      </c>
    </row>
    <row r="94" spans="1:4" x14ac:dyDescent="0.25">
      <c r="A94" s="21" t="s">
        <v>7</v>
      </c>
      <c r="B94" s="20">
        <v>42184</v>
      </c>
      <c r="C94" s="19">
        <v>0.70972222222222225</v>
      </c>
      <c r="D94" s="18">
        <v>406550</v>
      </c>
    </row>
    <row r="95" spans="1:4" x14ac:dyDescent="0.25">
      <c r="A95" s="21" t="s">
        <v>6</v>
      </c>
      <c r="B95" s="20">
        <v>42184</v>
      </c>
      <c r="C95" s="19">
        <v>0.71111111111111114</v>
      </c>
      <c r="D95" s="18">
        <v>426510</v>
      </c>
    </row>
    <row r="96" spans="1:4" x14ac:dyDescent="0.25">
      <c r="A96" s="21" t="s">
        <v>5</v>
      </c>
      <c r="B96" s="20">
        <v>42184</v>
      </c>
      <c r="C96" s="19">
        <v>0.71319444444444446</v>
      </c>
      <c r="D96" s="18">
        <v>395060</v>
      </c>
    </row>
    <row r="97" spans="1:4" x14ac:dyDescent="0.25">
      <c r="A97" s="21" t="s">
        <v>4</v>
      </c>
      <c r="B97" s="20">
        <v>42184</v>
      </c>
      <c r="C97" s="19">
        <v>0.71527777777777779</v>
      </c>
      <c r="D97" s="18">
        <v>421390</v>
      </c>
    </row>
    <row r="98" spans="1:4" x14ac:dyDescent="0.25">
      <c r="A98" s="21" t="s">
        <v>3</v>
      </c>
      <c r="B98" s="20">
        <v>42184</v>
      </c>
      <c r="C98" s="19">
        <v>0.72569444444444453</v>
      </c>
      <c r="D98" s="18">
        <v>637020</v>
      </c>
    </row>
    <row r="99" spans="1:4" x14ac:dyDescent="0.25">
      <c r="A99" s="21" t="s">
        <v>2</v>
      </c>
      <c r="B99" s="20">
        <v>42184</v>
      </c>
      <c r="C99" s="19">
        <v>0.73125000000000007</v>
      </c>
      <c r="D99" s="18">
        <v>448150</v>
      </c>
    </row>
    <row r="100" spans="1:4" x14ac:dyDescent="0.25">
      <c r="A100" s="21" t="s">
        <v>1</v>
      </c>
      <c r="B100" s="20">
        <v>42184</v>
      </c>
      <c r="C100" s="19">
        <v>0.74305555555555547</v>
      </c>
      <c r="D100" s="18">
        <v>787120</v>
      </c>
    </row>
    <row r="101" spans="1:4" x14ac:dyDescent="0.25">
      <c r="A101" s="9" t="s">
        <v>15</v>
      </c>
      <c r="B101" s="8">
        <v>42185</v>
      </c>
      <c r="C101" s="7">
        <v>0.67708333333333337</v>
      </c>
      <c r="D101" s="10">
        <v>236467</v>
      </c>
    </row>
    <row r="102" spans="1:4" x14ac:dyDescent="0.25">
      <c r="A102" s="9" t="s">
        <v>13</v>
      </c>
      <c r="B102" s="8">
        <v>42185</v>
      </c>
      <c r="C102" s="7">
        <v>0.67361111111111116</v>
      </c>
      <c r="D102" s="10">
        <v>230194</v>
      </c>
    </row>
    <row r="103" spans="1:4" x14ac:dyDescent="0.25">
      <c r="A103" s="9" t="s">
        <v>10</v>
      </c>
      <c r="B103" s="8">
        <v>42185</v>
      </c>
      <c r="C103" s="7">
        <v>0.67847222222222225</v>
      </c>
      <c r="D103" s="10">
        <v>240738</v>
      </c>
    </row>
    <row r="104" spans="1:4" x14ac:dyDescent="0.25">
      <c r="A104" s="9" t="s">
        <v>8</v>
      </c>
      <c r="B104" s="8">
        <v>42185</v>
      </c>
      <c r="C104" s="7">
        <v>0.6791666666666667</v>
      </c>
      <c r="D104" s="10">
        <v>240712</v>
      </c>
    </row>
    <row r="105" spans="1:4" x14ac:dyDescent="0.25">
      <c r="A105" s="3" t="s">
        <v>7</v>
      </c>
      <c r="B105" s="5">
        <v>42185</v>
      </c>
      <c r="C105" s="4">
        <v>0.67361111111111116</v>
      </c>
      <c r="D105" s="2">
        <v>411710</v>
      </c>
    </row>
    <row r="106" spans="1:4" x14ac:dyDescent="0.25">
      <c r="A106" s="3" t="s">
        <v>6</v>
      </c>
      <c r="B106" s="5">
        <v>42185</v>
      </c>
      <c r="C106" s="4">
        <v>0.6743055555555556</v>
      </c>
      <c r="D106" s="2">
        <v>431940</v>
      </c>
    </row>
    <row r="107" spans="1:4" x14ac:dyDescent="0.25">
      <c r="A107" s="3" t="s">
        <v>5</v>
      </c>
      <c r="B107" s="5">
        <v>42185</v>
      </c>
      <c r="C107" s="4">
        <v>0.67569444444444438</v>
      </c>
      <c r="D107" s="2">
        <v>400380</v>
      </c>
    </row>
    <row r="108" spans="1:4" x14ac:dyDescent="0.25">
      <c r="A108" s="3" t="s">
        <v>4</v>
      </c>
      <c r="B108" s="5">
        <v>42185</v>
      </c>
      <c r="C108" s="4">
        <v>0.67638888888888893</v>
      </c>
      <c r="D108" s="2">
        <v>427120</v>
      </c>
    </row>
    <row r="109" spans="1:4" x14ac:dyDescent="0.25">
      <c r="A109" s="3" t="s">
        <v>3</v>
      </c>
      <c r="B109" s="5">
        <v>42185</v>
      </c>
      <c r="C109" s="4">
        <v>0.67986111111111114</v>
      </c>
      <c r="D109" s="2">
        <v>654310</v>
      </c>
    </row>
    <row r="110" spans="1:4" x14ac:dyDescent="0.25">
      <c r="A110" s="3" t="s">
        <v>2</v>
      </c>
      <c r="B110" s="5">
        <v>42185</v>
      </c>
      <c r="C110" s="4">
        <v>0.69236111111111109</v>
      </c>
      <c r="D110" s="2">
        <v>459440</v>
      </c>
    </row>
    <row r="111" spans="1:4" x14ac:dyDescent="0.25">
      <c r="A111" s="3" t="s">
        <v>1</v>
      </c>
      <c r="B111" s="5">
        <v>42185</v>
      </c>
      <c r="C111" s="4">
        <v>0.69513888888888886</v>
      </c>
      <c r="D111" s="2">
        <v>796910</v>
      </c>
    </row>
    <row r="112" spans="1:4" x14ac:dyDescent="0.25">
      <c r="A112" s="9" t="s">
        <v>15</v>
      </c>
      <c r="B112" s="8">
        <v>42186</v>
      </c>
      <c r="C112" s="7">
        <v>0.42499999999999999</v>
      </c>
      <c r="D112" s="10">
        <v>242438</v>
      </c>
    </row>
    <row r="113" spans="1:4" x14ac:dyDescent="0.25">
      <c r="A113" s="9" t="s">
        <v>13</v>
      </c>
      <c r="B113" s="8">
        <v>42186</v>
      </c>
      <c r="C113" s="7">
        <v>0.42569444444444443</v>
      </c>
      <c r="D113" s="10">
        <v>235106</v>
      </c>
    </row>
    <row r="114" spans="1:4" x14ac:dyDescent="0.25">
      <c r="A114" s="9" t="s">
        <v>10</v>
      </c>
      <c r="B114" s="8">
        <v>42186</v>
      </c>
      <c r="C114" s="7">
        <v>0.42708333333333331</v>
      </c>
      <c r="D114" s="10">
        <v>245542</v>
      </c>
    </row>
    <row r="115" spans="1:4" x14ac:dyDescent="0.25">
      <c r="A115" s="9" t="s">
        <v>8</v>
      </c>
      <c r="B115" s="8">
        <v>42186</v>
      </c>
      <c r="C115" s="7">
        <v>0.4284722222222222</v>
      </c>
      <c r="D115" s="10">
        <v>246510</v>
      </c>
    </row>
    <row r="116" spans="1:4" x14ac:dyDescent="0.25">
      <c r="A116" s="3" t="s">
        <v>7</v>
      </c>
      <c r="B116" s="5">
        <v>42186</v>
      </c>
      <c r="C116" s="4">
        <v>0.42708333333333331</v>
      </c>
      <c r="D116" s="2">
        <v>415780</v>
      </c>
    </row>
    <row r="117" spans="1:4" x14ac:dyDescent="0.25">
      <c r="A117" s="3" t="s">
        <v>6</v>
      </c>
      <c r="B117" s="5">
        <v>42186</v>
      </c>
      <c r="C117" s="4">
        <v>0.43124999999999997</v>
      </c>
      <c r="D117" s="2">
        <v>436230</v>
      </c>
    </row>
    <row r="118" spans="1:4" x14ac:dyDescent="0.25">
      <c r="A118" s="3" t="s">
        <v>5</v>
      </c>
      <c r="B118" s="5">
        <v>42186</v>
      </c>
      <c r="C118" s="4">
        <v>0.43263888888888885</v>
      </c>
      <c r="D118" s="2">
        <v>404570</v>
      </c>
    </row>
    <row r="119" spans="1:4" x14ac:dyDescent="0.25">
      <c r="A119" s="3" t="s">
        <v>4</v>
      </c>
      <c r="B119" s="5">
        <v>42186</v>
      </c>
      <c r="C119" s="4">
        <v>0.43402777777777773</v>
      </c>
      <c r="D119" s="2">
        <v>431640</v>
      </c>
    </row>
    <row r="120" spans="1:4" x14ac:dyDescent="0.25">
      <c r="A120" s="3" t="s">
        <v>3</v>
      </c>
      <c r="B120" s="5">
        <v>42186</v>
      </c>
      <c r="C120" s="4">
        <v>0.44791666666666669</v>
      </c>
      <c r="D120" s="2">
        <v>667260</v>
      </c>
    </row>
    <row r="121" spans="1:4" x14ac:dyDescent="0.25">
      <c r="A121" s="3" t="s">
        <v>2</v>
      </c>
      <c r="B121" s="5">
        <v>42186</v>
      </c>
      <c r="C121" s="4">
        <v>0.39583333333333331</v>
      </c>
      <c r="D121" s="2">
        <v>468290</v>
      </c>
    </row>
    <row r="122" spans="1:4" x14ac:dyDescent="0.25">
      <c r="A122" s="3" t="s">
        <v>1</v>
      </c>
      <c r="B122" s="5">
        <v>42186</v>
      </c>
      <c r="C122" s="4">
        <v>0.41666666666666669</v>
      </c>
      <c r="D122" s="2">
        <v>805580</v>
      </c>
    </row>
    <row r="123" spans="1:4" x14ac:dyDescent="0.25">
      <c r="A123" s="9" t="s">
        <v>15</v>
      </c>
      <c r="B123" s="8">
        <v>42187</v>
      </c>
      <c r="C123" s="7">
        <v>0.65972222222222221</v>
      </c>
      <c r="D123" s="10">
        <v>250838</v>
      </c>
    </row>
    <row r="124" spans="1:4" x14ac:dyDescent="0.25">
      <c r="A124" s="9" t="s">
        <v>13</v>
      </c>
      <c r="B124" s="8">
        <v>42187</v>
      </c>
      <c r="C124" s="7">
        <v>0.66041666666666665</v>
      </c>
      <c r="D124" s="10">
        <v>244316</v>
      </c>
    </row>
    <row r="125" spans="1:4" x14ac:dyDescent="0.25">
      <c r="A125" s="9" t="s">
        <v>10</v>
      </c>
      <c r="B125" s="8">
        <v>42187</v>
      </c>
      <c r="C125" s="7">
        <v>0.66111111111111109</v>
      </c>
      <c r="D125" s="10">
        <v>250424</v>
      </c>
    </row>
    <row r="126" spans="1:4" x14ac:dyDescent="0.25">
      <c r="A126" s="9" t="s">
        <v>8</v>
      </c>
      <c r="B126" s="8">
        <v>42187</v>
      </c>
      <c r="C126" s="7">
        <v>0.66180555555555554</v>
      </c>
      <c r="D126" s="10">
        <v>253674</v>
      </c>
    </row>
    <row r="127" spans="1:4" x14ac:dyDescent="0.25">
      <c r="A127" s="3" t="s">
        <v>7</v>
      </c>
      <c r="B127" s="5">
        <v>42187</v>
      </c>
      <c r="C127" s="4">
        <v>0.66666666666666663</v>
      </c>
      <c r="D127" s="2">
        <v>421550</v>
      </c>
    </row>
    <row r="128" spans="1:4" x14ac:dyDescent="0.25">
      <c r="A128" s="3" t="s">
        <v>6</v>
      </c>
      <c r="B128" s="5">
        <v>42187</v>
      </c>
      <c r="C128" s="4">
        <v>0.66666666666666663</v>
      </c>
      <c r="D128" s="2">
        <v>442380</v>
      </c>
    </row>
    <row r="129" spans="1:5" x14ac:dyDescent="0.25">
      <c r="A129" s="3" t="s">
        <v>5</v>
      </c>
      <c r="B129" s="5">
        <v>42187</v>
      </c>
      <c r="C129" s="4">
        <v>0.66666666666666663</v>
      </c>
      <c r="D129" s="2">
        <v>410510</v>
      </c>
    </row>
    <row r="130" spans="1:5" x14ac:dyDescent="0.25">
      <c r="A130" s="3" t="s">
        <v>4</v>
      </c>
      <c r="B130" s="5">
        <v>42187</v>
      </c>
      <c r="C130" s="4">
        <v>0.66666666666666663</v>
      </c>
      <c r="D130" s="2">
        <v>437760</v>
      </c>
    </row>
    <row r="131" spans="1:5" x14ac:dyDescent="0.25">
      <c r="A131" s="3" t="s">
        <v>3</v>
      </c>
      <c r="B131" s="5">
        <v>42187</v>
      </c>
      <c r="C131" s="4">
        <v>0.66666666666666663</v>
      </c>
      <c r="D131" s="2">
        <v>684660</v>
      </c>
    </row>
    <row r="132" spans="1:5" x14ac:dyDescent="0.25">
      <c r="A132" s="3" t="s">
        <v>2</v>
      </c>
      <c r="B132" s="5">
        <v>42187</v>
      </c>
      <c r="C132" s="4">
        <v>0.66666666666666663</v>
      </c>
      <c r="D132" s="2">
        <v>481710</v>
      </c>
    </row>
    <row r="133" spans="1:5" x14ac:dyDescent="0.25">
      <c r="A133" s="3" t="s">
        <v>1</v>
      </c>
      <c r="B133" s="5">
        <v>42187</v>
      </c>
      <c r="C133" s="4">
        <v>0.66666666666666663</v>
      </c>
      <c r="D133" s="2">
        <v>817980</v>
      </c>
    </row>
    <row r="134" spans="1:5" x14ac:dyDescent="0.25">
      <c r="A134" s="9" t="s">
        <v>15</v>
      </c>
      <c r="B134" s="8">
        <v>42191</v>
      </c>
      <c r="C134" s="7">
        <v>0.39583333333333331</v>
      </c>
      <c r="D134" s="22"/>
      <c r="E134" s="1" t="s">
        <v>24</v>
      </c>
    </row>
    <row r="135" spans="1:5" x14ac:dyDescent="0.25">
      <c r="A135" s="9" t="s">
        <v>14</v>
      </c>
      <c r="B135" s="8">
        <v>42191</v>
      </c>
      <c r="C135" s="7">
        <v>0.39861111111111108</v>
      </c>
      <c r="D135" s="22"/>
      <c r="E135" s="1" t="s">
        <v>24</v>
      </c>
    </row>
    <row r="136" spans="1:5" x14ac:dyDescent="0.25">
      <c r="A136" s="9" t="s">
        <v>13</v>
      </c>
      <c r="B136" s="8">
        <v>42191</v>
      </c>
      <c r="C136" s="7">
        <v>0.40069444444444446</v>
      </c>
      <c r="D136" s="22"/>
      <c r="E136" s="1" t="s">
        <v>24</v>
      </c>
    </row>
    <row r="137" spans="1:5" x14ac:dyDescent="0.25">
      <c r="A137" s="9" t="s">
        <v>12</v>
      </c>
      <c r="B137" s="8">
        <v>42191</v>
      </c>
      <c r="C137" s="7">
        <v>0.40347222222222223</v>
      </c>
      <c r="D137" s="22"/>
      <c r="E137" s="1" t="s">
        <v>24</v>
      </c>
    </row>
    <row r="138" spans="1:5" x14ac:dyDescent="0.25">
      <c r="A138" s="9" t="s">
        <v>11</v>
      </c>
      <c r="B138" s="8">
        <v>42191</v>
      </c>
      <c r="C138" s="7">
        <v>0.40625</v>
      </c>
      <c r="D138" s="22"/>
      <c r="E138" s="1" t="s">
        <v>24</v>
      </c>
    </row>
    <row r="139" spans="1:5" x14ac:dyDescent="0.25">
      <c r="A139" s="9" t="s">
        <v>19</v>
      </c>
      <c r="B139" s="8">
        <v>42191</v>
      </c>
      <c r="C139" s="7">
        <v>0.40972222222222227</v>
      </c>
      <c r="D139" s="22"/>
      <c r="E139" s="1" t="s">
        <v>24</v>
      </c>
    </row>
    <row r="140" spans="1:5" x14ac:dyDescent="0.25">
      <c r="A140" s="9" t="s">
        <v>10</v>
      </c>
      <c r="B140" s="8">
        <v>42191</v>
      </c>
      <c r="C140" s="7">
        <v>0.41111111111111115</v>
      </c>
      <c r="D140" s="22"/>
      <c r="E140" s="1" t="s">
        <v>24</v>
      </c>
    </row>
    <row r="141" spans="1:5" x14ac:dyDescent="0.25">
      <c r="A141" s="9" t="s">
        <v>9</v>
      </c>
      <c r="B141" s="8">
        <v>42191</v>
      </c>
      <c r="C141" s="7">
        <v>0.4145833333333333</v>
      </c>
      <c r="D141" s="22"/>
      <c r="E141" s="1" t="s">
        <v>24</v>
      </c>
    </row>
    <row r="142" spans="1:5" x14ac:dyDescent="0.25">
      <c r="A142" s="9" t="s">
        <v>8</v>
      </c>
      <c r="B142" s="8">
        <v>42191</v>
      </c>
      <c r="C142" s="7">
        <v>0.41666666666666669</v>
      </c>
      <c r="D142" s="22"/>
      <c r="E142" s="1" t="s">
        <v>24</v>
      </c>
    </row>
    <row r="143" spans="1:5" x14ac:dyDescent="0.25">
      <c r="A143" s="3" t="s">
        <v>7</v>
      </c>
      <c r="B143" s="5">
        <v>42191</v>
      </c>
      <c r="C143" s="4">
        <v>0.44027777777777777</v>
      </c>
      <c r="D143" s="18"/>
      <c r="E143" s="1" t="s">
        <v>24</v>
      </c>
    </row>
    <row r="144" spans="1:5" x14ac:dyDescent="0.25">
      <c r="A144" s="3" t="s">
        <v>6</v>
      </c>
      <c r="B144" s="5">
        <v>42191</v>
      </c>
      <c r="C144" s="4">
        <v>0.44166666666666665</v>
      </c>
      <c r="D144" s="18"/>
      <c r="E144" s="1" t="s">
        <v>24</v>
      </c>
    </row>
    <row r="145" spans="1:5" x14ac:dyDescent="0.25">
      <c r="A145" s="3" t="s">
        <v>5</v>
      </c>
      <c r="B145" s="5">
        <v>42191</v>
      </c>
      <c r="C145" s="4">
        <v>0.44305555555555554</v>
      </c>
      <c r="D145" s="18"/>
      <c r="E145" s="1" t="s">
        <v>24</v>
      </c>
    </row>
    <row r="146" spans="1:5" x14ac:dyDescent="0.25">
      <c r="A146" s="3" t="s">
        <v>4</v>
      </c>
      <c r="B146" s="5">
        <v>42191</v>
      </c>
      <c r="C146" s="4">
        <v>0.44444444444444442</v>
      </c>
      <c r="D146" s="18"/>
      <c r="E146" s="1" t="s">
        <v>24</v>
      </c>
    </row>
    <row r="147" spans="1:5" x14ac:dyDescent="0.25">
      <c r="A147" s="3" t="s">
        <v>3</v>
      </c>
      <c r="B147" s="5">
        <v>42191</v>
      </c>
      <c r="C147" s="4">
        <v>0.43055555555555558</v>
      </c>
      <c r="D147" s="18"/>
      <c r="E147" s="1" t="s">
        <v>24</v>
      </c>
    </row>
    <row r="148" spans="1:5" x14ac:dyDescent="0.25">
      <c r="A148" s="9" t="s">
        <v>15</v>
      </c>
      <c r="B148" s="8">
        <v>42198</v>
      </c>
      <c r="C148" s="25"/>
      <c r="D148" s="10">
        <v>250838</v>
      </c>
      <c r="E148" s="1" t="s">
        <v>22</v>
      </c>
    </row>
    <row r="149" spans="1:5" x14ac:dyDescent="0.25">
      <c r="A149" s="9" t="s">
        <v>13</v>
      </c>
      <c r="B149" s="8">
        <v>42198</v>
      </c>
      <c r="C149" s="25"/>
      <c r="D149" s="10">
        <v>244316</v>
      </c>
      <c r="E149" s="1" t="s">
        <v>22</v>
      </c>
    </row>
    <row r="150" spans="1:5" x14ac:dyDescent="0.25">
      <c r="A150" s="9" t="s">
        <v>10</v>
      </c>
      <c r="B150" s="8">
        <v>42198</v>
      </c>
      <c r="C150" s="25"/>
      <c r="D150" s="10">
        <v>250424</v>
      </c>
      <c r="E150" s="1" t="s">
        <v>22</v>
      </c>
    </row>
    <row r="151" spans="1:5" x14ac:dyDescent="0.25">
      <c r="A151" s="9" t="s">
        <v>8</v>
      </c>
      <c r="B151" s="8">
        <v>42198</v>
      </c>
      <c r="C151" s="25"/>
      <c r="D151" s="10">
        <v>253674</v>
      </c>
      <c r="E151" s="1" t="s">
        <v>22</v>
      </c>
    </row>
    <row r="152" spans="1:5" s="35" customFormat="1" x14ac:dyDescent="0.25">
      <c r="A152" s="17" t="s">
        <v>7</v>
      </c>
      <c r="B152" s="16">
        <v>42198</v>
      </c>
      <c r="C152" s="34"/>
      <c r="D152" s="14">
        <v>421540</v>
      </c>
      <c r="E152" s="13" t="s">
        <v>22</v>
      </c>
    </row>
    <row r="153" spans="1:5" s="35" customFormat="1" x14ac:dyDescent="0.25">
      <c r="A153" s="33" t="s">
        <v>7</v>
      </c>
      <c r="B153" s="32">
        <v>42198</v>
      </c>
      <c r="C153" s="31">
        <v>0.83333333333333337</v>
      </c>
      <c r="D153" s="30">
        <v>421540</v>
      </c>
      <c r="E153" s="29" t="s">
        <v>23</v>
      </c>
    </row>
    <row r="154" spans="1:5" s="35" customFormat="1" x14ac:dyDescent="0.25">
      <c r="A154" s="17" t="s">
        <v>6</v>
      </c>
      <c r="B154" s="16">
        <v>42198</v>
      </c>
      <c r="C154" s="34"/>
      <c r="D154" s="14">
        <v>442380</v>
      </c>
      <c r="E154" s="13" t="s">
        <v>22</v>
      </c>
    </row>
    <row r="155" spans="1:5" s="35" customFormat="1" x14ac:dyDescent="0.25">
      <c r="A155" s="33" t="s">
        <v>6</v>
      </c>
      <c r="B155" s="32">
        <v>42198</v>
      </c>
      <c r="C155" s="31">
        <v>0.83333333333333337</v>
      </c>
      <c r="D155" s="30">
        <v>442380</v>
      </c>
      <c r="E155" s="29" t="s">
        <v>23</v>
      </c>
    </row>
    <row r="156" spans="1:5" s="35" customFormat="1" x14ac:dyDescent="0.25">
      <c r="A156" s="17" t="s">
        <v>5</v>
      </c>
      <c r="B156" s="16">
        <v>42198</v>
      </c>
      <c r="C156" s="34"/>
      <c r="D156" s="14">
        <v>410520</v>
      </c>
      <c r="E156" s="13" t="s">
        <v>22</v>
      </c>
    </row>
    <row r="157" spans="1:5" s="35" customFormat="1" x14ac:dyDescent="0.25">
      <c r="A157" s="33" t="s">
        <v>5</v>
      </c>
      <c r="B157" s="32">
        <v>42198</v>
      </c>
      <c r="C157" s="31">
        <v>0.83333333333333337</v>
      </c>
      <c r="D157" s="30">
        <v>410520</v>
      </c>
      <c r="E157" s="29" t="s">
        <v>23</v>
      </c>
    </row>
    <row r="158" spans="1:5" s="35" customFormat="1" x14ac:dyDescent="0.25">
      <c r="A158" s="17" t="s">
        <v>4</v>
      </c>
      <c r="B158" s="16">
        <v>42198</v>
      </c>
      <c r="C158" s="34"/>
      <c r="D158" s="14">
        <v>437760</v>
      </c>
      <c r="E158" s="13" t="s">
        <v>22</v>
      </c>
    </row>
    <row r="159" spans="1:5" s="35" customFormat="1" x14ac:dyDescent="0.25">
      <c r="A159" s="33" t="s">
        <v>4</v>
      </c>
      <c r="B159" s="32">
        <v>42198</v>
      </c>
      <c r="C159" s="31">
        <v>0.83333333333333337</v>
      </c>
      <c r="D159" s="30">
        <v>437760</v>
      </c>
      <c r="E159" s="29" t="s">
        <v>23</v>
      </c>
    </row>
    <row r="160" spans="1:5" x14ac:dyDescent="0.25">
      <c r="A160" s="17" t="s">
        <v>3</v>
      </c>
      <c r="B160" s="16">
        <v>42198</v>
      </c>
      <c r="C160" s="34"/>
      <c r="D160" s="14">
        <v>684670</v>
      </c>
      <c r="E160" s="13" t="s">
        <v>22</v>
      </c>
    </row>
    <row r="161" spans="1:5" x14ac:dyDescent="0.25">
      <c r="A161" s="33" t="s">
        <v>3</v>
      </c>
      <c r="B161" s="32">
        <v>42198</v>
      </c>
      <c r="C161" s="31">
        <v>0.83333333333333337</v>
      </c>
      <c r="D161" s="30">
        <v>684670</v>
      </c>
      <c r="E161" s="29" t="s">
        <v>23</v>
      </c>
    </row>
    <row r="162" spans="1:5" x14ac:dyDescent="0.25">
      <c r="A162" s="17" t="s">
        <v>2</v>
      </c>
      <c r="B162" s="16">
        <v>42198</v>
      </c>
      <c r="C162" s="34"/>
      <c r="D162" s="14">
        <v>481710</v>
      </c>
      <c r="E162" s="13" t="s">
        <v>22</v>
      </c>
    </row>
    <row r="163" spans="1:5" x14ac:dyDescent="0.25">
      <c r="A163" s="33" t="s">
        <v>2</v>
      </c>
      <c r="B163" s="32">
        <v>42198</v>
      </c>
      <c r="C163" s="31">
        <v>0.83333333333333337</v>
      </c>
      <c r="D163" s="30">
        <v>481710</v>
      </c>
      <c r="E163" s="29" t="s">
        <v>23</v>
      </c>
    </row>
    <row r="164" spans="1:5" x14ac:dyDescent="0.25">
      <c r="A164" s="17" t="s">
        <v>1</v>
      </c>
      <c r="B164" s="16">
        <v>42198</v>
      </c>
      <c r="C164" s="34"/>
      <c r="D164" s="14">
        <v>817980</v>
      </c>
      <c r="E164" s="13" t="s">
        <v>22</v>
      </c>
    </row>
    <row r="165" spans="1:5" x14ac:dyDescent="0.25">
      <c r="A165" s="33" t="s">
        <v>1</v>
      </c>
      <c r="B165" s="32">
        <v>42198</v>
      </c>
      <c r="C165" s="31">
        <v>0.83333333333333337</v>
      </c>
      <c r="D165" s="30">
        <v>817980</v>
      </c>
      <c r="E165" s="29" t="s">
        <v>23</v>
      </c>
    </row>
    <row r="166" spans="1:5" x14ac:dyDescent="0.25">
      <c r="A166" s="9" t="s">
        <v>15</v>
      </c>
      <c r="B166" s="8">
        <v>42200</v>
      </c>
      <c r="C166" s="25"/>
      <c r="D166" s="10">
        <v>263922</v>
      </c>
      <c r="E166" s="1" t="s">
        <v>22</v>
      </c>
    </row>
    <row r="167" spans="1:5" x14ac:dyDescent="0.25">
      <c r="A167" s="9" t="s">
        <v>13</v>
      </c>
      <c r="B167" s="8">
        <v>42200</v>
      </c>
      <c r="C167" s="25"/>
      <c r="D167" s="10">
        <v>256122</v>
      </c>
      <c r="E167" s="1" t="s">
        <v>22</v>
      </c>
    </row>
    <row r="168" spans="1:5" x14ac:dyDescent="0.25">
      <c r="A168" s="9" t="s">
        <v>10</v>
      </c>
      <c r="B168" s="8">
        <v>42200</v>
      </c>
      <c r="C168" s="25"/>
      <c r="D168" s="10">
        <v>257402</v>
      </c>
      <c r="E168" s="1" t="s">
        <v>22</v>
      </c>
    </row>
    <row r="169" spans="1:5" x14ac:dyDescent="0.25">
      <c r="A169" s="9" t="s">
        <v>8</v>
      </c>
      <c r="B169" s="8">
        <v>42200</v>
      </c>
      <c r="C169" s="25"/>
      <c r="D169" s="10">
        <v>266624</v>
      </c>
      <c r="E169" s="1" t="s">
        <v>22</v>
      </c>
    </row>
    <row r="170" spans="1:5" x14ac:dyDescent="0.25">
      <c r="A170" s="33" t="s">
        <v>7</v>
      </c>
      <c r="B170" s="32">
        <v>42200</v>
      </c>
      <c r="C170" s="31">
        <v>0.71180555555555547</v>
      </c>
      <c r="D170" s="30">
        <v>428640</v>
      </c>
      <c r="E170" s="29" t="s">
        <v>21</v>
      </c>
    </row>
    <row r="171" spans="1:5" x14ac:dyDescent="0.25">
      <c r="A171" s="33" t="s">
        <v>6</v>
      </c>
      <c r="B171" s="32">
        <v>42200</v>
      </c>
      <c r="C171" s="31">
        <v>0.71180555555555547</v>
      </c>
      <c r="D171" s="30">
        <v>449320</v>
      </c>
      <c r="E171" s="29" t="s">
        <v>21</v>
      </c>
    </row>
    <row r="172" spans="1:5" x14ac:dyDescent="0.25">
      <c r="A172" s="33" t="s">
        <v>5</v>
      </c>
      <c r="B172" s="32">
        <v>42200</v>
      </c>
      <c r="C172" s="31">
        <v>0.71180555555555547</v>
      </c>
      <c r="D172" s="30">
        <v>417410</v>
      </c>
      <c r="E172" s="29" t="s">
        <v>21</v>
      </c>
    </row>
    <row r="173" spans="1:5" x14ac:dyDescent="0.25">
      <c r="A173" s="33" t="s">
        <v>4</v>
      </c>
      <c r="B173" s="32">
        <v>42200</v>
      </c>
      <c r="C173" s="31">
        <v>0.71180555555555547</v>
      </c>
      <c r="D173" s="30">
        <v>444800</v>
      </c>
      <c r="E173" s="29" t="s">
        <v>21</v>
      </c>
    </row>
    <row r="174" spans="1:5" x14ac:dyDescent="0.25">
      <c r="A174" s="33" t="s">
        <v>3</v>
      </c>
      <c r="B174" s="32">
        <v>42200</v>
      </c>
      <c r="C174" s="31">
        <v>0.71180555555555547</v>
      </c>
      <c r="D174" s="30">
        <v>708230</v>
      </c>
      <c r="E174" s="29" t="s">
        <v>21</v>
      </c>
    </row>
    <row r="175" spans="1:5" x14ac:dyDescent="0.25">
      <c r="A175" s="17" t="s">
        <v>2</v>
      </c>
      <c r="B175" s="16">
        <v>42200</v>
      </c>
      <c r="C175" s="15">
        <v>0.70833333333333337</v>
      </c>
      <c r="D175" s="14">
        <v>495940</v>
      </c>
      <c r="E175" s="13" t="s">
        <v>20</v>
      </c>
    </row>
    <row r="176" spans="1:5" x14ac:dyDescent="0.25">
      <c r="A176" s="17" t="s">
        <v>1</v>
      </c>
      <c r="B176" s="16">
        <v>42200</v>
      </c>
      <c r="C176" s="15">
        <v>0.70972222222222225</v>
      </c>
      <c r="D176" s="14">
        <v>832260</v>
      </c>
      <c r="E176" s="13" t="s">
        <v>20</v>
      </c>
    </row>
    <row r="177" spans="1:4" x14ac:dyDescent="0.25">
      <c r="A177" s="9" t="s">
        <v>15</v>
      </c>
      <c r="B177" s="8">
        <v>42202</v>
      </c>
      <c r="C177" s="26">
        <v>0.61249999999999993</v>
      </c>
      <c r="D177" s="10">
        <v>263922</v>
      </c>
    </row>
    <row r="178" spans="1:4" x14ac:dyDescent="0.25">
      <c r="A178" s="9" t="s">
        <v>13</v>
      </c>
      <c r="B178" s="8">
        <v>42202</v>
      </c>
      <c r="C178" s="26">
        <v>0.61249999999999993</v>
      </c>
      <c r="D178" s="10">
        <v>256122</v>
      </c>
    </row>
    <row r="179" spans="1:4" x14ac:dyDescent="0.25">
      <c r="A179" s="9" t="s">
        <v>10</v>
      </c>
      <c r="B179" s="8">
        <v>42202</v>
      </c>
      <c r="C179" s="26">
        <v>0.61249999999999993</v>
      </c>
      <c r="D179" s="10">
        <v>257402</v>
      </c>
    </row>
    <row r="180" spans="1:4" x14ac:dyDescent="0.25">
      <c r="A180" s="9" t="s">
        <v>8</v>
      </c>
      <c r="B180" s="8">
        <v>42202</v>
      </c>
      <c r="C180" s="26">
        <v>0.61249999999999993</v>
      </c>
      <c r="D180" s="10">
        <v>266624</v>
      </c>
    </row>
    <row r="181" spans="1:4" x14ac:dyDescent="0.25">
      <c r="A181" s="3" t="s">
        <v>7</v>
      </c>
      <c r="B181" s="5">
        <v>42202</v>
      </c>
      <c r="C181" s="15">
        <v>0.64583333333333337</v>
      </c>
      <c r="D181" s="2">
        <v>428800</v>
      </c>
    </row>
    <row r="182" spans="1:4" x14ac:dyDescent="0.25">
      <c r="A182" s="3" t="s">
        <v>6</v>
      </c>
      <c r="B182" s="5">
        <v>42202</v>
      </c>
      <c r="C182" s="15">
        <v>0.64583333333333337</v>
      </c>
      <c r="D182" s="2">
        <v>449400</v>
      </c>
    </row>
    <row r="183" spans="1:4" x14ac:dyDescent="0.25">
      <c r="A183" s="3" t="s">
        <v>5</v>
      </c>
      <c r="B183" s="5">
        <v>42202</v>
      </c>
      <c r="C183" s="15">
        <v>0.64583333333333337</v>
      </c>
      <c r="D183" s="2">
        <v>417420</v>
      </c>
    </row>
    <row r="184" spans="1:4" x14ac:dyDescent="0.25">
      <c r="A184" s="3" t="s">
        <v>4</v>
      </c>
      <c r="B184" s="5">
        <v>42202</v>
      </c>
      <c r="C184" s="15">
        <v>0.64583333333333337</v>
      </c>
      <c r="D184" s="2">
        <v>444870</v>
      </c>
    </row>
    <row r="185" spans="1:4" x14ac:dyDescent="0.25">
      <c r="A185" s="3" t="s">
        <v>3</v>
      </c>
      <c r="B185" s="5">
        <v>42202</v>
      </c>
      <c r="C185" s="15">
        <v>0.69791666666666663</v>
      </c>
      <c r="D185" s="2">
        <v>708230</v>
      </c>
    </row>
    <row r="186" spans="1:4" x14ac:dyDescent="0.25">
      <c r="A186" s="3" t="s">
        <v>2</v>
      </c>
      <c r="B186" s="5">
        <v>42202</v>
      </c>
      <c r="C186" s="15">
        <v>0.60625000000000007</v>
      </c>
      <c r="D186" s="2">
        <v>495940</v>
      </c>
    </row>
    <row r="187" spans="1:4" x14ac:dyDescent="0.25">
      <c r="A187" s="3" t="s">
        <v>1</v>
      </c>
      <c r="B187" s="5">
        <v>42202</v>
      </c>
      <c r="C187" s="15">
        <v>0.60625000000000007</v>
      </c>
      <c r="D187" s="2">
        <v>832260</v>
      </c>
    </row>
    <row r="188" spans="1:4" x14ac:dyDescent="0.25">
      <c r="A188" s="9" t="s">
        <v>15</v>
      </c>
      <c r="B188" s="8">
        <v>42204</v>
      </c>
      <c r="C188" s="7">
        <v>0.68611111111111101</v>
      </c>
      <c r="D188" s="10">
        <v>276704</v>
      </c>
    </row>
    <row r="189" spans="1:4" x14ac:dyDescent="0.25">
      <c r="A189" s="9" t="s">
        <v>13</v>
      </c>
      <c r="B189" s="8">
        <v>42204</v>
      </c>
      <c r="C189" s="7">
        <v>0.68888888888888899</v>
      </c>
      <c r="D189" s="10">
        <v>267346</v>
      </c>
    </row>
    <row r="190" spans="1:4" x14ac:dyDescent="0.25">
      <c r="A190" s="9" t="s">
        <v>10</v>
      </c>
      <c r="B190" s="8">
        <v>42204</v>
      </c>
      <c r="C190" s="7">
        <v>0.69027777777777777</v>
      </c>
      <c r="D190" s="10">
        <v>267455</v>
      </c>
    </row>
    <row r="191" spans="1:4" x14ac:dyDescent="0.25">
      <c r="A191" s="9" t="s">
        <v>8</v>
      </c>
      <c r="B191" s="8">
        <v>42204</v>
      </c>
      <c r="C191" s="7">
        <v>0.69236111111111109</v>
      </c>
      <c r="D191" s="10">
        <v>280903</v>
      </c>
    </row>
    <row r="192" spans="1:4" x14ac:dyDescent="0.25">
      <c r="A192" s="3" t="s">
        <v>7</v>
      </c>
      <c r="B192" s="5">
        <v>42204</v>
      </c>
      <c r="C192" s="4">
        <v>0.67222222222222217</v>
      </c>
      <c r="D192" s="2">
        <v>439760</v>
      </c>
    </row>
    <row r="193" spans="1:4" x14ac:dyDescent="0.25">
      <c r="A193" s="3" t="s">
        <v>6</v>
      </c>
      <c r="B193" s="5">
        <v>42204</v>
      </c>
      <c r="C193" s="4">
        <v>0.6743055555555556</v>
      </c>
      <c r="D193" s="2">
        <v>459550</v>
      </c>
    </row>
    <row r="194" spans="1:4" x14ac:dyDescent="0.25">
      <c r="A194" s="3" t="s">
        <v>5</v>
      </c>
      <c r="B194" s="5">
        <v>42204</v>
      </c>
      <c r="C194" s="4">
        <v>0.67638888888888893</v>
      </c>
      <c r="D194" s="2">
        <v>427660</v>
      </c>
    </row>
    <row r="195" spans="1:4" x14ac:dyDescent="0.25">
      <c r="A195" s="3" t="s">
        <v>4</v>
      </c>
      <c r="B195" s="5">
        <v>42204</v>
      </c>
      <c r="C195" s="4">
        <v>0.6791666666666667</v>
      </c>
      <c r="D195" s="2">
        <v>455950</v>
      </c>
    </row>
    <row r="196" spans="1:4" x14ac:dyDescent="0.25">
      <c r="A196" s="3" t="s">
        <v>3</v>
      </c>
      <c r="B196" s="5">
        <v>42204</v>
      </c>
      <c r="C196" s="4">
        <v>0.73611111111111116</v>
      </c>
      <c r="D196" s="2">
        <v>737420</v>
      </c>
    </row>
    <row r="197" spans="1:4" x14ac:dyDescent="0.25">
      <c r="A197" s="3" t="s">
        <v>2</v>
      </c>
      <c r="B197" s="5">
        <v>42204</v>
      </c>
      <c r="C197" s="4">
        <v>0.7104166666666667</v>
      </c>
      <c r="D197" s="2">
        <v>517340</v>
      </c>
    </row>
    <row r="198" spans="1:4" x14ac:dyDescent="0.25">
      <c r="A198" s="3" t="s">
        <v>1</v>
      </c>
      <c r="B198" s="5">
        <v>42204</v>
      </c>
      <c r="C198" s="4">
        <v>0.71527777777777779</v>
      </c>
      <c r="D198" s="2">
        <v>854850</v>
      </c>
    </row>
    <row r="199" spans="1:4" x14ac:dyDescent="0.25">
      <c r="A199" s="28" t="s">
        <v>15</v>
      </c>
      <c r="B199" s="27">
        <v>42205</v>
      </c>
      <c r="C199" s="26">
        <v>0.37291666666666662</v>
      </c>
      <c r="D199" s="6">
        <v>282270</v>
      </c>
    </row>
    <row r="200" spans="1:4" x14ac:dyDescent="0.25">
      <c r="A200" s="28" t="s">
        <v>13</v>
      </c>
      <c r="B200" s="27">
        <v>42205</v>
      </c>
      <c r="C200" s="26">
        <v>0.37291666666666662</v>
      </c>
      <c r="D200" s="6">
        <v>272175</v>
      </c>
    </row>
    <row r="201" spans="1:4" x14ac:dyDescent="0.25">
      <c r="A201" s="28" t="s">
        <v>10</v>
      </c>
      <c r="B201" s="27">
        <v>42205</v>
      </c>
      <c r="C201" s="26">
        <v>0.37291666666666662</v>
      </c>
      <c r="D201" s="6">
        <v>271676</v>
      </c>
    </row>
    <row r="202" spans="1:4" x14ac:dyDescent="0.25">
      <c r="A202" s="28" t="s">
        <v>8</v>
      </c>
      <c r="B202" s="27">
        <v>42205</v>
      </c>
      <c r="C202" s="26">
        <v>0.37291666666666662</v>
      </c>
      <c r="D202" s="6">
        <v>285608</v>
      </c>
    </row>
    <row r="203" spans="1:4" x14ac:dyDescent="0.25">
      <c r="A203" s="17" t="s">
        <v>7</v>
      </c>
      <c r="B203" s="16">
        <v>42205</v>
      </c>
      <c r="C203" s="15">
        <v>0.37291666666666662</v>
      </c>
      <c r="D203" s="14">
        <v>443790</v>
      </c>
    </row>
    <row r="204" spans="1:4" x14ac:dyDescent="0.25">
      <c r="A204" s="17" t="s">
        <v>6</v>
      </c>
      <c r="B204" s="16">
        <v>42205</v>
      </c>
      <c r="C204" s="15">
        <v>0.37291666666666662</v>
      </c>
      <c r="D204" s="14">
        <v>463630</v>
      </c>
    </row>
    <row r="205" spans="1:4" x14ac:dyDescent="0.25">
      <c r="A205" s="17" t="s">
        <v>5</v>
      </c>
      <c r="B205" s="16">
        <v>42205</v>
      </c>
      <c r="C205" s="15">
        <v>0.37291666666666662</v>
      </c>
      <c r="D205" s="14">
        <v>431410</v>
      </c>
    </row>
    <row r="206" spans="1:4" x14ac:dyDescent="0.25">
      <c r="A206" s="17" t="s">
        <v>4</v>
      </c>
      <c r="B206" s="16">
        <v>42205</v>
      </c>
      <c r="C206" s="15">
        <v>0.37291666666666662</v>
      </c>
      <c r="D206" s="14">
        <v>460130</v>
      </c>
    </row>
    <row r="207" spans="1:4" x14ac:dyDescent="0.25">
      <c r="A207" s="17" t="s">
        <v>3</v>
      </c>
      <c r="B207" s="16">
        <v>42205</v>
      </c>
      <c r="C207" s="15">
        <v>0.37291666666666662</v>
      </c>
      <c r="D207" s="14">
        <v>747640</v>
      </c>
    </row>
    <row r="208" spans="1:4" x14ac:dyDescent="0.25">
      <c r="A208" s="17" t="s">
        <v>2</v>
      </c>
      <c r="B208" s="16">
        <v>42205</v>
      </c>
      <c r="C208" s="15">
        <v>0.37291666666666662</v>
      </c>
      <c r="D208" s="14">
        <v>514960</v>
      </c>
    </row>
    <row r="209" spans="1:4" x14ac:dyDescent="0.25">
      <c r="A209" s="17" t="s">
        <v>1</v>
      </c>
      <c r="B209" s="16">
        <v>42205</v>
      </c>
      <c r="C209" s="15">
        <v>0.37291666666666662</v>
      </c>
      <c r="D209" s="14">
        <v>863030</v>
      </c>
    </row>
    <row r="210" spans="1:4" x14ac:dyDescent="0.25">
      <c r="A210" s="28" t="s">
        <v>15</v>
      </c>
      <c r="B210" s="27">
        <v>42207</v>
      </c>
      <c r="C210" s="26">
        <v>0.66875000000000007</v>
      </c>
      <c r="D210" s="6">
        <v>285537</v>
      </c>
    </row>
    <row r="211" spans="1:4" x14ac:dyDescent="0.25">
      <c r="A211" s="9" t="s">
        <v>13</v>
      </c>
      <c r="B211" s="8">
        <v>42207</v>
      </c>
      <c r="C211" s="7">
        <v>0.6694444444444444</v>
      </c>
      <c r="D211" s="10">
        <v>277149</v>
      </c>
    </row>
    <row r="212" spans="1:4" x14ac:dyDescent="0.25">
      <c r="A212" s="9" t="s">
        <v>10</v>
      </c>
      <c r="B212" s="8">
        <v>42207</v>
      </c>
      <c r="C212" s="7">
        <v>0.67013888888888884</v>
      </c>
      <c r="D212" s="10">
        <v>276462</v>
      </c>
    </row>
    <row r="213" spans="1:4" x14ac:dyDescent="0.25">
      <c r="A213" s="9" t="s">
        <v>8</v>
      </c>
      <c r="B213" s="8">
        <v>42207</v>
      </c>
      <c r="C213" s="7">
        <v>0.67083333333333295</v>
      </c>
      <c r="D213" s="10">
        <v>291705</v>
      </c>
    </row>
    <row r="214" spans="1:4" x14ac:dyDescent="0.25">
      <c r="A214" s="3" t="s">
        <v>7</v>
      </c>
      <c r="B214" s="5">
        <v>42207</v>
      </c>
      <c r="C214" s="4">
        <v>0.67222222222222217</v>
      </c>
      <c r="D214" s="2">
        <v>448520</v>
      </c>
    </row>
    <row r="215" spans="1:4" x14ac:dyDescent="0.25">
      <c r="A215" s="3" t="s">
        <v>6</v>
      </c>
      <c r="B215" s="5">
        <v>42207</v>
      </c>
      <c r="C215" s="4">
        <v>0.67638888888888893</v>
      </c>
      <c r="D215" s="2">
        <v>469890</v>
      </c>
    </row>
    <row r="216" spans="1:4" x14ac:dyDescent="0.25">
      <c r="A216" s="3" t="s">
        <v>5</v>
      </c>
      <c r="B216" s="5">
        <v>42207</v>
      </c>
      <c r="C216" s="4">
        <v>0.68125000000000002</v>
      </c>
      <c r="D216" s="2">
        <v>436270</v>
      </c>
    </row>
    <row r="217" spans="1:4" x14ac:dyDescent="0.25">
      <c r="A217" s="3" t="s">
        <v>4</v>
      </c>
      <c r="B217" s="5">
        <v>42207</v>
      </c>
      <c r="C217" s="4">
        <v>0.68472222222222223</v>
      </c>
      <c r="D217" s="2">
        <v>467060</v>
      </c>
    </row>
    <row r="218" spans="1:4" x14ac:dyDescent="0.25">
      <c r="A218" s="3" t="s">
        <v>3</v>
      </c>
      <c r="B218" s="5">
        <v>42207</v>
      </c>
      <c r="C218" s="4">
        <v>0.62152777777777779</v>
      </c>
      <c r="D218" s="2">
        <v>756320</v>
      </c>
    </row>
    <row r="219" spans="1:4" x14ac:dyDescent="0.25">
      <c r="A219" s="3" t="s">
        <v>2</v>
      </c>
      <c r="B219" s="5">
        <v>42207</v>
      </c>
      <c r="C219" s="4">
        <v>0.6479166666666667</v>
      </c>
      <c r="D219" s="2">
        <v>535580</v>
      </c>
    </row>
    <row r="220" spans="1:4" x14ac:dyDescent="0.25">
      <c r="A220" s="3" t="s">
        <v>1</v>
      </c>
      <c r="B220" s="5">
        <v>42207</v>
      </c>
      <c r="C220" s="4">
        <v>0.65486111111111112</v>
      </c>
      <c r="D220" s="2">
        <v>872280</v>
      </c>
    </row>
    <row r="221" spans="1:4" x14ac:dyDescent="0.25">
      <c r="A221" s="9" t="s">
        <v>15</v>
      </c>
      <c r="B221" s="8">
        <v>42209</v>
      </c>
      <c r="C221" s="7">
        <v>0.4548611111111111</v>
      </c>
      <c r="D221" s="10">
        <v>294209</v>
      </c>
    </row>
    <row r="222" spans="1:4" x14ac:dyDescent="0.25">
      <c r="A222" s="9" t="s">
        <v>13</v>
      </c>
      <c r="B222" s="8">
        <v>42209</v>
      </c>
      <c r="C222" s="7">
        <v>0.45555555555555555</v>
      </c>
      <c r="D222" s="10">
        <v>285680</v>
      </c>
    </row>
    <row r="223" spans="1:4" x14ac:dyDescent="0.25">
      <c r="A223" s="9" t="s">
        <v>10</v>
      </c>
      <c r="B223" s="8">
        <v>42209</v>
      </c>
      <c r="C223" s="7">
        <v>0.45624999999999999</v>
      </c>
      <c r="D223" s="10">
        <v>285116</v>
      </c>
    </row>
    <row r="224" spans="1:4" x14ac:dyDescent="0.25">
      <c r="A224" s="9" t="s">
        <v>8</v>
      </c>
      <c r="B224" s="8">
        <v>42209</v>
      </c>
      <c r="C224" s="7">
        <v>0.45694444444444443</v>
      </c>
      <c r="D224" s="10">
        <v>300380</v>
      </c>
    </row>
    <row r="225" spans="1:4" x14ac:dyDescent="0.25">
      <c r="A225" s="3" t="s">
        <v>7</v>
      </c>
      <c r="B225" s="5">
        <v>42209</v>
      </c>
      <c r="C225" s="4">
        <v>0.44375000000000003</v>
      </c>
      <c r="D225" s="2">
        <v>457960</v>
      </c>
    </row>
    <row r="226" spans="1:4" x14ac:dyDescent="0.25">
      <c r="A226" s="3" t="s">
        <v>6</v>
      </c>
      <c r="B226" s="5">
        <v>42209</v>
      </c>
      <c r="C226" s="4">
        <v>0.4604166666666667</v>
      </c>
      <c r="D226" s="2">
        <v>479220</v>
      </c>
    </row>
    <row r="227" spans="1:4" x14ac:dyDescent="0.25">
      <c r="A227" s="3" t="s">
        <v>5</v>
      </c>
      <c r="B227" s="5">
        <v>42209</v>
      </c>
      <c r="C227" s="4">
        <v>0.46527777777777773</v>
      </c>
      <c r="D227" s="2">
        <v>445620</v>
      </c>
    </row>
    <row r="228" spans="1:4" x14ac:dyDescent="0.25">
      <c r="A228" s="3" t="s">
        <v>4</v>
      </c>
      <c r="B228" s="5">
        <v>42209</v>
      </c>
      <c r="C228" s="4">
        <v>0.47152777777777777</v>
      </c>
      <c r="D228" s="2">
        <v>477090</v>
      </c>
    </row>
    <row r="229" spans="1:4" x14ac:dyDescent="0.25">
      <c r="A229" s="3" t="s">
        <v>3</v>
      </c>
      <c r="B229" s="5">
        <v>42209</v>
      </c>
      <c r="C229" s="4">
        <v>0.45208333333333334</v>
      </c>
      <c r="D229" s="2">
        <v>775840</v>
      </c>
    </row>
    <row r="230" spans="1:4" x14ac:dyDescent="0.25">
      <c r="A230" s="3" t="s">
        <v>2</v>
      </c>
      <c r="B230" s="5">
        <v>42209</v>
      </c>
      <c r="C230" s="4">
        <v>0.43611111111111112</v>
      </c>
      <c r="D230" s="2">
        <v>554780</v>
      </c>
    </row>
    <row r="231" spans="1:4" x14ac:dyDescent="0.25">
      <c r="A231" s="3" t="s">
        <v>1</v>
      </c>
      <c r="B231" s="5">
        <v>42209</v>
      </c>
      <c r="C231" s="4">
        <v>0.44513888888888892</v>
      </c>
      <c r="D231" s="2">
        <v>890800</v>
      </c>
    </row>
    <row r="232" spans="1:4" x14ac:dyDescent="0.25">
      <c r="A232" s="9" t="s">
        <v>15</v>
      </c>
      <c r="B232" s="8">
        <v>42212</v>
      </c>
      <c r="C232" s="7">
        <v>0.40486111111111112</v>
      </c>
      <c r="D232" s="10">
        <v>296553</v>
      </c>
    </row>
    <row r="233" spans="1:4" x14ac:dyDescent="0.25">
      <c r="A233" s="9" t="s">
        <v>13</v>
      </c>
      <c r="B233" s="8">
        <v>42212</v>
      </c>
      <c r="C233" s="7">
        <v>0.4069444444444445</v>
      </c>
      <c r="D233" s="10">
        <v>301499</v>
      </c>
    </row>
    <row r="234" spans="1:4" x14ac:dyDescent="0.25">
      <c r="A234" s="9" t="s">
        <v>10</v>
      </c>
      <c r="B234" s="8">
        <v>42212</v>
      </c>
      <c r="C234" s="7">
        <v>0.40902777777777777</v>
      </c>
      <c r="D234" s="10">
        <v>299365</v>
      </c>
    </row>
    <row r="235" spans="1:4" x14ac:dyDescent="0.25">
      <c r="A235" s="9" t="s">
        <v>8</v>
      </c>
      <c r="B235" s="8">
        <v>42212</v>
      </c>
      <c r="C235" s="7">
        <v>0.41041666666666665</v>
      </c>
      <c r="D235" s="10">
        <v>317513</v>
      </c>
    </row>
    <row r="236" spans="1:4" x14ac:dyDescent="0.25">
      <c r="A236" s="3" t="s">
        <v>7</v>
      </c>
      <c r="B236" s="5">
        <v>42212</v>
      </c>
      <c r="C236" s="4">
        <v>0.4201388888888889</v>
      </c>
      <c r="D236" s="2">
        <v>469190</v>
      </c>
    </row>
    <row r="237" spans="1:4" x14ac:dyDescent="0.25">
      <c r="A237" s="3" t="s">
        <v>6</v>
      </c>
      <c r="B237" s="5">
        <v>42212</v>
      </c>
      <c r="C237" s="4">
        <v>0.42708333333333331</v>
      </c>
      <c r="D237" s="2">
        <v>490450</v>
      </c>
    </row>
    <row r="238" spans="1:4" x14ac:dyDescent="0.25">
      <c r="A238" s="3" t="s">
        <v>5</v>
      </c>
      <c r="B238" s="5">
        <v>42212</v>
      </c>
      <c r="C238" s="4">
        <v>0.43194444444444446</v>
      </c>
      <c r="D238" s="2">
        <v>457840</v>
      </c>
    </row>
    <row r="239" spans="1:4" x14ac:dyDescent="0.25">
      <c r="A239" s="3" t="s">
        <v>4</v>
      </c>
      <c r="B239" s="5">
        <v>42212</v>
      </c>
      <c r="C239" s="4">
        <v>0.4375</v>
      </c>
      <c r="D239" s="2">
        <v>488880</v>
      </c>
    </row>
    <row r="240" spans="1:4" x14ac:dyDescent="0.25">
      <c r="A240" s="3" t="s">
        <v>3</v>
      </c>
      <c r="B240" s="5">
        <v>42212</v>
      </c>
      <c r="C240" s="4">
        <v>0.4152777777777778</v>
      </c>
      <c r="D240" s="2">
        <v>809720</v>
      </c>
    </row>
    <row r="241" spans="1:4" x14ac:dyDescent="0.25">
      <c r="A241" s="3" t="s">
        <v>2</v>
      </c>
      <c r="B241" s="5">
        <v>42212</v>
      </c>
      <c r="C241" s="4">
        <v>0.38194444444444442</v>
      </c>
      <c r="D241" s="2">
        <v>578920</v>
      </c>
    </row>
    <row r="242" spans="1:4" x14ac:dyDescent="0.25">
      <c r="A242" s="3" t="s">
        <v>1</v>
      </c>
      <c r="B242" s="5">
        <v>42212</v>
      </c>
      <c r="C242" s="4">
        <v>0.3888888888888889</v>
      </c>
      <c r="D242" s="2">
        <v>913020</v>
      </c>
    </row>
    <row r="243" spans="1:4" x14ac:dyDescent="0.25">
      <c r="A243" s="9" t="s">
        <v>15</v>
      </c>
      <c r="B243" s="8">
        <v>42214</v>
      </c>
      <c r="C243" s="7">
        <v>0.66736111111111107</v>
      </c>
      <c r="D243" s="10">
        <v>303139</v>
      </c>
    </row>
    <row r="244" spans="1:4" x14ac:dyDescent="0.25">
      <c r="A244" s="9" t="s">
        <v>13</v>
      </c>
      <c r="B244" s="8">
        <v>42214</v>
      </c>
      <c r="C244" s="7">
        <v>0.66875000000000007</v>
      </c>
      <c r="D244" s="10">
        <v>305841</v>
      </c>
    </row>
    <row r="245" spans="1:4" x14ac:dyDescent="0.25">
      <c r="A245" s="9" t="s">
        <v>10</v>
      </c>
      <c r="B245" s="8">
        <v>42214</v>
      </c>
      <c r="C245" s="7">
        <v>0.67083333333333339</v>
      </c>
      <c r="D245" s="10">
        <v>308985</v>
      </c>
    </row>
    <row r="246" spans="1:4" x14ac:dyDescent="0.25">
      <c r="A246" s="9" t="s">
        <v>8</v>
      </c>
      <c r="B246" s="8">
        <v>42214</v>
      </c>
      <c r="C246" s="7">
        <v>0.67013888888888884</v>
      </c>
      <c r="D246" s="10">
        <v>324254</v>
      </c>
    </row>
    <row r="247" spans="1:4" x14ac:dyDescent="0.25">
      <c r="A247" s="3" t="s">
        <v>7</v>
      </c>
      <c r="B247" s="5">
        <v>42214</v>
      </c>
      <c r="C247" s="4">
        <v>0.67499999999999993</v>
      </c>
      <c r="D247" s="2">
        <v>472870</v>
      </c>
    </row>
    <row r="248" spans="1:4" x14ac:dyDescent="0.25">
      <c r="A248" s="3" t="s">
        <v>6</v>
      </c>
      <c r="B248" s="5">
        <v>42214</v>
      </c>
      <c r="C248" s="4">
        <v>0.6791666666666667</v>
      </c>
      <c r="D248" s="2">
        <v>494860</v>
      </c>
    </row>
    <row r="249" spans="1:4" x14ac:dyDescent="0.25">
      <c r="A249" s="3" t="s">
        <v>5</v>
      </c>
      <c r="B249" s="5">
        <v>42214</v>
      </c>
      <c r="C249" s="4">
        <v>0.6694444444444444</v>
      </c>
      <c r="D249" s="2">
        <v>462420</v>
      </c>
    </row>
    <row r="250" spans="1:4" x14ac:dyDescent="0.25">
      <c r="A250" s="3" t="s">
        <v>4</v>
      </c>
      <c r="B250" s="5">
        <v>42214</v>
      </c>
      <c r="C250" s="4">
        <v>0.66805555555555562</v>
      </c>
      <c r="D250" s="2">
        <v>493770</v>
      </c>
    </row>
    <row r="251" spans="1:4" x14ac:dyDescent="0.25">
      <c r="A251" s="3" t="s">
        <v>3</v>
      </c>
      <c r="B251" s="5">
        <v>42214</v>
      </c>
      <c r="C251" s="4">
        <v>0.59027777777777779</v>
      </c>
      <c r="D251" s="2">
        <v>823630</v>
      </c>
    </row>
    <row r="252" spans="1:4" x14ac:dyDescent="0.25">
      <c r="A252" s="3" t="s">
        <v>2</v>
      </c>
      <c r="B252" s="5">
        <v>42214</v>
      </c>
      <c r="C252" s="4">
        <v>0.65138888888888891</v>
      </c>
      <c r="D252" s="2">
        <v>588940</v>
      </c>
    </row>
    <row r="253" spans="1:4" x14ac:dyDescent="0.25">
      <c r="A253" s="3" t="s">
        <v>1</v>
      </c>
      <c r="B253" s="5">
        <v>42214</v>
      </c>
      <c r="C253" s="4">
        <v>0.65902777777777777</v>
      </c>
      <c r="D253" s="2">
        <v>922230</v>
      </c>
    </row>
    <row r="254" spans="1:4" x14ac:dyDescent="0.25">
      <c r="A254" s="9" t="s">
        <v>15</v>
      </c>
      <c r="B254" s="8">
        <v>42215</v>
      </c>
      <c r="C254" s="7">
        <v>0.625</v>
      </c>
      <c r="D254" s="10">
        <v>303144</v>
      </c>
    </row>
    <row r="255" spans="1:4" x14ac:dyDescent="0.25">
      <c r="A255" s="9" t="s">
        <v>13</v>
      </c>
      <c r="B255" s="8">
        <v>42215</v>
      </c>
      <c r="C255" s="7">
        <v>0.61875000000000002</v>
      </c>
      <c r="D255" s="10">
        <v>310012</v>
      </c>
    </row>
    <row r="256" spans="1:4" x14ac:dyDescent="0.25">
      <c r="A256" s="9" t="s">
        <v>10</v>
      </c>
      <c r="B256" s="8">
        <v>42215</v>
      </c>
      <c r="C256" s="7">
        <v>0.61944444444444446</v>
      </c>
      <c r="D256" s="10">
        <v>305847</v>
      </c>
    </row>
    <row r="257" spans="1:4" x14ac:dyDescent="0.25">
      <c r="A257" s="9" t="s">
        <v>8</v>
      </c>
      <c r="B257" s="8">
        <v>42215</v>
      </c>
      <c r="C257" s="7">
        <v>0.62013888888888891</v>
      </c>
      <c r="D257" s="10">
        <v>325713</v>
      </c>
    </row>
    <row r="258" spans="1:4" x14ac:dyDescent="0.25">
      <c r="A258" s="3" t="s">
        <v>3</v>
      </c>
      <c r="B258" s="5">
        <v>42215</v>
      </c>
      <c r="C258" s="4">
        <v>0.61597222222222225</v>
      </c>
      <c r="D258" s="2">
        <v>826110</v>
      </c>
    </row>
    <row r="259" spans="1:4" x14ac:dyDescent="0.25">
      <c r="A259" s="9" t="s">
        <v>15</v>
      </c>
      <c r="B259" s="8">
        <v>42216</v>
      </c>
      <c r="C259" s="7">
        <v>0.52638888888888891</v>
      </c>
      <c r="D259" s="10">
        <v>303694</v>
      </c>
    </row>
    <row r="260" spans="1:4" x14ac:dyDescent="0.25">
      <c r="A260" s="9" t="s">
        <v>13</v>
      </c>
      <c r="B260" s="8">
        <v>42216</v>
      </c>
      <c r="C260" s="7">
        <v>0.52708333333333335</v>
      </c>
      <c r="D260" s="10">
        <v>311010</v>
      </c>
    </row>
    <row r="261" spans="1:4" x14ac:dyDescent="0.25">
      <c r="A261" s="9" t="s">
        <v>10</v>
      </c>
      <c r="B261" s="8">
        <v>42216</v>
      </c>
      <c r="C261" s="7">
        <v>0.52777777777777779</v>
      </c>
      <c r="D261" s="10">
        <v>306063</v>
      </c>
    </row>
    <row r="262" spans="1:4" x14ac:dyDescent="0.25">
      <c r="A262" s="9" t="s">
        <v>8</v>
      </c>
      <c r="B262" s="8">
        <v>42216</v>
      </c>
      <c r="C262" s="7">
        <v>0.52847222222222223</v>
      </c>
      <c r="D262" s="10">
        <v>326104</v>
      </c>
    </row>
    <row r="263" spans="1:4" x14ac:dyDescent="0.25">
      <c r="A263" s="3" t="s">
        <v>7</v>
      </c>
      <c r="B263" s="5">
        <v>42216</v>
      </c>
      <c r="C263" s="4">
        <v>0.52847222222222223</v>
      </c>
      <c r="D263" s="2">
        <v>482770</v>
      </c>
    </row>
    <row r="264" spans="1:4" x14ac:dyDescent="0.25">
      <c r="A264" s="3" t="s">
        <v>6</v>
      </c>
      <c r="B264" s="5">
        <v>42216</v>
      </c>
      <c r="C264" s="4">
        <v>0.53472222222222221</v>
      </c>
      <c r="D264" s="2">
        <v>504630</v>
      </c>
    </row>
    <row r="265" spans="1:4" x14ac:dyDescent="0.25">
      <c r="A265" s="3" t="s">
        <v>5</v>
      </c>
      <c r="B265" s="5">
        <v>42216</v>
      </c>
      <c r="C265" s="4">
        <v>0.5395833333333333</v>
      </c>
      <c r="D265" s="2">
        <v>472270</v>
      </c>
    </row>
    <row r="266" spans="1:4" x14ac:dyDescent="0.25">
      <c r="A266" s="3" t="s">
        <v>4</v>
      </c>
      <c r="B266" s="5">
        <v>42216</v>
      </c>
      <c r="C266" s="4">
        <v>0.54166666666666663</v>
      </c>
      <c r="D266" s="2">
        <v>503940</v>
      </c>
    </row>
    <row r="267" spans="1:4" x14ac:dyDescent="0.25">
      <c r="A267" s="3" t="s">
        <v>3</v>
      </c>
      <c r="B267" s="5">
        <v>42216</v>
      </c>
      <c r="C267" s="4">
        <v>0.57847222222222217</v>
      </c>
      <c r="D267" s="2">
        <v>826110</v>
      </c>
    </row>
    <row r="268" spans="1:4" x14ac:dyDescent="0.25">
      <c r="A268" s="3" t="s">
        <v>2</v>
      </c>
      <c r="B268" s="5">
        <v>42216</v>
      </c>
      <c r="C268" s="4">
        <v>0.50902777777777775</v>
      </c>
      <c r="D268" s="2">
        <v>608740</v>
      </c>
    </row>
    <row r="269" spans="1:4" x14ac:dyDescent="0.25">
      <c r="A269" s="3" t="s">
        <v>1</v>
      </c>
      <c r="B269" s="5">
        <v>42216</v>
      </c>
      <c r="C269" s="4">
        <v>0.5131944444444444</v>
      </c>
      <c r="D269" s="2">
        <v>941200</v>
      </c>
    </row>
    <row r="270" spans="1:4" x14ac:dyDescent="0.25">
      <c r="A270" s="9" t="s">
        <v>15</v>
      </c>
      <c r="B270" s="8">
        <v>42219</v>
      </c>
      <c r="C270" s="7">
        <v>0.44305555555555554</v>
      </c>
      <c r="D270" s="10">
        <v>308084</v>
      </c>
    </row>
    <row r="271" spans="1:4" x14ac:dyDescent="0.25">
      <c r="A271" s="9" t="s">
        <v>14</v>
      </c>
      <c r="B271" s="8">
        <v>42219</v>
      </c>
      <c r="C271" s="7">
        <v>0.51250000000000007</v>
      </c>
      <c r="D271" s="10">
        <v>38829</v>
      </c>
    </row>
    <row r="272" spans="1:4" x14ac:dyDescent="0.25">
      <c r="A272" s="9" t="s">
        <v>13</v>
      </c>
      <c r="B272" s="8">
        <v>42219</v>
      </c>
      <c r="C272" s="7">
        <v>0.44166666666666665</v>
      </c>
      <c r="D272" s="10">
        <v>317738</v>
      </c>
    </row>
    <row r="273" spans="1:4" x14ac:dyDescent="0.25">
      <c r="A273" s="9" t="s">
        <v>12</v>
      </c>
      <c r="B273" s="8">
        <v>42219</v>
      </c>
      <c r="C273" s="7">
        <v>0.51527777777777783</v>
      </c>
      <c r="D273" s="10">
        <v>29847</v>
      </c>
    </row>
    <row r="274" spans="1:4" x14ac:dyDescent="0.25">
      <c r="A274" s="9" t="s">
        <v>11</v>
      </c>
      <c r="B274" s="8">
        <v>42219</v>
      </c>
      <c r="C274" s="7">
        <v>0.51597222222222217</v>
      </c>
      <c r="D274" s="10">
        <v>113488</v>
      </c>
    </row>
    <row r="275" spans="1:4" x14ac:dyDescent="0.25">
      <c r="A275" s="9" t="s">
        <v>19</v>
      </c>
      <c r="B275" s="8">
        <v>42219</v>
      </c>
      <c r="C275" s="7">
        <v>0.51388888888888895</v>
      </c>
      <c r="D275" s="10">
        <v>1559</v>
      </c>
    </row>
    <row r="276" spans="1:4" x14ac:dyDescent="0.25">
      <c r="A276" s="9" t="s">
        <v>10</v>
      </c>
      <c r="B276" s="8">
        <v>42219</v>
      </c>
      <c r="C276" s="7">
        <v>0.44305555555555554</v>
      </c>
      <c r="D276" s="10">
        <v>310346</v>
      </c>
    </row>
    <row r="277" spans="1:4" x14ac:dyDescent="0.25">
      <c r="A277" s="9" t="s">
        <v>9</v>
      </c>
      <c r="B277" s="8">
        <v>42219</v>
      </c>
      <c r="C277" s="7">
        <v>0.51458333333333328</v>
      </c>
      <c r="D277" s="10">
        <v>37279</v>
      </c>
    </row>
    <row r="278" spans="1:4" x14ac:dyDescent="0.25">
      <c r="A278" s="9" t="s">
        <v>8</v>
      </c>
      <c r="B278" s="8">
        <v>42219</v>
      </c>
      <c r="C278" s="7">
        <v>0.44236111111111115</v>
      </c>
      <c r="D278" s="10">
        <v>330690</v>
      </c>
    </row>
    <row r="279" spans="1:4" x14ac:dyDescent="0.25">
      <c r="A279" s="3" t="s">
        <v>7</v>
      </c>
      <c r="B279" s="5">
        <v>42219</v>
      </c>
      <c r="C279" s="4">
        <v>0.52847222222222223</v>
      </c>
      <c r="D279" s="2">
        <v>483390</v>
      </c>
    </row>
    <row r="280" spans="1:4" x14ac:dyDescent="0.25">
      <c r="A280" s="3" t="s">
        <v>6</v>
      </c>
      <c r="B280" s="5">
        <v>42219</v>
      </c>
      <c r="C280" s="4">
        <v>0.52916666666666667</v>
      </c>
      <c r="D280" s="2">
        <v>505160</v>
      </c>
    </row>
    <row r="281" spans="1:4" x14ac:dyDescent="0.25">
      <c r="A281" s="3" t="s">
        <v>5</v>
      </c>
      <c r="B281" s="5">
        <v>42219</v>
      </c>
      <c r="C281" s="4">
        <v>0.53055555555555556</v>
      </c>
      <c r="D281" s="2">
        <v>472770</v>
      </c>
    </row>
    <row r="282" spans="1:4" x14ac:dyDescent="0.25">
      <c r="A282" s="3" t="s">
        <v>4</v>
      </c>
      <c r="B282" s="5">
        <v>42219</v>
      </c>
      <c r="C282" s="4">
        <v>0.52986111111111112</v>
      </c>
      <c r="D282" s="2">
        <v>504350</v>
      </c>
    </row>
    <row r="283" spans="1:4" x14ac:dyDescent="0.25">
      <c r="A283" s="3" t="s">
        <v>3</v>
      </c>
      <c r="B283" s="5">
        <v>42219</v>
      </c>
      <c r="C283" s="4">
        <v>0.45902777777777781</v>
      </c>
      <c r="D283" s="2">
        <v>836300</v>
      </c>
    </row>
    <row r="284" spans="1:4" x14ac:dyDescent="0.25">
      <c r="A284" s="3" t="s">
        <v>2</v>
      </c>
      <c r="B284" s="5">
        <v>42219</v>
      </c>
      <c r="C284" s="4">
        <v>0.49791666666666662</v>
      </c>
      <c r="D284" s="2">
        <v>609820</v>
      </c>
    </row>
    <row r="285" spans="1:4" x14ac:dyDescent="0.25">
      <c r="A285" s="3" t="s">
        <v>1</v>
      </c>
      <c r="B285" s="5">
        <v>42219</v>
      </c>
      <c r="C285" s="4">
        <v>0.50347222222222221</v>
      </c>
      <c r="D285" s="2">
        <v>942240</v>
      </c>
    </row>
    <row r="286" spans="1:4" x14ac:dyDescent="0.25">
      <c r="A286" s="9" t="s">
        <v>15</v>
      </c>
      <c r="B286" s="8">
        <v>42220</v>
      </c>
      <c r="C286" s="7">
        <v>0.54097222222222219</v>
      </c>
      <c r="D286" s="10">
        <v>309182</v>
      </c>
    </row>
    <row r="287" spans="1:4" x14ac:dyDescent="0.25">
      <c r="A287" s="9" t="s">
        <v>14</v>
      </c>
      <c r="B287" s="8">
        <v>42220</v>
      </c>
      <c r="C287" s="7">
        <v>0.54097222222222219</v>
      </c>
      <c r="D287" s="10">
        <v>38829</v>
      </c>
    </row>
    <row r="288" spans="1:4" x14ac:dyDescent="0.25">
      <c r="A288" s="9" t="s">
        <v>13</v>
      </c>
      <c r="B288" s="8">
        <v>42220</v>
      </c>
      <c r="C288" s="7">
        <v>0.54166666666666663</v>
      </c>
      <c r="D288" s="10">
        <v>320537</v>
      </c>
    </row>
    <row r="289" spans="1:4" x14ac:dyDescent="0.25">
      <c r="A289" s="9" t="s">
        <v>12</v>
      </c>
      <c r="B289" s="8">
        <v>42220</v>
      </c>
      <c r="C289" s="7">
        <v>0.54236111111111118</v>
      </c>
      <c r="D289" s="10">
        <v>29847</v>
      </c>
    </row>
    <row r="290" spans="1:4" x14ac:dyDescent="0.25">
      <c r="A290" s="9" t="s">
        <v>11</v>
      </c>
      <c r="B290" s="8">
        <v>42220</v>
      </c>
      <c r="C290" s="7">
        <v>0.54236111111111118</v>
      </c>
      <c r="D290" s="10">
        <v>113448</v>
      </c>
    </row>
    <row r="291" spans="1:4" x14ac:dyDescent="0.25">
      <c r="A291" s="9" t="s">
        <v>19</v>
      </c>
      <c r="B291" s="8">
        <v>42220</v>
      </c>
      <c r="C291" s="7">
        <v>0.54305555555555551</v>
      </c>
      <c r="D291" s="10">
        <v>1559</v>
      </c>
    </row>
    <row r="292" spans="1:4" x14ac:dyDescent="0.25">
      <c r="A292" s="9" t="s">
        <v>10</v>
      </c>
      <c r="B292" s="8">
        <v>42220</v>
      </c>
      <c r="C292" s="7">
        <v>0.54375000000000007</v>
      </c>
      <c r="D292" s="10">
        <v>312401</v>
      </c>
    </row>
    <row r="293" spans="1:4" x14ac:dyDescent="0.25">
      <c r="A293" s="9" t="s">
        <v>9</v>
      </c>
      <c r="B293" s="8">
        <v>42220</v>
      </c>
      <c r="C293" s="7">
        <v>0.5444444444444444</v>
      </c>
      <c r="D293" s="10">
        <v>37279</v>
      </c>
    </row>
    <row r="294" spans="1:4" x14ac:dyDescent="0.25">
      <c r="A294" s="9" t="s">
        <v>8</v>
      </c>
      <c r="B294" s="8">
        <v>42220</v>
      </c>
      <c r="C294" s="7">
        <v>0.5444444444444444</v>
      </c>
      <c r="D294" s="10">
        <v>332391</v>
      </c>
    </row>
    <row r="295" spans="1:4" x14ac:dyDescent="0.25">
      <c r="A295" s="3" t="s">
        <v>7</v>
      </c>
      <c r="B295" s="5">
        <v>42220</v>
      </c>
      <c r="C295" s="4">
        <v>0.55069444444444449</v>
      </c>
      <c r="D295" s="2">
        <v>484150</v>
      </c>
    </row>
    <row r="296" spans="1:4" x14ac:dyDescent="0.25">
      <c r="A296" s="3" t="s">
        <v>6</v>
      </c>
      <c r="B296" s="5">
        <v>42220</v>
      </c>
      <c r="C296" s="4">
        <v>0.55486111111111114</v>
      </c>
      <c r="D296" s="2">
        <v>505390</v>
      </c>
    </row>
    <row r="297" spans="1:4" x14ac:dyDescent="0.25">
      <c r="A297" s="3" t="s">
        <v>5</v>
      </c>
      <c r="B297" s="5">
        <v>42220</v>
      </c>
      <c r="C297" s="4">
        <v>0.55902777777777779</v>
      </c>
      <c r="D297" s="2">
        <v>473790</v>
      </c>
    </row>
    <row r="298" spans="1:4" x14ac:dyDescent="0.25">
      <c r="A298" s="3" t="s">
        <v>4</v>
      </c>
      <c r="B298" s="5">
        <v>42220</v>
      </c>
      <c r="C298" s="4">
        <v>0.56388888888888888</v>
      </c>
      <c r="D298" s="2">
        <v>504940</v>
      </c>
    </row>
    <row r="299" spans="1:4" x14ac:dyDescent="0.25">
      <c r="A299" s="9" t="s">
        <v>15</v>
      </c>
      <c r="B299" s="8">
        <v>42221</v>
      </c>
      <c r="C299" s="7">
        <v>0.4152777777777778</v>
      </c>
      <c r="D299" s="10">
        <v>311281</v>
      </c>
    </row>
    <row r="300" spans="1:4" x14ac:dyDescent="0.25">
      <c r="A300" s="9" t="s">
        <v>13</v>
      </c>
      <c r="B300" s="8">
        <v>42221</v>
      </c>
      <c r="C300" s="7">
        <v>0.41597222222222219</v>
      </c>
      <c r="D300" s="10">
        <v>323379</v>
      </c>
    </row>
    <row r="301" spans="1:4" x14ac:dyDescent="0.25">
      <c r="A301" s="9" t="s">
        <v>10</v>
      </c>
      <c r="B301" s="8">
        <v>42221</v>
      </c>
      <c r="C301" s="7">
        <v>0.4152777777777778</v>
      </c>
      <c r="D301" s="10">
        <v>313975</v>
      </c>
    </row>
    <row r="302" spans="1:4" x14ac:dyDescent="0.25">
      <c r="A302" s="9" t="s">
        <v>8</v>
      </c>
      <c r="B302" s="8">
        <v>42221</v>
      </c>
      <c r="C302" s="7">
        <v>0.4145833333333333</v>
      </c>
      <c r="D302" s="10">
        <v>334284</v>
      </c>
    </row>
    <row r="303" spans="1:4" x14ac:dyDescent="0.25">
      <c r="A303" s="3" t="s">
        <v>7</v>
      </c>
      <c r="B303" s="5">
        <v>42221</v>
      </c>
      <c r="C303" s="4">
        <v>0.41250000000000003</v>
      </c>
      <c r="D303" s="2">
        <v>487050</v>
      </c>
    </row>
    <row r="304" spans="1:4" x14ac:dyDescent="0.25">
      <c r="A304" s="3" t="s">
        <v>6</v>
      </c>
      <c r="B304" s="5">
        <v>42221</v>
      </c>
      <c r="C304" s="4">
        <v>0.41250000000000003</v>
      </c>
      <c r="D304" s="2">
        <v>508130</v>
      </c>
    </row>
    <row r="305" spans="1:4" x14ac:dyDescent="0.25">
      <c r="A305" s="3" t="s">
        <v>5</v>
      </c>
      <c r="B305" s="5">
        <v>42221</v>
      </c>
      <c r="C305" s="4">
        <v>0.41319444444444442</v>
      </c>
      <c r="D305" s="2">
        <v>476500</v>
      </c>
    </row>
    <row r="306" spans="1:4" x14ac:dyDescent="0.25">
      <c r="A306" s="3" t="s">
        <v>4</v>
      </c>
      <c r="B306" s="5">
        <v>42221</v>
      </c>
      <c r="C306" s="4">
        <v>0.41388888888888892</v>
      </c>
      <c r="D306" s="2">
        <v>504940</v>
      </c>
    </row>
    <row r="307" spans="1:4" x14ac:dyDescent="0.25">
      <c r="A307" s="3" t="s">
        <v>3</v>
      </c>
      <c r="B307" s="5">
        <v>42221</v>
      </c>
      <c r="C307" s="4">
        <v>0.41666666666666669</v>
      </c>
      <c r="D307" s="2">
        <v>846720</v>
      </c>
    </row>
    <row r="308" spans="1:4" x14ac:dyDescent="0.25">
      <c r="A308" s="9" t="s">
        <v>15</v>
      </c>
      <c r="B308" s="8">
        <v>42223</v>
      </c>
      <c r="C308" s="7">
        <v>0.35833333333333334</v>
      </c>
      <c r="D308" s="10">
        <v>315607</v>
      </c>
    </row>
    <row r="309" spans="1:4" x14ac:dyDescent="0.25">
      <c r="A309" s="9" t="s">
        <v>14</v>
      </c>
      <c r="B309" s="8">
        <v>42223</v>
      </c>
      <c r="C309" s="7">
        <v>0.37361111111111112</v>
      </c>
      <c r="D309" s="10">
        <v>38854</v>
      </c>
    </row>
    <row r="310" spans="1:4" x14ac:dyDescent="0.25">
      <c r="A310" s="9" t="s">
        <v>13</v>
      </c>
      <c r="B310" s="8">
        <v>42223</v>
      </c>
      <c r="C310" s="7">
        <v>0.3756944444444445</v>
      </c>
      <c r="D310" s="10">
        <v>329258</v>
      </c>
    </row>
    <row r="311" spans="1:4" x14ac:dyDescent="0.25">
      <c r="A311" s="9" t="s">
        <v>12</v>
      </c>
      <c r="B311" s="8">
        <v>42223</v>
      </c>
      <c r="C311" s="7">
        <v>0.36180555555555555</v>
      </c>
      <c r="D311" s="10">
        <v>29979</v>
      </c>
    </row>
    <row r="312" spans="1:4" x14ac:dyDescent="0.25">
      <c r="A312" s="9" t="s">
        <v>11</v>
      </c>
      <c r="B312" s="8">
        <v>42223</v>
      </c>
      <c r="C312" s="7">
        <v>0.37222222222222223</v>
      </c>
      <c r="D312" s="10">
        <v>113528</v>
      </c>
    </row>
    <row r="313" spans="1:4" x14ac:dyDescent="0.25">
      <c r="A313" s="9" t="s">
        <v>19</v>
      </c>
      <c r="B313" s="8">
        <v>42223</v>
      </c>
      <c r="C313" s="7">
        <v>0.37777777777777777</v>
      </c>
      <c r="D313" s="10">
        <v>1577</v>
      </c>
    </row>
    <row r="314" spans="1:4" x14ac:dyDescent="0.25">
      <c r="A314" s="9" t="s">
        <v>10</v>
      </c>
      <c r="B314" s="8">
        <v>42223</v>
      </c>
      <c r="C314" s="7">
        <v>0.36458333333333331</v>
      </c>
      <c r="D314" s="10">
        <v>317269</v>
      </c>
    </row>
    <row r="315" spans="1:4" x14ac:dyDescent="0.25">
      <c r="A315" s="9" t="s">
        <v>9</v>
      </c>
      <c r="B315" s="8">
        <v>42223</v>
      </c>
      <c r="C315" s="7">
        <v>0.37013888888888885</v>
      </c>
      <c r="D315" s="10">
        <v>37406</v>
      </c>
    </row>
    <row r="316" spans="1:4" x14ac:dyDescent="0.25">
      <c r="A316" s="9" t="s">
        <v>8</v>
      </c>
      <c r="B316" s="8">
        <v>42223</v>
      </c>
      <c r="C316" s="7">
        <v>0.37708333333333338</v>
      </c>
      <c r="D316" s="10">
        <v>338543</v>
      </c>
    </row>
    <row r="317" spans="1:4" x14ac:dyDescent="0.25">
      <c r="A317" s="3" t="s">
        <v>7</v>
      </c>
      <c r="B317" s="5">
        <v>42223</v>
      </c>
      <c r="C317" s="4">
        <v>0.38055555555555554</v>
      </c>
      <c r="D317" s="2">
        <v>489540</v>
      </c>
    </row>
    <row r="318" spans="1:4" x14ac:dyDescent="0.25">
      <c r="A318" s="3" t="s">
        <v>6</v>
      </c>
      <c r="B318" s="5">
        <v>42223</v>
      </c>
      <c r="C318" s="4">
        <v>0.38055555555555554</v>
      </c>
      <c r="D318" s="2">
        <v>510260</v>
      </c>
    </row>
    <row r="319" spans="1:4" x14ac:dyDescent="0.25">
      <c r="A319" s="3" t="s">
        <v>5</v>
      </c>
      <c r="B319" s="5">
        <v>42223</v>
      </c>
      <c r="C319" s="4">
        <v>0.38125000000000003</v>
      </c>
      <c r="D319" s="2">
        <v>479040</v>
      </c>
    </row>
    <row r="320" spans="1:4" x14ac:dyDescent="0.25">
      <c r="A320" s="3" t="s">
        <v>4</v>
      </c>
      <c r="B320" s="5">
        <v>42223</v>
      </c>
      <c r="C320" s="4">
        <v>0.37986111111111115</v>
      </c>
      <c r="D320" s="2">
        <v>506800</v>
      </c>
    </row>
    <row r="321" spans="1:4" x14ac:dyDescent="0.25">
      <c r="A321" s="3" t="s">
        <v>3</v>
      </c>
      <c r="B321" s="5">
        <v>42223</v>
      </c>
      <c r="C321" s="4">
        <v>0.39097222222222222</v>
      </c>
      <c r="D321" s="2">
        <v>855840</v>
      </c>
    </row>
    <row r="322" spans="1:4" x14ac:dyDescent="0.25">
      <c r="A322" s="3" t="s">
        <v>2</v>
      </c>
      <c r="B322" s="5">
        <v>42223</v>
      </c>
      <c r="C322" s="4">
        <v>0.64444444444444449</v>
      </c>
      <c r="D322" s="2">
        <v>620570</v>
      </c>
    </row>
    <row r="323" spans="1:4" x14ac:dyDescent="0.25">
      <c r="A323" s="3" t="s">
        <v>1</v>
      </c>
      <c r="B323" s="5">
        <v>42223</v>
      </c>
      <c r="C323" s="4">
        <v>0.65347222222222223</v>
      </c>
      <c r="D323" s="2">
        <v>955820</v>
      </c>
    </row>
    <row r="324" spans="1:4" x14ac:dyDescent="0.25">
      <c r="A324" s="9" t="s">
        <v>15</v>
      </c>
      <c r="B324" s="8">
        <v>42224</v>
      </c>
      <c r="C324" s="7">
        <v>0.3263888888888889</v>
      </c>
      <c r="D324" s="10">
        <v>316346</v>
      </c>
    </row>
    <row r="325" spans="1:4" x14ac:dyDescent="0.25">
      <c r="A325" s="9" t="s">
        <v>14</v>
      </c>
      <c r="B325" s="8">
        <v>42224</v>
      </c>
      <c r="C325" s="7">
        <v>0.3263888888888889</v>
      </c>
      <c r="D325" s="10">
        <v>40155</v>
      </c>
    </row>
    <row r="326" spans="1:4" x14ac:dyDescent="0.25">
      <c r="A326" s="9" t="s">
        <v>13</v>
      </c>
      <c r="B326" s="8">
        <v>42224</v>
      </c>
      <c r="C326" s="7">
        <v>0.32708333333333334</v>
      </c>
      <c r="D326" s="10">
        <v>331256</v>
      </c>
    </row>
    <row r="327" spans="1:4" x14ac:dyDescent="0.25">
      <c r="A327" s="9" t="s">
        <v>12</v>
      </c>
      <c r="B327" s="8">
        <v>42224</v>
      </c>
      <c r="C327" s="7">
        <v>0.32847222222222222</v>
      </c>
      <c r="D327" s="10">
        <v>38837</v>
      </c>
    </row>
    <row r="328" spans="1:4" x14ac:dyDescent="0.25">
      <c r="A328" s="9" t="s">
        <v>11</v>
      </c>
      <c r="B328" s="8">
        <v>42224</v>
      </c>
      <c r="C328" s="7">
        <v>0.32708333333333334</v>
      </c>
      <c r="D328" s="10">
        <v>114947</v>
      </c>
    </row>
    <row r="329" spans="1:4" x14ac:dyDescent="0.25">
      <c r="A329" s="9" t="s">
        <v>10</v>
      </c>
      <c r="B329" s="8">
        <v>42224</v>
      </c>
      <c r="C329" s="7">
        <v>0.32847222222222222</v>
      </c>
      <c r="D329" s="10">
        <v>319139</v>
      </c>
    </row>
    <row r="330" spans="1:4" x14ac:dyDescent="0.25">
      <c r="A330" s="9" t="s">
        <v>9</v>
      </c>
      <c r="B330" s="8">
        <v>42224</v>
      </c>
      <c r="C330" s="7">
        <v>0.32916666666666666</v>
      </c>
      <c r="D330" s="10">
        <v>39192</v>
      </c>
    </row>
    <row r="331" spans="1:4" x14ac:dyDescent="0.25">
      <c r="A331" s="9" t="s">
        <v>8</v>
      </c>
      <c r="B331" s="8">
        <v>42224</v>
      </c>
      <c r="C331" s="7">
        <v>0.32916666666666666</v>
      </c>
      <c r="D331" s="10">
        <v>339567</v>
      </c>
    </row>
    <row r="332" spans="1:4" x14ac:dyDescent="0.25">
      <c r="A332" s="3" t="s">
        <v>7</v>
      </c>
      <c r="B332" s="5">
        <v>42224</v>
      </c>
      <c r="C332" s="4">
        <v>0.33055555555555555</v>
      </c>
      <c r="D332" s="2">
        <v>491900</v>
      </c>
    </row>
    <row r="333" spans="1:4" x14ac:dyDescent="0.25">
      <c r="A333" s="3" t="s">
        <v>6</v>
      </c>
      <c r="B333" s="5">
        <v>42224</v>
      </c>
      <c r="C333" s="4">
        <v>0.33055555555555555</v>
      </c>
      <c r="D333" s="2">
        <v>512990</v>
      </c>
    </row>
    <row r="334" spans="1:4" x14ac:dyDescent="0.25">
      <c r="A334" s="3" t="s">
        <v>5</v>
      </c>
      <c r="B334" s="5">
        <v>42224</v>
      </c>
      <c r="C334" s="4">
        <v>0.3298611111111111</v>
      </c>
      <c r="D334" s="2">
        <v>481800</v>
      </c>
    </row>
    <row r="335" spans="1:4" x14ac:dyDescent="0.25">
      <c r="A335" s="3" t="s">
        <v>4</v>
      </c>
      <c r="B335" s="5">
        <v>42224</v>
      </c>
      <c r="C335" s="4">
        <v>0.3298611111111111</v>
      </c>
      <c r="D335" s="2">
        <v>509510</v>
      </c>
    </row>
    <row r="336" spans="1:4" x14ac:dyDescent="0.25">
      <c r="A336" s="3" t="s">
        <v>3</v>
      </c>
      <c r="B336" s="5">
        <v>42224</v>
      </c>
      <c r="C336" s="4">
        <v>0.3840277777777778</v>
      </c>
      <c r="D336" s="2">
        <v>861530</v>
      </c>
    </row>
    <row r="337" spans="1:4" x14ac:dyDescent="0.25">
      <c r="A337" s="9" t="s">
        <v>15</v>
      </c>
      <c r="B337" s="8">
        <v>42226</v>
      </c>
      <c r="C337" s="7">
        <v>0.57916666666666672</v>
      </c>
      <c r="D337" s="10">
        <v>318427</v>
      </c>
    </row>
    <row r="338" spans="1:4" x14ac:dyDescent="0.25">
      <c r="A338" s="9" t="s">
        <v>14</v>
      </c>
      <c r="B338" s="8">
        <v>42226</v>
      </c>
      <c r="C338" s="7">
        <v>0.57986111111111105</v>
      </c>
      <c r="D338" s="10">
        <v>45517</v>
      </c>
    </row>
    <row r="339" spans="1:4" x14ac:dyDescent="0.25">
      <c r="A339" s="9" t="s">
        <v>13</v>
      </c>
      <c r="B339" s="8">
        <v>42226</v>
      </c>
      <c r="C339" s="7">
        <v>0.5805555555555556</v>
      </c>
      <c r="D339" s="10">
        <v>339201</v>
      </c>
    </row>
    <row r="340" spans="1:4" x14ac:dyDescent="0.25">
      <c r="A340" s="9" t="s">
        <v>12</v>
      </c>
      <c r="B340" s="8">
        <v>42226</v>
      </c>
      <c r="C340" s="7">
        <v>0.58124999999999993</v>
      </c>
      <c r="D340" s="10">
        <v>69853</v>
      </c>
    </row>
    <row r="341" spans="1:4" x14ac:dyDescent="0.25">
      <c r="A341" s="9" t="s">
        <v>11</v>
      </c>
      <c r="B341" s="8">
        <v>42226</v>
      </c>
      <c r="C341" s="7">
        <v>0.58194444444444449</v>
      </c>
      <c r="D341" s="10">
        <v>119447</v>
      </c>
    </row>
    <row r="342" spans="1:4" x14ac:dyDescent="0.25">
      <c r="A342" s="9" t="s">
        <v>10</v>
      </c>
      <c r="B342" s="8">
        <v>42226</v>
      </c>
      <c r="C342" s="7">
        <v>0.58263888888888882</v>
      </c>
      <c r="D342" s="10">
        <v>323908</v>
      </c>
    </row>
    <row r="343" spans="1:4" x14ac:dyDescent="0.25">
      <c r="A343" s="9" t="s">
        <v>9</v>
      </c>
      <c r="B343" s="8">
        <v>42226</v>
      </c>
      <c r="C343" s="7">
        <v>0.58333333333333337</v>
      </c>
      <c r="D343" s="10">
        <v>44388</v>
      </c>
    </row>
    <row r="344" spans="1:4" x14ac:dyDescent="0.25">
      <c r="A344" s="9" t="s">
        <v>8</v>
      </c>
      <c r="B344" s="8">
        <v>42226</v>
      </c>
      <c r="C344" s="7">
        <v>0.58402777777777781</v>
      </c>
      <c r="D344" s="10">
        <v>344319</v>
      </c>
    </row>
    <row r="345" spans="1:4" x14ac:dyDescent="0.25">
      <c r="A345" s="3" t="s">
        <v>7</v>
      </c>
      <c r="B345" s="5">
        <v>42226</v>
      </c>
      <c r="C345" s="4">
        <v>0.59375</v>
      </c>
      <c r="D345" s="2">
        <v>497930</v>
      </c>
    </row>
    <row r="346" spans="1:4" x14ac:dyDescent="0.25">
      <c r="A346" s="3" t="s">
        <v>6</v>
      </c>
      <c r="B346" s="5">
        <v>42226</v>
      </c>
      <c r="C346" s="4">
        <v>0.59513888888888888</v>
      </c>
      <c r="D346" s="2">
        <v>518970</v>
      </c>
    </row>
    <row r="347" spans="1:4" x14ac:dyDescent="0.25">
      <c r="A347" s="3" t="s">
        <v>5</v>
      </c>
      <c r="B347" s="5">
        <v>42226</v>
      </c>
      <c r="C347" s="4">
        <v>0.59652777777777777</v>
      </c>
      <c r="D347" s="2">
        <v>488440</v>
      </c>
    </row>
    <row r="348" spans="1:4" x14ac:dyDescent="0.25">
      <c r="A348" s="3" t="s">
        <v>4</v>
      </c>
      <c r="B348" s="5">
        <v>42226</v>
      </c>
      <c r="C348" s="4">
        <v>0.59791666666666665</v>
      </c>
      <c r="D348" s="2">
        <v>515020</v>
      </c>
    </row>
    <row r="349" spans="1:4" x14ac:dyDescent="0.25">
      <c r="A349" s="3" t="s">
        <v>3</v>
      </c>
      <c r="B349" s="5">
        <v>42226</v>
      </c>
      <c r="C349" s="4">
        <v>0.57638888888888895</v>
      </c>
      <c r="D349" s="2">
        <v>879500</v>
      </c>
    </row>
    <row r="350" spans="1:4" x14ac:dyDescent="0.25">
      <c r="A350" s="3" t="s">
        <v>2</v>
      </c>
      <c r="B350" s="5">
        <v>42226</v>
      </c>
      <c r="C350" s="4">
        <v>0.70138888888888884</v>
      </c>
      <c r="D350" s="2">
        <v>636070</v>
      </c>
    </row>
    <row r="351" spans="1:4" x14ac:dyDescent="0.25">
      <c r="A351" s="3" t="s">
        <v>1</v>
      </c>
      <c r="B351" s="5">
        <v>42226</v>
      </c>
      <c r="C351" s="4">
        <v>0.70972222222222225</v>
      </c>
      <c r="D351" s="2">
        <v>975460</v>
      </c>
    </row>
    <row r="352" spans="1:4" x14ac:dyDescent="0.25">
      <c r="A352" s="9" t="s">
        <v>15</v>
      </c>
      <c r="B352" s="8">
        <v>42228</v>
      </c>
      <c r="C352" s="7">
        <v>0.35069444444444442</v>
      </c>
      <c r="D352" s="10">
        <v>322994</v>
      </c>
    </row>
    <row r="353" spans="1:4" x14ac:dyDescent="0.25">
      <c r="A353" s="9" t="s">
        <v>14</v>
      </c>
      <c r="B353" s="8">
        <v>42228</v>
      </c>
      <c r="C353" s="7">
        <v>0.35138888888888892</v>
      </c>
      <c r="D353" s="10">
        <v>51660</v>
      </c>
    </row>
    <row r="354" spans="1:4" x14ac:dyDescent="0.25">
      <c r="A354" s="9" t="s">
        <v>13</v>
      </c>
      <c r="B354" s="8">
        <v>42228</v>
      </c>
      <c r="C354" s="7">
        <v>0.3520833333333333</v>
      </c>
      <c r="D354" s="10">
        <v>347195</v>
      </c>
    </row>
    <row r="355" spans="1:4" x14ac:dyDescent="0.25">
      <c r="A355" s="9" t="s">
        <v>11</v>
      </c>
      <c r="B355" s="8">
        <v>42228</v>
      </c>
      <c r="C355" s="7">
        <v>0.3527777777777778</v>
      </c>
      <c r="D355" s="10">
        <v>137565</v>
      </c>
    </row>
    <row r="356" spans="1:4" x14ac:dyDescent="0.25">
      <c r="A356" s="9" t="s">
        <v>10</v>
      </c>
      <c r="B356" s="8">
        <v>42228</v>
      </c>
      <c r="C356" s="7">
        <v>0.3527777777777778</v>
      </c>
      <c r="D356" s="10">
        <v>330918</v>
      </c>
    </row>
    <row r="357" spans="1:4" x14ac:dyDescent="0.25">
      <c r="A357" s="9" t="s">
        <v>9</v>
      </c>
      <c r="B357" s="8">
        <v>42228</v>
      </c>
      <c r="C357" s="7">
        <v>0.35347222222222219</v>
      </c>
      <c r="D357" s="10">
        <v>51474</v>
      </c>
    </row>
    <row r="358" spans="1:4" x14ac:dyDescent="0.25">
      <c r="A358" s="9" t="s">
        <v>8</v>
      </c>
      <c r="B358" s="8">
        <v>42228</v>
      </c>
      <c r="C358" s="7">
        <v>0.35416666666666669</v>
      </c>
      <c r="D358" s="10">
        <v>351863</v>
      </c>
    </row>
    <row r="359" spans="1:4" x14ac:dyDescent="0.25">
      <c r="A359" s="3" t="s">
        <v>7</v>
      </c>
      <c r="B359" s="5">
        <v>42228</v>
      </c>
      <c r="C359" s="4">
        <v>0.35555555555555557</v>
      </c>
      <c r="D359" s="2">
        <v>507240</v>
      </c>
    </row>
    <row r="360" spans="1:4" x14ac:dyDescent="0.25">
      <c r="A360" s="3" t="s">
        <v>6</v>
      </c>
      <c r="B360" s="5">
        <v>42228</v>
      </c>
      <c r="C360" s="4">
        <v>0.35625000000000001</v>
      </c>
      <c r="D360" s="2">
        <v>528780</v>
      </c>
    </row>
    <row r="361" spans="1:4" x14ac:dyDescent="0.25">
      <c r="A361" s="3" t="s">
        <v>5</v>
      </c>
      <c r="B361" s="5">
        <v>42228</v>
      </c>
      <c r="C361" s="4">
        <v>0.35486111111111113</v>
      </c>
      <c r="D361" s="2">
        <v>497230</v>
      </c>
    </row>
    <row r="362" spans="1:4" x14ac:dyDescent="0.25">
      <c r="A362" s="3" t="s">
        <v>4</v>
      </c>
      <c r="B362" s="5">
        <v>42228</v>
      </c>
      <c r="C362" s="4">
        <v>0.35486111111111113</v>
      </c>
      <c r="D362" s="2">
        <v>525230</v>
      </c>
    </row>
    <row r="363" spans="1:4" x14ac:dyDescent="0.25">
      <c r="A363" s="3" t="s">
        <v>3</v>
      </c>
      <c r="B363" s="5">
        <v>42228</v>
      </c>
      <c r="C363" s="4">
        <v>0.34722222222222227</v>
      </c>
      <c r="D363" s="2">
        <v>914730</v>
      </c>
    </row>
    <row r="364" spans="1:4" x14ac:dyDescent="0.25">
      <c r="A364" s="3" t="s">
        <v>2</v>
      </c>
      <c r="B364" s="5">
        <v>42228</v>
      </c>
      <c r="C364" s="4">
        <v>0.35972222222222222</v>
      </c>
      <c r="D364" s="2">
        <v>654070</v>
      </c>
    </row>
    <row r="365" spans="1:4" x14ac:dyDescent="0.25">
      <c r="A365" s="3" t="s">
        <v>1</v>
      </c>
      <c r="B365" s="5">
        <v>42228</v>
      </c>
      <c r="C365" s="4">
        <v>0.36388888888888887</v>
      </c>
      <c r="D365" s="2">
        <v>993940</v>
      </c>
    </row>
    <row r="366" spans="1:4" x14ac:dyDescent="0.25">
      <c r="A366" s="17" t="s">
        <v>3</v>
      </c>
      <c r="B366" s="16">
        <v>42229</v>
      </c>
      <c r="C366" s="15">
        <v>0.38055555555555554</v>
      </c>
      <c r="D366" s="14">
        <v>926130</v>
      </c>
    </row>
    <row r="367" spans="1:4" x14ac:dyDescent="0.25">
      <c r="A367" s="17" t="s">
        <v>2</v>
      </c>
      <c r="B367" s="16">
        <v>42229</v>
      </c>
      <c r="C367" s="15">
        <v>0.39513888888888887</v>
      </c>
      <c r="D367" s="14">
        <v>657540</v>
      </c>
    </row>
    <row r="368" spans="1:4" x14ac:dyDescent="0.25">
      <c r="A368" s="17" t="s">
        <v>1</v>
      </c>
      <c r="B368" s="16">
        <v>42229</v>
      </c>
      <c r="C368" s="15">
        <v>0.40277777777777773</v>
      </c>
      <c r="D368" s="14">
        <v>997450</v>
      </c>
    </row>
    <row r="369" spans="1:4" x14ac:dyDescent="0.25">
      <c r="A369" s="9" t="s">
        <v>15</v>
      </c>
      <c r="B369" s="8">
        <v>42230</v>
      </c>
      <c r="C369" s="7">
        <v>0.44375000000000003</v>
      </c>
      <c r="D369" s="10">
        <v>330367</v>
      </c>
    </row>
    <row r="370" spans="1:4" x14ac:dyDescent="0.25">
      <c r="A370" s="9" t="s">
        <v>14</v>
      </c>
      <c r="B370" s="8">
        <v>42230</v>
      </c>
      <c r="C370" s="7">
        <v>0.44444444444444442</v>
      </c>
      <c r="D370" s="10">
        <v>56778</v>
      </c>
    </row>
    <row r="371" spans="1:4" x14ac:dyDescent="0.25">
      <c r="A371" s="9" t="s">
        <v>13</v>
      </c>
      <c r="B371" s="8">
        <v>42230</v>
      </c>
      <c r="C371" s="7">
        <v>0.44444444444444442</v>
      </c>
      <c r="D371" s="10">
        <v>356117</v>
      </c>
    </row>
    <row r="372" spans="1:4" x14ac:dyDescent="0.25">
      <c r="A372" s="9" t="s">
        <v>11</v>
      </c>
      <c r="B372" s="8">
        <v>42230</v>
      </c>
      <c r="C372" s="7">
        <v>0.44513888888888892</v>
      </c>
      <c r="D372" s="10">
        <v>153320</v>
      </c>
    </row>
    <row r="373" spans="1:4" x14ac:dyDescent="0.25">
      <c r="A373" s="9" t="s">
        <v>10</v>
      </c>
      <c r="B373" s="8">
        <v>42230</v>
      </c>
      <c r="C373" s="7">
        <v>0.4465277777777778</v>
      </c>
      <c r="D373" s="10">
        <v>337838</v>
      </c>
    </row>
    <row r="374" spans="1:4" x14ac:dyDescent="0.25">
      <c r="A374" s="9" t="s">
        <v>9</v>
      </c>
      <c r="B374" s="8">
        <v>42230</v>
      </c>
      <c r="C374" s="7">
        <v>0.4465277777777778</v>
      </c>
      <c r="D374" s="10">
        <v>57363</v>
      </c>
    </row>
    <row r="375" spans="1:4" x14ac:dyDescent="0.25">
      <c r="A375" s="9" t="s">
        <v>8</v>
      </c>
      <c r="B375" s="8">
        <v>42230</v>
      </c>
      <c r="C375" s="7">
        <v>0.44722222222222219</v>
      </c>
      <c r="D375" s="10">
        <v>360471</v>
      </c>
    </row>
    <row r="376" spans="1:4" x14ac:dyDescent="0.25">
      <c r="A376" s="3" t="s">
        <v>7</v>
      </c>
      <c r="B376" s="5">
        <v>42230</v>
      </c>
      <c r="C376" s="4">
        <v>0.4458333333333333</v>
      </c>
      <c r="D376" s="2">
        <v>512420</v>
      </c>
    </row>
    <row r="377" spans="1:4" x14ac:dyDescent="0.25">
      <c r="A377" s="3" t="s">
        <v>6</v>
      </c>
      <c r="B377" s="5">
        <v>42230</v>
      </c>
      <c r="C377" s="4">
        <v>0.44513888888888892</v>
      </c>
      <c r="D377" s="2">
        <v>534420</v>
      </c>
    </row>
    <row r="378" spans="1:4" x14ac:dyDescent="0.25">
      <c r="A378" s="3" t="s">
        <v>5</v>
      </c>
      <c r="B378" s="5">
        <v>42230</v>
      </c>
      <c r="C378" s="4">
        <v>0.4465277777777778</v>
      </c>
      <c r="D378" s="2">
        <v>502520</v>
      </c>
    </row>
    <row r="379" spans="1:4" x14ac:dyDescent="0.25">
      <c r="A379" s="3" t="s">
        <v>4</v>
      </c>
      <c r="B379" s="5">
        <v>42230</v>
      </c>
      <c r="C379" s="4">
        <v>0.4465277777777778</v>
      </c>
      <c r="D379" s="2">
        <v>531830</v>
      </c>
    </row>
    <row r="380" spans="1:4" x14ac:dyDescent="0.25">
      <c r="A380" s="3" t="s">
        <v>3</v>
      </c>
      <c r="B380" s="5">
        <v>42230</v>
      </c>
      <c r="C380" s="4">
        <v>0.44166666666666665</v>
      </c>
      <c r="D380" s="2">
        <v>946610</v>
      </c>
    </row>
    <row r="381" spans="1:4" x14ac:dyDescent="0.25">
      <c r="A381" s="3" t="s">
        <v>2</v>
      </c>
      <c r="B381" s="5">
        <v>42230</v>
      </c>
      <c r="C381" s="4">
        <v>0.45277777777777778</v>
      </c>
      <c r="D381" s="2">
        <v>666970</v>
      </c>
    </row>
    <row r="382" spans="1:4" x14ac:dyDescent="0.25">
      <c r="A382" s="3" t="s">
        <v>1</v>
      </c>
      <c r="B382" s="5">
        <v>42230</v>
      </c>
      <c r="C382" s="4">
        <v>0.45763888888888887</v>
      </c>
      <c r="D382" s="2">
        <v>1006010</v>
      </c>
    </row>
    <row r="383" spans="1:4" x14ac:dyDescent="0.25">
      <c r="A383" s="9" t="s">
        <v>15</v>
      </c>
      <c r="B383" s="8">
        <v>42233</v>
      </c>
      <c r="C383" s="7">
        <v>0.42152777777777778</v>
      </c>
      <c r="D383" s="10">
        <v>337393</v>
      </c>
    </row>
    <row r="384" spans="1:4" x14ac:dyDescent="0.25">
      <c r="A384" s="9" t="s">
        <v>14</v>
      </c>
      <c r="B384" s="8">
        <v>42233</v>
      </c>
      <c r="C384" s="7">
        <v>0.42152777777777778</v>
      </c>
      <c r="D384" s="10">
        <v>66310</v>
      </c>
    </row>
    <row r="385" spans="1:4" x14ac:dyDescent="0.25">
      <c r="A385" s="9" t="s">
        <v>13</v>
      </c>
      <c r="B385" s="8">
        <v>42233</v>
      </c>
      <c r="C385" s="7">
        <v>0.42222222222222222</v>
      </c>
      <c r="D385" s="10">
        <v>369035</v>
      </c>
    </row>
    <row r="386" spans="1:4" x14ac:dyDescent="0.25">
      <c r="A386" s="9" t="s">
        <v>11</v>
      </c>
      <c r="B386" s="8">
        <v>42233</v>
      </c>
      <c r="C386" s="7">
        <v>0.42499999999999999</v>
      </c>
      <c r="D386" s="10">
        <v>177401</v>
      </c>
    </row>
    <row r="387" spans="1:4" x14ac:dyDescent="0.25">
      <c r="A387" s="9" t="s">
        <v>10</v>
      </c>
      <c r="B387" s="8">
        <v>42233</v>
      </c>
      <c r="C387" s="7">
        <v>0.42569444444444443</v>
      </c>
      <c r="D387" s="10">
        <v>348361</v>
      </c>
    </row>
    <row r="388" spans="1:4" x14ac:dyDescent="0.25">
      <c r="A388" s="9" t="s">
        <v>9</v>
      </c>
      <c r="B388" s="8">
        <v>42233</v>
      </c>
      <c r="C388" s="7">
        <v>0.42569444444444443</v>
      </c>
      <c r="D388" s="10">
        <v>651451</v>
      </c>
    </row>
    <row r="389" spans="1:4" x14ac:dyDescent="0.25">
      <c r="A389" s="9" t="s">
        <v>8</v>
      </c>
      <c r="B389" s="8">
        <v>42233</v>
      </c>
      <c r="C389" s="7">
        <v>0.42638888888888887</v>
      </c>
      <c r="D389" s="10">
        <v>372195</v>
      </c>
    </row>
    <row r="390" spans="1:4" x14ac:dyDescent="0.25">
      <c r="A390" s="3" t="s">
        <v>7</v>
      </c>
      <c r="B390" s="5">
        <v>42233</v>
      </c>
      <c r="C390" s="4">
        <v>0.42291666666666666</v>
      </c>
      <c r="D390" s="2">
        <v>527540</v>
      </c>
    </row>
    <row r="391" spans="1:4" x14ac:dyDescent="0.25">
      <c r="A391" s="3" t="s">
        <v>6</v>
      </c>
      <c r="B391" s="5">
        <v>42233</v>
      </c>
      <c r="C391" s="4">
        <v>0.42291666666666666</v>
      </c>
      <c r="D391" s="2">
        <v>549830</v>
      </c>
    </row>
    <row r="392" spans="1:4" x14ac:dyDescent="0.25">
      <c r="A392" s="3" t="s">
        <v>5</v>
      </c>
      <c r="B392" s="5">
        <v>42233</v>
      </c>
      <c r="C392" s="4">
        <v>0.4236111111111111</v>
      </c>
      <c r="D392" s="2">
        <v>517060</v>
      </c>
    </row>
    <row r="393" spans="1:4" x14ac:dyDescent="0.25">
      <c r="A393" s="3" t="s">
        <v>4</v>
      </c>
      <c r="B393" s="5">
        <v>42233</v>
      </c>
      <c r="C393" s="4">
        <v>0.42430555555555555</v>
      </c>
      <c r="D393" s="2">
        <v>549060</v>
      </c>
    </row>
    <row r="394" spans="1:4" x14ac:dyDescent="0.25">
      <c r="A394" s="3" t="s">
        <v>3</v>
      </c>
      <c r="B394" s="5">
        <v>42233</v>
      </c>
      <c r="C394" s="4">
        <v>0.41736111111111113</v>
      </c>
      <c r="D394" s="2">
        <v>996670</v>
      </c>
    </row>
    <row r="395" spans="1:4" x14ac:dyDescent="0.25">
      <c r="A395" s="3" t="s">
        <v>2</v>
      </c>
      <c r="B395" s="5">
        <v>42233</v>
      </c>
      <c r="C395" s="4">
        <v>0.43611111111111112</v>
      </c>
      <c r="D395" s="2">
        <v>701370</v>
      </c>
    </row>
    <row r="396" spans="1:4" x14ac:dyDescent="0.25">
      <c r="A396" s="3" t="s">
        <v>1</v>
      </c>
      <c r="B396" s="5">
        <v>42233</v>
      </c>
      <c r="C396" s="4">
        <v>0.44930555555555557</v>
      </c>
      <c r="D396" s="2">
        <v>1032590</v>
      </c>
    </row>
    <row r="397" spans="1:4" x14ac:dyDescent="0.25">
      <c r="A397" s="9" t="s">
        <v>15</v>
      </c>
      <c r="B397" s="8">
        <v>42235</v>
      </c>
      <c r="C397" s="7">
        <v>0.57430555555555551</v>
      </c>
      <c r="D397" s="10">
        <v>340849</v>
      </c>
    </row>
    <row r="398" spans="1:4" x14ac:dyDescent="0.25">
      <c r="A398" s="9" t="s">
        <v>14</v>
      </c>
      <c r="B398" s="8">
        <v>42235</v>
      </c>
      <c r="C398" s="7">
        <v>0.57430555555555551</v>
      </c>
      <c r="D398" s="10">
        <v>77734</v>
      </c>
    </row>
    <row r="399" spans="1:4" x14ac:dyDescent="0.25">
      <c r="A399" s="9" t="s">
        <v>13</v>
      </c>
      <c r="B399" s="8">
        <v>42235</v>
      </c>
      <c r="C399" s="7">
        <v>0.57500000000000007</v>
      </c>
      <c r="D399" s="10">
        <v>374998</v>
      </c>
    </row>
    <row r="400" spans="1:4" x14ac:dyDescent="0.25">
      <c r="A400" s="9" t="s">
        <v>11</v>
      </c>
      <c r="B400" s="8">
        <v>42235</v>
      </c>
      <c r="C400" s="7">
        <v>0.5756944444444444</v>
      </c>
      <c r="D400" s="10">
        <v>199017</v>
      </c>
    </row>
    <row r="401" spans="1:4" x14ac:dyDescent="0.25">
      <c r="A401" s="9" t="s">
        <v>10</v>
      </c>
      <c r="B401" s="8">
        <v>42235</v>
      </c>
      <c r="C401" s="7">
        <v>0.57638888888888895</v>
      </c>
      <c r="D401" s="10">
        <v>352679</v>
      </c>
    </row>
    <row r="402" spans="1:4" x14ac:dyDescent="0.25">
      <c r="A402" s="9" t="s">
        <v>9</v>
      </c>
      <c r="B402" s="8">
        <v>42235</v>
      </c>
      <c r="C402" s="7">
        <v>0.57638888888888895</v>
      </c>
      <c r="D402" s="10">
        <v>71172</v>
      </c>
    </row>
    <row r="403" spans="1:4" x14ac:dyDescent="0.25">
      <c r="A403" s="9" t="s">
        <v>8</v>
      </c>
      <c r="B403" s="8">
        <v>42235</v>
      </c>
      <c r="C403" s="7">
        <v>0.57708333333333328</v>
      </c>
      <c r="D403" s="10">
        <v>379715</v>
      </c>
    </row>
    <row r="404" spans="1:4" x14ac:dyDescent="0.25">
      <c r="A404" s="3" t="s">
        <v>7</v>
      </c>
      <c r="B404" s="5">
        <v>42235</v>
      </c>
      <c r="C404" s="4">
        <v>0.57777777777777783</v>
      </c>
      <c r="D404" s="2">
        <v>536770</v>
      </c>
    </row>
    <row r="405" spans="1:4" x14ac:dyDescent="0.25">
      <c r="A405" s="3" t="s">
        <v>6</v>
      </c>
      <c r="B405" s="5">
        <v>42235</v>
      </c>
      <c r="C405" s="4">
        <v>0.57916666666666672</v>
      </c>
      <c r="D405" s="2">
        <v>558850</v>
      </c>
    </row>
    <row r="406" spans="1:4" x14ac:dyDescent="0.25">
      <c r="A406" s="3" t="s">
        <v>5</v>
      </c>
      <c r="B406" s="5">
        <v>42235</v>
      </c>
      <c r="C406" s="4">
        <v>0.57986111111111105</v>
      </c>
      <c r="D406" s="2">
        <v>526350</v>
      </c>
    </row>
    <row r="407" spans="1:4" x14ac:dyDescent="0.25">
      <c r="A407" s="3" t="s">
        <v>4</v>
      </c>
      <c r="B407" s="5">
        <v>42235</v>
      </c>
      <c r="C407" s="4">
        <v>0.5805555555555556</v>
      </c>
      <c r="D407" s="2">
        <v>557720</v>
      </c>
    </row>
    <row r="408" spans="1:4" x14ac:dyDescent="0.25">
      <c r="A408" s="3" t="s">
        <v>3</v>
      </c>
      <c r="B408" s="5">
        <v>42235</v>
      </c>
      <c r="C408" s="4">
        <v>0.55694444444444446</v>
      </c>
      <c r="D408" s="2">
        <v>1029590</v>
      </c>
    </row>
    <row r="409" spans="1:4" x14ac:dyDescent="0.25">
      <c r="A409" s="3" t="s">
        <v>2</v>
      </c>
      <c r="B409" s="5">
        <v>42235</v>
      </c>
      <c r="C409" s="4">
        <v>0.56944444444444442</v>
      </c>
      <c r="D409" s="2">
        <v>720620</v>
      </c>
    </row>
    <row r="410" spans="1:4" x14ac:dyDescent="0.25">
      <c r="A410" s="3" t="s">
        <v>1</v>
      </c>
      <c r="B410" s="5">
        <v>42235</v>
      </c>
      <c r="C410" s="4">
        <v>0.5625</v>
      </c>
      <c r="D410" s="2">
        <v>1051190</v>
      </c>
    </row>
    <row r="411" spans="1:4" x14ac:dyDescent="0.25">
      <c r="A411" s="9" t="s">
        <v>15</v>
      </c>
      <c r="B411" s="8">
        <v>42237</v>
      </c>
      <c r="C411" s="7">
        <v>0.49305555555555558</v>
      </c>
      <c r="D411" s="10">
        <v>343007</v>
      </c>
    </row>
    <row r="412" spans="1:4" x14ac:dyDescent="0.25">
      <c r="A412" s="9" t="s">
        <v>14</v>
      </c>
      <c r="B412" s="8">
        <v>42237</v>
      </c>
      <c r="C412" s="7">
        <v>0.49305555555555558</v>
      </c>
      <c r="D412" s="10">
        <v>80818</v>
      </c>
    </row>
    <row r="413" spans="1:4" x14ac:dyDescent="0.25">
      <c r="A413" s="9" t="s">
        <v>13</v>
      </c>
      <c r="B413" s="8">
        <v>42237</v>
      </c>
      <c r="C413" s="7">
        <v>0.49305555555555558</v>
      </c>
      <c r="D413" s="10">
        <v>378918</v>
      </c>
    </row>
    <row r="414" spans="1:4" x14ac:dyDescent="0.25">
      <c r="A414" s="9" t="s">
        <v>11</v>
      </c>
      <c r="B414" s="8">
        <v>42237</v>
      </c>
      <c r="C414" s="7">
        <v>0.49305555555555558</v>
      </c>
      <c r="D414" s="10">
        <v>208294</v>
      </c>
    </row>
    <row r="415" spans="1:4" x14ac:dyDescent="0.25">
      <c r="A415" s="9" t="s">
        <v>10</v>
      </c>
      <c r="B415" s="8">
        <v>42237</v>
      </c>
      <c r="C415" s="7">
        <v>0.49305555555555558</v>
      </c>
      <c r="D415" s="10">
        <v>356821</v>
      </c>
    </row>
    <row r="416" spans="1:4" x14ac:dyDescent="0.25">
      <c r="A416" s="9" t="s">
        <v>9</v>
      </c>
      <c r="B416" s="8">
        <v>42237</v>
      </c>
      <c r="C416" s="7">
        <v>0.49305555555555558</v>
      </c>
      <c r="D416" s="10">
        <v>75009</v>
      </c>
    </row>
    <row r="417" spans="1:4" x14ac:dyDescent="0.25">
      <c r="A417" s="9" t="s">
        <v>8</v>
      </c>
      <c r="B417" s="8">
        <v>42237</v>
      </c>
      <c r="C417" s="7">
        <v>0.49305555555555558</v>
      </c>
      <c r="D417" s="10">
        <v>383415</v>
      </c>
    </row>
    <row r="418" spans="1:4" x14ac:dyDescent="0.25">
      <c r="A418" s="3" t="s">
        <v>7</v>
      </c>
      <c r="B418" s="5">
        <v>42237</v>
      </c>
      <c r="C418" s="4">
        <v>0.47222222222222227</v>
      </c>
      <c r="D418" s="2">
        <v>537720</v>
      </c>
    </row>
    <row r="419" spans="1:4" x14ac:dyDescent="0.25">
      <c r="A419" s="3" t="s">
        <v>6</v>
      </c>
      <c r="B419" s="5">
        <v>42237</v>
      </c>
      <c r="C419" s="4">
        <v>0.47222222222222227</v>
      </c>
      <c r="D419" s="2">
        <v>559670</v>
      </c>
    </row>
    <row r="420" spans="1:4" x14ac:dyDescent="0.25">
      <c r="A420" s="3" t="s">
        <v>5</v>
      </c>
      <c r="B420" s="5">
        <v>42237</v>
      </c>
      <c r="C420" s="4">
        <v>0.47291666666666665</v>
      </c>
      <c r="D420" s="2">
        <v>527300</v>
      </c>
    </row>
    <row r="421" spans="1:4" x14ac:dyDescent="0.25">
      <c r="A421" s="3" t="s">
        <v>4</v>
      </c>
      <c r="B421" s="5">
        <v>42237</v>
      </c>
      <c r="C421" s="4">
        <v>0.47291666666666665</v>
      </c>
      <c r="D421" s="2">
        <v>558110</v>
      </c>
    </row>
    <row r="422" spans="1:4" x14ac:dyDescent="0.25">
      <c r="A422" s="3" t="s">
        <v>3</v>
      </c>
      <c r="B422" s="5">
        <v>42237</v>
      </c>
      <c r="C422" s="4">
        <v>0.55208333333333337</v>
      </c>
      <c r="D422" s="2">
        <v>1048650</v>
      </c>
    </row>
    <row r="423" spans="1:4" x14ac:dyDescent="0.25">
      <c r="A423" s="3" t="s">
        <v>2</v>
      </c>
      <c r="B423" s="5">
        <v>42237</v>
      </c>
      <c r="C423" s="4">
        <v>0.53125</v>
      </c>
      <c r="D423" s="2">
        <v>722190</v>
      </c>
    </row>
    <row r="424" spans="1:4" x14ac:dyDescent="0.25">
      <c r="A424" s="3" t="s">
        <v>1</v>
      </c>
      <c r="B424" s="5">
        <v>42237</v>
      </c>
      <c r="C424" s="4">
        <v>0.53125</v>
      </c>
      <c r="D424" s="2">
        <v>1052150</v>
      </c>
    </row>
    <row r="425" spans="1:4" x14ac:dyDescent="0.25">
      <c r="A425" s="9" t="s">
        <v>15</v>
      </c>
      <c r="B425" s="8">
        <v>42240</v>
      </c>
      <c r="C425" s="7">
        <v>0.75</v>
      </c>
      <c r="D425" s="10">
        <v>343526</v>
      </c>
    </row>
    <row r="426" spans="1:4" x14ac:dyDescent="0.25">
      <c r="A426" s="9" t="s">
        <v>14</v>
      </c>
      <c r="B426" s="8">
        <v>42240</v>
      </c>
      <c r="C426" s="7">
        <v>0.75</v>
      </c>
      <c r="D426" s="10">
        <v>81342</v>
      </c>
    </row>
    <row r="427" spans="1:4" x14ac:dyDescent="0.25">
      <c r="A427" s="9" t="s">
        <v>13</v>
      </c>
      <c r="B427" s="8">
        <v>42240</v>
      </c>
      <c r="C427" s="7">
        <v>0.75</v>
      </c>
      <c r="D427" s="10">
        <v>379419</v>
      </c>
    </row>
    <row r="428" spans="1:4" x14ac:dyDescent="0.25">
      <c r="A428" s="9" t="s">
        <v>12</v>
      </c>
      <c r="B428" s="8">
        <v>42240</v>
      </c>
      <c r="C428" s="7">
        <v>0.75</v>
      </c>
      <c r="D428" s="10">
        <v>70992</v>
      </c>
    </row>
    <row r="429" spans="1:4" x14ac:dyDescent="0.25">
      <c r="A429" s="9" t="s">
        <v>11</v>
      </c>
      <c r="B429" s="8">
        <v>42240</v>
      </c>
      <c r="C429" s="7">
        <v>0.75</v>
      </c>
      <c r="D429" s="10">
        <v>208952</v>
      </c>
    </row>
    <row r="430" spans="1:4" x14ac:dyDescent="0.25">
      <c r="A430" s="9" t="s">
        <v>10</v>
      </c>
      <c r="B430" s="8">
        <v>42240</v>
      </c>
      <c r="C430" s="7">
        <v>0.75</v>
      </c>
      <c r="D430" s="10">
        <v>357489</v>
      </c>
    </row>
    <row r="431" spans="1:4" x14ac:dyDescent="0.25">
      <c r="A431" s="9" t="s">
        <v>9</v>
      </c>
      <c r="B431" s="8">
        <v>42240</v>
      </c>
      <c r="C431" s="7">
        <v>0.75</v>
      </c>
      <c r="D431" s="10">
        <v>75834</v>
      </c>
    </row>
    <row r="432" spans="1:4" x14ac:dyDescent="0.25">
      <c r="A432" s="9" t="s">
        <v>8</v>
      </c>
      <c r="B432" s="8">
        <v>42240</v>
      </c>
      <c r="C432" s="7">
        <v>0.75</v>
      </c>
      <c r="D432" s="10">
        <v>383975</v>
      </c>
    </row>
    <row r="433" spans="1:4" x14ac:dyDescent="0.25">
      <c r="A433" s="3" t="s">
        <v>7</v>
      </c>
      <c r="B433" s="5">
        <v>42240</v>
      </c>
      <c r="C433" s="4">
        <v>0.69791666666666663</v>
      </c>
      <c r="D433" s="2">
        <v>537720</v>
      </c>
    </row>
    <row r="434" spans="1:4" x14ac:dyDescent="0.25">
      <c r="A434" s="3" t="s">
        <v>6</v>
      </c>
      <c r="B434" s="5">
        <v>42240</v>
      </c>
      <c r="C434" s="4">
        <v>0.69791666666666663</v>
      </c>
      <c r="D434" s="2">
        <v>559670</v>
      </c>
    </row>
    <row r="435" spans="1:4" x14ac:dyDescent="0.25">
      <c r="A435" s="3" t="s">
        <v>5</v>
      </c>
      <c r="B435" s="5">
        <v>42240</v>
      </c>
      <c r="C435" s="4">
        <v>0.69791666666666663</v>
      </c>
      <c r="D435" s="2">
        <v>527300</v>
      </c>
    </row>
    <row r="436" spans="1:4" x14ac:dyDescent="0.25">
      <c r="A436" s="3" t="s">
        <v>4</v>
      </c>
      <c r="B436" s="5">
        <v>42240</v>
      </c>
      <c r="C436" s="4">
        <v>0.69791666666666663</v>
      </c>
      <c r="D436" s="2">
        <v>558110</v>
      </c>
    </row>
    <row r="437" spans="1:4" x14ac:dyDescent="0.25">
      <c r="A437" s="3" t="s">
        <v>3</v>
      </c>
      <c r="B437" s="5">
        <v>42240</v>
      </c>
      <c r="C437" s="4">
        <v>0.6875</v>
      </c>
      <c r="D437" s="14">
        <v>1098640</v>
      </c>
    </row>
    <row r="438" spans="1:4" x14ac:dyDescent="0.25">
      <c r="A438" s="3" t="s">
        <v>2</v>
      </c>
      <c r="B438" s="5">
        <v>42240</v>
      </c>
      <c r="C438" s="4">
        <v>0.6875</v>
      </c>
      <c r="D438" s="2">
        <v>722190</v>
      </c>
    </row>
    <row r="439" spans="1:4" x14ac:dyDescent="0.25">
      <c r="A439" s="3" t="s">
        <v>1</v>
      </c>
      <c r="B439" s="5">
        <v>42240</v>
      </c>
      <c r="C439" s="4">
        <v>0.6875</v>
      </c>
      <c r="D439" s="2">
        <v>1052150</v>
      </c>
    </row>
    <row r="440" spans="1:4" x14ac:dyDescent="0.25">
      <c r="A440" s="9" t="s">
        <v>15</v>
      </c>
      <c r="B440" s="8">
        <v>42242</v>
      </c>
      <c r="C440" s="7">
        <v>0.3520833333333333</v>
      </c>
      <c r="D440" s="10">
        <v>348173</v>
      </c>
    </row>
    <row r="441" spans="1:4" x14ac:dyDescent="0.25">
      <c r="A441" s="9" t="s">
        <v>14</v>
      </c>
      <c r="B441" s="8">
        <v>42242</v>
      </c>
      <c r="C441" s="7">
        <v>0.3527777777777778</v>
      </c>
      <c r="D441" s="10">
        <v>89579</v>
      </c>
    </row>
    <row r="442" spans="1:4" x14ac:dyDescent="0.25">
      <c r="A442" s="9" t="s">
        <v>13</v>
      </c>
      <c r="B442" s="8">
        <v>42242</v>
      </c>
      <c r="C442" s="7">
        <v>0.35347222222222219</v>
      </c>
      <c r="D442" s="10">
        <v>381935</v>
      </c>
    </row>
    <row r="443" spans="1:4" x14ac:dyDescent="0.25">
      <c r="A443" s="9" t="s">
        <v>12</v>
      </c>
      <c r="B443" s="8">
        <v>42242</v>
      </c>
      <c r="C443" s="7">
        <v>0.35416666666666669</v>
      </c>
      <c r="D443" s="10">
        <v>76126</v>
      </c>
    </row>
    <row r="444" spans="1:4" x14ac:dyDescent="0.25">
      <c r="A444" s="9" t="s">
        <v>11</v>
      </c>
      <c r="B444" s="8">
        <v>42242</v>
      </c>
      <c r="C444" s="7">
        <v>0.35486111111111113</v>
      </c>
      <c r="D444" s="10">
        <v>221446</v>
      </c>
    </row>
    <row r="445" spans="1:4" x14ac:dyDescent="0.25">
      <c r="A445" s="9" t="s">
        <v>10</v>
      </c>
      <c r="B445" s="8">
        <v>42242</v>
      </c>
      <c r="C445" s="7">
        <v>0.35555555555555557</v>
      </c>
      <c r="D445" s="10">
        <v>361250</v>
      </c>
    </row>
    <row r="446" spans="1:4" x14ac:dyDescent="0.25">
      <c r="A446" s="9" t="s">
        <v>9</v>
      </c>
      <c r="B446" s="8">
        <v>42242</v>
      </c>
      <c r="C446" s="7">
        <v>0.35625000000000001</v>
      </c>
      <c r="D446" s="10">
        <v>78998</v>
      </c>
    </row>
    <row r="447" spans="1:4" x14ac:dyDescent="0.25">
      <c r="A447" s="9" t="s">
        <v>8</v>
      </c>
      <c r="B447" s="8">
        <v>42242</v>
      </c>
      <c r="C447" s="7">
        <v>0.35694444444444445</v>
      </c>
      <c r="D447" s="10">
        <v>390566</v>
      </c>
    </row>
    <row r="448" spans="1:4" x14ac:dyDescent="0.25">
      <c r="A448" s="3" t="s">
        <v>7</v>
      </c>
      <c r="B448" s="5">
        <v>42242</v>
      </c>
      <c r="C448" s="4">
        <v>0.35972222222222222</v>
      </c>
      <c r="D448" s="2">
        <v>545360</v>
      </c>
    </row>
    <row r="449" spans="1:4" x14ac:dyDescent="0.25">
      <c r="A449" s="3" t="s">
        <v>6</v>
      </c>
      <c r="B449" s="5">
        <v>42242</v>
      </c>
      <c r="C449" s="4">
        <v>0.36736111111111108</v>
      </c>
      <c r="D449" s="2">
        <v>567700</v>
      </c>
    </row>
    <row r="450" spans="1:4" x14ac:dyDescent="0.25">
      <c r="A450" s="3" t="s">
        <v>5</v>
      </c>
      <c r="B450" s="5">
        <v>42242</v>
      </c>
      <c r="C450" s="4">
        <v>0.37013888888888885</v>
      </c>
      <c r="D450" s="2">
        <v>535260</v>
      </c>
    </row>
    <row r="451" spans="1:4" x14ac:dyDescent="0.25">
      <c r="A451" s="3" t="s">
        <v>4</v>
      </c>
      <c r="B451" s="5">
        <v>42242</v>
      </c>
      <c r="C451" s="4">
        <v>0.38055555555555554</v>
      </c>
      <c r="D451" s="2">
        <v>566090</v>
      </c>
    </row>
    <row r="452" spans="1:4" x14ac:dyDescent="0.25">
      <c r="A452" s="3" t="s">
        <v>3</v>
      </c>
      <c r="B452" s="5">
        <v>42242</v>
      </c>
      <c r="C452" s="4">
        <v>0.32708333333333334</v>
      </c>
      <c r="D452" s="2">
        <v>1071410</v>
      </c>
    </row>
    <row r="453" spans="1:4" x14ac:dyDescent="0.25">
      <c r="A453" s="3" t="s">
        <v>2</v>
      </c>
      <c r="B453" s="5">
        <v>42242</v>
      </c>
      <c r="C453" s="4">
        <v>0.3354166666666667</v>
      </c>
      <c r="D453" s="2">
        <v>739370</v>
      </c>
    </row>
    <row r="454" spans="1:4" x14ac:dyDescent="0.25">
      <c r="A454" s="3" t="s">
        <v>1</v>
      </c>
      <c r="B454" s="5">
        <v>42242</v>
      </c>
      <c r="C454" s="4">
        <v>0.3430555555555555</v>
      </c>
      <c r="D454" s="2">
        <v>1066610</v>
      </c>
    </row>
    <row r="455" spans="1:4" x14ac:dyDescent="0.25">
      <c r="A455" s="9" t="s">
        <v>15</v>
      </c>
      <c r="B455" s="8">
        <v>42244</v>
      </c>
      <c r="C455" s="7">
        <v>0.37013888888888885</v>
      </c>
      <c r="D455" s="10">
        <v>349505</v>
      </c>
    </row>
    <row r="456" spans="1:4" x14ac:dyDescent="0.25">
      <c r="A456" s="9" t="s">
        <v>14</v>
      </c>
      <c r="B456" s="8">
        <v>42244</v>
      </c>
      <c r="C456" s="7">
        <v>0.37083333333333335</v>
      </c>
      <c r="D456" s="10">
        <v>100883</v>
      </c>
    </row>
    <row r="457" spans="1:4" x14ac:dyDescent="0.25">
      <c r="A457" s="9" t="s">
        <v>13</v>
      </c>
      <c r="B457" s="8">
        <v>42244</v>
      </c>
      <c r="C457" s="7">
        <v>0.37083333333333335</v>
      </c>
      <c r="D457" s="10">
        <v>392863</v>
      </c>
    </row>
    <row r="458" spans="1:4" x14ac:dyDescent="0.25">
      <c r="A458" s="9" t="s">
        <v>12</v>
      </c>
      <c r="B458" s="8">
        <v>42244</v>
      </c>
      <c r="C458" s="7">
        <v>0.37152777777777773</v>
      </c>
      <c r="D458" s="10">
        <v>83812</v>
      </c>
    </row>
    <row r="459" spans="1:4" x14ac:dyDescent="0.25">
      <c r="A459" s="9" t="s">
        <v>11</v>
      </c>
      <c r="B459" s="8">
        <v>42244</v>
      </c>
      <c r="C459" s="7">
        <v>0.37222222222222223</v>
      </c>
      <c r="D459" s="10">
        <v>239754</v>
      </c>
    </row>
    <row r="460" spans="1:4" x14ac:dyDescent="0.25">
      <c r="A460" s="9" t="s">
        <v>10</v>
      </c>
      <c r="B460" s="8">
        <v>42244</v>
      </c>
      <c r="C460" s="7">
        <v>0.37291666666666662</v>
      </c>
      <c r="D460" s="10">
        <v>366219</v>
      </c>
    </row>
    <row r="461" spans="1:4" x14ac:dyDescent="0.25">
      <c r="A461" s="9" t="s">
        <v>9</v>
      </c>
      <c r="B461" s="8">
        <v>42244</v>
      </c>
      <c r="C461" s="7">
        <v>0.37361111111111112</v>
      </c>
      <c r="D461" s="10">
        <v>85260</v>
      </c>
    </row>
    <row r="462" spans="1:4" x14ac:dyDescent="0.25">
      <c r="A462" s="9" t="s">
        <v>8</v>
      </c>
      <c r="B462" s="8">
        <v>42244</v>
      </c>
      <c r="C462" s="7">
        <v>0.37361111111111112</v>
      </c>
      <c r="D462" s="10">
        <v>398263</v>
      </c>
    </row>
    <row r="463" spans="1:4" x14ac:dyDescent="0.25">
      <c r="A463" s="3" t="s">
        <v>7</v>
      </c>
      <c r="B463" s="5">
        <v>42244</v>
      </c>
      <c r="C463" s="4">
        <v>0.37638888888888888</v>
      </c>
      <c r="D463" s="2">
        <v>546660</v>
      </c>
    </row>
    <row r="464" spans="1:4" x14ac:dyDescent="0.25">
      <c r="A464" s="3" t="s">
        <v>6</v>
      </c>
      <c r="B464" s="5">
        <v>42244</v>
      </c>
      <c r="C464" s="4">
        <v>0.3833333333333333</v>
      </c>
      <c r="D464" s="2">
        <v>569540</v>
      </c>
    </row>
    <row r="465" spans="1:4" x14ac:dyDescent="0.25">
      <c r="A465" s="3" t="s">
        <v>5</v>
      </c>
      <c r="B465" s="5">
        <v>42244</v>
      </c>
      <c r="C465" s="4">
        <v>0.38541666666666669</v>
      </c>
      <c r="D465" s="2">
        <v>536540</v>
      </c>
    </row>
    <row r="466" spans="1:4" x14ac:dyDescent="0.25">
      <c r="A466" s="3" t="s">
        <v>4</v>
      </c>
      <c r="B466" s="5">
        <v>42244</v>
      </c>
      <c r="C466" s="4">
        <v>0.3888888888888889</v>
      </c>
      <c r="D466" s="2">
        <v>567530</v>
      </c>
    </row>
    <row r="467" spans="1:4" x14ac:dyDescent="0.25">
      <c r="A467" s="3" t="s">
        <v>3</v>
      </c>
      <c r="B467" s="5">
        <v>42244</v>
      </c>
      <c r="C467" s="4">
        <v>0.3263888888888889</v>
      </c>
      <c r="D467" s="2">
        <v>1116060</v>
      </c>
    </row>
    <row r="468" spans="1:4" x14ac:dyDescent="0.25">
      <c r="A468" s="3" t="s">
        <v>2</v>
      </c>
      <c r="B468" s="5">
        <v>42244</v>
      </c>
      <c r="C468" s="4">
        <v>0.33402777777777781</v>
      </c>
      <c r="D468" s="2">
        <v>742070</v>
      </c>
    </row>
    <row r="469" spans="1:4" x14ac:dyDescent="0.25">
      <c r="A469" s="3" t="s">
        <v>1</v>
      </c>
      <c r="B469" s="5">
        <v>42244</v>
      </c>
      <c r="C469" s="4">
        <v>0.35972222222222222</v>
      </c>
      <c r="D469" s="2">
        <v>1069240</v>
      </c>
    </row>
    <row r="470" spans="1:4" x14ac:dyDescent="0.25">
      <c r="A470" s="9" t="s">
        <v>15</v>
      </c>
      <c r="B470" s="8">
        <v>42249</v>
      </c>
      <c r="C470" s="7">
        <v>0.33263888888888887</v>
      </c>
      <c r="D470" s="10">
        <v>353673</v>
      </c>
    </row>
    <row r="471" spans="1:4" x14ac:dyDescent="0.25">
      <c r="A471" s="9" t="s">
        <v>14</v>
      </c>
      <c r="B471" s="8">
        <v>42249</v>
      </c>
      <c r="C471" s="7">
        <v>0.33263888888888887</v>
      </c>
      <c r="D471" s="10">
        <v>119494</v>
      </c>
    </row>
    <row r="472" spans="1:4" x14ac:dyDescent="0.25">
      <c r="A472" s="9" t="s">
        <v>13</v>
      </c>
      <c r="B472" s="8">
        <v>42249</v>
      </c>
      <c r="C472" s="7">
        <v>0.33333333333333331</v>
      </c>
      <c r="D472" s="10">
        <v>417307</v>
      </c>
    </row>
    <row r="473" spans="1:4" x14ac:dyDescent="0.25">
      <c r="A473" s="9" t="s">
        <v>12</v>
      </c>
      <c r="B473" s="8">
        <v>42249</v>
      </c>
      <c r="C473" s="7">
        <v>0.33402777777777781</v>
      </c>
      <c r="D473" s="10">
        <v>96376</v>
      </c>
    </row>
    <row r="474" spans="1:4" x14ac:dyDescent="0.25">
      <c r="A474" s="9" t="s">
        <v>11</v>
      </c>
      <c r="B474" s="8">
        <v>42249</v>
      </c>
      <c r="C474" s="7">
        <v>0.33402777777777781</v>
      </c>
      <c r="D474" s="10">
        <v>286552</v>
      </c>
    </row>
    <row r="475" spans="1:4" x14ac:dyDescent="0.25">
      <c r="A475" s="9" t="s">
        <v>10</v>
      </c>
      <c r="B475" s="8">
        <v>42249</v>
      </c>
      <c r="C475" s="7">
        <v>0.3347222222222222</v>
      </c>
      <c r="D475" s="10">
        <v>380654</v>
      </c>
    </row>
    <row r="476" spans="1:4" x14ac:dyDescent="0.25">
      <c r="A476" s="9" t="s">
        <v>9</v>
      </c>
      <c r="B476" s="8">
        <v>42249</v>
      </c>
      <c r="C476" s="7">
        <v>0.3354166666666667</v>
      </c>
      <c r="D476" s="10">
        <v>101270</v>
      </c>
    </row>
    <row r="477" spans="1:4" x14ac:dyDescent="0.25">
      <c r="A477" s="9" t="s">
        <v>8</v>
      </c>
      <c r="B477" s="8">
        <v>42249</v>
      </c>
      <c r="C477" s="7">
        <v>0.33611111111111108</v>
      </c>
      <c r="D477" s="10">
        <v>416850</v>
      </c>
    </row>
    <row r="478" spans="1:4" x14ac:dyDescent="0.25">
      <c r="A478" s="3" t="s">
        <v>7</v>
      </c>
      <c r="B478" s="5">
        <v>42249</v>
      </c>
      <c r="C478" s="4">
        <v>0.33749999999999997</v>
      </c>
      <c r="D478" s="2">
        <v>557310</v>
      </c>
    </row>
    <row r="479" spans="1:4" x14ac:dyDescent="0.25">
      <c r="A479" s="3" t="s">
        <v>6</v>
      </c>
      <c r="B479" s="5">
        <v>42249</v>
      </c>
      <c r="C479" s="4">
        <v>0.34097222222222223</v>
      </c>
      <c r="D479" s="2">
        <v>582710</v>
      </c>
    </row>
    <row r="480" spans="1:4" x14ac:dyDescent="0.25">
      <c r="A480" s="3" t="s">
        <v>5</v>
      </c>
      <c r="B480" s="5">
        <v>42249</v>
      </c>
      <c r="C480" s="4">
        <v>0.34861111111111115</v>
      </c>
      <c r="D480" s="2">
        <v>546690</v>
      </c>
    </row>
    <row r="481" spans="1:4" x14ac:dyDescent="0.25">
      <c r="A481" s="3" t="s">
        <v>4</v>
      </c>
      <c r="B481" s="5">
        <v>42249</v>
      </c>
      <c r="C481" s="4">
        <v>0.3520833333333333</v>
      </c>
      <c r="D481" s="2">
        <v>581180</v>
      </c>
    </row>
    <row r="482" spans="1:4" x14ac:dyDescent="0.25">
      <c r="A482" s="3" t="s">
        <v>3</v>
      </c>
      <c r="B482" s="5">
        <v>42249</v>
      </c>
      <c r="C482" s="4">
        <v>0.3298611111111111</v>
      </c>
      <c r="D482" s="2">
        <v>1207850</v>
      </c>
    </row>
    <row r="483" spans="1:4" x14ac:dyDescent="0.25">
      <c r="A483" s="3" t="s">
        <v>2</v>
      </c>
      <c r="B483" s="5">
        <v>42249</v>
      </c>
      <c r="C483" s="4">
        <v>0.31527777777777777</v>
      </c>
      <c r="D483" s="2">
        <v>768420</v>
      </c>
    </row>
    <row r="484" spans="1:4" x14ac:dyDescent="0.25">
      <c r="A484" s="3" t="s">
        <v>1</v>
      </c>
      <c r="B484" s="5">
        <v>42249</v>
      </c>
      <c r="C484" s="4">
        <v>0.3215277777777778</v>
      </c>
      <c r="D484" s="2">
        <v>1091740</v>
      </c>
    </row>
    <row r="485" spans="1:4" x14ac:dyDescent="0.25">
      <c r="A485" s="9" t="s">
        <v>15</v>
      </c>
      <c r="B485" s="8">
        <v>42251</v>
      </c>
      <c r="C485" s="7">
        <v>0.36180555555555555</v>
      </c>
      <c r="D485" s="10">
        <v>357179</v>
      </c>
    </row>
    <row r="486" spans="1:4" x14ac:dyDescent="0.25">
      <c r="A486" s="9" t="s">
        <v>14</v>
      </c>
      <c r="B486" s="8">
        <v>42251</v>
      </c>
      <c r="C486" s="7">
        <v>0.36249999999999999</v>
      </c>
      <c r="D486" s="10">
        <v>125744</v>
      </c>
    </row>
    <row r="487" spans="1:4" x14ac:dyDescent="0.25">
      <c r="A487" s="9" t="s">
        <v>13</v>
      </c>
      <c r="B487" s="8">
        <v>42251</v>
      </c>
      <c r="C487" s="7">
        <v>0.33611111111111108</v>
      </c>
      <c r="D487" s="10">
        <v>425750</v>
      </c>
    </row>
    <row r="488" spans="1:4" x14ac:dyDescent="0.25">
      <c r="A488" s="9" t="s">
        <v>12</v>
      </c>
      <c r="B488" s="8">
        <v>42251</v>
      </c>
      <c r="C488" s="7">
        <v>0.36319444444444443</v>
      </c>
      <c r="D488" s="10">
        <v>102042</v>
      </c>
    </row>
    <row r="489" spans="1:4" x14ac:dyDescent="0.25">
      <c r="A489" s="9" t="s">
        <v>11</v>
      </c>
      <c r="B489" s="8">
        <v>42251</v>
      </c>
      <c r="C489" s="7">
        <v>0.36388888888888887</v>
      </c>
      <c r="D489" s="10">
        <v>301355</v>
      </c>
    </row>
    <row r="490" spans="1:4" x14ac:dyDescent="0.25">
      <c r="A490" s="9" t="s">
        <v>10</v>
      </c>
      <c r="B490" s="8">
        <v>42251</v>
      </c>
      <c r="C490" s="7">
        <v>0.36458333333333331</v>
      </c>
      <c r="D490" s="10">
        <v>386136</v>
      </c>
    </row>
    <row r="491" spans="1:4" x14ac:dyDescent="0.25">
      <c r="A491" s="9" t="s">
        <v>9</v>
      </c>
      <c r="B491" s="8">
        <v>42251</v>
      </c>
      <c r="C491" s="7">
        <v>0.36458333333333331</v>
      </c>
      <c r="D491" s="10">
        <v>105703</v>
      </c>
    </row>
    <row r="492" spans="1:4" x14ac:dyDescent="0.25">
      <c r="A492" s="9" t="s">
        <v>8</v>
      </c>
      <c r="B492" s="8">
        <v>42251</v>
      </c>
      <c r="C492" s="7">
        <v>0.36527777777777781</v>
      </c>
      <c r="D492" s="10">
        <v>423456</v>
      </c>
    </row>
    <row r="493" spans="1:4" x14ac:dyDescent="0.25">
      <c r="A493" s="3" t="s">
        <v>7</v>
      </c>
      <c r="B493" s="5">
        <v>42251</v>
      </c>
      <c r="C493" s="4">
        <v>0.34722222222222227</v>
      </c>
      <c r="D493" s="2">
        <v>563740</v>
      </c>
    </row>
    <row r="494" spans="1:4" x14ac:dyDescent="0.25">
      <c r="A494" s="3" t="s">
        <v>6</v>
      </c>
      <c r="B494" s="5">
        <v>42251</v>
      </c>
      <c r="C494" s="4">
        <v>0.35347222222222219</v>
      </c>
      <c r="D494" s="2">
        <v>592540</v>
      </c>
    </row>
    <row r="495" spans="1:4" x14ac:dyDescent="0.25">
      <c r="A495" s="3" t="s">
        <v>5</v>
      </c>
      <c r="B495" s="5">
        <v>42251</v>
      </c>
      <c r="C495" s="4">
        <v>0.35000000000000003</v>
      </c>
      <c r="D495" s="2">
        <v>552830</v>
      </c>
    </row>
    <row r="496" spans="1:4" x14ac:dyDescent="0.25">
      <c r="A496" s="3" t="s">
        <v>4</v>
      </c>
      <c r="B496" s="5">
        <v>42251</v>
      </c>
      <c r="C496" s="4">
        <v>0.35833333333333334</v>
      </c>
      <c r="D496" s="2">
        <v>591320</v>
      </c>
    </row>
    <row r="497" spans="1:4" x14ac:dyDescent="0.25">
      <c r="A497" s="3" t="s">
        <v>3</v>
      </c>
      <c r="B497" s="5">
        <v>42251</v>
      </c>
      <c r="C497" s="4">
        <v>0.3666666666666667</v>
      </c>
      <c r="D497" s="2">
        <v>1238630</v>
      </c>
    </row>
    <row r="498" spans="1:4" x14ac:dyDescent="0.25">
      <c r="A498" s="3" t="s">
        <v>2</v>
      </c>
      <c r="B498" s="5">
        <v>42251</v>
      </c>
      <c r="C498" s="4">
        <v>0.3354166666666667</v>
      </c>
      <c r="D498" s="2">
        <v>787190</v>
      </c>
    </row>
    <row r="499" spans="1:4" x14ac:dyDescent="0.25">
      <c r="A499" s="3" t="s">
        <v>1</v>
      </c>
      <c r="B499" s="5">
        <v>42251</v>
      </c>
      <c r="C499" s="4">
        <v>0.33958333333333335</v>
      </c>
      <c r="D499" s="2">
        <v>1107010</v>
      </c>
    </row>
    <row r="500" spans="1:4" x14ac:dyDescent="0.25">
      <c r="A500" s="9" t="s">
        <v>15</v>
      </c>
      <c r="B500" s="8">
        <v>42254</v>
      </c>
      <c r="C500" s="7">
        <v>0.31875000000000003</v>
      </c>
      <c r="D500" s="10">
        <v>362118</v>
      </c>
    </row>
    <row r="501" spans="1:4" x14ac:dyDescent="0.25">
      <c r="A501" s="9" t="s">
        <v>14</v>
      </c>
      <c r="B501" s="8">
        <v>42254</v>
      </c>
      <c r="C501" s="7">
        <v>0.32291666666666669</v>
      </c>
      <c r="D501" s="10">
        <v>131344</v>
      </c>
    </row>
    <row r="502" spans="1:4" x14ac:dyDescent="0.25">
      <c r="A502" s="9" t="s">
        <v>13</v>
      </c>
      <c r="B502" s="8">
        <v>42254</v>
      </c>
      <c r="C502" s="7">
        <v>0.32361111111111113</v>
      </c>
      <c r="D502" s="10">
        <v>436387</v>
      </c>
    </row>
    <row r="503" spans="1:4" x14ac:dyDescent="0.25">
      <c r="A503" s="9" t="s">
        <v>12</v>
      </c>
      <c r="B503" s="8">
        <v>42254</v>
      </c>
      <c r="C503" s="7">
        <v>0.32430555555555557</v>
      </c>
      <c r="D503" s="10">
        <v>108812</v>
      </c>
    </row>
    <row r="504" spans="1:4" x14ac:dyDescent="0.25">
      <c r="A504" s="9" t="s">
        <v>11</v>
      </c>
      <c r="B504" s="8">
        <v>42254</v>
      </c>
      <c r="C504" s="7">
        <v>0.32569444444444445</v>
      </c>
      <c r="D504" s="10">
        <v>309607</v>
      </c>
    </row>
    <row r="505" spans="1:4" x14ac:dyDescent="0.25">
      <c r="A505" s="9" t="s">
        <v>10</v>
      </c>
      <c r="B505" s="8">
        <v>42254</v>
      </c>
      <c r="C505" s="7">
        <v>0.3263888888888889</v>
      </c>
      <c r="D505" s="10">
        <v>392069</v>
      </c>
    </row>
    <row r="506" spans="1:4" x14ac:dyDescent="0.25">
      <c r="A506" s="9" t="s">
        <v>8</v>
      </c>
      <c r="B506" s="8">
        <v>42254</v>
      </c>
      <c r="C506" s="7">
        <v>0.32777777777777778</v>
      </c>
      <c r="D506" s="10">
        <v>434418</v>
      </c>
    </row>
    <row r="507" spans="1:4" x14ac:dyDescent="0.25">
      <c r="A507" s="3" t="s">
        <v>7</v>
      </c>
      <c r="B507" s="5">
        <v>42254</v>
      </c>
      <c r="C507" s="4">
        <v>0.34722222222222227</v>
      </c>
      <c r="D507" s="2">
        <v>574430</v>
      </c>
    </row>
    <row r="508" spans="1:4" x14ac:dyDescent="0.25">
      <c r="A508" s="3" t="s">
        <v>6</v>
      </c>
      <c r="B508" s="5">
        <v>42254</v>
      </c>
      <c r="C508" s="4">
        <v>0.34861111111111115</v>
      </c>
      <c r="D508" s="2">
        <v>608550</v>
      </c>
    </row>
    <row r="509" spans="1:4" x14ac:dyDescent="0.25">
      <c r="A509" s="3" t="s">
        <v>5</v>
      </c>
      <c r="B509" s="5">
        <v>42254</v>
      </c>
      <c r="C509" s="4">
        <v>0.35000000000000003</v>
      </c>
      <c r="D509" s="2">
        <v>563020</v>
      </c>
    </row>
    <row r="510" spans="1:4" x14ac:dyDescent="0.25">
      <c r="A510" s="3" t="s">
        <v>4</v>
      </c>
      <c r="B510" s="5">
        <v>42254</v>
      </c>
      <c r="C510" s="4">
        <v>0.37152777777777773</v>
      </c>
      <c r="D510" s="2">
        <v>608180</v>
      </c>
    </row>
    <row r="511" spans="1:4" x14ac:dyDescent="0.25">
      <c r="A511" s="3" t="s">
        <v>3</v>
      </c>
      <c r="B511" s="5">
        <v>42254</v>
      </c>
      <c r="C511" s="4">
        <v>0.3576388888888889</v>
      </c>
      <c r="D511" s="2">
        <v>1269580</v>
      </c>
    </row>
    <row r="512" spans="1:4" x14ac:dyDescent="0.25">
      <c r="A512" s="3" t="s">
        <v>2</v>
      </c>
      <c r="B512" s="5">
        <v>42254</v>
      </c>
      <c r="C512" s="4">
        <v>0.33194444444444443</v>
      </c>
      <c r="D512" s="2">
        <v>815960</v>
      </c>
    </row>
    <row r="513" spans="1:4" x14ac:dyDescent="0.25">
      <c r="A513" s="3" t="s">
        <v>1</v>
      </c>
      <c r="B513" s="5">
        <v>42254</v>
      </c>
      <c r="C513" s="4">
        <v>0.33819444444444446</v>
      </c>
      <c r="D513" s="2">
        <v>1131830</v>
      </c>
    </row>
    <row r="514" spans="1:4" x14ac:dyDescent="0.25">
      <c r="A514" s="9" t="s">
        <v>15</v>
      </c>
      <c r="B514" s="8">
        <v>42256</v>
      </c>
      <c r="C514" s="7">
        <v>0.33263888888888887</v>
      </c>
      <c r="D514" s="10">
        <v>366016</v>
      </c>
    </row>
    <row r="515" spans="1:4" x14ac:dyDescent="0.25">
      <c r="A515" s="9" t="s">
        <v>14</v>
      </c>
      <c r="B515" s="8">
        <v>42256</v>
      </c>
      <c r="C515" s="7">
        <v>0.33333333333333331</v>
      </c>
      <c r="D515" s="10">
        <v>140056</v>
      </c>
    </row>
    <row r="516" spans="1:4" x14ac:dyDescent="0.25">
      <c r="A516" s="9" t="s">
        <v>13</v>
      </c>
      <c r="B516" s="8">
        <v>42256</v>
      </c>
      <c r="C516" s="7">
        <v>0.33402777777777781</v>
      </c>
      <c r="D516" s="10">
        <v>445803</v>
      </c>
    </row>
    <row r="517" spans="1:4" x14ac:dyDescent="0.25">
      <c r="A517" s="9" t="s">
        <v>12</v>
      </c>
      <c r="B517" s="8">
        <v>42256</v>
      </c>
      <c r="C517" s="7">
        <v>0.3347222222222222</v>
      </c>
      <c r="D517" s="10">
        <v>116142</v>
      </c>
    </row>
    <row r="518" spans="1:4" x14ac:dyDescent="0.25">
      <c r="A518" s="9" t="s">
        <v>11</v>
      </c>
      <c r="B518" s="8">
        <v>42256</v>
      </c>
      <c r="C518" s="7">
        <v>0.3347222222222222</v>
      </c>
      <c r="D518" s="10">
        <v>329075</v>
      </c>
    </row>
    <row r="519" spans="1:4" x14ac:dyDescent="0.25">
      <c r="A519" s="9" t="s">
        <v>10</v>
      </c>
      <c r="B519" s="8">
        <v>42256</v>
      </c>
      <c r="C519" s="7">
        <v>0.3354166666666667</v>
      </c>
      <c r="D519" s="10">
        <v>397548</v>
      </c>
    </row>
    <row r="520" spans="1:4" x14ac:dyDescent="0.25">
      <c r="A520" s="9" t="s">
        <v>8</v>
      </c>
      <c r="B520" s="8">
        <v>42256</v>
      </c>
      <c r="C520" s="7">
        <v>0.33611111111111108</v>
      </c>
      <c r="D520" s="10">
        <v>442629</v>
      </c>
    </row>
    <row r="521" spans="1:4" x14ac:dyDescent="0.25">
      <c r="A521" s="3" t="s">
        <v>7</v>
      </c>
      <c r="B521" s="5">
        <v>42256</v>
      </c>
      <c r="C521" s="4">
        <v>0.32361111111111113</v>
      </c>
      <c r="D521" s="2">
        <v>581460</v>
      </c>
    </row>
    <row r="522" spans="1:4" x14ac:dyDescent="0.25">
      <c r="A522" s="3" t="s">
        <v>6</v>
      </c>
      <c r="B522" s="5">
        <v>42256</v>
      </c>
      <c r="C522" s="4">
        <v>0.32569444444444445</v>
      </c>
      <c r="D522" s="2">
        <v>619220</v>
      </c>
    </row>
    <row r="523" spans="1:4" x14ac:dyDescent="0.25">
      <c r="A523" s="3" t="s">
        <v>5</v>
      </c>
      <c r="B523" s="5">
        <v>42256</v>
      </c>
      <c r="C523" s="4">
        <v>0.32777777777777778</v>
      </c>
      <c r="D523" s="2">
        <v>569670</v>
      </c>
    </row>
    <row r="524" spans="1:4" x14ac:dyDescent="0.25">
      <c r="A524" s="3" t="s">
        <v>4</v>
      </c>
      <c r="B524" s="5">
        <v>42256</v>
      </c>
      <c r="C524" s="4">
        <v>0.33055555555555555</v>
      </c>
      <c r="D524" s="2">
        <v>619310</v>
      </c>
    </row>
    <row r="525" spans="1:4" x14ac:dyDescent="0.25">
      <c r="A525" s="3" t="s">
        <v>3</v>
      </c>
      <c r="B525" s="5">
        <v>42256</v>
      </c>
      <c r="C525" s="4">
        <v>0.35416666666666669</v>
      </c>
      <c r="D525" s="2">
        <v>1303580</v>
      </c>
    </row>
    <row r="526" spans="1:4" x14ac:dyDescent="0.25">
      <c r="A526" s="3" t="s">
        <v>2</v>
      </c>
      <c r="B526" s="5">
        <v>42256</v>
      </c>
      <c r="C526" s="4">
        <v>0.3430555555555555</v>
      </c>
      <c r="D526" s="2">
        <v>835420</v>
      </c>
    </row>
    <row r="527" spans="1:4" x14ac:dyDescent="0.25">
      <c r="A527" s="3" t="s">
        <v>1</v>
      </c>
      <c r="B527" s="5">
        <v>42256</v>
      </c>
      <c r="C527" s="4">
        <v>0.34722222222222227</v>
      </c>
      <c r="D527" s="2">
        <v>1149060</v>
      </c>
    </row>
    <row r="528" spans="1:4" x14ac:dyDescent="0.25">
      <c r="A528" s="9" t="s">
        <v>15</v>
      </c>
      <c r="B528" s="8">
        <v>42258</v>
      </c>
      <c r="C528" s="7">
        <v>0.33680555555555558</v>
      </c>
      <c r="D528" s="10">
        <v>370117</v>
      </c>
    </row>
    <row r="529" spans="1:4" x14ac:dyDescent="0.25">
      <c r="A529" s="9" t="s">
        <v>14</v>
      </c>
      <c r="B529" s="8">
        <v>42258</v>
      </c>
      <c r="C529" s="7">
        <v>0.33680555555555558</v>
      </c>
      <c r="D529" s="10">
        <v>147267</v>
      </c>
    </row>
    <row r="530" spans="1:4" x14ac:dyDescent="0.25">
      <c r="A530" s="9" t="s">
        <v>13</v>
      </c>
      <c r="B530" s="8">
        <v>42258</v>
      </c>
      <c r="C530" s="7">
        <v>0.33749999999999997</v>
      </c>
      <c r="D530" s="10">
        <v>455347</v>
      </c>
    </row>
    <row r="531" spans="1:4" x14ac:dyDescent="0.25">
      <c r="A531" s="9" t="s">
        <v>12</v>
      </c>
      <c r="B531" s="8">
        <v>42258</v>
      </c>
      <c r="C531" s="7">
        <v>0.33819444444444446</v>
      </c>
      <c r="D531" s="10">
        <v>125456</v>
      </c>
    </row>
    <row r="532" spans="1:4" x14ac:dyDescent="0.25">
      <c r="A532" s="9" t="s">
        <v>11</v>
      </c>
      <c r="B532" s="8">
        <v>42258</v>
      </c>
      <c r="C532" s="7">
        <v>0.33888888888888885</v>
      </c>
      <c r="D532" s="10">
        <v>347849</v>
      </c>
    </row>
    <row r="533" spans="1:4" x14ac:dyDescent="0.25">
      <c r="A533" s="9" t="s">
        <v>10</v>
      </c>
      <c r="B533" s="8">
        <v>42258</v>
      </c>
      <c r="C533" s="7">
        <v>0.33958333333333335</v>
      </c>
      <c r="D533" s="10">
        <v>403025</v>
      </c>
    </row>
    <row r="534" spans="1:4" x14ac:dyDescent="0.25">
      <c r="A534" s="9" t="s">
        <v>8</v>
      </c>
      <c r="B534" s="8">
        <v>42258</v>
      </c>
      <c r="C534" s="7">
        <v>0.33958333333333335</v>
      </c>
      <c r="D534" s="10">
        <v>450354</v>
      </c>
    </row>
    <row r="535" spans="1:4" x14ac:dyDescent="0.25">
      <c r="A535" s="3" t="s">
        <v>7</v>
      </c>
      <c r="B535" s="5">
        <v>42258</v>
      </c>
      <c r="C535" s="4">
        <v>0.32569444444444445</v>
      </c>
      <c r="D535" s="2">
        <v>588440</v>
      </c>
    </row>
    <row r="536" spans="1:4" x14ac:dyDescent="0.25">
      <c r="A536" s="3" t="s">
        <v>6</v>
      </c>
      <c r="B536" s="5">
        <v>42258</v>
      </c>
      <c r="C536" s="4">
        <v>0.32708333333333334</v>
      </c>
      <c r="D536" s="2">
        <v>630570</v>
      </c>
    </row>
    <row r="537" spans="1:4" x14ac:dyDescent="0.25">
      <c r="A537" s="3" t="s">
        <v>5</v>
      </c>
      <c r="B537" s="5">
        <v>42258</v>
      </c>
      <c r="C537" s="4">
        <v>0.32916666666666666</v>
      </c>
      <c r="D537" s="2">
        <v>577130</v>
      </c>
    </row>
    <row r="538" spans="1:4" x14ac:dyDescent="0.25">
      <c r="A538" s="3" t="s">
        <v>4</v>
      </c>
      <c r="B538" s="5">
        <v>42258</v>
      </c>
      <c r="C538" s="4">
        <v>0.33055555555555555</v>
      </c>
      <c r="D538" s="2">
        <v>630580</v>
      </c>
    </row>
    <row r="539" spans="1:4" x14ac:dyDescent="0.25">
      <c r="A539" s="3" t="s">
        <v>3</v>
      </c>
      <c r="B539" s="5">
        <v>42258</v>
      </c>
      <c r="C539" s="4">
        <v>0.34097222222222223</v>
      </c>
      <c r="D539" s="2">
        <v>1339570</v>
      </c>
    </row>
    <row r="540" spans="1:4" x14ac:dyDescent="0.25">
      <c r="A540" s="3" t="s">
        <v>2</v>
      </c>
      <c r="B540" s="5">
        <v>42258</v>
      </c>
      <c r="C540" s="4">
        <v>0.35069444444444442</v>
      </c>
      <c r="D540" s="2">
        <v>855540</v>
      </c>
    </row>
    <row r="541" spans="1:4" x14ac:dyDescent="0.25">
      <c r="A541" s="3" t="s">
        <v>1</v>
      </c>
      <c r="B541" s="5">
        <v>42258</v>
      </c>
      <c r="C541" s="4">
        <v>0.3576388888888889</v>
      </c>
      <c r="D541" s="2">
        <v>1165960</v>
      </c>
    </row>
    <row r="542" spans="1:4" x14ac:dyDescent="0.25">
      <c r="A542" s="9" t="s">
        <v>15</v>
      </c>
      <c r="B542" s="8">
        <v>42261</v>
      </c>
      <c r="C542" s="7">
        <v>0.30624999999999997</v>
      </c>
      <c r="D542" s="10">
        <v>375581</v>
      </c>
    </row>
    <row r="543" spans="1:4" x14ac:dyDescent="0.25">
      <c r="A543" s="9" t="s">
        <v>14</v>
      </c>
      <c r="B543" s="8">
        <v>42261</v>
      </c>
      <c r="C543" s="7">
        <v>0.30763888888888891</v>
      </c>
      <c r="D543" s="10">
        <v>159129</v>
      </c>
    </row>
    <row r="544" spans="1:4" x14ac:dyDescent="0.25">
      <c r="A544" s="9" t="s">
        <v>13</v>
      </c>
      <c r="B544" s="8">
        <v>42261</v>
      </c>
      <c r="C544" s="7">
        <v>0.30902777777777779</v>
      </c>
      <c r="D544" s="10">
        <v>469052</v>
      </c>
    </row>
    <row r="545" spans="1:4" x14ac:dyDescent="0.25">
      <c r="A545" s="9" t="s">
        <v>12</v>
      </c>
      <c r="B545" s="8">
        <v>42261</v>
      </c>
      <c r="C545" s="7">
        <v>0.31111111111111112</v>
      </c>
      <c r="D545" s="10">
        <v>139754</v>
      </c>
    </row>
    <row r="546" spans="1:4" x14ac:dyDescent="0.25">
      <c r="A546" s="9" t="s">
        <v>11</v>
      </c>
      <c r="B546" s="8">
        <v>42261</v>
      </c>
      <c r="C546" s="7">
        <v>0.3125</v>
      </c>
      <c r="D546" s="10">
        <v>373949</v>
      </c>
    </row>
    <row r="547" spans="1:4" x14ac:dyDescent="0.25">
      <c r="A547" s="9" t="s">
        <v>10</v>
      </c>
      <c r="B547" s="8">
        <v>42261</v>
      </c>
      <c r="C547" s="7">
        <v>0.31597222222222221</v>
      </c>
      <c r="D547" s="10">
        <v>410992</v>
      </c>
    </row>
    <row r="548" spans="1:4" x14ac:dyDescent="0.25">
      <c r="A548" s="9" t="s">
        <v>9</v>
      </c>
      <c r="B548" s="8">
        <v>42261</v>
      </c>
      <c r="C548" s="7">
        <v>0.31805555555555554</v>
      </c>
      <c r="D548" s="10">
        <v>105706</v>
      </c>
    </row>
    <row r="549" spans="1:4" x14ac:dyDescent="0.25">
      <c r="A549" s="9" t="s">
        <v>8</v>
      </c>
      <c r="B549" s="8">
        <v>42261</v>
      </c>
      <c r="C549" s="7">
        <v>0.31875000000000003</v>
      </c>
      <c r="D549" s="10">
        <v>460101</v>
      </c>
    </row>
    <row r="550" spans="1:4" x14ac:dyDescent="0.25">
      <c r="A550" s="3" t="s">
        <v>7</v>
      </c>
      <c r="B550" s="5">
        <v>42261</v>
      </c>
      <c r="C550" s="4">
        <v>0.3215277777777778</v>
      </c>
      <c r="D550" s="2">
        <v>596770</v>
      </c>
    </row>
    <row r="551" spans="1:4" x14ac:dyDescent="0.25">
      <c r="A551" s="3" t="s">
        <v>6</v>
      </c>
      <c r="B551" s="5">
        <v>42261</v>
      </c>
      <c r="C551" s="4">
        <v>0.32500000000000001</v>
      </c>
      <c r="D551" s="2">
        <v>643570</v>
      </c>
    </row>
    <row r="552" spans="1:4" x14ac:dyDescent="0.25">
      <c r="A552" s="3" t="s">
        <v>5</v>
      </c>
      <c r="B552" s="5">
        <v>42261</v>
      </c>
      <c r="C552" s="4">
        <v>0.32777777777777778</v>
      </c>
      <c r="D552" s="2">
        <v>585890</v>
      </c>
    </row>
    <row r="553" spans="1:4" x14ac:dyDescent="0.25">
      <c r="A553" s="3" t="s">
        <v>4</v>
      </c>
      <c r="B553" s="5">
        <v>42261</v>
      </c>
      <c r="C553" s="4">
        <v>0.32916666666666666</v>
      </c>
      <c r="D553" s="2">
        <v>643010</v>
      </c>
    </row>
    <row r="554" spans="1:4" x14ac:dyDescent="0.25">
      <c r="A554" s="3" t="s">
        <v>3</v>
      </c>
      <c r="B554" s="5">
        <v>42261</v>
      </c>
      <c r="C554" s="4">
        <v>0.35555555555555557</v>
      </c>
      <c r="D554" s="2">
        <v>1390770</v>
      </c>
    </row>
    <row r="555" spans="1:4" x14ac:dyDescent="0.25">
      <c r="A555" s="3" t="s">
        <v>2</v>
      </c>
      <c r="B555" s="5">
        <v>42261</v>
      </c>
      <c r="C555" s="4">
        <v>0.34236111111111112</v>
      </c>
      <c r="D555" s="2">
        <v>878960</v>
      </c>
    </row>
    <row r="556" spans="1:4" x14ac:dyDescent="0.25">
      <c r="A556" s="3" t="s">
        <v>1</v>
      </c>
      <c r="B556" s="5">
        <v>42261</v>
      </c>
      <c r="C556" s="4">
        <v>0.34791666666666665</v>
      </c>
      <c r="D556" s="2">
        <v>1185460</v>
      </c>
    </row>
    <row r="557" spans="1:4" x14ac:dyDescent="0.25">
      <c r="A557" s="9" t="s">
        <v>15</v>
      </c>
      <c r="B557" s="8">
        <v>42263</v>
      </c>
      <c r="C557" s="7">
        <v>0.30833333333333335</v>
      </c>
      <c r="D557" s="10">
        <v>378888</v>
      </c>
    </row>
    <row r="558" spans="1:4" x14ac:dyDescent="0.25">
      <c r="A558" s="9" t="s">
        <v>14</v>
      </c>
      <c r="B558" s="8">
        <v>42263</v>
      </c>
      <c r="C558" s="7">
        <v>0.30902777777777779</v>
      </c>
      <c r="D558" s="10">
        <v>167265</v>
      </c>
    </row>
    <row r="559" spans="1:4" x14ac:dyDescent="0.25">
      <c r="A559" s="9" t="s">
        <v>13</v>
      </c>
      <c r="B559" s="8">
        <v>42263</v>
      </c>
      <c r="C559" s="7">
        <v>0.30972222222222223</v>
      </c>
      <c r="D559" s="10">
        <v>478255</v>
      </c>
    </row>
    <row r="560" spans="1:4" x14ac:dyDescent="0.25">
      <c r="A560" s="9" t="s">
        <v>12</v>
      </c>
      <c r="B560" s="8">
        <v>42263</v>
      </c>
      <c r="C560" s="7">
        <v>0.31041666666666667</v>
      </c>
      <c r="D560" s="10">
        <v>149322</v>
      </c>
    </row>
    <row r="561" spans="1:4" x14ac:dyDescent="0.25">
      <c r="A561" s="9" t="s">
        <v>11</v>
      </c>
      <c r="B561" s="8">
        <v>42263</v>
      </c>
      <c r="C561" s="7">
        <v>0.31111111111111112</v>
      </c>
      <c r="D561" s="10">
        <v>391388</v>
      </c>
    </row>
    <row r="562" spans="1:4" x14ac:dyDescent="0.25">
      <c r="A562" s="9" t="s">
        <v>10</v>
      </c>
      <c r="B562" s="8">
        <v>42263</v>
      </c>
      <c r="C562" s="7">
        <v>0.31180555555555556</v>
      </c>
      <c r="D562" s="10">
        <v>415986</v>
      </c>
    </row>
    <row r="563" spans="1:4" x14ac:dyDescent="0.25">
      <c r="A563" s="9" t="s">
        <v>9</v>
      </c>
      <c r="B563" s="8">
        <v>42263</v>
      </c>
      <c r="C563" s="7">
        <v>0.3125</v>
      </c>
      <c r="D563" s="10">
        <v>105769</v>
      </c>
    </row>
    <row r="564" spans="1:4" x14ac:dyDescent="0.25">
      <c r="A564" s="9" t="s">
        <v>8</v>
      </c>
      <c r="B564" s="8">
        <v>42263</v>
      </c>
      <c r="C564" s="7">
        <v>0.31319444444444444</v>
      </c>
      <c r="D564" s="10">
        <v>468176</v>
      </c>
    </row>
    <row r="565" spans="1:4" x14ac:dyDescent="0.25">
      <c r="A565" s="3" t="s">
        <v>7</v>
      </c>
      <c r="B565" s="5">
        <v>42263</v>
      </c>
      <c r="C565" s="4">
        <v>0.31597222222222221</v>
      </c>
      <c r="D565" s="2">
        <v>602510</v>
      </c>
    </row>
    <row r="566" spans="1:4" x14ac:dyDescent="0.25">
      <c r="A566" s="3" t="s">
        <v>6</v>
      </c>
      <c r="B566" s="5">
        <v>42263</v>
      </c>
      <c r="C566" s="4">
        <v>0.31875000000000003</v>
      </c>
      <c r="D566" s="2">
        <v>653200</v>
      </c>
    </row>
    <row r="567" spans="1:4" x14ac:dyDescent="0.25">
      <c r="A567" s="3" t="s">
        <v>5</v>
      </c>
      <c r="B567" s="5">
        <v>42263</v>
      </c>
      <c r="C567" s="4">
        <v>0.32013888888888892</v>
      </c>
      <c r="D567" s="2">
        <v>591710</v>
      </c>
    </row>
    <row r="568" spans="1:4" x14ac:dyDescent="0.25">
      <c r="A568" s="3" t="s">
        <v>4</v>
      </c>
      <c r="B568" s="5">
        <v>42263</v>
      </c>
      <c r="C568" s="4">
        <v>0.32222222222222224</v>
      </c>
      <c r="D568" s="2">
        <v>652070</v>
      </c>
    </row>
    <row r="569" spans="1:4" x14ac:dyDescent="0.25">
      <c r="A569" s="3" t="s">
        <v>3</v>
      </c>
      <c r="B569" s="5">
        <v>42263</v>
      </c>
      <c r="C569" s="4">
        <v>0.3444444444444445</v>
      </c>
      <c r="D569" s="2">
        <v>1424200</v>
      </c>
    </row>
    <row r="570" spans="1:4" x14ac:dyDescent="0.25">
      <c r="A570" s="3" t="s">
        <v>2</v>
      </c>
      <c r="B570" s="5">
        <v>42263</v>
      </c>
      <c r="C570" s="4">
        <v>0.32847222222222222</v>
      </c>
      <c r="D570" s="2">
        <v>896530</v>
      </c>
    </row>
    <row r="571" spans="1:4" x14ac:dyDescent="0.25">
      <c r="A571" s="3" t="s">
        <v>1</v>
      </c>
      <c r="B571" s="5">
        <v>42263</v>
      </c>
      <c r="C571" s="4">
        <v>0.33333333333333331</v>
      </c>
      <c r="D571" s="2">
        <v>1198510</v>
      </c>
    </row>
    <row r="572" spans="1:4" x14ac:dyDescent="0.25">
      <c r="A572" s="9" t="s">
        <v>15</v>
      </c>
      <c r="B572" s="8">
        <v>42265</v>
      </c>
      <c r="C572" s="7">
        <v>0.64722222222222225</v>
      </c>
      <c r="D572" s="10">
        <v>379188</v>
      </c>
    </row>
    <row r="573" spans="1:4" x14ac:dyDescent="0.25">
      <c r="A573" s="9" t="s">
        <v>14</v>
      </c>
      <c r="B573" s="8">
        <v>42265</v>
      </c>
      <c r="C573" s="7">
        <v>0.6479166666666667</v>
      </c>
      <c r="D573" s="10">
        <v>167810</v>
      </c>
    </row>
    <row r="574" spans="1:4" x14ac:dyDescent="0.25">
      <c r="A574" s="9" t="s">
        <v>13</v>
      </c>
      <c r="B574" s="8">
        <v>42265</v>
      </c>
      <c r="C574" s="7">
        <v>0.6479166666666667</v>
      </c>
      <c r="D574" s="10">
        <v>479257</v>
      </c>
    </row>
    <row r="575" spans="1:4" x14ac:dyDescent="0.25">
      <c r="A575" s="9" t="s">
        <v>12</v>
      </c>
      <c r="B575" s="8">
        <v>42265</v>
      </c>
      <c r="C575" s="7">
        <v>0.64861111111111114</v>
      </c>
      <c r="D575" s="10">
        <v>149986</v>
      </c>
    </row>
    <row r="576" spans="1:4" x14ac:dyDescent="0.25">
      <c r="A576" s="9" t="s">
        <v>11</v>
      </c>
      <c r="B576" s="8">
        <v>42265</v>
      </c>
      <c r="C576" s="7">
        <v>0.64930555555555558</v>
      </c>
      <c r="D576" s="10">
        <v>392956</v>
      </c>
    </row>
    <row r="577" spans="1:4" x14ac:dyDescent="0.25">
      <c r="A577" s="9" t="s">
        <v>10</v>
      </c>
      <c r="B577" s="8">
        <v>42265</v>
      </c>
      <c r="C577" s="7">
        <v>0.64930555555555558</v>
      </c>
      <c r="D577" s="10">
        <v>416516</v>
      </c>
    </row>
    <row r="578" spans="1:4" x14ac:dyDescent="0.25">
      <c r="A578" s="9" t="s">
        <v>9</v>
      </c>
      <c r="B578" s="8">
        <v>42265</v>
      </c>
      <c r="C578" s="7">
        <v>0.65</v>
      </c>
      <c r="D578" s="10">
        <v>105860</v>
      </c>
    </row>
    <row r="579" spans="1:4" x14ac:dyDescent="0.25">
      <c r="A579" s="9" t="s">
        <v>8</v>
      </c>
      <c r="B579" s="8">
        <v>42265</v>
      </c>
      <c r="C579" s="7">
        <v>0.65069444444444446</v>
      </c>
      <c r="D579" s="10">
        <v>469656</v>
      </c>
    </row>
    <row r="580" spans="1:4" x14ac:dyDescent="0.25">
      <c r="A580" s="3" t="s">
        <v>7</v>
      </c>
      <c r="B580" s="5">
        <v>42265</v>
      </c>
      <c r="C580" s="4">
        <v>0.58611111111111114</v>
      </c>
      <c r="D580" s="2">
        <v>610250</v>
      </c>
    </row>
    <row r="581" spans="1:4" x14ac:dyDescent="0.25">
      <c r="A581" s="3" t="s">
        <v>6</v>
      </c>
      <c r="B581" s="5">
        <v>42265</v>
      </c>
      <c r="C581" s="4">
        <v>0.58958333333333335</v>
      </c>
      <c r="D581" s="2">
        <v>665450</v>
      </c>
    </row>
    <row r="582" spans="1:4" x14ac:dyDescent="0.25">
      <c r="A582" s="3" t="s">
        <v>5</v>
      </c>
      <c r="B582" s="5">
        <v>42265</v>
      </c>
      <c r="C582" s="4">
        <v>0.59097222222222223</v>
      </c>
      <c r="D582" s="2">
        <v>599630</v>
      </c>
    </row>
    <row r="583" spans="1:4" x14ac:dyDescent="0.25">
      <c r="A583" s="3" t="s">
        <v>4</v>
      </c>
      <c r="B583" s="5">
        <v>42265</v>
      </c>
      <c r="C583" s="4">
        <v>0.59305555555555556</v>
      </c>
      <c r="D583" s="2">
        <v>664330</v>
      </c>
    </row>
    <row r="584" spans="1:4" x14ac:dyDescent="0.25">
      <c r="A584" s="3" t="s">
        <v>3</v>
      </c>
      <c r="B584" s="5">
        <v>42265</v>
      </c>
      <c r="C584" s="4">
        <v>0.57986111111111105</v>
      </c>
      <c r="D584" s="2">
        <v>1429480</v>
      </c>
    </row>
    <row r="585" spans="1:4" x14ac:dyDescent="0.25">
      <c r="A585" s="3" t="s">
        <v>2</v>
      </c>
      <c r="B585" s="5">
        <v>42265</v>
      </c>
      <c r="C585" s="4">
        <v>0.56944444444444442</v>
      </c>
      <c r="D585" s="2">
        <v>918320</v>
      </c>
    </row>
    <row r="586" spans="1:4" x14ac:dyDescent="0.25">
      <c r="A586" s="3" t="s">
        <v>1</v>
      </c>
      <c r="B586" s="5">
        <v>42265</v>
      </c>
      <c r="C586" s="4">
        <v>0.57430555555555551</v>
      </c>
      <c r="D586" s="2">
        <v>1215520</v>
      </c>
    </row>
    <row r="587" spans="1:4" x14ac:dyDescent="0.25">
      <c r="A587" s="9" t="s">
        <v>15</v>
      </c>
      <c r="B587" s="8">
        <v>42268</v>
      </c>
      <c r="C587" s="7">
        <v>0.6743055555555556</v>
      </c>
      <c r="D587" s="10">
        <v>386714</v>
      </c>
    </row>
    <row r="588" spans="1:4" x14ac:dyDescent="0.25">
      <c r="A588" s="9" t="s">
        <v>14</v>
      </c>
      <c r="B588" s="8">
        <v>42268</v>
      </c>
      <c r="C588" s="7">
        <v>0.67499999999999993</v>
      </c>
      <c r="D588" s="10">
        <v>179019</v>
      </c>
    </row>
    <row r="589" spans="1:4" x14ac:dyDescent="0.25">
      <c r="A589" s="9" t="s">
        <v>13</v>
      </c>
      <c r="B589" s="8">
        <v>42268</v>
      </c>
      <c r="C589" s="7">
        <v>0.67569444444444438</v>
      </c>
      <c r="D589" s="10">
        <v>493546</v>
      </c>
    </row>
    <row r="590" spans="1:4" x14ac:dyDescent="0.25">
      <c r="A590" s="9" t="s">
        <v>12</v>
      </c>
      <c r="B590" s="8">
        <v>42268</v>
      </c>
      <c r="C590" s="7">
        <v>0.67638888888888893</v>
      </c>
      <c r="D590" s="10">
        <v>159555</v>
      </c>
    </row>
    <row r="591" spans="1:4" x14ac:dyDescent="0.25">
      <c r="A591" s="9" t="s">
        <v>11</v>
      </c>
      <c r="B591" s="8">
        <v>42268</v>
      </c>
      <c r="C591" s="7">
        <v>0.67708333333333337</v>
      </c>
      <c r="D591" s="10">
        <v>401584</v>
      </c>
    </row>
    <row r="592" spans="1:4" x14ac:dyDescent="0.25">
      <c r="A592" s="9" t="s">
        <v>10</v>
      </c>
      <c r="B592" s="8">
        <v>42268</v>
      </c>
      <c r="C592" s="7">
        <v>0.6777777777777777</v>
      </c>
      <c r="D592" s="10">
        <v>424426</v>
      </c>
    </row>
    <row r="593" spans="1:4" x14ac:dyDescent="0.25">
      <c r="A593" s="9" t="s">
        <v>9</v>
      </c>
      <c r="B593" s="8">
        <v>42268</v>
      </c>
      <c r="C593" s="7">
        <v>0.67847222222222225</v>
      </c>
      <c r="D593" s="10">
        <v>114813</v>
      </c>
    </row>
    <row r="594" spans="1:4" x14ac:dyDescent="0.25">
      <c r="A594" s="9" t="s">
        <v>8</v>
      </c>
      <c r="B594" s="8">
        <v>42268</v>
      </c>
      <c r="C594" s="7">
        <v>0.6791666666666667</v>
      </c>
      <c r="D594" s="10">
        <v>481447</v>
      </c>
    </row>
    <row r="595" spans="1:4" x14ac:dyDescent="0.25">
      <c r="A595" s="3" t="s">
        <v>7</v>
      </c>
      <c r="B595" s="5">
        <v>42268</v>
      </c>
      <c r="C595" s="4">
        <v>0.66597222222222219</v>
      </c>
      <c r="D595" s="2">
        <v>620630</v>
      </c>
    </row>
    <row r="596" spans="1:4" x14ac:dyDescent="0.25">
      <c r="A596" s="3" t="s">
        <v>6</v>
      </c>
      <c r="B596" s="5">
        <v>42268</v>
      </c>
      <c r="C596" s="4">
        <v>0.66736111111111107</v>
      </c>
      <c r="D596" s="2">
        <v>680230</v>
      </c>
    </row>
    <row r="597" spans="1:4" x14ac:dyDescent="0.25">
      <c r="A597" s="3" t="s">
        <v>5</v>
      </c>
      <c r="B597" s="5">
        <v>42268</v>
      </c>
      <c r="C597" s="4">
        <v>0.67013888888888884</v>
      </c>
      <c r="D597" s="2">
        <v>609640</v>
      </c>
    </row>
    <row r="598" spans="1:4" x14ac:dyDescent="0.25">
      <c r="A598" s="3" t="s">
        <v>4</v>
      </c>
      <c r="B598" s="5">
        <v>42268</v>
      </c>
      <c r="C598" s="4">
        <v>0.67291666666666661</v>
      </c>
      <c r="D598" s="2">
        <v>682570</v>
      </c>
    </row>
    <row r="599" spans="1:4" x14ac:dyDescent="0.25">
      <c r="A599" s="3" t="s">
        <v>3</v>
      </c>
      <c r="B599" s="5">
        <v>42268</v>
      </c>
      <c r="C599" s="4">
        <v>0.65277777777777779</v>
      </c>
      <c r="D599" s="2">
        <v>1470420</v>
      </c>
    </row>
    <row r="600" spans="1:4" x14ac:dyDescent="0.25">
      <c r="A600" s="3" t="s">
        <v>2</v>
      </c>
      <c r="B600" s="5">
        <v>42268</v>
      </c>
      <c r="C600" s="4">
        <v>0.7090277777777777</v>
      </c>
      <c r="D600" s="2">
        <v>948460</v>
      </c>
    </row>
    <row r="601" spans="1:4" x14ac:dyDescent="0.25">
      <c r="A601" s="3" t="s">
        <v>1</v>
      </c>
      <c r="B601" s="5">
        <v>42268</v>
      </c>
      <c r="C601" s="4">
        <v>0.71388888888888891</v>
      </c>
      <c r="D601" s="2">
        <v>1241870</v>
      </c>
    </row>
    <row r="602" spans="1:4" x14ac:dyDescent="0.25">
      <c r="A602" s="9" t="s">
        <v>15</v>
      </c>
      <c r="B602" s="8">
        <v>42270</v>
      </c>
      <c r="C602" s="7">
        <v>0.4368055555555555</v>
      </c>
      <c r="D602" s="10">
        <v>387100</v>
      </c>
    </row>
    <row r="603" spans="1:4" x14ac:dyDescent="0.25">
      <c r="A603" s="9" t="s">
        <v>14</v>
      </c>
      <c r="B603" s="8">
        <v>42270</v>
      </c>
      <c r="C603" s="7">
        <v>0.43958333333333338</v>
      </c>
      <c r="D603" s="10">
        <v>180374</v>
      </c>
    </row>
    <row r="604" spans="1:4" x14ac:dyDescent="0.25">
      <c r="A604" s="9" t="s">
        <v>13</v>
      </c>
      <c r="B604" s="8">
        <v>42270</v>
      </c>
      <c r="C604" s="7">
        <v>0.43958333333333338</v>
      </c>
      <c r="D604" s="10">
        <v>495263</v>
      </c>
    </row>
    <row r="605" spans="1:4" x14ac:dyDescent="0.25">
      <c r="A605" s="9" t="s">
        <v>12</v>
      </c>
      <c r="B605" s="8">
        <v>42270</v>
      </c>
      <c r="C605" s="7">
        <v>0.4368055555555555</v>
      </c>
      <c r="D605" s="10">
        <v>160705</v>
      </c>
    </row>
    <row r="606" spans="1:4" x14ac:dyDescent="0.25">
      <c r="A606" s="9" t="s">
        <v>11</v>
      </c>
      <c r="B606" s="8">
        <v>42270</v>
      </c>
      <c r="C606" s="7">
        <v>0.43888888888888888</v>
      </c>
      <c r="D606" s="10">
        <v>404740</v>
      </c>
    </row>
    <row r="607" spans="1:4" x14ac:dyDescent="0.25">
      <c r="A607" s="9" t="s">
        <v>10</v>
      </c>
      <c r="B607" s="8">
        <v>42270</v>
      </c>
      <c r="C607" s="7">
        <v>0.4381944444444445</v>
      </c>
      <c r="D607" s="10">
        <v>425467</v>
      </c>
    </row>
    <row r="608" spans="1:4" x14ac:dyDescent="0.25">
      <c r="A608" s="9" t="s">
        <v>9</v>
      </c>
      <c r="B608" s="8">
        <v>42270</v>
      </c>
      <c r="C608" s="7">
        <v>0.43888888888888888</v>
      </c>
      <c r="D608" s="10">
        <v>116292</v>
      </c>
    </row>
    <row r="609" spans="1:4" x14ac:dyDescent="0.25">
      <c r="A609" s="9" t="s">
        <v>8</v>
      </c>
      <c r="B609" s="8">
        <v>42270</v>
      </c>
      <c r="C609" s="7">
        <v>0.44097222222222227</v>
      </c>
      <c r="D609" s="10">
        <v>482919</v>
      </c>
    </row>
    <row r="610" spans="1:4" x14ac:dyDescent="0.25">
      <c r="A610" s="3" t="s">
        <v>7</v>
      </c>
      <c r="B610" s="5">
        <v>42270</v>
      </c>
      <c r="C610" s="4">
        <v>0.4465277777777778</v>
      </c>
      <c r="D610" s="2">
        <v>625340</v>
      </c>
    </row>
    <row r="611" spans="1:4" x14ac:dyDescent="0.25">
      <c r="A611" s="3" t="s">
        <v>6</v>
      </c>
      <c r="B611" s="5">
        <v>42270</v>
      </c>
      <c r="C611" s="4">
        <v>0.44791666666666669</v>
      </c>
      <c r="D611" s="2">
        <v>687390</v>
      </c>
    </row>
    <row r="612" spans="1:4" x14ac:dyDescent="0.25">
      <c r="A612" s="3" t="s">
        <v>5</v>
      </c>
      <c r="B612" s="5">
        <v>42270</v>
      </c>
      <c r="C612" s="4">
        <v>0.44722222222222219</v>
      </c>
      <c r="D612" s="2">
        <v>614120</v>
      </c>
    </row>
    <row r="613" spans="1:4" x14ac:dyDescent="0.25">
      <c r="A613" s="3" t="s">
        <v>4</v>
      </c>
      <c r="B613" s="5">
        <v>42270</v>
      </c>
      <c r="C613" s="4">
        <v>0.44722222222222219</v>
      </c>
      <c r="D613" s="2">
        <v>690530</v>
      </c>
    </row>
    <row r="614" spans="1:4" x14ac:dyDescent="0.25">
      <c r="A614" s="3" t="s">
        <v>3</v>
      </c>
      <c r="B614" s="5">
        <v>42270</v>
      </c>
      <c r="C614" s="4">
        <v>0.41041666666666665</v>
      </c>
      <c r="D614" s="2">
        <v>1479790</v>
      </c>
    </row>
    <row r="615" spans="1:4" x14ac:dyDescent="0.25">
      <c r="A615" s="3" t="s">
        <v>2</v>
      </c>
      <c r="B615" s="5">
        <v>42270</v>
      </c>
      <c r="C615" s="4">
        <v>0.45833333333333331</v>
      </c>
      <c r="D615" s="2">
        <v>961020</v>
      </c>
    </row>
    <row r="616" spans="1:4" x14ac:dyDescent="0.25">
      <c r="A616" s="3" t="s">
        <v>1</v>
      </c>
      <c r="B616" s="5">
        <v>42270</v>
      </c>
      <c r="C616" s="4">
        <v>0.4513888888888889</v>
      </c>
      <c r="D616" s="2">
        <v>1253820</v>
      </c>
    </row>
    <row r="617" spans="1:4" x14ac:dyDescent="0.25">
      <c r="A617" s="9" t="s">
        <v>15</v>
      </c>
      <c r="B617" s="8">
        <v>42275</v>
      </c>
      <c r="C617" s="7">
        <v>0.4375</v>
      </c>
      <c r="D617" s="10">
        <v>397688</v>
      </c>
    </row>
    <row r="618" spans="1:4" x14ac:dyDescent="0.25">
      <c r="A618" s="9" t="s">
        <v>14</v>
      </c>
      <c r="B618" s="8">
        <v>42275</v>
      </c>
      <c r="C618" s="7">
        <v>0.44722222222222219</v>
      </c>
      <c r="D618" s="10">
        <v>202514</v>
      </c>
    </row>
    <row r="619" spans="1:4" x14ac:dyDescent="0.25">
      <c r="A619" s="9" t="s">
        <v>13</v>
      </c>
      <c r="B619" s="8">
        <v>42275</v>
      </c>
      <c r="C619" s="7">
        <v>0.45</v>
      </c>
      <c r="D619" s="10">
        <v>518827</v>
      </c>
    </row>
    <row r="620" spans="1:4" x14ac:dyDescent="0.25">
      <c r="A620" s="9" t="s">
        <v>12</v>
      </c>
      <c r="B620" s="8">
        <v>42275</v>
      </c>
      <c r="C620" s="7">
        <v>0.46111111111111108</v>
      </c>
      <c r="D620" s="10">
        <v>176521</v>
      </c>
    </row>
    <row r="621" spans="1:4" x14ac:dyDescent="0.25">
      <c r="A621" s="9" t="s">
        <v>11</v>
      </c>
      <c r="B621" s="8">
        <v>42275</v>
      </c>
      <c r="C621" s="7">
        <v>0.45208333333333334</v>
      </c>
      <c r="D621" s="10">
        <v>461982</v>
      </c>
    </row>
    <row r="622" spans="1:4" x14ac:dyDescent="0.25">
      <c r="A622" s="9" t="s">
        <v>10</v>
      </c>
      <c r="B622" s="8">
        <v>42275</v>
      </c>
      <c r="C622" s="7">
        <v>0.46458333333333335</v>
      </c>
      <c r="D622" s="10">
        <v>439902</v>
      </c>
    </row>
    <row r="623" spans="1:4" x14ac:dyDescent="0.25">
      <c r="A623" s="9" t="s">
        <v>9</v>
      </c>
      <c r="B623" s="8">
        <v>42275</v>
      </c>
      <c r="C623" s="7">
        <v>0.46736111111111112</v>
      </c>
      <c r="D623" s="10">
        <v>134001</v>
      </c>
    </row>
    <row r="624" spans="1:4" x14ac:dyDescent="0.25">
      <c r="A624" s="9" t="s">
        <v>8</v>
      </c>
      <c r="B624" s="8">
        <v>42275</v>
      </c>
      <c r="C624" s="7">
        <v>0.46875</v>
      </c>
      <c r="D624" s="10">
        <v>506636</v>
      </c>
    </row>
    <row r="625" spans="1:4" x14ac:dyDescent="0.25">
      <c r="A625" s="3" t="s">
        <v>7</v>
      </c>
      <c r="B625" s="5">
        <v>42275</v>
      </c>
      <c r="C625" s="4">
        <v>0.43611111111111112</v>
      </c>
      <c r="D625" s="2">
        <v>639910</v>
      </c>
    </row>
    <row r="626" spans="1:4" x14ac:dyDescent="0.25">
      <c r="A626" s="3" t="s">
        <v>6</v>
      </c>
      <c r="B626" s="5">
        <v>42275</v>
      </c>
      <c r="C626" s="4">
        <v>0.43541666666666662</v>
      </c>
      <c r="D626" s="2">
        <v>714500</v>
      </c>
    </row>
    <row r="627" spans="1:4" x14ac:dyDescent="0.25">
      <c r="A627" s="3" t="s">
        <v>5</v>
      </c>
      <c r="B627" s="5">
        <v>42275</v>
      </c>
      <c r="C627" s="4">
        <v>0.4368055555555555</v>
      </c>
      <c r="D627" s="2">
        <v>629310</v>
      </c>
    </row>
    <row r="628" spans="1:4" x14ac:dyDescent="0.25">
      <c r="A628" s="3" t="s">
        <v>4</v>
      </c>
      <c r="B628" s="5">
        <v>42275</v>
      </c>
      <c r="C628" s="4">
        <v>0.43541666666666662</v>
      </c>
      <c r="D628" s="2">
        <v>718670</v>
      </c>
    </row>
    <row r="629" spans="1:4" x14ac:dyDescent="0.25">
      <c r="A629" s="3" t="s">
        <v>3</v>
      </c>
      <c r="B629" s="5">
        <v>42275</v>
      </c>
      <c r="C629" s="4">
        <v>0.4291666666666667</v>
      </c>
      <c r="D629" s="2">
        <v>1581900</v>
      </c>
    </row>
    <row r="630" spans="1:4" x14ac:dyDescent="0.25">
      <c r="A630" s="3" t="s">
        <v>2</v>
      </c>
      <c r="B630" s="5">
        <v>42275</v>
      </c>
      <c r="C630" s="4">
        <v>0.48958333333333331</v>
      </c>
      <c r="D630" s="2">
        <v>1006970</v>
      </c>
    </row>
    <row r="631" spans="1:4" x14ac:dyDescent="0.25">
      <c r="A631" s="3" t="s">
        <v>1</v>
      </c>
      <c r="B631" s="5">
        <v>42275</v>
      </c>
      <c r="C631" s="4">
        <v>0.4993055555555555</v>
      </c>
      <c r="D631" s="2">
        <v>1294140</v>
      </c>
    </row>
    <row r="632" spans="1:4" x14ac:dyDescent="0.25">
      <c r="A632" s="9" t="s">
        <v>15</v>
      </c>
      <c r="B632" s="8">
        <v>42277</v>
      </c>
      <c r="C632" s="7">
        <v>0.3298611111111111</v>
      </c>
      <c r="D632" s="10">
        <v>401385</v>
      </c>
    </row>
    <row r="633" spans="1:4" x14ac:dyDescent="0.25">
      <c r="A633" s="9" t="s">
        <v>14</v>
      </c>
      <c r="B633" s="8">
        <v>42277</v>
      </c>
      <c r="C633" s="7">
        <v>0.33055555555555555</v>
      </c>
      <c r="D633" s="10">
        <v>212415</v>
      </c>
    </row>
    <row r="634" spans="1:4" x14ac:dyDescent="0.25">
      <c r="A634" s="9" t="s">
        <v>13</v>
      </c>
      <c r="B634" s="8">
        <v>42277</v>
      </c>
      <c r="C634" s="7">
        <v>0.33194444444444443</v>
      </c>
      <c r="D634" s="10">
        <v>526618</v>
      </c>
    </row>
    <row r="635" spans="1:4" x14ac:dyDescent="0.25">
      <c r="A635" s="9" t="s">
        <v>12</v>
      </c>
      <c r="B635" s="8">
        <v>42277</v>
      </c>
      <c r="C635" s="7">
        <v>0.33263888888888887</v>
      </c>
      <c r="D635" s="10">
        <v>182406</v>
      </c>
    </row>
    <row r="636" spans="1:4" x14ac:dyDescent="0.25">
      <c r="A636" s="9" t="s">
        <v>11</v>
      </c>
      <c r="B636" s="8">
        <v>42277</v>
      </c>
      <c r="C636" s="7">
        <v>0.33263888888888887</v>
      </c>
      <c r="D636" s="10">
        <v>484564</v>
      </c>
    </row>
    <row r="637" spans="1:4" x14ac:dyDescent="0.25">
      <c r="A637" s="9" t="s">
        <v>10</v>
      </c>
      <c r="B637" s="8">
        <v>42277</v>
      </c>
      <c r="C637" s="7">
        <v>0.33333333333333331</v>
      </c>
      <c r="D637" s="10">
        <v>445893</v>
      </c>
    </row>
    <row r="638" spans="1:4" x14ac:dyDescent="0.25">
      <c r="A638" s="9" t="s">
        <v>9</v>
      </c>
      <c r="B638" s="8">
        <v>42277</v>
      </c>
      <c r="C638" s="7">
        <v>0.33333333333333331</v>
      </c>
      <c r="D638" s="10">
        <v>142741</v>
      </c>
    </row>
    <row r="639" spans="1:4" x14ac:dyDescent="0.25">
      <c r="A639" s="9" t="s">
        <v>8</v>
      </c>
      <c r="B639" s="8">
        <v>42277</v>
      </c>
      <c r="C639" s="7">
        <v>0.33402777777777781</v>
      </c>
      <c r="D639" s="10">
        <v>515236</v>
      </c>
    </row>
    <row r="640" spans="1:4" x14ac:dyDescent="0.25">
      <c r="A640" s="3" t="s">
        <v>7</v>
      </c>
      <c r="B640" s="5">
        <v>42277</v>
      </c>
      <c r="C640" s="4">
        <v>0.33611111111111108</v>
      </c>
      <c r="D640" s="2">
        <v>641420</v>
      </c>
    </row>
    <row r="641" spans="1:4" x14ac:dyDescent="0.25">
      <c r="A641" s="3" t="s">
        <v>6</v>
      </c>
      <c r="B641" s="5">
        <v>42277</v>
      </c>
      <c r="C641" s="4">
        <v>0.34166666666666662</v>
      </c>
      <c r="D641" s="2">
        <v>719070</v>
      </c>
    </row>
    <row r="642" spans="1:4" x14ac:dyDescent="0.25">
      <c r="A642" s="3" t="s">
        <v>5</v>
      </c>
      <c r="B642" s="5">
        <v>42277</v>
      </c>
      <c r="C642" s="4">
        <v>0.34375</v>
      </c>
      <c r="D642" s="2">
        <v>631520</v>
      </c>
    </row>
    <row r="643" spans="1:4" x14ac:dyDescent="0.25">
      <c r="A643" s="3" t="s">
        <v>4</v>
      </c>
      <c r="B643" s="5">
        <v>42277</v>
      </c>
      <c r="C643" s="4">
        <v>0.34791666666666665</v>
      </c>
      <c r="D643" s="2">
        <v>724190</v>
      </c>
    </row>
    <row r="644" spans="1:4" x14ac:dyDescent="0.25">
      <c r="A644" s="3" t="s">
        <v>3</v>
      </c>
      <c r="B644" s="5">
        <v>42277</v>
      </c>
      <c r="C644" s="4">
        <v>0.37083333333333335</v>
      </c>
      <c r="D644" s="2">
        <v>1625300</v>
      </c>
    </row>
    <row r="645" spans="1:4" x14ac:dyDescent="0.25">
      <c r="A645" s="3" t="s">
        <v>2</v>
      </c>
      <c r="B645" s="5">
        <v>42277</v>
      </c>
      <c r="C645" s="4">
        <v>0.35416666666666669</v>
      </c>
      <c r="D645" s="2">
        <v>1013450</v>
      </c>
    </row>
    <row r="646" spans="1:4" x14ac:dyDescent="0.25">
      <c r="A646" s="3" t="s">
        <v>1</v>
      </c>
      <c r="B646" s="5">
        <v>42277</v>
      </c>
      <c r="C646" s="4">
        <v>0.3611111111111111</v>
      </c>
      <c r="D646" s="2">
        <v>1300810</v>
      </c>
    </row>
    <row r="647" spans="1:4" x14ac:dyDescent="0.25">
      <c r="A647" s="9" t="s">
        <v>15</v>
      </c>
      <c r="B647" s="8">
        <v>42279</v>
      </c>
      <c r="C647" s="7">
        <v>0.4055555555555555</v>
      </c>
      <c r="D647" s="10">
        <v>405287</v>
      </c>
    </row>
    <row r="648" spans="1:4" x14ac:dyDescent="0.25">
      <c r="A648" s="9" t="s">
        <v>14</v>
      </c>
      <c r="B648" s="8">
        <v>42279</v>
      </c>
      <c r="C648" s="7">
        <v>0.40625</v>
      </c>
      <c r="D648" s="10">
        <v>220255</v>
      </c>
    </row>
    <row r="649" spans="1:4" x14ac:dyDescent="0.25">
      <c r="A649" s="9" t="s">
        <v>13</v>
      </c>
      <c r="B649" s="8">
        <v>42279</v>
      </c>
      <c r="C649" s="7">
        <v>0.40625</v>
      </c>
      <c r="D649" s="10">
        <v>534293</v>
      </c>
    </row>
    <row r="650" spans="1:4" x14ac:dyDescent="0.25">
      <c r="A650" s="9" t="s">
        <v>12</v>
      </c>
      <c r="B650" s="8">
        <v>42279</v>
      </c>
      <c r="C650" s="7">
        <v>0.4069444444444445</v>
      </c>
      <c r="D650" s="10">
        <v>188313</v>
      </c>
    </row>
    <row r="651" spans="1:4" x14ac:dyDescent="0.25">
      <c r="A651" s="9" t="s">
        <v>11</v>
      </c>
      <c r="B651" s="8">
        <v>42279</v>
      </c>
      <c r="C651" s="7">
        <v>0.40833333333333338</v>
      </c>
      <c r="D651" s="10">
        <v>506483</v>
      </c>
    </row>
    <row r="652" spans="1:4" x14ac:dyDescent="0.25">
      <c r="A652" s="9" t="s">
        <v>10</v>
      </c>
      <c r="B652" s="8">
        <v>42279</v>
      </c>
      <c r="C652" s="7">
        <v>0.40902777777777777</v>
      </c>
      <c r="D652" s="10">
        <v>452284</v>
      </c>
    </row>
    <row r="653" spans="1:4" x14ac:dyDescent="0.25">
      <c r="A653" s="9" t="s">
        <v>9</v>
      </c>
      <c r="B653" s="8">
        <v>42279</v>
      </c>
      <c r="C653" s="7">
        <v>0.40972222222222227</v>
      </c>
      <c r="D653" s="10">
        <v>151375</v>
      </c>
    </row>
    <row r="654" spans="1:4" x14ac:dyDescent="0.25">
      <c r="A654" s="9" t="s">
        <v>8</v>
      </c>
      <c r="B654" s="8">
        <v>42279</v>
      </c>
      <c r="C654" s="7">
        <v>0.40972222222222227</v>
      </c>
      <c r="D654" s="10">
        <v>524861</v>
      </c>
    </row>
    <row r="655" spans="1:4" x14ac:dyDescent="0.25">
      <c r="A655" s="3" t="s">
        <v>7</v>
      </c>
      <c r="B655" s="5">
        <v>42279</v>
      </c>
      <c r="C655" s="4">
        <v>0.41180555555555554</v>
      </c>
      <c r="D655" s="2">
        <v>648010</v>
      </c>
    </row>
    <row r="656" spans="1:4" x14ac:dyDescent="0.25">
      <c r="A656" s="3" t="s">
        <v>6</v>
      </c>
      <c r="B656" s="5">
        <v>42279</v>
      </c>
      <c r="C656" s="4">
        <v>0.4152777777777778</v>
      </c>
      <c r="D656" s="2">
        <v>728960</v>
      </c>
    </row>
    <row r="657" spans="1:4" x14ac:dyDescent="0.25">
      <c r="A657" s="3" t="s">
        <v>5</v>
      </c>
      <c r="B657" s="5">
        <v>42279</v>
      </c>
      <c r="C657" s="4">
        <v>0.41805555555555557</v>
      </c>
      <c r="D657" s="2">
        <v>637130</v>
      </c>
    </row>
    <row r="658" spans="1:4" x14ac:dyDescent="0.25">
      <c r="A658" s="3" t="s">
        <v>4</v>
      </c>
      <c r="B658" s="5">
        <v>42279</v>
      </c>
      <c r="C658" s="4">
        <v>0.42083333333333334</v>
      </c>
      <c r="D658" s="2">
        <v>734480</v>
      </c>
    </row>
    <row r="659" spans="1:4" x14ac:dyDescent="0.25">
      <c r="A659" s="3" t="s">
        <v>3</v>
      </c>
      <c r="B659" s="5">
        <v>42279</v>
      </c>
      <c r="C659" s="4">
        <v>0.64236111111111105</v>
      </c>
      <c r="D659" s="2">
        <v>1667620</v>
      </c>
    </row>
    <row r="660" spans="1:4" x14ac:dyDescent="0.25">
      <c r="A660" s="3" t="s">
        <v>2</v>
      </c>
      <c r="B660" s="5">
        <v>42279</v>
      </c>
      <c r="C660" s="4">
        <v>0.60138888888888886</v>
      </c>
      <c r="D660" s="2">
        <v>1032060</v>
      </c>
    </row>
    <row r="661" spans="1:4" x14ac:dyDescent="0.25">
      <c r="A661" s="3" t="s">
        <v>1</v>
      </c>
      <c r="B661" s="5">
        <v>42279</v>
      </c>
      <c r="C661" s="4">
        <v>0.6069444444444444</v>
      </c>
      <c r="D661" s="2">
        <v>1315180</v>
      </c>
    </row>
    <row r="662" spans="1:4" x14ac:dyDescent="0.25">
      <c r="A662" s="9" t="s">
        <v>15</v>
      </c>
      <c r="B662" s="8">
        <v>42282</v>
      </c>
      <c r="C662" s="7">
        <v>0.32569444444444445</v>
      </c>
      <c r="D662" s="6">
        <v>551645</v>
      </c>
    </row>
    <row r="663" spans="1:4" x14ac:dyDescent="0.25">
      <c r="A663" s="9" t="s">
        <v>14</v>
      </c>
      <c r="B663" s="8">
        <v>42282</v>
      </c>
      <c r="C663" s="7">
        <v>0.32708333333333334</v>
      </c>
      <c r="D663" s="10">
        <v>228838</v>
      </c>
    </row>
    <row r="664" spans="1:4" x14ac:dyDescent="0.25">
      <c r="A664" s="9" t="s">
        <v>13</v>
      </c>
      <c r="B664" s="8">
        <v>42282</v>
      </c>
      <c r="C664" s="7">
        <v>0.32847222222222222</v>
      </c>
      <c r="D664" s="10">
        <v>644271</v>
      </c>
    </row>
    <row r="665" spans="1:4" x14ac:dyDescent="0.25">
      <c r="A665" s="9" t="s">
        <v>12</v>
      </c>
      <c r="B665" s="8">
        <v>42282</v>
      </c>
      <c r="C665" s="7">
        <v>0.33055555555555555</v>
      </c>
      <c r="D665" s="10">
        <v>194825</v>
      </c>
    </row>
    <row r="666" spans="1:4" x14ac:dyDescent="0.25">
      <c r="A666" s="9" t="s">
        <v>11</v>
      </c>
      <c r="B666" s="8">
        <v>42282</v>
      </c>
      <c r="C666" s="7">
        <v>0.33263888888888887</v>
      </c>
      <c r="D666" s="10">
        <v>532188</v>
      </c>
    </row>
    <row r="667" spans="1:4" x14ac:dyDescent="0.25">
      <c r="A667" s="9" t="s">
        <v>10</v>
      </c>
      <c r="B667" s="8">
        <v>42282</v>
      </c>
      <c r="C667" s="7">
        <v>0.33402777777777781</v>
      </c>
      <c r="D667" s="10">
        <v>461052</v>
      </c>
    </row>
    <row r="668" spans="1:4" x14ac:dyDescent="0.25">
      <c r="A668" s="9" t="s">
        <v>9</v>
      </c>
      <c r="B668" s="8">
        <v>42282</v>
      </c>
      <c r="C668" s="7">
        <v>0.3354166666666667</v>
      </c>
      <c r="D668" s="10">
        <v>160756</v>
      </c>
    </row>
    <row r="669" spans="1:4" x14ac:dyDescent="0.25">
      <c r="A669" s="9" t="s">
        <v>8</v>
      </c>
      <c r="B669" s="8">
        <v>42282</v>
      </c>
      <c r="C669" s="7">
        <v>0.33749999999999997</v>
      </c>
      <c r="D669" s="10">
        <v>535415</v>
      </c>
    </row>
    <row r="670" spans="1:4" x14ac:dyDescent="0.25">
      <c r="A670" s="3" t="s">
        <v>7</v>
      </c>
      <c r="B670" s="5">
        <v>42282</v>
      </c>
      <c r="C670" s="4">
        <v>0.34375</v>
      </c>
      <c r="D670" s="2">
        <v>655380</v>
      </c>
    </row>
    <row r="671" spans="1:4" x14ac:dyDescent="0.25">
      <c r="A671" s="3" t="s">
        <v>6</v>
      </c>
      <c r="B671" s="5">
        <v>42282</v>
      </c>
      <c r="C671" s="4">
        <v>0.34513888888888888</v>
      </c>
      <c r="D671" s="2">
        <v>743210</v>
      </c>
    </row>
    <row r="672" spans="1:4" x14ac:dyDescent="0.25">
      <c r="A672" s="3" t="s">
        <v>5</v>
      </c>
      <c r="B672" s="5">
        <v>42282</v>
      </c>
      <c r="C672" s="4">
        <v>0.34652777777777777</v>
      </c>
      <c r="D672" s="2">
        <v>644180</v>
      </c>
    </row>
    <row r="673" spans="1:4" x14ac:dyDescent="0.25">
      <c r="A673" s="3" t="s">
        <v>4</v>
      </c>
      <c r="B673" s="5">
        <v>42282</v>
      </c>
      <c r="C673" s="4">
        <v>0.34791666666666665</v>
      </c>
      <c r="D673" s="2">
        <v>748630</v>
      </c>
    </row>
    <row r="674" spans="1:4" x14ac:dyDescent="0.25">
      <c r="A674" s="3" t="s">
        <v>3</v>
      </c>
      <c r="B674" s="5">
        <v>42282</v>
      </c>
      <c r="C674" s="4">
        <v>0.3756944444444445</v>
      </c>
      <c r="D674" s="2">
        <v>1712780</v>
      </c>
    </row>
    <row r="675" spans="1:4" x14ac:dyDescent="0.25">
      <c r="A675" s="3" t="s">
        <v>2</v>
      </c>
      <c r="B675" s="5">
        <v>42282</v>
      </c>
      <c r="C675" s="4">
        <v>0.35555555555555557</v>
      </c>
      <c r="D675" s="2">
        <v>1055360</v>
      </c>
    </row>
    <row r="676" spans="1:4" x14ac:dyDescent="0.25">
      <c r="A676" s="3" t="s">
        <v>1</v>
      </c>
      <c r="B676" s="5">
        <v>42282</v>
      </c>
      <c r="C676" s="4">
        <v>0.36180555555555555</v>
      </c>
      <c r="D676" s="2">
        <v>1335870</v>
      </c>
    </row>
    <row r="677" spans="1:4" x14ac:dyDescent="0.25">
      <c r="A677" s="9" t="s">
        <v>15</v>
      </c>
      <c r="B677" s="8">
        <v>42284</v>
      </c>
      <c r="C677" s="7">
        <v>0.33958333333333335</v>
      </c>
      <c r="D677" s="10">
        <v>412668</v>
      </c>
    </row>
    <row r="678" spans="1:4" x14ac:dyDescent="0.25">
      <c r="A678" s="9" t="s">
        <v>14</v>
      </c>
      <c r="B678" s="8">
        <v>42284</v>
      </c>
      <c r="C678" s="7">
        <v>0.34027777777777773</v>
      </c>
      <c r="D678" s="10">
        <v>237895</v>
      </c>
    </row>
    <row r="679" spans="1:4" x14ac:dyDescent="0.25">
      <c r="A679" s="9" t="s">
        <v>13</v>
      </c>
      <c r="B679" s="8">
        <v>42284</v>
      </c>
      <c r="C679" s="7">
        <v>0.34027777777777773</v>
      </c>
      <c r="D679" s="6">
        <v>544271</v>
      </c>
    </row>
    <row r="680" spans="1:4" x14ac:dyDescent="0.25">
      <c r="A680" s="9" t="s">
        <v>12</v>
      </c>
      <c r="B680" s="8">
        <v>42284</v>
      </c>
      <c r="C680" s="7">
        <v>0.34166666666666662</v>
      </c>
      <c r="D680" s="10">
        <v>199516</v>
      </c>
    </row>
    <row r="681" spans="1:4" x14ac:dyDescent="0.25">
      <c r="A681" s="9" t="s">
        <v>11</v>
      </c>
      <c r="B681" s="8">
        <v>42284</v>
      </c>
      <c r="C681" s="7">
        <v>0.34166666666666662</v>
      </c>
      <c r="D681" s="10">
        <v>549155</v>
      </c>
    </row>
    <row r="682" spans="1:4" x14ac:dyDescent="0.25">
      <c r="A682" s="9" t="s">
        <v>10</v>
      </c>
      <c r="B682" s="8">
        <v>42284</v>
      </c>
      <c r="C682" s="7">
        <v>0.34236111111111112</v>
      </c>
      <c r="D682" s="10">
        <v>467576</v>
      </c>
    </row>
    <row r="683" spans="1:4" x14ac:dyDescent="0.25">
      <c r="A683" s="9" t="s">
        <v>9</v>
      </c>
      <c r="B683" s="8">
        <v>42284</v>
      </c>
      <c r="C683" s="7">
        <v>0.3430555555555555</v>
      </c>
      <c r="D683" s="10">
        <v>166778</v>
      </c>
    </row>
    <row r="684" spans="1:4" x14ac:dyDescent="0.25">
      <c r="A684" s="9" t="s">
        <v>8</v>
      </c>
      <c r="B684" s="8">
        <v>42284</v>
      </c>
      <c r="C684" s="7">
        <v>0.3430555555555555</v>
      </c>
      <c r="D684" s="10">
        <v>544217</v>
      </c>
    </row>
    <row r="685" spans="1:4" x14ac:dyDescent="0.25">
      <c r="A685" s="3" t="s">
        <v>7</v>
      </c>
      <c r="B685" s="5">
        <v>42284</v>
      </c>
      <c r="C685" s="4">
        <v>0.34583333333333338</v>
      </c>
      <c r="D685" s="2">
        <v>660140</v>
      </c>
    </row>
    <row r="686" spans="1:4" x14ac:dyDescent="0.25">
      <c r="A686" s="3" t="s">
        <v>6</v>
      </c>
      <c r="B686" s="5">
        <v>42284</v>
      </c>
      <c r="C686" s="4">
        <v>0.34791666666666665</v>
      </c>
      <c r="D686" s="2">
        <v>752630</v>
      </c>
    </row>
    <row r="687" spans="1:4" x14ac:dyDescent="0.25">
      <c r="A687" s="3" t="s">
        <v>5</v>
      </c>
      <c r="B687" s="5">
        <v>42284</v>
      </c>
      <c r="C687" s="4">
        <v>0.34930555555555554</v>
      </c>
      <c r="D687" s="2">
        <v>649150</v>
      </c>
    </row>
    <row r="688" spans="1:4" x14ac:dyDescent="0.25">
      <c r="A688" s="3" t="s">
        <v>4</v>
      </c>
      <c r="B688" s="5">
        <v>42284</v>
      </c>
      <c r="C688" s="4">
        <v>0.35069444444444442</v>
      </c>
      <c r="D688" s="2">
        <v>757300</v>
      </c>
    </row>
    <row r="689" spans="1:4" x14ac:dyDescent="0.25">
      <c r="A689" s="3" t="s">
        <v>3</v>
      </c>
      <c r="B689" s="5">
        <v>42284</v>
      </c>
      <c r="C689" s="4">
        <v>0.36805555555555558</v>
      </c>
      <c r="D689" s="2">
        <v>1745650</v>
      </c>
    </row>
    <row r="690" spans="1:4" x14ac:dyDescent="0.25">
      <c r="A690" s="3" t="s">
        <v>2</v>
      </c>
      <c r="B690" s="5">
        <v>42284</v>
      </c>
      <c r="C690" s="4">
        <v>0.35902777777777778</v>
      </c>
      <c r="D690" s="2">
        <v>1071100</v>
      </c>
    </row>
    <row r="691" spans="1:4" x14ac:dyDescent="0.25">
      <c r="A691" s="3" t="s">
        <v>1</v>
      </c>
      <c r="B691" s="5">
        <v>42284</v>
      </c>
      <c r="C691" s="4">
        <v>0.36180555555555555</v>
      </c>
      <c r="D691" s="2">
        <v>1349000</v>
      </c>
    </row>
    <row r="692" spans="1:4" x14ac:dyDescent="0.25">
      <c r="A692" s="9" t="s">
        <v>15</v>
      </c>
      <c r="B692" s="8">
        <v>42286</v>
      </c>
      <c r="C692" s="7">
        <v>0.32708333333333334</v>
      </c>
      <c r="D692" s="10">
        <v>415941</v>
      </c>
    </row>
    <row r="693" spans="1:4" x14ac:dyDescent="0.25">
      <c r="A693" s="9" t="s">
        <v>14</v>
      </c>
      <c r="B693" s="8">
        <v>42286</v>
      </c>
      <c r="C693" s="7">
        <v>0.32708333333333334</v>
      </c>
      <c r="D693" s="10">
        <v>248958</v>
      </c>
    </row>
    <row r="694" spans="1:4" x14ac:dyDescent="0.25">
      <c r="A694" s="9" t="s">
        <v>13</v>
      </c>
      <c r="B694" s="8">
        <v>42286</v>
      </c>
      <c r="C694" s="7">
        <v>0.32777777777777778</v>
      </c>
      <c r="D694" s="10">
        <v>560176</v>
      </c>
    </row>
    <row r="695" spans="1:4" x14ac:dyDescent="0.25">
      <c r="A695" s="9" t="s">
        <v>12</v>
      </c>
      <c r="B695" s="8">
        <v>42286</v>
      </c>
      <c r="C695" s="7">
        <v>0.32847222222222222</v>
      </c>
      <c r="D695" s="10">
        <v>205134</v>
      </c>
    </row>
    <row r="696" spans="1:4" x14ac:dyDescent="0.25">
      <c r="A696" s="9" t="s">
        <v>11</v>
      </c>
      <c r="B696" s="8">
        <v>42286</v>
      </c>
      <c r="C696" s="7">
        <v>0.32847222222222222</v>
      </c>
      <c r="D696" s="10">
        <v>572079</v>
      </c>
    </row>
    <row r="697" spans="1:4" x14ac:dyDescent="0.25">
      <c r="A697" s="9" t="s">
        <v>10</v>
      </c>
      <c r="B697" s="8">
        <v>42286</v>
      </c>
      <c r="C697" s="7">
        <v>0.32916666666666666</v>
      </c>
      <c r="D697" s="10">
        <v>474561</v>
      </c>
    </row>
    <row r="698" spans="1:4" x14ac:dyDescent="0.25">
      <c r="A698" s="9" t="s">
        <v>9</v>
      </c>
      <c r="B698" s="8">
        <v>42286</v>
      </c>
      <c r="C698" s="7">
        <v>0.32916666666666666</v>
      </c>
      <c r="D698" s="10">
        <v>175053</v>
      </c>
    </row>
    <row r="699" spans="1:4" x14ac:dyDescent="0.25">
      <c r="A699" s="9" t="s">
        <v>8</v>
      </c>
      <c r="B699" s="8">
        <v>42286</v>
      </c>
      <c r="C699" s="7">
        <v>0.33055555555555555</v>
      </c>
      <c r="D699" s="10">
        <v>552653</v>
      </c>
    </row>
    <row r="700" spans="1:4" x14ac:dyDescent="0.25">
      <c r="A700" s="3" t="s">
        <v>7</v>
      </c>
      <c r="B700" s="5">
        <v>42286</v>
      </c>
      <c r="C700" s="4">
        <v>0.33055555555555555</v>
      </c>
      <c r="D700" s="2">
        <v>666170</v>
      </c>
    </row>
    <row r="701" spans="1:4" x14ac:dyDescent="0.25">
      <c r="A701" s="3" t="s">
        <v>6</v>
      </c>
      <c r="B701" s="5">
        <v>42286</v>
      </c>
      <c r="C701" s="4">
        <v>0.33194444444444443</v>
      </c>
      <c r="D701" s="2">
        <v>763150</v>
      </c>
    </row>
    <row r="702" spans="1:4" x14ac:dyDescent="0.25">
      <c r="A702" s="3" t="s">
        <v>5</v>
      </c>
      <c r="B702" s="5">
        <v>42286</v>
      </c>
      <c r="C702" s="4">
        <v>0.33402777777777781</v>
      </c>
      <c r="D702" s="2">
        <v>654840</v>
      </c>
    </row>
    <row r="703" spans="1:4" x14ac:dyDescent="0.25">
      <c r="A703" s="3" t="s">
        <v>4</v>
      </c>
      <c r="B703" s="5">
        <v>42286</v>
      </c>
      <c r="C703" s="4">
        <v>0.3347222222222222</v>
      </c>
      <c r="D703" s="2">
        <v>767580</v>
      </c>
    </row>
    <row r="704" spans="1:4" x14ac:dyDescent="0.25">
      <c r="A704" s="3" t="s">
        <v>3</v>
      </c>
      <c r="B704" s="5">
        <v>42286</v>
      </c>
      <c r="C704" s="4">
        <v>0.34791666666666665</v>
      </c>
      <c r="D704" s="2">
        <v>1784310</v>
      </c>
    </row>
    <row r="705" spans="1:4" x14ac:dyDescent="0.25">
      <c r="A705" s="3" t="s">
        <v>2</v>
      </c>
      <c r="B705" s="5">
        <v>42286</v>
      </c>
      <c r="C705" s="4">
        <v>0.33888888888888885</v>
      </c>
      <c r="D705" s="2">
        <v>1088980</v>
      </c>
    </row>
    <row r="706" spans="1:4" x14ac:dyDescent="0.25">
      <c r="A706" s="3" t="s">
        <v>1</v>
      </c>
      <c r="B706" s="5">
        <v>42286</v>
      </c>
      <c r="C706" s="4">
        <v>0.34236111111111112</v>
      </c>
      <c r="D706" s="2">
        <v>1363870</v>
      </c>
    </row>
    <row r="707" spans="1:4" x14ac:dyDescent="0.25">
      <c r="A707" s="9" t="s">
        <v>15</v>
      </c>
      <c r="B707" s="8">
        <v>42289</v>
      </c>
      <c r="C707" s="7">
        <v>0.32361111111111113</v>
      </c>
      <c r="D707" s="10">
        <v>419950</v>
      </c>
    </row>
    <row r="708" spans="1:4" x14ac:dyDescent="0.25">
      <c r="A708" s="9" t="s">
        <v>14</v>
      </c>
      <c r="B708" s="8">
        <v>42289</v>
      </c>
      <c r="C708" s="7">
        <v>0.32569444444444445</v>
      </c>
      <c r="D708" s="10">
        <v>264138</v>
      </c>
    </row>
    <row r="709" spans="1:4" x14ac:dyDescent="0.25">
      <c r="A709" s="9" t="s">
        <v>13</v>
      </c>
      <c r="B709" s="8">
        <v>42289</v>
      </c>
      <c r="C709" s="7">
        <v>0.3263888888888889</v>
      </c>
      <c r="D709" s="10">
        <v>570421</v>
      </c>
    </row>
    <row r="710" spans="1:4" x14ac:dyDescent="0.25">
      <c r="A710" s="9" t="s">
        <v>12</v>
      </c>
      <c r="B710" s="8">
        <v>42289</v>
      </c>
      <c r="C710" s="7">
        <v>0.32847222222222222</v>
      </c>
      <c r="D710" s="10">
        <v>213050</v>
      </c>
    </row>
    <row r="711" spans="1:4" x14ac:dyDescent="0.25">
      <c r="A711" s="9" t="s">
        <v>11</v>
      </c>
      <c r="B711" s="8">
        <v>42289</v>
      </c>
      <c r="C711" s="7">
        <v>0.3298611111111111</v>
      </c>
      <c r="D711" s="10">
        <v>602547</v>
      </c>
    </row>
    <row r="712" spans="1:4" x14ac:dyDescent="0.25">
      <c r="A712" s="9" t="s">
        <v>10</v>
      </c>
      <c r="B712" s="8">
        <v>42289</v>
      </c>
      <c r="C712" s="7">
        <v>0.33194444444444443</v>
      </c>
      <c r="D712" s="10">
        <v>485147</v>
      </c>
    </row>
    <row r="713" spans="1:4" x14ac:dyDescent="0.25">
      <c r="A713" s="9" t="s">
        <v>9</v>
      </c>
      <c r="B713" s="8">
        <v>42289</v>
      </c>
      <c r="C713" s="7">
        <v>0.33333333333333331</v>
      </c>
      <c r="D713" s="10">
        <v>187862</v>
      </c>
    </row>
    <row r="714" spans="1:4" x14ac:dyDescent="0.25">
      <c r="A714" s="9" t="s">
        <v>8</v>
      </c>
      <c r="B714" s="8">
        <v>42289</v>
      </c>
      <c r="C714" s="7">
        <v>0.3347222222222222</v>
      </c>
      <c r="D714" s="10">
        <v>565412</v>
      </c>
    </row>
    <row r="715" spans="1:4" x14ac:dyDescent="0.25">
      <c r="A715" s="3" t="s">
        <v>7</v>
      </c>
      <c r="B715" s="5">
        <v>42289</v>
      </c>
      <c r="C715" s="4">
        <v>0.33888888888888885</v>
      </c>
      <c r="D715" s="2">
        <v>674110</v>
      </c>
    </row>
    <row r="716" spans="1:4" x14ac:dyDescent="0.25">
      <c r="A716" s="3" t="s">
        <v>6</v>
      </c>
      <c r="B716" s="5">
        <v>42289</v>
      </c>
      <c r="C716" s="4">
        <v>0.34097222222222223</v>
      </c>
      <c r="D716" s="2">
        <v>778900</v>
      </c>
    </row>
    <row r="717" spans="1:4" x14ac:dyDescent="0.25">
      <c r="A717" s="3" t="s">
        <v>5</v>
      </c>
      <c r="B717" s="5">
        <v>42289</v>
      </c>
      <c r="C717" s="4">
        <v>0.3444444444444445</v>
      </c>
      <c r="D717" s="2">
        <v>663380</v>
      </c>
    </row>
    <row r="718" spans="1:4" x14ac:dyDescent="0.25">
      <c r="A718" s="3" t="s">
        <v>4</v>
      </c>
      <c r="B718" s="5">
        <v>42289</v>
      </c>
      <c r="C718" s="4">
        <v>0.34583333333333338</v>
      </c>
      <c r="D718" s="2">
        <v>783020</v>
      </c>
    </row>
    <row r="719" spans="1:4" x14ac:dyDescent="0.25">
      <c r="A719" s="3" t="s">
        <v>3</v>
      </c>
      <c r="B719" s="5">
        <v>42289</v>
      </c>
      <c r="C719" s="4">
        <v>0.36180555555555555</v>
      </c>
      <c r="D719" s="2">
        <v>1836140</v>
      </c>
    </row>
    <row r="720" spans="1:4" x14ac:dyDescent="0.25">
      <c r="A720" s="3" t="s">
        <v>2</v>
      </c>
      <c r="B720" s="5">
        <v>42289</v>
      </c>
      <c r="C720" s="4">
        <v>0.34930555555555554</v>
      </c>
      <c r="D720" s="2">
        <v>1112940</v>
      </c>
    </row>
    <row r="721" spans="1:4" x14ac:dyDescent="0.25">
      <c r="A721" s="3" t="s">
        <v>1</v>
      </c>
      <c r="B721" s="5">
        <v>42289</v>
      </c>
      <c r="C721" s="4">
        <v>0.35555555555555557</v>
      </c>
      <c r="D721" s="2">
        <v>1386530</v>
      </c>
    </row>
    <row r="722" spans="1:4" x14ac:dyDescent="0.25">
      <c r="A722" s="9" t="s">
        <v>15</v>
      </c>
      <c r="B722" s="8">
        <v>42291</v>
      </c>
      <c r="C722" s="7">
        <v>0.3034722222222222</v>
      </c>
      <c r="D722" s="10">
        <v>422642</v>
      </c>
    </row>
    <row r="723" spans="1:4" x14ac:dyDescent="0.25">
      <c r="A723" s="9" t="s">
        <v>14</v>
      </c>
      <c r="B723" s="8">
        <v>42291</v>
      </c>
      <c r="C723" s="7">
        <v>0.30416666666666664</v>
      </c>
      <c r="D723" s="10">
        <v>273393</v>
      </c>
    </row>
    <row r="724" spans="1:4" x14ac:dyDescent="0.25">
      <c r="A724" s="9" t="s">
        <v>13</v>
      </c>
      <c r="B724" s="8">
        <v>42291</v>
      </c>
      <c r="C724" s="7">
        <v>0.30486111111111108</v>
      </c>
      <c r="D724" s="10">
        <v>579505</v>
      </c>
    </row>
    <row r="725" spans="1:4" x14ac:dyDescent="0.25">
      <c r="A725" s="9" t="s">
        <v>12</v>
      </c>
      <c r="B725" s="8">
        <v>42291</v>
      </c>
      <c r="C725" s="7">
        <v>0.30555555555555552</v>
      </c>
      <c r="D725" s="10">
        <v>218372</v>
      </c>
    </row>
    <row r="726" spans="1:4" x14ac:dyDescent="0.25">
      <c r="A726" s="9" t="s">
        <v>11</v>
      </c>
      <c r="B726" s="8">
        <v>42291</v>
      </c>
      <c r="C726" s="7">
        <v>0.30555555555555552</v>
      </c>
      <c r="D726" s="10">
        <v>622042</v>
      </c>
    </row>
    <row r="727" spans="1:4" x14ac:dyDescent="0.25">
      <c r="A727" s="9" t="s">
        <v>10</v>
      </c>
      <c r="B727" s="8">
        <v>42291</v>
      </c>
      <c r="C727" s="7">
        <v>0.30624999999999997</v>
      </c>
      <c r="D727" s="10">
        <v>487347</v>
      </c>
    </row>
    <row r="728" spans="1:4" x14ac:dyDescent="0.25">
      <c r="A728" s="9" t="s">
        <v>9</v>
      </c>
      <c r="B728" s="8">
        <v>42291</v>
      </c>
      <c r="C728" s="7">
        <v>0.30624999999999997</v>
      </c>
      <c r="D728" s="10">
        <v>190978</v>
      </c>
    </row>
    <row r="729" spans="1:4" x14ac:dyDescent="0.25">
      <c r="A729" s="9" t="s">
        <v>8</v>
      </c>
      <c r="B729" s="8">
        <v>42291</v>
      </c>
      <c r="C729" s="7">
        <v>0.30694444444444441</v>
      </c>
      <c r="D729" s="10">
        <v>574373</v>
      </c>
    </row>
    <row r="730" spans="1:4" x14ac:dyDescent="0.25">
      <c r="A730" s="3" t="s">
        <v>7</v>
      </c>
      <c r="B730" s="5">
        <v>42291</v>
      </c>
      <c r="C730" s="4">
        <v>0.30902777777777779</v>
      </c>
      <c r="D730" s="2">
        <v>678530</v>
      </c>
    </row>
    <row r="731" spans="1:4" x14ac:dyDescent="0.25">
      <c r="A731" s="3" t="s">
        <v>6</v>
      </c>
      <c r="B731" s="5">
        <v>42291</v>
      </c>
      <c r="C731" s="4">
        <v>0.31111111111111112</v>
      </c>
      <c r="D731" s="2">
        <v>787610</v>
      </c>
    </row>
    <row r="732" spans="1:4" x14ac:dyDescent="0.25">
      <c r="A732" s="3" t="s">
        <v>5</v>
      </c>
      <c r="B732" s="5">
        <v>42291</v>
      </c>
      <c r="C732" s="4">
        <v>0.31319444444444444</v>
      </c>
      <c r="D732" s="2">
        <v>667660</v>
      </c>
    </row>
    <row r="733" spans="1:4" x14ac:dyDescent="0.25">
      <c r="A733" s="3" t="s">
        <v>4</v>
      </c>
      <c r="B733" s="5">
        <v>42291</v>
      </c>
      <c r="C733" s="4">
        <v>0.31527777777777777</v>
      </c>
      <c r="D733" s="2">
        <v>790000</v>
      </c>
    </row>
    <row r="734" spans="1:4" x14ac:dyDescent="0.25">
      <c r="A734" s="3" t="s">
        <v>3</v>
      </c>
      <c r="B734" s="5">
        <v>42291</v>
      </c>
      <c r="C734" s="4">
        <v>0.33749999999999997</v>
      </c>
      <c r="D734" s="2">
        <v>1868030</v>
      </c>
    </row>
    <row r="735" spans="1:4" x14ac:dyDescent="0.25">
      <c r="A735" s="3" t="s">
        <v>2</v>
      </c>
      <c r="B735" s="5">
        <v>42291</v>
      </c>
      <c r="C735" s="4">
        <v>0.32361111111111113</v>
      </c>
      <c r="D735" s="2">
        <v>1125830</v>
      </c>
    </row>
    <row r="736" spans="1:4" x14ac:dyDescent="0.25">
      <c r="A736" s="3" t="s">
        <v>1</v>
      </c>
      <c r="B736" s="5">
        <v>42291</v>
      </c>
      <c r="C736" s="4">
        <v>0.3263888888888889</v>
      </c>
      <c r="D736" s="2">
        <v>1401350</v>
      </c>
    </row>
    <row r="737" spans="1:4" x14ac:dyDescent="0.25">
      <c r="A737" s="9" t="s">
        <v>15</v>
      </c>
      <c r="B737" s="8">
        <v>42293</v>
      </c>
      <c r="C737" s="7">
        <v>0.31597222222222221</v>
      </c>
      <c r="D737" s="10">
        <v>425300</v>
      </c>
    </row>
    <row r="738" spans="1:4" x14ac:dyDescent="0.25">
      <c r="A738" s="9" t="s">
        <v>14</v>
      </c>
      <c r="B738" s="8">
        <v>42293</v>
      </c>
      <c r="C738" s="7">
        <v>0.31597222222222221</v>
      </c>
      <c r="D738" s="10">
        <v>281437</v>
      </c>
    </row>
    <row r="739" spans="1:4" x14ac:dyDescent="0.25">
      <c r="A739" s="9" t="s">
        <v>13</v>
      </c>
      <c r="B739" s="8">
        <v>42293</v>
      </c>
      <c r="C739" s="7">
        <v>0.31666666666666665</v>
      </c>
      <c r="D739" s="10">
        <v>587773</v>
      </c>
    </row>
    <row r="740" spans="1:4" x14ac:dyDescent="0.25">
      <c r="A740" s="9" t="s">
        <v>12</v>
      </c>
      <c r="B740" s="8">
        <v>42293</v>
      </c>
      <c r="C740" s="7">
        <v>0.31736111111111115</v>
      </c>
      <c r="D740" s="10">
        <v>223252</v>
      </c>
    </row>
    <row r="741" spans="1:4" x14ac:dyDescent="0.25">
      <c r="A741" s="9" t="s">
        <v>11</v>
      </c>
      <c r="B741" s="8">
        <v>42293</v>
      </c>
      <c r="C741" s="7">
        <v>0.31736111111111115</v>
      </c>
      <c r="D741" s="10">
        <v>628719</v>
      </c>
    </row>
    <row r="742" spans="1:4" x14ac:dyDescent="0.25">
      <c r="A742" s="9" t="s">
        <v>10</v>
      </c>
      <c r="B742" s="8">
        <v>42293</v>
      </c>
      <c r="C742" s="7">
        <v>0.31805555555555554</v>
      </c>
      <c r="D742" s="10">
        <v>493111</v>
      </c>
    </row>
    <row r="743" spans="1:4" x14ac:dyDescent="0.25">
      <c r="A743" s="9" t="s">
        <v>9</v>
      </c>
      <c r="B743" s="8">
        <v>42293</v>
      </c>
      <c r="C743" s="7">
        <v>0.31875000000000003</v>
      </c>
      <c r="D743" s="10">
        <v>190981</v>
      </c>
    </row>
    <row r="744" spans="1:4" x14ac:dyDescent="0.25">
      <c r="A744" s="9" t="s">
        <v>8</v>
      </c>
      <c r="B744" s="8">
        <v>42293</v>
      </c>
      <c r="C744" s="7">
        <v>0.31875000000000003</v>
      </c>
      <c r="D744" s="10">
        <v>584756</v>
      </c>
    </row>
    <row r="745" spans="1:4" x14ac:dyDescent="0.25">
      <c r="A745" s="3" t="s">
        <v>7</v>
      </c>
      <c r="B745" s="5">
        <v>42293</v>
      </c>
      <c r="C745" s="4">
        <v>0.31944444444444448</v>
      </c>
      <c r="D745" s="2">
        <v>683900</v>
      </c>
    </row>
    <row r="746" spans="1:4" x14ac:dyDescent="0.25">
      <c r="A746" s="3" t="s">
        <v>6</v>
      </c>
      <c r="B746" s="5">
        <v>42293</v>
      </c>
      <c r="C746" s="4">
        <v>0.32013888888888892</v>
      </c>
      <c r="D746" s="2">
        <v>799440</v>
      </c>
    </row>
    <row r="747" spans="1:4" x14ac:dyDescent="0.25">
      <c r="A747" s="3" t="s">
        <v>5</v>
      </c>
      <c r="B747" s="5">
        <v>42293</v>
      </c>
      <c r="C747" s="4">
        <v>0.32083333333333336</v>
      </c>
      <c r="D747" s="2">
        <v>672980</v>
      </c>
    </row>
    <row r="748" spans="1:4" x14ac:dyDescent="0.25">
      <c r="A748" s="3" t="s">
        <v>4</v>
      </c>
      <c r="B748" s="5">
        <v>42293</v>
      </c>
      <c r="C748" s="4">
        <v>0.32222222222222224</v>
      </c>
      <c r="D748" s="2">
        <v>800250</v>
      </c>
    </row>
    <row r="749" spans="1:4" x14ac:dyDescent="0.25">
      <c r="A749" s="3" t="s">
        <v>3</v>
      </c>
      <c r="B749" s="5">
        <v>42293</v>
      </c>
      <c r="C749" s="4">
        <v>0.44791666666666669</v>
      </c>
      <c r="D749" s="2">
        <v>1891310</v>
      </c>
    </row>
    <row r="750" spans="1:4" x14ac:dyDescent="0.25">
      <c r="A750" s="3" t="s">
        <v>2</v>
      </c>
      <c r="B750" s="5">
        <v>42293</v>
      </c>
      <c r="C750" s="4">
        <v>0.3430555555555555</v>
      </c>
      <c r="D750" s="2">
        <v>1141010</v>
      </c>
    </row>
    <row r="751" spans="1:4" x14ac:dyDescent="0.25">
      <c r="A751" s="3" t="s">
        <v>1</v>
      </c>
      <c r="B751" s="5">
        <v>42293</v>
      </c>
      <c r="C751" s="4">
        <v>0.34583333333333338</v>
      </c>
      <c r="D751" s="2">
        <v>1418060</v>
      </c>
    </row>
    <row r="752" spans="1:4" x14ac:dyDescent="0.25">
      <c r="A752" s="9" t="s">
        <v>15</v>
      </c>
      <c r="B752" s="8">
        <v>42296</v>
      </c>
      <c r="C752" s="7">
        <v>0.4069444444444445</v>
      </c>
      <c r="D752" s="10">
        <v>426871</v>
      </c>
    </row>
    <row r="753" spans="1:4" x14ac:dyDescent="0.25">
      <c r="A753" s="9" t="s">
        <v>14</v>
      </c>
      <c r="B753" s="8">
        <v>42296</v>
      </c>
      <c r="C753" s="7">
        <v>0.40902777777777777</v>
      </c>
      <c r="D753" s="10">
        <v>284168</v>
      </c>
    </row>
    <row r="754" spans="1:4" x14ac:dyDescent="0.25">
      <c r="A754" s="9" t="s">
        <v>13</v>
      </c>
      <c r="B754" s="8">
        <v>42296</v>
      </c>
      <c r="C754" s="7">
        <v>0.41041666666666665</v>
      </c>
      <c r="D754" s="10">
        <v>593789</v>
      </c>
    </row>
    <row r="755" spans="1:4" x14ac:dyDescent="0.25">
      <c r="A755" s="9" t="s">
        <v>12</v>
      </c>
      <c r="B755" s="8">
        <v>42296</v>
      </c>
      <c r="C755" s="7">
        <v>0.41250000000000003</v>
      </c>
      <c r="D755" s="10">
        <v>224738</v>
      </c>
    </row>
    <row r="756" spans="1:4" x14ac:dyDescent="0.25">
      <c r="A756" s="9" t="s">
        <v>11</v>
      </c>
      <c r="B756" s="8">
        <v>42296</v>
      </c>
      <c r="C756" s="7">
        <v>0.41388888888888892</v>
      </c>
      <c r="D756" s="10">
        <v>635821</v>
      </c>
    </row>
    <row r="757" spans="1:4" x14ac:dyDescent="0.25">
      <c r="A757" s="9" t="s">
        <v>10</v>
      </c>
      <c r="B757" s="8">
        <v>42296</v>
      </c>
      <c r="C757" s="7">
        <v>0.4152777777777778</v>
      </c>
      <c r="D757" s="10">
        <v>494348</v>
      </c>
    </row>
    <row r="758" spans="1:4" x14ac:dyDescent="0.25">
      <c r="A758" s="9" t="s">
        <v>9</v>
      </c>
      <c r="B758" s="8">
        <v>42296</v>
      </c>
      <c r="C758" s="7">
        <v>0.41597222222222219</v>
      </c>
      <c r="D758" s="10">
        <v>190981</v>
      </c>
    </row>
    <row r="759" spans="1:4" x14ac:dyDescent="0.25">
      <c r="A759" s="9" t="s">
        <v>8</v>
      </c>
      <c r="B759" s="8">
        <v>42296</v>
      </c>
      <c r="C759" s="7">
        <v>0.41875000000000001</v>
      </c>
      <c r="D759" s="10">
        <v>595013</v>
      </c>
    </row>
    <row r="760" spans="1:4" x14ac:dyDescent="0.25">
      <c r="A760" s="3" t="s">
        <v>7</v>
      </c>
      <c r="B760" s="5">
        <v>42296</v>
      </c>
      <c r="C760" s="4">
        <v>0.39652777777777781</v>
      </c>
      <c r="D760" s="2">
        <v>691170</v>
      </c>
    </row>
    <row r="761" spans="1:4" x14ac:dyDescent="0.25">
      <c r="A761" s="3" t="s">
        <v>6</v>
      </c>
      <c r="B761" s="5">
        <v>42296</v>
      </c>
      <c r="C761" s="4">
        <v>0.39861111111111108</v>
      </c>
      <c r="D761" s="2">
        <v>814950</v>
      </c>
    </row>
    <row r="762" spans="1:4" x14ac:dyDescent="0.25">
      <c r="A762" s="3" t="s">
        <v>5</v>
      </c>
      <c r="B762" s="5">
        <v>42296</v>
      </c>
      <c r="C762" s="4">
        <v>0.40069444444444446</v>
      </c>
      <c r="D762" s="2">
        <v>680460</v>
      </c>
    </row>
    <row r="763" spans="1:4" x14ac:dyDescent="0.25">
      <c r="A763" s="3" t="s">
        <v>4</v>
      </c>
      <c r="B763" s="5">
        <v>42296</v>
      </c>
      <c r="C763" s="4">
        <v>0.40277777777777773</v>
      </c>
      <c r="D763" s="2">
        <v>814100</v>
      </c>
    </row>
    <row r="764" spans="1:4" x14ac:dyDescent="0.25">
      <c r="A764" s="3" t="s">
        <v>3</v>
      </c>
      <c r="B764" s="5">
        <v>42296</v>
      </c>
      <c r="C764" s="4">
        <v>0.5541666666666667</v>
      </c>
      <c r="D764" s="2">
        <v>1907530</v>
      </c>
    </row>
    <row r="765" spans="1:4" x14ac:dyDescent="0.25">
      <c r="A765" s="3" t="s">
        <v>2</v>
      </c>
      <c r="B765" s="5">
        <v>42296</v>
      </c>
      <c r="C765" s="4">
        <v>0.37222222222222223</v>
      </c>
      <c r="D765" s="2">
        <v>1170840</v>
      </c>
    </row>
    <row r="766" spans="1:4" x14ac:dyDescent="0.25">
      <c r="A766" s="3" t="s">
        <v>1</v>
      </c>
      <c r="B766" s="5">
        <v>42296</v>
      </c>
      <c r="C766" s="4">
        <v>0.37986111111111115</v>
      </c>
      <c r="D766" s="2">
        <v>1433590</v>
      </c>
    </row>
    <row r="767" spans="1:4" x14ac:dyDescent="0.25">
      <c r="A767" s="28" t="s">
        <v>15</v>
      </c>
      <c r="B767" s="27">
        <v>42300</v>
      </c>
      <c r="C767" s="26">
        <v>0.64583333333333337</v>
      </c>
      <c r="D767" s="6">
        <v>431634</v>
      </c>
    </row>
    <row r="768" spans="1:4" x14ac:dyDescent="0.25">
      <c r="A768" s="28" t="s">
        <v>15</v>
      </c>
      <c r="B768" s="27">
        <v>42300</v>
      </c>
      <c r="C768" s="26">
        <v>0.72152777777777777</v>
      </c>
      <c r="D768" s="6">
        <v>431662</v>
      </c>
    </row>
    <row r="769" spans="1:4" x14ac:dyDescent="0.25">
      <c r="A769" s="28" t="s">
        <v>14</v>
      </c>
      <c r="B769" s="27">
        <v>42300</v>
      </c>
      <c r="C769" s="26">
        <v>0.64583333333333337</v>
      </c>
      <c r="D769" s="6">
        <v>296041</v>
      </c>
    </row>
    <row r="770" spans="1:4" x14ac:dyDescent="0.25">
      <c r="A770" s="28" t="s">
        <v>14</v>
      </c>
      <c r="B770" s="27">
        <v>42300</v>
      </c>
      <c r="C770" s="26">
        <v>0.72013888888888899</v>
      </c>
      <c r="D770" s="6">
        <v>296742</v>
      </c>
    </row>
    <row r="771" spans="1:4" x14ac:dyDescent="0.25">
      <c r="A771" s="28" t="s">
        <v>13</v>
      </c>
      <c r="B771" s="27">
        <v>42300</v>
      </c>
      <c r="C771" s="26">
        <v>0.64583333333333337</v>
      </c>
      <c r="D771" s="6">
        <v>605772</v>
      </c>
    </row>
    <row r="772" spans="1:4" x14ac:dyDescent="0.25">
      <c r="A772" s="28" t="s">
        <v>13</v>
      </c>
      <c r="B772" s="27">
        <v>42300</v>
      </c>
      <c r="C772" s="26">
        <v>0.71944444444444444</v>
      </c>
      <c r="D772" s="6">
        <v>605783</v>
      </c>
    </row>
    <row r="773" spans="1:4" x14ac:dyDescent="0.25">
      <c r="A773" s="28" t="s">
        <v>12</v>
      </c>
      <c r="B773" s="27">
        <v>42300</v>
      </c>
      <c r="C773" s="26">
        <v>0.64583333333333337</v>
      </c>
      <c r="D773" s="6">
        <v>234010</v>
      </c>
    </row>
    <row r="774" spans="1:4" x14ac:dyDescent="0.25">
      <c r="A774" s="28" t="s">
        <v>12</v>
      </c>
      <c r="B774" s="27">
        <v>42300</v>
      </c>
      <c r="C774" s="26">
        <v>0.72777777777777775</v>
      </c>
      <c r="D774" s="6">
        <v>234015</v>
      </c>
    </row>
    <row r="775" spans="1:4" x14ac:dyDescent="0.25">
      <c r="A775" s="28" t="s">
        <v>11</v>
      </c>
      <c r="B775" s="27">
        <v>42300</v>
      </c>
      <c r="C775" s="26">
        <v>0.64583333333333337</v>
      </c>
      <c r="D775" s="6">
        <v>667093</v>
      </c>
    </row>
    <row r="776" spans="1:4" x14ac:dyDescent="0.25">
      <c r="A776" s="28" t="s">
        <v>11</v>
      </c>
      <c r="B776" s="27">
        <v>42300</v>
      </c>
      <c r="C776" s="26">
        <v>0.72361111111111109</v>
      </c>
      <c r="D776" s="6">
        <v>667095</v>
      </c>
    </row>
    <row r="777" spans="1:4" x14ac:dyDescent="0.25">
      <c r="A777" s="28" t="s">
        <v>10</v>
      </c>
      <c r="B777" s="27">
        <v>42300</v>
      </c>
      <c r="C777" s="26">
        <v>0.64583333333333337</v>
      </c>
      <c r="D777" s="6">
        <v>500720</v>
      </c>
    </row>
    <row r="778" spans="1:4" x14ac:dyDescent="0.25">
      <c r="A778" s="28" t="s">
        <v>10</v>
      </c>
      <c r="B778" s="27">
        <v>42300</v>
      </c>
      <c r="C778" s="26">
        <v>0.74722222222222223</v>
      </c>
      <c r="D778" s="6">
        <v>501531</v>
      </c>
    </row>
    <row r="779" spans="1:4" x14ac:dyDescent="0.25">
      <c r="A779" s="28" t="s">
        <v>9</v>
      </c>
      <c r="B779" s="27">
        <v>42300</v>
      </c>
      <c r="C779" s="26">
        <v>0.64583333333333337</v>
      </c>
      <c r="D779" s="6">
        <v>197573</v>
      </c>
    </row>
    <row r="780" spans="1:4" x14ac:dyDescent="0.25">
      <c r="A780" s="28" t="s">
        <v>9</v>
      </c>
      <c r="B780" s="27">
        <v>42300</v>
      </c>
      <c r="C780" s="26">
        <v>0.74791666666666667</v>
      </c>
      <c r="D780" s="6">
        <v>198361</v>
      </c>
    </row>
    <row r="781" spans="1:4" x14ac:dyDescent="0.25">
      <c r="A781" s="28" t="s">
        <v>8</v>
      </c>
      <c r="B781" s="27">
        <v>42300</v>
      </c>
      <c r="C781" s="26">
        <v>0.64583333333333337</v>
      </c>
      <c r="D781" s="6">
        <v>613006</v>
      </c>
    </row>
    <row r="782" spans="1:4" x14ac:dyDescent="0.25">
      <c r="A782" s="28" t="s">
        <v>8</v>
      </c>
      <c r="B782" s="27">
        <v>42300</v>
      </c>
      <c r="C782" s="26">
        <v>0.72430555555555554</v>
      </c>
      <c r="D782" s="6">
        <v>613478</v>
      </c>
    </row>
    <row r="783" spans="1:4" x14ac:dyDescent="0.25">
      <c r="A783" s="17" t="s">
        <v>7</v>
      </c>
      <c r="B783" s="16">
        <v>42300</v>
      </c>
      <c r="C783" s="15">
        <v>0.68402777777777779</v>
      </c>
      <c r="D783" s="14">
        <v>701430</v>
      </c>
    </row>
    <row r="784" spans="1:4" x14ac:dyDescent="0.25">
      <c r="A784" s="3" t="s">
        <v>6</v>
      </c>
      <c r="B784" s="5">
        <v>42300</v>
      </c>
      <c r="C784" s="4">
        <v>0.68541666666666667</v>
      </c>
      <c r="D784" s="2">
        <v>835700</v>
      </c>
    </row>
    <row r="785" spans="1:4" x14ac:dyDescent="0.25">
      <c r="A785" s="3" t="s">
        <v>5</v>
      </c>
      <c r="B785" s="5">
        <v>42300</v>
      </c>
      <c r="C785" s="4">
        <v>0.68611111111111101</v>
      </c>
      <c r="D785" s="2">
        <v>691170</v>
      </c>
    </row>
    <row r="786" spans="1:4" x14ac:dyDescent="0.25">
      <c r="A786" s="3" t="s">
        <v>4</v>
      </c>
      <c r="B786" s="5">
        <v>42300</v>
      </c>
      <c r="C786" s="4">
        <v>0.6875</v>
      </c>
      <c r="D786" s="2">
        <v>834560</v>
      </c>
    </row>
    <row r="787" spans="1:4" x14ac:dyDescent="0.25">
      <c r="A787" s="3" t="s">
        <v>3</v>
      </c>
      <c r="B787" s="5">
        <v>42300</v>
      </c>
      <c r="C787" s="4">
        <v>0.68055555555555547</v>
      </c>
      <c r="D787" s="2">
        <v>1959930</v>
      </c>
    </row>
    <row r="788" spans="1:4" x14ac:dyDescent="0.25">
      <c r="A788" s="3" t="s">
        <v>2</v>
      </c>
      <c r="B788" s="5">
        <v>42300</v>
      </c>
      <c r="C788" s="4">
        <v>0.69444444444444453</v>
      </c>
      <c r="D788" s="2">
        <v>1207390</v>
      </c>
    </row>
    <row r="789" spans="1:4" x14ac:dyDescent="0.25">
      <c r="A789" s="3" t="s">
        <v>1</v>
      </c>
      <c r="B789" s="5">
        <v>42300</v>
      </c>
      <c r="C789" s="4">
        <v>0.70138888888888884</v>
      </c>
      <c r="D789" s="2">
        <v>1460950</v>
      </c>
    </row>
    <row r="790" spans="1:4" x14ac:dyDescent="0.25">
      <c r="A790" s="9" t="s">
        <v>15</v>
      </c>
      <c r="B790" s="8">
        <v>42303</v>
      </c>
      <c r="C790" s="7">
        <v>0.34097222222222223</v>
      </c>
      <c r="D790" s="10">
        <v>436515</v>
      </c>
    </row>
    <row r="791" spans="1:4" x14ac:dyDescent="0.25">
      <c r="A791" s="9" t="s">
        <v>14</v>
      </c>
      <c r="B791" s="8">
        <v>42303</v>
      </c>
      <c r="C791" s="7">
        <v>0.34236111111111112</v>
      </c>
      <c r="D791" s="10">
        <v>304013</v>
      </c>
    </row>
    <row r="792" spans="1:4" x14ac:dyDescent="0.25">
      <c r="A792" s="9" t="s">
        <v>13</v>
      </c>
      <c r="B792" s="8">
        <v>42303</v>
      </c>
      <c r="C792" s="7">
        <v>0.34375</v>
      </c>
      <c r="D792" s="10">
        <v>618072</v>
      </c>
    </row>
    <row r="793" spans="1:4" x14ac:dyDescent="0.25">
      <c r="A793" s="9" t="s">
        <v>12</v>
      </c>
      <c r="B793" s="8">
        <v>42303</v>
      </c>
      <c r="C793" s="7">
        <v>0.35000000000000003</v>
      </c>
      <c r="D793" s="10">
        <v>240688</v>
      </c>
    </row>
    <row r="794" spans="1:4" x14ac:dyDescent="0.25">
      <c r="A794" s="9" t="s">
        <v>11</v>
      </c>
      <c r="B794" s="8">
        <v>42303</v>
      </c>
      <c r="C794" s="7">
        <v>0.35138888888888892</v>
      </c>
      <c r="D794" s="10">
        <v>690653</v>
      </c>
    </row>
    <row r="795" spans="1:4" x14ac:dyDescent="0.25">
      <c r="A795" s="9" t="s">
        <v>10</v>
      </c>
      <c r="B795" s="8">
        <v>42303</v>
      </c>
      <c r="C795" s="7">
        <v>0.3527777777777778</v>
      </c>
      <c r="D795" s="10">
        <v>508387</v>
      </c>
    </row>
    <row r="796" spans="1:4" x14ac:dyDescent="0.25">
      <c r="A796" s="9" t="s">
        <v>9</v>
      </c>
      <c r="B796" s="8">
        <v>42303</v>
      </c>
      <c r="C796" s="7">
        <v>0.35416666666666669</v>
      </c>
      <c r="D796" s="10">
        <v>208458</v>
      </c>
    </row>
    <row r="797" spans="1:4" x14ac:dyDescent="0.25">
      <c r="A797" s="9" t="s">
        <v>8</v>
      </c>
      <c r="B797" s="8">
        <v>42303</v>
      </c>
      <c r="C797" s="7">
        <v>0.35625000000000001</v>
      </c>
      <c r="D797" s="10">
        <v>621696</v>
      </c>
    </row>
    <row r="798" spans="1:4" x14ac:dyDescent="0.25">
      <c r="A798" s="3" t="s">
        <v>7</v>
      </c>
      <c r="B798" s="5">
        <v>42303</v>
      </c>
      <c r="C798" s="4">
        <v>0.3576388888888889</v>
      </c>
      <c r="D798" s="2">
        <v>709150</v>
      </c>
    </row>
    <row r="799" spans="1:4" x14ac:dyDescent="0.25">
      <c r="A799" s="3" t="s">
        <v>6</v>
      </c>
      <c r="B799" s="5">
        <v>42303</v>
      </c>
      <c r="C799" s="4">
        <v>0.3611111111111111</v>
      </c>
      <c r="D799" s="2">
        <v>850430</v>
      </c>
    </row>
    <row r="800" spans="1:4" x14ac:dyDescent="0.25">
      <c r="A800" s="3" t="s">
        <v>5</v>
      </c>
      <c r="B800" s="5">
        <v>42303</v>
      </c>
      <c r="C800" s="4">
        <v>0.36527777777777781</v>
      </c>
      <c r="D800" s="2">
        <v>699170</v>
      </c>
    </row>
    <row r="801" spans="1:4" x14ac:dyDescent="0.25">
      <c r="A801" s="3" t="s">
        <v>4</v>
      </c>
      <c r="B801" s="5">
        <v>42303</v>
      </c>
      <c r="C801" s="4">
        <v>0.36736111111111108</v>
      </c>
      <c r="D801" s="2">
        <v>849480</v>
      </c>
    </row>
    <row r="802" spans="1:4" x14ac:dyDescent="0.25">
      <c r="A802" s="3" t="s">
        <v>3</v>
      </c>
      <c r="B802" s="5">
        <v>42303</v>
      </c>
      <c r="C802" s="4">
        <v>0.37013888888888885</v>
      </c>
      <c r="D802" s="2">
        <v>2005870</v>
      </c>
    </row>
    <row r="803" spans="1:4" x14ac:dyDescent="0.25">
      <c r="A803" s="3" t="s">
        <v>2</v>
      </c>
      <c r="B803" s="5">
        <v>42303</v>
      </c>
      <c r="C803" s="4">
        <v>0.38750000000000001</v>
      </c>
      <c r="D803" s="2">
        <v>1233790</v>
      </c>
    </row>
    <row r="804" spans="1:4" x14ac:dyDescent="0.25">
      <c r="A804" s="3" t="s">
        <v>1</v>
      </c>
      <c r="B804" s="5">
        <v>42303</v>
      </c>
      <c r="C804" s="4">
        <v>0.3923611111111111</v>
      </c>
      <c r="D804" s="2">
        <v>1481210</v>
      </c>
    </row>
    <row r="805" spans="1:4" x14ac:dyDescent="0.25">
      <c r="A805" s="9" t="s">
        <v>15</v>
      </c>
      <c r="B805" s="8">
        <v>42305</v>
      </c>
      <c r="C805" s="7">
        <v>0.45902777777777781</v>
      </c>
      <c r="D805" s="10">
        <v>440243</v>
      </c>
    </row>
    <row r="806" spans="1:4" x14ac:dyDescent="0.25">
      <c r="A806" s="9" t="s">
        <v>14</v>
      </c>
      <c r="B806" s="8">
        <v>42305</v>
      </c>
      <c r="C806" s="7">
        <v>0.4597222222222222</v>
      </c>
      <c r="D806" s="10">
        <v>312945</v>
      </c>
    </row>
    <row r="807" spans="1:4" x14ac:dyDescent="0.25">
      <c r="A807" s="9" t="s">
        <v>13</v>
      </c>
      <c r="B807" s="8">
        <v>42305</v>
      </c>
      <c r="C807" s="7">
        <v>0.4597222222222222</v>
      </c>
      <c r="D807" s="10">
        <v>628721</v>
      </c>
    </row>
    <row r="808" spans="1:4" x14ac:dyDescent="0.25">
      <c r="A808" s="9" t="s">
        <v>12</v>
      </c>
      <c r="B808" s="8">
        <v>42305</v>
      </c>
      <c r="C808" s="7">
        <v>0.45902777777777781</v>
      </c>
      <c r="D808" s="10">
        <v>246010</v>
      </c>
    </row>
    <row r="809" spans="1:4" x14ac:dyDescent="0.25">
      <c r="A809" s="9" t="s">
        <v>11</v>
      </c>
      <c r="B809" s="8">
        <v>42305</v>
      </c>
      <c r="C809" s="7">
        <v>0.45833333333333331</v>
      </c>
      <c r="D809" s="10">
        <v>699649</v>
      </c>
    </row>
    <row r="810" spans="1:4" x14ac:dyDescent="0.25">
      <c r="A810" s="9" t="s">
        <v>10</v>
      </c>
      <c r="B810" s="8">
        <v>42305</v>
      </c>
      <c r="C810" s="7">
        <v>0.45624999999999999</v>
      </c>
      <c r="D810" s="10">
        <v>515164</v>
      </c>
    </row>
    <row r="811" spans="1:4" x14ac:dyDescent="0.25">
      <c r="A811" s="9" t="s">
        <v>9</v>
      </c>
      <c r="B811" s="8">
        <v>42305</v>
      </c>
      <c r="C811" s="7">
        <v>0.45694444444444443</v>
      </c>
      <c r="D811" s="10">
        <v>219241</v>
      </c>
    </row>
    <row r="812" spans="1:4" x14ac:dyDescent="0.25">
      <c r="A812" s="9" t="s">
        <v>8</v>
      </c>
      <c r="B812" s="8">
        <v>42305</v>
      </c>
      <c r="C812" s="7">
        <v>0.45763888888888887</v>
      </c>
      <c r="D812" s="10">
        <v>630722</v>
      </c>
    </row>
    <row r="813" spans="1:4" x14ac:dyDescent="0.25">
      <c r="A813" s="3" t="s">
        <v>7</v>
      </c>
      <c r="B813" s="5">
        <v>42305</v>
      </c>
      <c r="C813" s="4">
        <v>0.44027777777777777</v>
      </c>
      <c r="D813" s="2">
        <v>715090</v>
      </c>
    </row>
    <row r="814" spans="1:4" x14ac:dyDescent="0.25">
      <c r="A814" s="3" t="s">
        <v>6</v>
      </c>
      <c r="B814" s="5">
        <v>42305</v>
      </c>
      <c r="C814" s="4">
        <v>0.44375000000000003</v>
      </c>
      <c r="D814" s="2">
        <v>861970</v>
      </c>
    </row>
    <row r="815" spans="1:4" x14ac:dyDescent="0.25">
      <c r="A815" s="3" t="s">
        <v>5</v>
      </c>
      <c r="B815" s="5">
        <v>42305</v>
      </c>
      <c r="C815" s="4">
        <v>0.4368055555555555</v>
      </c>
      <c r="D815" s="2">
        <v>705340</v>
      </c>
    </row>
    <row r="816" spans="1:4" x14ac:dyDescent="0.25">
      <c r="A816" s="3" t="s">
        <v>4</v>
      </c>
      <c r="B816" s="5">
        <v>42305</v>
      </c>
      <c r="C816" s="4">
        <v>0.44722222222222219</v>
      </c>
      <c r="D816" s="2">
        <v>860840</v>
      </c>
    </row>
    <row r="817" spans="1:4" x14ac:dyDescent="0.25">
      <c r="A817" s="3" t="s">
        <v>3</v>
      </c>
      <c r="B817" s="5">
        <v>42305</v>
      </c>
      <c r="C817" s="4">
        <v>0.46111111111111108</v>
      </c>
      <c r="D817" s="2">
        <v>2041756</v>
      </c>
    </row>
    <row r="818" spans="1:4" x14ac:dyDescent="0.25">
      <c r="A818" s="3" t="s">
        <v>2</v>
      </c>
      <c r="B818" s="5">
        <v>42305</v>
      </c>
      <c r="C818" s="4">
        <v>0.3979166666666667</v>
      </c>
      <c r="D818" s="2">
        <v>1252860</v>
      </c>
    </row>
    <row r="819" spans="1:4" x14ac:dyDescent="0.25">
      <c r="A819" s="3" t="s">
        <v>1</v>
      </c>
      <c r="B819" s="5">
        <v>42305</v>
      </c>
      <c r="C819" s="4">
        <v>0.40347222222222223</v>
      </c>
      <c r="D819" s="2">
        <v>1496040</v>
      </c>
    </row>
    <row r="820" spans="1:4" x14ac:dyDescent="0.25">
      <c r="A820" s="25" t="s">
        <v>15</v>
      </c>
      <c r="B820" s="24">
        <v>42307</v>
      </c>
      <c r="C820" s="23">
        <v>0.55138888888888882</v>
      </c>
      <c r="D820" s="22">
        <v>442005</v>
      </c>
    </row>
    <row r="821" spans="1:4" x14ac:dyDescent="0.25">
      <c r="A821" s="25" t="s">
        <v>14</v>
      </c>
      <c r="B821" s="24">
        <v>42307</v>
      </c>
      <c r="C821" s="23">
        <v>0.55208333333333337</v>
      </c>
      <c r="D821" s="22">
        <v>321531</v>
      </c>
    </row>
    <row r="822" spans="1:4" x14ac:dyDescent="0.25">
      <c r="A822" s="25" t="s">
        <v>13</v>
      </c>
      <c r="B822" s="24">
        <v>42307</v>
      </c>
      <c r="C822" s="23">
        <v>0.55277777777777781</v>
      </c>
      <c r="D822" s="22">
        <v>638665</v>
      </c>
    </row>
    <row r="823" spans="1:4" x14ac:dyDescent="0.25">
      <c r="A823" s="25" t="s">
        <v>12</v>
      </c>
      <c r="B823" s="24">
        <v>42307</v>
      </c>
      <c r="C823" s="23">
        <v>0.5541666666666667</v>
      </c>
      <c r="D823" s="22">
        <v>251621</v>
      </c>
    </row>
    <row r="824" spans="1:4" x14ac:dyDescent="0.25">
      <c r="A824" s="25" t="s">
        <v>11</v>
      </c>
      <c r="B824" s="24">
        <v>42307</v>
      </c>
      <c r="C824" s="23">
        <v>0.55486111111111114</v>
      </c>
      <c r="D824" s="22">
        <v>718015</v>
      </c>
    </row>
    <row r="825" spans="1:4" x14ac:dyDescent="0.25">
      <c r="A825" s="25" t="s">
        <v>10</v>
      </c>
      <c r="B825" s="24">
        <v>42307</v>
      </c>
      <c r="C825" s="23">
        <v>0.55486111111111114</v>
      </c>
      <c r="D825" s="22">
        <v>521858</v>
      </c>
    </row>
    <row r="826" spans="1:4" x14ac:dyDescent="0.25">
      <c r="A826" s="25" t="s">
        <v>9</v>
      </c>
      <c r="B826" s="24">
        <v>42307</v>
      </c>
      <c r="C826" s="23">
        <v>0.55555555555555558</v>
      </c>
      <c r="D826" s="22">
        <v>229770</v>
      </c>
    </row>
    <row r="827" spans="1:4" x14ac:dyDescent="0.25">
      <c r="A827" s="25" t="s">
        <v>8</v>
      </c>
      <c r="B827" s="24">
        <v>42307</v>
      </c>
      <c r="C827" s="23">
        <v>0.55625000000000002</v>
      </c>
      <c r="D827" s="22">
        <v>640572</v>
      </c>
    </row>
    <row r="828" spans="1:4" x14ac:dyDescent="0.25">
      <c r="A828" s="21" t="s">
        <v>7</v>
      </c>
      <c r="B828" s="20">
        <v>42307</v>
      </c>
      <c r="C828" s="19">
        <v>0.55347222222222225</v>
      </c>
      <c r="D828" s="18">
        <v>720420</v>
      </c>
    </row>
    <row r="829" spans="1:4" x14ac:dyDescent="0.25">
      <c r="A829" s="21" t="s">
        <v>6</v>
      </c>
      <c r="B829" s="20">
        <v>42307</v>
      </c>
      <c r="C829" s="19">
        <v>0.55277777777777781</v>
      </c>
      <c r="D829" s="18">
        <v>871870</v>
      </c>
    </row>
    <row r="830" spans="1:4" x14ac:dyDescent="0.25">
      <c r="A830" s="21" t="s">
        <v>5</v>
      </c>
      <c r="B830" s="20">
        <v>42307</v>
      </c>
      <c r="C830" s="19">
        <v>0.55486111111111114</v>
      </c>
      <c r="D830" s="18">
        <v>710880</v>
      </c>
    </row>
    <row r="831" spans="1:4" x14ac:dyDescent="0.25">
      <c r="A831" s="21" t="s">
        <v>4</v>
      </c>
      <c r="B831" s="20">
        <v>42307</v>
      </c>
      <c r="C831" s="19">
        <v>0.55555555555555558</v>
      </c>
      <c r="D831" s="18">
        <v>871270</v>
      </c>
    </row>
    <row r="832" spans="1:4" x14ac:dyDescent="0.25">
      <c r="A832" s="21" t="s">
        <v>3</v>
      </c>
      <c r="B832" s="20">
        <v>42307</v>
      </c>
      <c r="C832" s="19">
        <v>0.55694444444444446</v>
      </c>
      <c r="D832" s="18">
        <v>2083590</v>
      </c>
    </row>
    <row r="833" spans="1:4" x14ac:dyDescent="0.25">
      <c r="A833" s="21" t="s">
        <v>2</v>
      </c>
      <c r="B833" s="20">
        <v>42307</v>
      </c>
      <c r="C833" s="19">
        <v>0.58680555555555558</v>
      </c>
      <c r="D833" s="18">
        <v>1271710</v>
      </c>
    </row>
    <row r="834" spans="1:4" x14ac:dyDescent="0.25">
      <c r="A834" s="21" t="s">
        <v>1</v>
      </c>
      <c r="B834" s="20">
        <v>42307</v>
      </c>
      <c r="C834" s="19">
        <v>0.59166666666666667</v>
      </c>
      <c r="D834" s="18">
        <v>1511390</v>
      </c>
    </row>
    <row r="835" spans="1:4" x14ac:dyDescent="0.25">
      <c r="A835" s="25" t="s">
        <v>15</v>
      </c>
      <c r="B835" s="24">
        <v>42310</v>
      </c>
      <c r="C835" s="23">
        <v>0.34375</v>
      </c>
      <c r="D835" s="22">
        <v>446075</v>
      </c>
    </row>
    <row r="836" spans="1:4" x14ac:dyDescent="0.25">
      <c r="A836" s="25" t="s">
        <v>14</v>
      </c>
      <c r="B836" s="24">
        <v>42310</v>
      </c>
      <c r="C836" s="23">
        <v>0.34930555555555554</v>
      </c>
      <c r="D836" s="22">
        <v>330221</v>
      </c>
    </row>
    <row r="837" spans="1:4" x14ac:dyDescent="0.25">
      <c r="A837" s="25" t="s">
        <v>13</v>
      </c>
      <c r="B837" s="24">
        <v>42310</v>
      </c>
      <c r="C837" s="23">
        <v>0.35069444444444442</v>
      </c>
      <c r="D837" s="22">
        <v>652635</v>
      </c>
    </row>
    <row r="838" spans="1:4" x14ac:dyDescent="0.25">
      <c r="A838" s="25" t="s">
        <v>12</v>
      </c>
      <c r="B838" s="24">
        <v>42310</v>
      </c>
      <c r="C838" s="23">
        <v>0.3527777777777778</v>
      </c>
      <c r="D838" s="22">
        <v>258770</v>
      </c>
    </row>
    <row r="839" spans="1:4" x14ac:dyDescent="0.25">
      <c r="A839" s="25" t="s">
        <v>11</v>
      </c>
      <c r="B839" s="24">
        <v>42310</v>
      </c>
      <c r="C839" s="23">
        <v>0.35625000000000001</v>
      </c>
      <c r="D839" s="22">
        <v>738161</v>
      </c>
    </row>
    <row r="840" spans="1:4" x14ac:dyDescent="0.25">
      <c r="A840" s="25" t="s">
        <v>10</v>
      </c>
      <c r="B840" s="24">
        <v>42310</v>
      </c>
      <c r="C840" s="23">
        <v>0.3576388888888889</v>
      </c>
      <c r="D840" s="22">
        <v>529843</v>
      </c>
    </row>
    <row r="841" spans="1:4" x14ac:dyDescent="0.25">
      <c r="A841" s="25" t="s">
        <v>9</v>
      </c>
      <c r="B841" s="24">
        <v>42310</v>
      </c>
      <c r="C841" s="23">
        <v>0.35972222222222222</v>
      </c>
      <c r="D841" s="22">
        <v>242000</v>
      </c>
    </row>
    <row r="842" spans="1:4" x14ac:dyDescent="0.25">
      <c r="A842" s="25" t="s">
        <v>8</v>
      </c>
      <c r="B842" s="24">
        <v>42310</v>
      </c>
      <c r="C842" s="23">
        <v>0.3611111111111111</v>
      </c>
      <c r="D842" s="22">
        <v>650995</v>
      </c>
    </row>
    <row r="843" spans="1:4" x14ac:dyDescent="0.25">
      <c r="A843" s="21" t="s">
        <v>7</v>
      </c>
      <c r="B843" s="20">
        <v>42310</v>
      </c>
      <c r="C843" s="19">
        <v>0.37986111111111115</v>
      </c>
      <c r="D843" s="18">
        <v>721320</v>
      </c>
    </row>
    <row r="844" spans="1:4" x14ac:dyDescent="0.25">
      <c r="A844" s="21" t="s">
        <v>6</v>
      </c>
      <c r="B844" s="20">
        <v>42310</v>
      </c>
      <c r="C844" s="19">
        <v>0.38125000000000003</v>
      </c>
      <c r="D844" s="18">
        <v>873660</v>
      </c>
    </row>
    <row r="845" spans="1:4" x14ac:dyDescent="0.25">
      <c r="A845" s="21" t="s">
        <v>5</v>
      </c>
      <c r="B845" s="20">
        <v>42310</v>
      </c>
      <c r="C845" s="19">
        <v>0.38611111111111113</v>
      </c>
      <c r="D845" s="18">
        <v>711870</v>
      </c>
    </row>
    <row r="846" spans="1:4" x14ac:dyDescent="0.25">
      <c r="A846" s="21" t="s">
        <v>4</v>
      </c>
      <c r="B846" s="20">
        <v>42310</v>
      </c>
      <c r="C846" s="19">
        <v>0.3888888888888889</v>
      </c>
      <c r="D846" s="18">
        <v>873210</v>
      </c>
    </row>
    <row r="847" spans="1:4" x14ac:dyDescent="0.25">
      <c r="A847" s="21" t="s">
        <v>3</v>
      </c>
      <c r="B847" s="20">
        <v>42310</v>
      </c>
      <c r="C847" s="19">
        <v>0.3972222222222222</v>
      </c>
      <c r="D847" s="18">
        <v>2128990</v>
      </c>
    </row>
    <row r="848" spans="1:4" x14ac:dyDescent="0.25">
      <c r="A848" s="21" t="s">
        <v>2</v>
      </c>
      <c r="B848" s="20">
        <v>42310</v>
      </c>
      <c r="C848" s="19">
        <v>0.3659722222222222</v>
      </c>
      <c r="D848" s="18">
        <v>1273640</v>
      </c>
    </row>
    <row r="849" spans="1:4" x14ac:dyDescent="0.25">
      <c r="A849" s="21" t="s">
        <v>1</v>
      </c>
      <c r="B849" s="20">
        <v>42310</v>
      </c>
      <c r="C849" s="19">
        <v>0.37083333333333335</v>
      </c>
      <c r="D849" s="18">
        <v>1513440</v>
      </c>
    </row>
    <row r="850" spans="1:4" x14ac:dyDescent="0.25">
      <c r="A850" s="9" t="s">
        <v>15</v>
      </c>
      <c r="B850" s="8">
        <v>42312</v>
      </c>
      <c r="C850" s="7">
        <v>0.35416666666666669</v>
      </c>
      <c r="D850" s="10">
        <v>450886</v>
      </c>
    </row>
    <row r="851" spans="1:4" x14ac:dyDescent="0.25">
      <c r="A851" s="9" t="s">
        <v>14</v>
      </c>
      <c r="B851" s="8">
        <v>42312</v>
      </c>
      <c r="C851" s="7">
        <v>0.35486111111111113</v>
      </c>
      <c r="D851" s="10">
        <v>335895</v>
      </c>
    </row>
    <row r="852" spans="1:4" x14ac:dyDescent="0.25">
      <c r="A852" s="9" t="s">
        <v>13</v>
      </c>
      <c r="B852" s="8">
        <v>42312</v>
      </c>
      <c r="C852" s="7">
        <v>0.35555555555555557</v>
      </c>
      <c r="D852" s="10">
        <v>660052</v>
      </c>
    </row>
    <row r="853" spans="1:4" x14ac:dyDescent="0.25">
      <c r="A853" s="9" t="s">
        <v>12</v>
      </c>
      <c r="B853" s="8">
        <v>42312</v>
      </c>
      <c r="C853" s="7">
        <v>0.35625000000000001</v>
      </c>
      <c r="D853" s="10">
        <v>263707</v>
      </c>
    </row>
    <row r="854" spans="1:4" x14ac:dyDescent="0.25">
      <c r="A854" s="9" t="s">
        <v>11</v>
      </c>
      <c r="B854" s="8">
        <v>42312</v>
      </c>
      <c r="C854" s="7">
        <v>0.35625000000000001</v>
      </c>
      <c r="D854" s="10">
        <v>755345</v>
      </c>
    </row>
    <row r="855" spans="1:4" x14ac:dyDescent="0.25">
      <c r="A855" s="9" t="s">
        <v>10</v>
      </c>
      <c r="B855" s="8">
        <v>42312</v>
      </c>
      <c r="C855" s="7">
        <v>0.35694444444444445</v>
      </c>
      <c r="D855" s="10">
        <v>534878</v>
      </c>
    </row>
    <row r="856" spans="1:4" x14ac:dyDescent="0.25">
      <c r="A856" s="9" t="s">
        <v>9</v>
      </c>
      <c r="B856" s="8">
        <v>42312</v>
      </c>
      <c r="C856" s="7">
        <v>0.35694444444444445</v>
      </c>
      <c r="D856" s="10">
        <v>249016</v>
      </c>
    </row>
    <row r="857" spans="1:4" x14ac:dyDescent="0.25">
      <c r="A857" s="9" t="s">
        <v>8</v>
      </c>
      <c r="B857" s="8">
        <v>42312</v>
      </c>
      <c r="C857" s="7">
        <v>0.3576388888888889</v>
      </c>
      <c r="D857" s="10">
        <v>657840</v>
      </c>
    </row>
    <row r="858" spans="1:4" x14ac:dyDescent="0.25">
      <c r="A858" s="3" t="s">
        <v>7</v>
      </c>
      <c r="B858" s="5">
        <v>42312</v>
      </c>
      <c r="C858" s="4">
        <v>0.35833333333333334</v>
      </c>
      <c r="D858" s="2">
        <v>724880</v>
      </c>
    </row>
    <row r="859" spans="1:4" x14ac:dyDescent="0.25">
      <c r="A859" s="3" t="s">
        <v>6</v>
      </c>
      <c r="B859" s="5">
        <v>42312</v>
      </c>
      <c r="C859" s="4">
        <v>0.3611111111111111</v>
      </c>
      <c r="D859" s="2">
        <v>881830</v>
      </c>
    </row>
    <row r="860" spans="1:4" x14ac:dyDescent="0.25">
      <c r="A860" s="3" t="s">
        <v>5</v>
      </c>
      <c r="B860" s="5">
        <v>42312</v>
      </c>
      <c r="C860" s="4">
        <v>0.36319444444444443</v>
      </c>
      <c r="D860" s="2">
        <v>717420</v>
      </c>
    </row>
    <row r="861" spans="1:4" x14ac:dyDescent="0.25">
      <c r="A861" s="3" t="s">
        <v>4</v>
      </c>
      <c r="B861" s="5">
        <v>42312</v>
      </c>
      <c r="C861" s="4">
        <v>0.36388888888888887</v>
      </c>
      <c r="D861" s="2">
        <v>883220</v>
      </c>
    </row>
    <row r="862" spans="1:4" x14ac:dyDescent="0.25">
      <c r="A862" s="3" t="s">
        <v>3</v>
      </c>
      <c r="B862" s="5">
        <v>42312</v>
      </c>
      <c r="C862" s="4">
        <v>0.38958333333333334</v>
      </c>
      <c r="D862" s="2">
        <v>2159190</v>
      </c>
    </row>
    <row r="863" spans="1:4" x14ac:dyDescent="0.25">
      <c r="A863" s="3" t="s">
        <v>2</v>
      </c>
      <c r="B863" s="5">
        <v>42312</v>
      </c>
      <c r="C863" s="4">
        <v>0.36805555555555558</v>
      </c>
      <c r="D863" s="2">
        <v>1288370</v>
      </c>
    </row>
    <row r="864" spans="1:4" x14ac:dyDescent="0.25">
      <c r="A864" s="3" t="s">
        <v>1</v>
      </c>
      <c r="B864" s="5">
        <v>42312</v>
      </c>
      <c r="C864" s="4">
        <v>0.37152777777777773</v>
      </c>
      <c r="D864" s="2">
        <v>1528090</v>
      </c>
    </row>
    <row r="865" spans="1:4" x14ac:dyDescent="0.25">
      <c r="A865" s="9" t="s">
        <v>15</v>
      </c>
      <c r="B865" s="8">
        <v>42314</v>
      </c>
      <c r="C865" s="7">
        <v>0.37847222222222227</v>
      </c>
      <c r="D865" s="10">
        <v>455940</v>
      </c>
    </row>
    <row r="866" spans="1:4" x14ac:dyDescent="0.25">
      <c r="A866" s="9" t="s">
        <v>14</v>
      </c>
      <c r="B866" s="8">
        <v>42314</v>
      </c>
      <c r="C866" s="7">
        <v>0.37847222222222227</v>
      </c>
      <c r="D866" s="10">
        <v>342628</v>
      </c>
    </row>
    <row r="867" spans="1:4" x14ac:dyDescent="0.25">
      <c r="A867" s="9" t="s">
        <v>13</v>
      </c>
      <c r="B867" s="8">
        <v>42314</v>
      </c>
      <c r="C867" s="7">
        <v>0.37916666666666665</v>
      </c>
      <c r="D867" s="10">
        <v>667927</v>
      </c>
    </row>
    <row r="868" spans="1:4" x14ac:dyDescent="0.25">
      <c r="A868" s="9" t="s">
        <v>12</v>
      </c>
      <c r="B868" s="8">
        <v>42314</v>
      </c>
      <c r="C868" s="7">
        <v>0.37986111111111115</v>
      </c>
      <c r="D868" s="10">
        <v>269257</v>
      </c>
    </row>
    <row r="869" spans="1:4" x14ac:dyDescent="0.25">
      <c r="A869" s="9" t="s">
        <v>11</v>
      </c>
      <c r="B869" s="8">
        <v>42314</v>
      </c>
      <c r="C869" s="7">
        <v>0.38055555555555554</v>
      </c>
      <c r="D869" s="10">
        <v>773890</v>
      </c>
    </row>
    <row r="870" spans="1:4" x14ac:dyDescent="0.25">
      <c r="A870" s="9" t="s">
        <v>10</v>
      </c>
      <c r="B870" s="8">
        <v>42314</v>
      </c>
      <c r="C870" s="7">
        <v>0.38194444444444442</v>
      </c>
      <c r="D870" s="10">
        <v>540590</v>
      </c>
    </row>
    <row r="871" spans="1:4" x14ac:dyDescent="0.25">
      <c r="A871" s="9" t="s">
        <v>9</v>
      </c>
      <c r="B871" s="8">
        <v>42314</v>
      </c>
      <c r="C871" s="7">
        <v>0.38194444444444442</v>
      </c>
      <c r="D871" s="10">
        <v>258645</v>
      </c>
    </row>
    <row r="872" spans="1:4" x14ac:dyDescent="0.25">
      <c r="A872" s="9" t="s">
        <v>8</v>
      </c>
      <c r="B872" s="8">
        <v>42314</v>
      </c>
      <c r="C872" s="7">
        <v>0.38263888888888892</v>
      </c>
      <c r="D872" s="10">
        <v>665106</v>
      </c>
    </row>
    <row r="873" spans="1:4" x14ac:dyDescent="0.25">
      <c r="A873" s="3" t="s">
        <v>7</v>
      </c>
      <c r="B873" s="5">
        <v>42314</v>
      </c>
      <c r="C873" s="4">
        <v>0.37916666666666665</v>
      </c>
      <c r="D873" s="2">
        <v>729950</v>
      </c>
    </row>
    <row r="874" spans="1:4" x14ac:dyDescent="0.25">
      <c r="A874" s="3" t="s">
        <v>6</v>
      </c>
      <c r="B874" s="5">
        <v>42314</v>
      </c>
      <c r="C874" s="4">
        <v>0.37916666666666665</v>
      </c>
      <c r="D874" s="2">
        <v>890600</v>
      </c>
    </row>
    <row r="875" spans="1:4" x14ac:dyDescent="0.25">
      <c r="A875" s="3" t="s">
        <v>5</v>
      </c>
      <c r="B875" s="5">
        <v>42314</v>
      </c>
      <c r="C875" s="4">
        <v>0.38125000000000003</v>
      </c>
      <c r="D875" s="2">
        <v>722460</v>
      </c>
    </row>
    <row r="876" spans="1:4" x14ac:dyDescent="0.25">
      <c r="A876" s="3" t="s">
        <v>4</v>
      </c>
      <c r="B876" s="5">
        <v>42314</v>
      </c>
      <c r="C876" s="4">
        <v>0.38125000000000003</v>
      </c>
      <c r="D876" s="2">
        <v>892820</v>
      </c>
    </row>
    <row r="877" spans="1:4" x14ac:dyDescent="0.25">
      <c r="A877" s="3" t="s">
        <v>2</v>
      </c>
      <c r="B877" s="5">
        <v>42314</v>
      </c>
      <c r="C877" s="4">
        <v>0.39374999999999999</v>
      </c>
      <c r="D877" s="2">
        <v>1302920</v>
      </c>
    </row>
    <row r="878" spans="1:4" x14ac:dyDescent="0.25">
      <c r="A878" s="3" t="s">
        <v>1</v>
      </c>
      <c r="B878" s="5">
        <v>42314</v>
      </c>
      <c r="C878" s="4">
        <v>0.39999999999999997</v>
      </c>
      <c r="D878" s="2">
        <v>1543840</v>
      </c>
    </row>
    <row r="879" spans="1:4" x14ac:dyDescent="0.25">
      <c r="A879" s="9" t="s">
        <v>15</v>
      </c>
      <c r="B879" s="8">
        <v>42317</v>
      </c>
      <c r="C879" s="7">
        <v>0.55763888888888891</v>
      </c>
      <c r="D879" s="10">
        <v>462705</v>
      </c>
    </row>
    <row r="880" spans="1:4" x14ac:dyDescent="0.25">
      <c r="A880" s="9" t="s">
        <v>14</v>
      </c>
      <c r="B880" s="8">
        <v>42317</v>
      </c>
      <c r="C880" s="7">
        <v>0.56180555555555556</v>
      </c>
      <c r="D880" s="10">
        <v>352457</v>
      </c>
    </row>
    <row r="881" spans="1:4" x14ac:dyDescent="0.25">
      <c r="A881" s="9" t="s">
        <v>13</v>
      </c>
      <c r="B881" s="8">
        <v>42317</v>
      </c>
      <c r="C881" s="7">
        <v>0.56319444444444444</v>
      </c>
      <c r="D881" s="10">
        <v>682745</v>
      </c>
    </row>
    <row r="882" spans="1:4" x14ac:dyDescent="0.25">
      <c r="A882" s="9" t="s">
        <v>12</v>
      </c>
      <c r="B882" s="8">
        <v>42317</v>
      </c>
      <c r="C882" s="7">
        <v>0.56597222222222221</v>
      </c>
      <c r="D882" s="10">
        <v>276924</v>
      </c>
    </row>
    <row r="883" spans="1:4" x14ac:dyDescent="0.25">
      <c r="A883" s="9" t="s">
        <v>11</v>
      </c>
      <c r="B883" s="8">
        <v>42317</v>
      </c>
      <c r="C883" s="7">
        <v>0.56736111111111109</v>
      </c>
      <c r="D883" s="10">
        <v>794223</v>
      </c>
    </row>
    <row r="884" spans="1:4" x14ac:dyDescent="0.25">
      <c r="A884" s="9" t="s">
        <v>10</v>
      </c>
      <c r="B884" s="8">
        <v>42317</v>
      </c>
      <c r="C884" s="7">
        <v>0.56736111111111109</v>
      </c>
      <c r="D884" s="10">
        <v>549971</v>
      </c>
    </row>
    <row r="885" spans="1:4" x14ac:dyDescent="0.25">
      <c r="A885" s="9" t="s">
        <v>9</v>
      </c>
      <c r="B885" s="8">
        <v>42317</v>
      </c>
      <c r="C885" s="7">
        <v>0.57013888888888886</v>
      </c>
      <c r="D885" s="10">
        <v>274743</v>
      </c>
    </row>
    <row r="886" spans="1:4" x14ac:dyDescent="0.25">
      <c r="A886" s="9" t="s">
        <v>8</v>
      </c>
      <c r="B886" s="8">
        <v>42317</v>
      </c>
      <c r="C886" s="7">
        <v>0.57152777777777775</v>
      </c>
      <c r="D886" s="10">
        <v>679219</v>
      </c>
    </row>
    <row r="887" spans="1:4" x14ac:dyDescent="0.25">
      <c r="A887" s="3" t="s">
        <v>7</v>
      </c>
      <c r="B887" s="5">
        <v>42317</v>
      </c>
      <c r="C887" s="4">
        <v>0.57500000000000007</v>
      </c>
      <c r="D887" s="2">
        <v>731860</v>
      </c>
    </row>
    <row r="888" spans="1:4" x14ac:dyDescent="0.25">
      <c r="A888" s="3" t="s">
        <v>6</v>
      </c>
      <c r="B888" s="5">
        <v>42317</v>
      </c>
      <c r="C888" s="4">
        <v>0.58819444444444446</v>
      </c>
      <c r="D888" s="2">
        <v>896880</v>
      </c>
    </row>
    <row r="889" spans="1:4" x14ac:dyDescent="0.25">
      <c r="A889" s="3" t="s">
        <v>5</v>
      </c>
      <c r="B889" s="5">
        <v>42317</v>
      </c>
      <c r="C889" s="4">
        <v>0.59027777777777779</v>
      </c>
      <c r="D889" s="2">
        <v>726220</v>
      </c>
    </row>
    <row r="890" spans="1:4" x14ac:dyDescent="0.25">
      <c r="A890" s="3" t="s">
        <v>4</v>
      </c>
      <c r="B890" s="5">
        <v>42317</v>
      </c>
      <c r="C890" s="4">
        <v>0.59166666666666667</v>
      </c>
      <c r="D890" s="2">
        <v>900390</v>
      </c>
    </row>
    <row r="891" spans="1:4" x14ac:dyDescent="0.25">
      <c r="A891" s="3" t="s">
        <v>3</v>
      </c>
      <c r="B891" s="5">
        <v>42317</v>
      </c>
      <c r="C891" s="4">
        <v>0.6430555555555556</v>
      </c>
      <c r="D891" s="2">
        <v>2237180</v>
      </c>
    </row>
    <row r="892" spans="1:4" x14ac:dyDescent="0.25">
      <c r="A892" s="3" t="s">
        <v>2</v>
      </c>
      <c r="B892" s="5">
        <v>42317</v>
      </c>
      <c r="C892" s="4">
        <v>0.58333333333333337</v>
      </c>
      <c r="D892" s="2">
        <v>1310990</v>
      </c>
    </row>
    <row r="893" spans="1:4" x14ac:dyDescent="0.25">
      <c r="A893" s="3" t="s">
        <v>1</v>
      </c>
      <c r="B893" s="5">
        <v>42317</v>
      </c>
      <c r="C893" s="4">
        <v>0.57638888888888895</v>
      </c>
      <c r="D893" s="2">
        <v>1554120</v>
      </c>
    </row>
    <row r="894" spans="1:4" x14ac:dyDescent="0.25">
      <c r="A894" s="9" t="s">
        <v>15</v>
      </c>
      <c r="B894" s="8">
        <v>42319</v>
      </c>
      <c r="C894" s="7">
        <v>0.30416666666666664</v>
      </c>
      <c r="D894" s="10">
        <v>466148</v>
      </c>
    </row>
    <row r="895" spans="1:4" x14ac:dyDescent="0.25">
      <c r="A895" s="9" t="s">
        <v>14</v>
      </c>
      <c r="B895" s="8">
        <v>42319</v>
      </c>
      <c r="C895" s="7">
        <v>0.30486111111111108</v>
      </c>
      <c r="D895" s="10">
        <v>356877</v>
      </c>
    </row>
    <row r="896" spans="1:4" x14ac:dyDescent="0.25">
      <c r="A896" s="9" t="s">
        <v>13</v>
      </c>
      <c r="B896" s="8">
        <v>42319</v>
      </c>
      <c r="C896" s="7">
        <v>0.30486111111111108</v>
      </c>
      <c r="D896" s="10">
        <v>687662</v>
      </c>
    </row>
    <row r="897" spans="1:4" x14ac:dyDescent="0.25">
      <c r="A897" s="9" t="s">
        <v>12</v>
      </c>
      <c r="B897" s="8">
        <v>42319</v>
      </c>
      <c r="C897" s="7">
        <v>0.30624999999999997</v>
      </c>
      <c r="D897" s="10">
        <v>280514</v>
      </c>
    </row>
    <row r="898" spans="1:4" x14ac:dyDescent="0.25">
      <c r="A898" s="9" t="s">
        <v>11</v>
      </c>
      <c r="B898" s="8">
        <v>42319</v>
      </c>
      <c r="C898" s="7">
        <v>0.30624999999999997</v>
      </c>
      <c r="D898" s="10">
        <v>808489</v>
      </c>
    </row>
    <row r="899" spans="1:4" x14ac:dyDescent="0.25">
      <c r="A899" s="9" t="s">
        <v>10</v>
      </c>
      <c r="B899" s="8">
        <v>42319</v>
      </c>
      <c r="C899" s="7">
        <v>0.30694444444444441</v>
      </c>
      <c r="D899" s="10">
        <v>556246</v>
      </c>
    </row>
    <row r="900" spans="1:4" x14ac:dyDescent="0.25">
      <c r="A900" s="9" t="s">
        <v>9</v>
      </c>
      <c r="B900" s="8">
        <v>42319</v>
      </c>
      <c r="C900" s="7">
        <v>0.30763888888888891</v>
      </c>
      <c r="D900" s="10">
        <v>284708</v>
      </c>
    </row>
    <row r="901" spans="1:4" x14ac:dyDescent="0.25">
      <c r="A901" s="9" t="s">
        <v>8</v>
      </c>
      <c r="B901" s="8">
        <v>42319</v>
      </c>
      <c r="C901" s="7">
        <v>0.30763888888888891</v>
      </c>
      <c r="D901" s="10">
        <v>688469</v>
      </c>
    </row>
    <row r="902" spans="1:4" x14ac:dyDescent="0.25">
      <c r="A902" s="3" t="s">
        <v>7</v>
      </c>
      <c r="B902" s="5">
        <v>42319</v>
      </c>
      <c r="C902" s="4">
        <v>0.30763888888888891</v>
      </c>
      <c r="D902" s="2">
        <v>737330</v>
      </c>
    </row>
    <row r="903" spans="1:4" x14ac:dyDescent="0.25">
      <c r="A903" s="3" t="s">
        <v>6</v>
      </c>
      <c r="B903" s="5">
        <v>42319</v>
      </c>
      <c r="C903" s="4">
        <v>0.31041666666666667</v>
      </c>
      <c r="D903" s="2">
        <v>906560</v>
      </c>
    </row>
    <row r="904" spans="1:4" x14ac:dyDescent="0.25">
      <c r="A904" s="3" t="s">
        <v>5</v>
      </c>
      <c r="B904" s="5">
        <v>42319</v>
      </c>
      <c r="C904" s="4">
        <v>0.31319444444444444</v>
      </c>
      <c r="D904" s="2">
        <v>731420</v>
      </c>
    </row>
    <row r="905" spans="1:4" x14ac:dyDescent="0.25">
      <c r="A905" s="3" t="s">
        <v>4</v>
      </c>
      <c r="B905" s="5">
        <v>42319</v>
      </c>
      <c r="C905" s="4">
        <v>0.31458333333333333</v>
      </c>
      <c r="D905" s="2">
        <v>910020</v>
      </c>
    </row>
    <row r="906" spans="1:4" x14ac:dyDescent="0.25">
      <c r="A906" s="3" t="s">
        <v>3</v>
      </c>
      <c r="B906" s="5">
        <v>42319</v>
      </c>
      <c r="C906" s="4">
        <v>0.3347222222222222</v>
      </c>
      <c r="D906" s="2">
        <v>2261880</v>
      </c>
    </row>
    <row r="907" spans="1:4" x14ac:dyDescent="0.25">
      <c r="A907" s="3" t="s">
        <v>2</v>
      </c>
      <c r="B907" s="5">
        <v>42319</v>
      </c>
      <c r="C907" s="4">
        <v>0.32013888888888892</v>
      </c>
      <c r="D907" s="2">
        <v>1326180</v>
      </c>
    </row>
    <row r="908" spans="1:4" x14ac:dyDescent="0.25">
      <c r="A908" s="3" t="s">
        <v>1</v>
      </c>
      <c r="B908" s="5">
        <v>42319</v>
      </c>
      <c r="C908" s="4">
        <v>0.32569444444444445</v>
      </c>
      <c r="D908" s="2">
        <v>1569830</v>
      </c>
    </row>
    <row r="909" spans="1:4" x14ac:dyDescent="0.25">
      <c r="A909" s="9" t="s">
        <v>15</v>
      </c>
      <c r="B909" s="8">
        <v>42321</v>
      </c>
      <c r="C909" s="7">
        <v>0.30208333333333331</v>
      </c>
      <c r="D909" s="10">
        <v>471115</v>
      </c>
    </row>
    <row r="910" spans="1:4" x14ac:dyDescent="0.25">
      <c r="A910" s="9" t="s">
        <v>14</v>
      </c>
      <c r="B910" s="8">
        <v>42321</v>
      </c>
      <c r="C910" s="7">
        <v>0.30208333333333331</v>
      </c>
      <c r="D910" s="10">
        <v>362285</v>
      </c>
    </row>
    <row r="911" spans="1:4" x14ac:dyDescent="0.25">
      <c r="A911" s="9" t="s">
        <v>13</v>
      </c>
      <c r="B911" s="8">
        <v>42321</v>
      </c>
      <c r="C911" s="7">
        <v>0.30277777777777776</v>
      </c>
      <c r="D911" s="10">
        <v>696141</v>
      </c>
    </row>
    <row r="912" spans="1:4" x14ac:dyDescent="0.25">
      <c r="A912" s="9" t="s">
        <v>12</v>
      </c>
      <c r="B912" s="8">
        <v>42321</v>
      </c>
      <c r="C912" s="7">
        <v>0.3034722222222222</v>
      </c>
      <c r="D912" s="10">
        <v>285376</v>
      </c>
    </row>
    <row r="913" spans="1:4" x14ac:dyDescent="0.25">
      <c r="A913" s="9" t="s">
        <v>11</v>
      </c>
      <c r="B913" s="8">
        <v>42321</v>
      </c>
      <c r="C913" s="7">
        <v>0.3034722222222222</v>
      </c>
      <c r="D913" s="10">
        <v>828508</v>
      </c>
    </row>
    <row r="914" spans="1:4" x14ac:dyDescent="0.25">
      <c r="A914" s="9" t="s">
        <v>10</v>
      </c>
      <c r="B914" s="8">
        <v>42321</v>
      </c>
      <c r="C914" s="7">
        <v>0.30416666666666664</v>
      </c>
      <c r="D914" s="10">
        <v>560818</v>
      </c>
    </row>
    <row r="915" spans="1:4" x14ac:dyDescent="0.25">
      <c r="A915" s="9" t="s">
        <v>9</v>
      </c>
      <c r="B915" s="8">
        <v>42321</v>
      </c>
      <c r="C915" s="7">
        <v>0.30486111111111108</v>
      </c>
      <c r="D915" s="10">
        <v>294405</v>
      </c>
    </row>
    <row r="916" spans="1:4" x14ac:dyDescent="0.25">
      <c r="A916" s="9" t="s">
        <v>8</v>
      </c>
      <c r="B916" s="8">
        <v>42321</v>
      </c>
      <c r="C916" s="7">
        <v>0.30486111111111108</v>
      </c>
      <c r="D916" s="10">
        <v>693732</v>
      </c>
    </row>
    <row r="917" spans="1:4" x14ac:dyDescent="0.25">
      <c r="A917" s="3" t="s">
        <v>7</v>
      </c>
      <c r="B917" s="5">
        <v>42321</v>
      </c>
      <c r="C917" s="4">
        <v>0.30555555555555552</v>
      </c>
      <c r="D917" s="2">
        <v>743030</v>
      </c>
    </row>
    <row r="918" spans="1:4" x14ac:dyDescent="0.25">
      <c r="A918" s="3" t="s">
        <v>6</v>
      </c>
      <c r="B918" s="5">
        <v>42321</v>
      </c>
      <c r="C918" s="4">
        <v>0.30763888888888891</v>
      </c>
      <c r="D918" s="2">
        <v>917200</v>
      </c>
    </row>
    <row r="919" spans="1:4" x14ac:dyDescent="0.25">
      <c r="A919" s="3" t="s">
        <v>5</v>
      </c>
      <c r="B919" s="5">
        <v>42321</v>
      </c>
      <c r="C919" s="4">
        <v>0.30902777777777779</v>
      </c>
      <c r="D919" s="2">
        <v>736890</v>
      </c>
    </row>
    <row r="920" spans="1:4" x14ac:dyDescent="0.25">
      <c r="A920" s="3" t="s">
        <v>4</v>
      </c>
      <c r="B920" s="5">
        <v>42321</v>
      </c>
      <c r="C920" s="4">
        <v>0.31041666666666667</v>
      </c>
      <c r="D920" s="2">
        <v>921070</v>
      </c>
    </row>
    <row r="921" spans="1:4" x14ac:dyDescent="0.25">
      <c r="A921" s="3" t="s">
        <v>3</v>
      </c>
      <c r="B921" s="5">
        <v>42321</v>
      </c>
      <c r="C921" s="4">
        <v>0.32361111111111113</v>
      </c>
      <c r="D921" s="2">
        <v>2294530</v>
      </c>
    </row>
    <row r="922" spans="1:4" x14ac:dyDescent="0.25">
      <c r="A922" s="3" t="s">
        <v>2</v>
      </c>
      <c r="B922" s="5">
        <v>42321</v>
      </c>
      <c r="C922" s="4">
        <v>0.31527777777777777</v>
      </c>
      <c r="D922" s="2">
        <v>1343760</v>
      </c>
    </row>
    <row r="923" spans="1:4" x14ac:dyDescent="0.25">
      <c r="A923" s="3" t="s">
        <v>1</v>
      </c>
      <c r="B923" s="5">
        <v>42321</v>
      </c>
      <c r="C923" s="4">
        <v>0.31805555555555554</v>
      </c>
      <c r="D923" s="2">
        <v>1587250</v>
      </c>
    </row>
    <row r="924" spans="1:4" x14ac:dyDescent="0.25">
      <c r="A924" s="9" t="s">
        <v>15</v>
      </c>
      <c r="B924" s="8">
        <v>42324</v>
      </c>
      <c r="C924" s="7">
        <v>0.41319444444444442</v>
      </c>
      <c r="D924" s="10">
        <v>478043</v>
      </c>
    </row>
    <row r="925" spans="1:4" x14ac:dyDescent="0.25">
      <c r="A925" s="9" t="s">
        <v>14</v>
      </c>
      <c r="B925" s="8">
        <v>42324</v>
      </c>
      <c r="C925" s="7">
        <v>0.41319444444444442</v>
      </c>
      <c r="D925" s="10">
        <v>370547</v>
      </c>
    </row>
    <row r="926" spans="1:4" x14ac:dyDescent="0.25">
      <c r="A926" s="9" t="s">
        <v>13</v>
      </c>
      <c r="B926" s="8">
        <v>42324</v>
      </c>
      <c r="C926" s="7">
        <v>0.41388888888888892</v>
      </c>
      <c r="D926" s="10">
        <v>709405</v>
      </c>
    </row>
    <row r="927" spans="1:4" x14ac:dyDescent="0.25">
      <c r="A927" s="9" t="s">
        <v>12</v>
      </c>
      <c r="B927" s="8">
        <v>42324</v>
      </c>
      <c r="C927" s="7">
        <v>0.41388888888888892</v>
      </c>
      <c r="D927" s="10">
        <v>293313</v>
      </c>
    </row>
    <row r="928" spans="1:4" x14ac:dyDescent="0.25">
      <c r="A928" s="9" t="s">
        <v>11</v>
      </c>
      <c r="B928" s="8">
        <v>42324</v>
      </c>
      <c r="C928" s="7">
        <v>0.4145833333333333</v>
      </c>
      <c r="D928" s="10">
        <v>850796</v>
      </c>
    </row>
    <row r="929" spans="1:4" x14ac:dyDescent="0.25">
      <c r="A929" s="9" t="s">
        <v>10</v>
      </c>
      <c r="B929" s="8">
        <v>42324</v>
      </c>
      <c r="C929" s="7">
        <v>0.4152777777777778</v>
      </c>
      <c r="D929" s="10">
        <v>568489</v>
      </c>
    </row>
    <row r="930" spans="1:4" x14ac:dyDescent="0.25">
      <c r="A930" s="9" t="s">
        <v>9</v>
      </c>
      <c r="B930" s="8">
        <v>42324</v>
      </c>
      <c r="C930" s="7">
        <v>0.4152777777777778</v>
      </c>
      <c r="D930" s="10">
        <v>306043</v>
      </c>
    </row>
    <row r="931" spans="1:4" x14ac:dyDescent="0.25">
      <c r="A931" s="9" t="s">
        <v>8</v>
      </c>
      <c r="B931" s="8">
        <v>42324</v>
      </c>
      <c r="C931" s="7">
        <v>0.4152777777777778</v>
      </c>
      <c r="D931" s="10">
        <v>704876</v>
      </c>
    </row>
    <row r="932" spans="1:4" x14ac:dyDescent="0.25">
      <c r="A932" s="3" t="s">
        <v>7</v>
      </c>
      <c r="B932" s="5">
        <v>42324</v>
      </c>
      <c r="C932" s="4">
        <v>0.41666666666666669</v>
      </c>
      <c r="D932" s="2">
        <v>744680</v>
      </c>
    </row>
    <row r="933" spans="1:4" x14ac:dyDescent="0.25">
      <c r="A933" s="3" t="s">
        <v>6</v>
      </c>
      <c r="B933" s="5">
        <v>42324</v>
      </c>
      <c r="C933" s="4">
        <v>0.41666666666666669</v>
      </c>
      <c r="D933" s="2">
        <v>920090</v>
      </c>
    </row>
    <row r="934" spans="1:4" x14ac:dyDescent="0.25">
      <c r="A934" s="3" t="s">
        <v>5</v>
      </c>
      <c r="B934" s="5">
        <v>42324</v>
      </c>
      <c r="C934" s="4">
        <v>0.41666666666666669</v>
      </c>
      <c r="D934" s="2">
        <v>738470</v>
      </c>
    </row>
    <row r="935" spans="1:4" x14ac:dyDescent="0.25">
      <c r="A935" s="3" t="s">
        <v>4</v>
      </c>
      <c r="B935" s="5">
        <v>42324</v>
      </c>
      <c r="C935" s="4">
        <v>0.41666666666666669</v>
      </c>
      <c r="D935" s="2">
        <v>924660</v>
      </c>
    </row>
    <row r="936" spans="1:4" x14ac:dyDescent="0.25">
      <c r="A936" s="3" t="s">
        <v>3</v>
      </c>
      <c r="B936" s="5">
        <v>42324</v>
      </c>
      <c r="C936" s="4">
        <v>0.47916666666666669</v>
      </c>
      <c r="D936" s="2">
        <v>2335760</v>
      </c>
    </row>
    <row r="937" spans="1:4" x14ac:dyDescent="0.25">
      <c r="A937" s="3" t="s">
        <v>2</v>
      </c>
      <c r="B937" s="5">
        <v>42324</v>
      </c>
      <c r="C937" s="4">
        <v>0.59027777777777779</v>
      </c>
      <c r="D937" s="2">
        <v>1348670</v>
      </c>
    </row>
    <row r="938" spans="1:4" x14ac:dyDescent="0.25">
      <c r="A938" s="3" t="s">
        <v>1</v>
      </c>
      <c r="B938" s="5">
        <v>42324</v>
      </c>
      <c r="C938" s="4">
        <v>0.58333333333333337</v>
      </c>
      <c r="D938" s="2">
        <v>1529170</v>
      </c>
    </row>
    <row r="939" spans="1:4" x14ac:dyDescent="0.25">
      <c r="A939" s="9" t="s">
        <v>15</v>
      </c>
      <c r="B939" s="8">
        <v>42326</v>
      </c>
      <c r="C939" s="7">
        <v>0.58680555555555558</v>
      </c>
      <c r="D939" s="10">
        <v>484307</v>
      </c>
    </row>
    <row r="940" spans="1:4" x14ac:dyDescent="0.25">
      <c r="A940" s="9" t="s">
        <v>14</v>
      </c>
      <c r="B940" s="8">
        <v>42326</v>
      </c>
      <c r="C940" s="7">
        <v>0.58750000000000002</v>
      </c>
      <c r="D940" s="10">
        <v>379046</v>
      </c>
    </row>
    <row r="941" spans="1:4" x14ac:dyDescent="0.25">
      <c r="A941" s="9" t="s">
        <v>13</v>
      </c>
      <c r="B941" s="8">
        <v>42326</v>
      </c>
      <c r="C941" s="7">
        <v>0.58750000000000002</v>
      </c>
      <c r="D941" s="10">
        <v>720470</v>
      </c>
    </row>
    <row r="942" spans="1:4" x14ac:dyDescent="0.25">
      <c r="A942" s="9" t="s">
        <v>12</v>
      </c>
      <c r="B942" s="8">
        <v>42326</v>
      </c>
      <c r="C942" s="7">
        <v>0.58888888888888891</v>
      </c>
      <c r="D942" s="10">
        <v>300687</v>
      </c>
    </row>
    <row r="943" spans="1:4" x14ac:dyDescent="0.25">
      <c r="A943" s="9" t="s">
        <v>11</v>
      </c>
      <c r="B943" s="8">
        <v>42326</v>
      </c>
      <c r="C943" s="7">
        <v>0.58958333333333335</v>
      </c>
      <c r="D943" s="10">
        <v>850797</v>
      </c>
    </row>
    <row r="944" spans="1:4" x14ac:dyDescent="0.25">
      <c r="A944" s="9" t="s">
        <v>10</v>
      </c>
      <c r="B944" s="8">
        <v>42326</v>
      </c>
      <c r="C944" s="7">
        <v>0.59027777777777779</v>
      </c>
      <c r="D944" s="10">
        <v>576712</v>
      </c>
    </row>
    <row r="945" spans="1:4" x14ac:dyDescent="0.25">
      <c r="A945" s="9" t="s">
        <v>9</v>
      </c>
      <c r="B945" s="8">
        <v>42326</v>
      </c>
      <c r="C945" s="7">
        <v>0.59097222222222223</v>
      </c>
      <c r="D945" s="10">
        <v>315507</v>
      </c>
    </row>
    <row r="946" spans="1:4" x14ac:dyDescent="0.25">
      <c r="A946" s="9" t="s">
        <v>8</v>
      </c>
      <c r="B946" s="8">
        <v>42326</v>
      </c>
      <c r="C946" s="7">
        <v>0.59097222222222223</v>
      </c>
      <c r="D946" s="10">
        <v>717192</v>
      </c>
    </row>
    <row r="947" spans="1:4" x14ac:dyDescent="0.25">
      <c r="A947" s="3" t="s">
        <v>7</v>
      </c>
      <c r="B947" s="5">
        <v>42326</v>
      </c>
      <c r="C947" s="4">
        <v>0.58819444444444446</v>
      </c>
      <c r="D947" s="2">
        <v>750440</v>
      </c>
    </row>
    <row r="948" spans="1:4" x14ac:dyDescent="0.25">
      <c r="A948" s="3" t="s">
        <v>6</v>
      </c>
      <c r="B948" s="5">
        <v>42326</v>
      </c>
      <c r="C948" s="4">
        <v>0.58819444444444446</v>
      </c>
      <c r="D948" s="2">
        <v>929570</v>
      </c>
    </row>
    <row r="949" spans="1:4" x14ac:dyDescent="0.25">
      <c r="A949" s="3" t="s">
        <v>5</v>
      </c>
      <c r="B949" s="5">
        <v>42326</v>
      </c>
      <c r="C949" s="4">
        <v>0.59027777777777779</v>
      </c>
      <c r="D949" s="2">
        <v>744320</v>
      </c>
    </row>
    <row r="950" spans="1:4" x14ac:dyDescent="0.25">
      <c r="A950" s="3" t="s">
        <v>4</v>
      </c>
      <c r="B950" s="5">
        <v>42326</v>
      </c>
      <c r="C950" s="4">
        <v>0.58958333333333335</v>
      </c>
      <c r="D950" s="2">
        <v>934530</v>
      </c>
    </row>
    <row r="951" spans="1:4" x14ac:dyDescent="0.25">
      <c r="A951" s="3" t="s">
        <v>3</v>
      </c>
      <c r="B951" s="5">
        <v>42326</v>
      </c>
      <c r="C951" s="4">
        <v>0.59236111111111112</v>
      </c>
      <c r="D951" s="2">
        <v>2365140</v>
      </c>
    </row>
    <row r="952" spans="1:4" x14ac:dyDescent="0.25">
      <c r="A952" s="3" t="s">
        <v>2</v>
      </c>
      <c r="B952" s="5">
        <v>42326</v>
      </c>
      <c r="C952" s="4">
        <v>0.59722222222222221</v>
      </c>
      <c r="D952" s="2">
        <v>1366590</v>
      </c>
    </row>
    <row r="953" spans="1:4" x14ac:dyDescent="0.25">
      <c r="A953" s="3" t="s">
        <v>1</v>
      </c>
      <c r="B953" s="5">
        <v>42326</v>
      </c>
      <c r="C953" s="4">
        <v>0.60138888888888886</v>
      </c>
      <c r="D953" s="2">
        <v>1604340</v>
      </c>
    </row>
    <row r="954" spans="1:4" x14ac:dyDescent="0.25">
      <c r="A954" s="9" t="s">
        <v>15</v>
      </c>
      <c r="B954" s="8">
        <v>42328</v>
      </c>
      <c r="C954" s="7">
        <v>0.36249999999999999</v>
      </c>
      <c r="D954" s="10">
        <v>487384</v>
      </c>
    </row>
    <row r="955" spans="1:4" x14ac:dyDescent="0.25">
      <c r="A955" s="9" t="s">
        <v>14</v>
      </c>
      <c r="B955" s="8">
        <v>42328</v>
      </c>
      <c r="C955" s="7">
        <v>0.36527777777777781</v>
      </c>
      <c r="D955" s="10">
        <v>455008</v>
      </c>
    </row>
    <row r="956" spans="1:4" x14ac:dyDescent="0.25">
      <c r="A956" s="9" t="s">
        <v>13</v>
      </c>
      <c r="B956" s="8">
        <v>42328</v>
      </c>
      <c r="C956" s="7">
        <v>0.3666666666666667</v>
      </c>
      <c r="D956" s="10">
        <v>729207</v>
      </c>
    </row>
    <row r="957" spans="1:4" x14ac:dyDescent="0.25">
      <c r="A957" s="9" t="s">
        <v>12</v>
      </c>
      <c r="B957" s="8">
        <v>42328</v>
      </c>
      <c r="C957" s="7">
        <v>0.36805555555555558</v>
      </c>
      <c r="D957" s="10">
        <v>304584</v>
      </c>
    </row>
    <row r="958" spans="1:4" x14ac:dyDescent="0.25">
      <c r="A958" s="9" t="s">
        <v>11</v>
      </c>
      <c r="B958" s="8">
        <v>42328</v>
      </c>
      <c r="C958" s="7">
        <v>0.36874999999999997</v>
      </c>
      <c r="D958" s="10">
        <v>851696</v>
      </c>
    </row>
    <row r="959" spans="1:4" x14ac:dyDescent="0.25">
      <c r="A959" s="9" t="s">
        <v>10</v>
      </c>
      <c r="B959" s="8">
        <v>42328</v>
      </c>
      <c r="C959" s="7">
        <v>0.36944444444444446</v>
      </c>
      <c r="D959" s="10">
        <v>581719</v>
      </c>
    </row>
    <row r="960" spans="1:4" x14ac:dyDescent="0.25">
      <c r="A960" s="9" t="s">
        <v>9</v>
      </c>
      <c r="B960" s="8">
        <v>42328</v>
      </c>
      <c r="C960" s="7">
        <v>0.37013888888888885</v>
      </c>
      <c r="D960" s="10">
        <v>320959</v>
      </c>
    </row>
    <row r="961" spans="1:4" x14ac:dyDescent="0.25">
      <c r="A961" s="9" t="s">
        <v>8</v>
      </c>
      <c r="B961" s="8">
        <v>42328</v>
      </c>
      <c r="C961" s="7">
        <v>0.37083333333333335</v>
      </c>
      <c r="D961" s="10">
        <v>726809</v>
      </c>
    </row>
    <row r="962" spans="1:4" x14ac:dyDescent="0.25">
      <c r="A962" s="3" t="s">
        <v>7</v>
      </c>
      <c r="B962" s="5">
        <v>42328</v>
      </c>
      <c r="C962" s="4">
        <v>0.37291666666666662</v>
      </c>
      <c r="D962" s="2">
        <v>755660</v>
      </c>
    </row>
    <row r="963" spans="1:4" x14ac:dyDescent="0.25">
      <c r="A963" s="3" t="s">
        <v>6</v>
      </c>
      <c r="B963" s="5">
        <v>42328</v>
      </c>
      <c r="C963" s="4">
        <v>0.3743055555555555</v>
      </c>
      <c r="D963" s="2">
        <v>939068</v>
      </c>
    </row>
    <row r="964" spans="1:4" x14ac:dyDescent="0.25">
      <c r="A964" s="3" t="s">
        <v>5</v>
      </c>
      <c r="B964" s="5">
        <v>42328</v>
      </c>
      <c r="C964" s="4">
        <v>0.3743055555555555</v>
      </c>
      <c r="D964" s="2">
        <v>749576</v>
      </c>
    </row>
    <row r="965" spans="1:4" x14ac:dyDescent="0.25">
      <c r="A965" s="3" t="s">
        <v>4</v>
      </c>
      <c r="B965" s="5">
        <v>42328</v>
      </c>
      <c r="C965" s="4">
        <v>0.375</v>
      </c>
      <c r="D965" s="2">
        <v>943390</v>
      </c>
    </row>
    <row r="966" spans="1:4" x14ac:dyDescent="0.25">
      <c r="A966" s="3" t="s">
        <v>3</v>
      </c>
      <c r="B966" s="5">
        <v>42328</v>
      </c>
      <c r="C966" s="4">
        <v>0.35000000000000003</v>
      </c>
      <c r="D966" s="2">
        <v>2386960</v>
      </c>
    </row>
    <row r="967" spans="1:4" x14ac:dyDescent="0.25">
      <c r="A967" s="3" t="s">
        <v>2</v>
      </c>
      <c r="B967" s="5">
        <v>42328</v>
      </c>
      <c r="C967" s="4">
        <v>0.42569444444444443</v>
      </c>
      <c r="D967" s="2">
        <v>1383590</v>
      </c>
    </row>
    <row r="968" spans="1:4" x14ac:dyDescent="0.25">
      <c r="A968" s="3" t="s">
        <v>1</v>
      </c>
      <c r="B968" s="5">
        <v>42328</v>
      </c>
      <c r="C968" s="4">
        <v>0.43055555555555558</v>
      </c>
      <c r="D968" s="2">
        <v>1619230</v>
      </c>
    </row>
    <row r="969" spans="1:4" x14ac:dyDescent="0.25">
      <c r="A969" s="9" t="s">
        <v>15</v>
      </c>
      <c r="B969" s="8">
        <v>42331</v>
      </c>
      <c r="C969" s="7">
        <v>0.32847222222222222</v>
      </c>
      <c r="D969" s="10">
        <v>494820</v>
      </c>
    </row>
    <row r="970" spans="1:4" x14ac:dyDescent="0.25">
      <c r="A970" s="9" t="s">
        <v>14</v>
      </c>
      <c r="B970" s="8">
        <v>42331</v>
      </c>
      <c r="C970" s="7">
        <v>0.33194444444444443</v>
      </c>
      <c r="D970" s="10">
        <v>392363</v>
      </c>
    </row>
    <row r="971" spans="1:4" x14ac:dyDescent="0.25">
      <c r="A971" s="9" t="s">
        <v>13</v>
      </c>
      <c r="B971" s="8">
        <v>42331</v>
      </c>
      <c r="C971" s="7">
        <v>0.33402777777777781</v>
      </c>
      <c r="D971" s="10">
        <v>743163</v>
      </c>
    </row>
    <row r="972" spans="1:4" x14ac:dyDescent="0.25">
      <c r="A972" s="9" t="s">
        <v>12</v>
      </c>
      <c r="B972" s="8">
        <v>42331</v>
      </c>
      <c r="C972" s="7">
        <v>0.3354166666666667</v>
      </c>
      <c r="D972" s="10">
        <v>313311</v>
      </c>
    </row>
    <row r="973" spans="1:4" x14ac:dyDescent="0.25">
      <c r="A973" s="9" t="s">
        <v>11</v>
      </c>
      <c r="B973" s="8">
        <v>42331</v>
      </c>
      <c r="C973" s="7">
        <v>0.33680555555555558</v>
      </c>
      <c r="D973" s="10">
        <v>869194</v>
      </c>
    </row>
    <row r="974" spans="1:4" x14ac:dyDescent="0.25">
      <c r="A974" s="9" t="s">
        <v>10</v>
      </c>
      <c r="B974" s="8">
        <v>42331</v>
      </c>
      <c r="C974" s="7">
        <v>0.33888888888888885</v>
      </c>
      <c r="D974" s="10">
        <v>591880</v>
      </c>
    </row>
    <row r="975" spans="1:4" x14ac:dyDescent="0.25">
      <c r="A975" s="9" t="s">
        <v>9</v>
      </c>
      <c r="B975" s="8">
        <v>42331</v>
      </c>
      <c r="C975" s="7">
        <v>0.33958333333333335</v>
      </c>
      <c r="D975" s="10">
        <v>340822</v>
      </c>
    </row>
    <row r="976" spans="1:4" x14ac:dyDescent="0.25">
      <c r="A976" s="9" t="s">
        <v>8</v>
      </c>
      <c r="B976" s="8">
        <v>42331</v>
      </c>
      <c r="C976" s="7">
        <v>0.34097222222222223</v>
      </c>
      <c r="D976" s="10">
        <v>739127</v>
      </c>
    </row>
    <row r="977" spans="1:4" x14ac:dyDescent="0.25">
      <c r="A977" s="3" t="s">
        <v>7</v>
      </c>
      <c r="B977" s="5">
        <v>42331</v>
      </c>
      <c r="C977" s="4">
        <v>0.34861111111111115</v>
      </c>
      <c r="D977" s="2">
        <v>757840</v>
      </c>
    </row>
    <row r="978" spans="1:4" x14ac:dyDescent="0.25">
      <c r="A978" s="3" t="s">
        <v>6</v>
      </c>
      <c r="B978" s="5">
        <v>42331</v>
      </c>
      <c r="C978" s="4">
        <v>0.3576388888888889</v>
      </c>
      <c r="D978" s="2">
        <v>948210</v>
      </c>
    </row>
    <row r="979" spans="1:4" x14ac:dyDescent="0.25">
      <c r="A979" s="3" t="s">
        <v>5</v>
      </c>
      <c r="B979" s="5">
        <v>42331</v>
      </c>
      <c r="C979" s="4">
        <v>0.36180555555555555</v>
      </c>
      <c r="D979" s="2">
        <v>755280</v>
      </c>
    </row>
    <row r="980" spans="1:4" x14ac:dyDescent="0.25">
      <c r="A980" s="3" t="s">
        <v>4</v>
      </c>
      <c r="B980" s="5">
        <v>42331</v>
      </c>
      <c r="C980" s="4">
        <v>0.36249999999999999</v>
      </c>
      <c r="D980" s="2">
        <v>955200</v>
      </c>
    </row>
    <row r="981" spans="1:4" x14ac:dyDescent="0.25">
      <c r="A981" s="3" t="s">
        <v>3</v>
      </c>
      <c r="B981" s="5">
        <v>42331</v>
      </c>
      <c r="C981" s="4">
        <v>0.40486111111111112</v>
      </c>
      <c r="D981" s="2">
        <v>2438550</v>
      </c>
    </row>
    <row r="982" spans="1:4" x14ac:dyDescent="0.25">
      <c r="A982" s="3" t="s">
        <v>2</v>
      </c>
      <c r="B982" s="5">
        <v>42331</v>
      </c>
      <c r="C982" s="4">
        <v>0.38472222222222219</v>
      </c>
      <c r="D982" s="2">
        <v>1395610</v>
      </c>
    </row>
    <row r="983" spans="1:4" x14ac:dyDescent="0.25">
      <c r="A983" s="3" t="s">
        <v>1</v>
      </c>
      <c r="B983" s="5">
        <v>42331</v>
      </c>
      <c r="C983" s="4">
        <v>0.39027777777777778</v>
      </c>
      <c r="D983" s="2">
        <v>1634340</v>
      </c>
    </row>
    <row r="984" spans="1:4" x14ac:dyDescent="0.25">
      <c r="A984" s="9" t="s">
        <v>15</v>
      </c>
      <c r="B984" s="8">
        <v>42333</v>
      </c>
      <c r="C984" s="7">
        <v>0.30972222222222223</v>
      </c>
      <c r="D984" s="10">
        <v>500469</v>
      </c>
    </row>
    <row r="985" spans="1:4" x14ac:dyDescent="0.25">
      <c r="A985" s="9" t="s">
        <v>14</v>
      </c>
      <c r="B985" s="8">
        <v>42333</v>
      </c>
      <c r="C985" s="7">
        <v>0.31041666666666667</v>
      </c>
      <c r="D985" s="10">
        <v>398580</v>
      </c>
    </row>
    <row r="986" spans="1:4" x14ac:dyDescent="0.25">
      <c r="A986" s="9" t="s">
        <v>13</v>
      </c>
      <c r="B986" s="8">
        <v>42333</v>
      </c>
      <c r="C986" s="7">
        <v>0.31111111111111112</v>
      </c>
      <c r="D986" s="10">
        <v>751437</v>
      </c>
    </row>
    <row r="987" spans="1:4" x14ac:dyDescent="0.25">
      <c r="A987" s="9" t="s">
        <v>12</v>
      </c>
      <c r="B987" s="8">
        <v>42333</v>
      </c>
      <c r="C987" s="7">
        <v>0.31111111111111112</v>
      </c>
      <c r="D987" s="10">
        <v>318963</v>
      </c>
    </row>
    <row r="988" spans="1:4" x14ac:dyDescent="0.25">
      <c r="A988" s="9" t="s">
        <v>11</v>
      </c>
      <c r="B988" s="8">
        <v>42333</v>
      </c>
      <c r="C988" s="7">
        <v>0.31180555555555556</v>
      </c>
      <c r="D988" s="10">
        <v>885416</v>
      </c>
    </row>
    <row r="989" spans="1:4" x14ac:dyDescent="0.25">
      <c r="A989" s="9" t="s">
        <v>10</v>
      </c>
      <c r="B989" s="8">
        <v>42333</v>
      </c>
      <c r="C989" s="7">
        <v>0.3125</v>
      </c>
      <c r="D989" s="10">
        <v>595645</v>
      </c>
    </row>
    <row r="990" spans="1:4" x14ac:dyDescent="0.25">
      <c r="A990" s="9" t="s">
        <v>9</v>
      </c>
      <c r="B990" s="8">
        <v>42333</v>
      </c>
      <c r="C990" s="7">
        <v>0.31319444444444444</v>
      </c>
      <c r="D990" s="10">
        <v>348850</v>
      </c>
    </row>
    <row r="991" spans="1:4" x14ac:dyDescent="0.25">
      <c r="A991" s="9" t="s">
        <v>8</v>
      </c>
      <c r="B991" s="8">
        <v>42333</v>
      </c>
      <c r="C991" s="7">
        <v>0.31319444444444444</v>
      </c>
      <c r="D991" s="10">
        <v>745795</v>
      </c>
    </row>
    <row r="992" spans="1:4" x14ac:dyDescent="0.25">
      <c r="A992" s="3" t="s">
        <v>7</v>
      </c>
      <c r="B992" s="5">
        <v>42333</v>
      </c>
      <c r="C992" s="4">
        <v>0.31458333333333333</v>
      </c>
      <c r="D992" s="2">
        <v>763210</v>
      </c>
    </row>
    <row r="993" spans="1:4" x14ac:dyDescent="0.25">
      <c r="A993" s="3" t="s">
        <v>6</v>
      </c>
      <c r="B993" s="5">
        <v>42333</v>
      </c>
      <c r="C993" s="4">
        <v>0.31527777777777777</v>
      </c>
      <c r="D993" s="2">
        <v>958440</v>
      </c>
    </row>
    <row r="994" spans="1:4" x14ac:dyDescent="0.25">
      <c r="A994" s="3" t="s">
        <v>5</v>
      </c>
      <c r="B994" s="5">
        <v>42333</v>
      </c>
      <c r="C994" s="4">
        <v>0.31736111111111115</v>
      </c>
      <c r="D994" s="2">
        <v>760140</v>
      </c>
    </row>
    <row r="995" spans="1:4" x14ac:dyDescent="0.25">
      <c r="A995" s="3" t="s">
        <v>4</v>
      </c>
      <c r="B995" s="5">
        <v>42333</v>
      </c>
      <c r="C995" s="4">
        <v>0.31875000000000003</v>
      </c>
      <c r="D995" s="2">
        <v>965410</v>
      </c>
    </row>
    <row r="996" spans="1:4" x14ac:dyDescent="0.25">
      <c r="A996" s="3" t="s">
        <v>3</v>
      </c>
      <c r="B996" s="5">
        <v>42333</v>
      </c>
      <c r="C996" s="4">
        <v>0.33333333333333331</v>
      </c>
      <c r="D996" s="2">
        <v>2471480</v>
      </c>
    </row>
    <row r="997" spans="1:4" x14ac:dyDescent="0.25">
      <c r="A997" s="3" t="s">
        <v>2</v>
      </c>
      <c r="B997" s="5">
        <v>42333</v>
      </c>
      <c r="C997" s="4">
        <v>0.32222222222222224</v>
      </c>
      <c r="D997" s="2">
        <v>1413810</v>
      </c>
    </row>
    <row r="998" spans="1:4" x14ac:dyDescent="0.25">
      <c r="A998" s="3" t="s">
        <v>1</v>
      </c>
      <c r="B998" s="5">
        <v>42333</v>
      </c>
      <c r="C998" s="4">
        <v>0.32500000000000001</v>
      </c>
      <c r="D998" s="2">
        <v>1647610</v>
      </c>
    </row>
    <row r="999" spans="1:4" x14ac:dyDescent="0.25">
      <c r="A999" s="9" t="s">
        <v>15</v>
      </c>
      <c r="B999" s="8">
        <v>42338</v>
      </c>
      <c r="C999" s="7">
        <v>0.52361111111111114</v>
      </c>
      <c r="D999" s="10">
        <v>514787</v>
      </c>
    </row>
    <row r="1000" spans="1:4" x14ac:dyDescent="0.25">
      <c r="A1000" s="9" t="s">
        <v>14</v>
      </c>
      <c r="B1000" s="8">
        <v>42338</v>
      </c>
      <c r="C1000" s="7">
        <v>0.52361111111111114</v>
      </c>
      <c r="D1000" s="10">
        <v>414084</v>
      </c>
    </row>
    <row r="1001" spans="1:4" x14ac:dyDescent="0.25">
      <c r="A1001" s="9" t="s">
        <v>13</v>
      </c>
      <c r="B1001" s="8">
        <v>42338</v>
      </c>
      <c r="C1001" s="7">
        <v>0.52361111111111114</v>
      </c>
      <c r="D1001" s="10">
        <v>775567</v>
      </c>
    </row>
    <row r="1002" spans="1:4" x14ac:dyDescent="0.25">
      <c r="A1002" s="9" t="s">
        <v>12</v>
      </c>
      <c r="B1002" s="8">
        <v>42338</v>
      </c>
      <c r="C1002" s="7">
        <v>0.52430555555555558</v>
      </c>
      <c r="D1002" s="10">
        <v>332463</v>
      </c>
    </row>
    <row r="1003" spans="1:4" x14ac:dyDescent="0.25">
      <c r="A1003" s="9" t="s">
        <v>11</v>
      </c>
      <c r="B1003" s="8">
        <v>42338</v>
      </c>
      <c r="C1003" s="7">
        <v>0.52430555555555558</v>
      </c>
      <c r="D1003" s="10">
        <v>931998</v>
      </c>
    </row>
    <row r="1004" spans="1:4" x14ac:dyDescent="0.25">
      <c r="A1004" s="9" t="s">
        <v>10</v>
      </c>
      <c r="B1004" s="8">
        <v>42338</v>
      </c>
      <c r="C1004" s="7">
        <v>0.52500000000000002</v>
      </c>
      <c r="D1004" s="10">
        <v>604352</v>
      </c>
    </row>
    <row r="1005" spans="1:4" x14ac:dyDescent="0.25">
      <c r="A1005" s="9" t="s">
        <v>9</v>
      </c>
      <c r="B1005" s="8">
        <v>42338</v>
      </c>
      <c r="C1005" s="7">
        <v>0.52500000000000002</v>
      </c>
      <c r="D1005" s="10">
        <v>369624</v>
      </c>
    </row>
    <row r="1006" spans="1:4" x14ac:dyDescent="0.25">
      <c r="A1006" s="9" t="s">
        <v>8</v>
      </c>
      <c r="B1006" s="8">
        <v>42338</v>
      </c>
      <c r="C1006" s="7">
        <v>0.52569444444444446</v>
      </c>
      <c r="D1006" s="10">
        <v>764040</v>
      </c>
    </row>
    <row r="1007" spans="1:4" x14ac:dyDescent="0.25">
      <c r="A1007" s="3" t="s">
        <v>7</v>
      </c>
      <c r="B1007" s="5">
        <v>42338</v>
      </c>
      <c r="C1007" s="4">
        <v>0.52777777777777779</v>
      </c>
      <c r="D1007" s="2">
        <v>772610</v>
      </c>
    </row>
    <row r="1008" spans="1:4" x14ac:dyDescent="0.25">
      <c r="A1008" s="3" t="s">
        <v>6</v>
      </c>
      <c r="B1008" s="5">
        <v>42338</v>
      </c>
      <c r="C1008" s="4">
        <v>0.52777777777777779</v>
      </c>
      <c r="D1008" s="2">
        <v>977610</v>
      </c>
    </row>
    <row r="1009" spans="1:4" x14ac:dyDescent="0.25">
      <c r="A1009" s="3" t="s">
        <v>5</v>
      </c>
      <c r="B1009" s="5">
        <v>42338</v>
      </c>
      <c r="C1009" s="4">
        <v>0.52777777777777779</v>
      </c>
      <c r="D1009" s="2">
        <v>769190</v>
      </c>
    </row>
    <row r="1010" spans="1:4" x14ac:dyDescent="0.25">
      <c r="A1010" s="3" t="s">
        <v>4</v>
      </c>
      <c r="B1010" s="5">
        <v>42338</v>
      </c>
      <c r="C1010" s="4">
        <v>0.52777777777777779</v>
      </c>
      <c r="D1010" s="2">
        <v>984450</v>
      </c>
    </row>
    <row r="1011" spans="1:4" x14ac:dyDescent="0.25">
      <c r="A1011" s="3" t="s">
        <v>3</v>
      </c>
      <c r="B1011" s="5">
        <v>42338</v>
      </c>
      <c r="C1011" s="4">
        <v>0.5444444444444444</v>
      </c>
      <c r="D1011" s="2">
        <v>2556840</v>
      </c>
    </row>
    <row r="1012" spans="1:4" x14ac:dyDescent="0.25">
      <c r="A1012" s="3" t="s">
        <v>2</v>
      </c>
      <c r="B1012" s="5">
        <v>42338</v>
      </c>
      <c r="C1012" s="4">
        <v>0.54791666666666672</v>
      </c>
      <c r="D1012" s="2">
        <v>1445440</v>
      </c>
    </row>
    <row r="1013" spans="1:4" x14ac:dyDescent="0.25">
      <c r="A1013" s="3" t="s">
        <v>1</v>
      </c>
      <c r="B1013" s="5">
        <v>42338</v>
      </c>
      <c r="C1013" s="4">
        <v>0.55208333333333337</v>
      </c>
      <c r="D1013" s="2">
        <v>1673490</v>
      </c>
    </row>
    <row r="1014" spans="1:4" x14ac:dyDescent="0.25">
      <c r="A1014" s="3" t="s">
        <v>7</v>
      </c>
      <c r="B1014" s="5">
        <v>42342</v>
      </c>
      <c r="C1014" s="4">
        <v>0.56041666666666667</v>
      </c>
      <c r="D1014" s="2">
        <v>777530</v>
      </c>
    </row>
    <row r="1015" spans="1:4" x14ac:dyDescent="0.25">
      <c r="A1015" s="3" t="s">
        <v>6</v>
      </c>
      <c r="B1015" s="5">
        <v>42342</v>
      </c>
      <c r="C1015" s="4">
        <v>0.56388888888888888</v>
      </c>
      <c r="D1015" s="2">
        <v>992920</v>
      </c>
    </row>
    <row r="1016" spans="1:4" x14ac:dyDescent="0.25">
      <c r="A1016" s="3" t="s">
        <v>5</v>
      </c>
      <c r="B1016" s="5">
        <v>42342</v>
      </c>
      <c r="C1016" s="4">
        <v>0.56597222222222221</v>
      </c>
      <c r="D1016" s="2">
        <v>775400</v>
      </c>
    </row>
    <row r="1017" spans="1:4" x14ac:dyDescent="0.25">
      <c r="A1017" s="3" t="s">
        <v>4</v>
      </c>
      <c r="B1017" s="5">
        <v>42342</v>
      </c>
      <c r="C1017" s="4">
        <v>0.56736111111111109</v>
      </c>
      <c r="D1017" s="2">
        <v>997450</v>
      </c>
    </row>
    <row r="1018" spans="1:4" x14ac:dyDescent="0.25">
      <c r="A1018" s="3" t="s">
        <v>3</v>
      </c>
      <c r="B1018" s="5">
        <v>42342</v>
      </c>
      <c r="C1018" s="4">
        <v>0.55555555555555558</v>
      </c>
      <c r="D1018" s="2">
        <v>2643760</v>
      </c>
    </row>
    <row r="1019" spans="1:4" x14ac:dyDescent="0.25">
      <c r="A1019" s="3" t="s">
        <v>2</v>
      </c>
      <c r="B1019" s="5">
        <v>42342</v>
      </c>
      <c r="C1019" s="4">
        <v>0.60138888888888886</v>
      </c>
      <c r="D1019" s="2">
        <v>1467670</v>
      </c>
    </row>
    <row r="1020" spans="1:4" x14ac:dyDescent="0.25">
      <c r="A1020" s="3" t="s">
        <v>1</v>
      </c>
      <c r="B1020" s="5">
        <v>42342</v>
      </c>
      <c r="C1020" s="4">
        <v>0.59791666666666665</v>
      </c>
      <c r="D1020" s="2">
        <v>1692700</v>
      </c>
    </row>
    <row r="1021" spans="1:4" x14ac:dyDescent="0.25">
      <c r="A1021" s="9" t="s">
        <v>15</v>
      </c>
      <c r="B1021" s="8">
        <v>42345</v>
      </c>
      <c r="C1021" s="7">
        <v>0.63194444444444442</v>
      </c>
      <c r="D1021" s="10">
        <v>537071</v>
      </c>
    </row>
    <row r="1022" spans="1:4" x14ac:dyDescent="0.25">
      <c r="A1022" s="9" t="s">
        <v>14</v>
      </c>
      <c r="B1022" s="8">
        <v>42345</v>
      </c>
      <c r="C1022" s="7">
        <v>0.63402777777777775</v>
      </c>
      <c r="D1022" s="10">
        <v>446111</v>
      </c>
    </row>
    <row r="1023" spans="1:4" x14ac:dyDescent="0.25">
      <c r="A1023" s="9" t="s">
        <v>13</v>
      </c>
      <c r="B1023" s="8">
        <v>42345</v>
      </c>
      <c r="C1023" s="7">
        <v>0.63541666666666663</v>
      </c>
      <c r="D1023" s="10">
        <v>816117</v>
      </c>
    </row>
    <row r="1024" spans="1:4" x14ac:dyDescent="0.25">
      <c r="A1024" s="9" t="s">
        <v>12</v>
      </c>
      <c r="B1024" s="8">
        <v>42345</v>
      </c>
      <c r="C1024" s="7">
        <v>0.63680555555555551</v>
      </c>
      <c r="D1024" s="10">
        <v>357897</v>
      </c>
    </row>
    <row r="1025" spans="1:5" x14ac:dyDescent="0.25">
      <c r="A1025" s="9" t="s">
        <v>11</v>
      </c>
      <c r="B1025" s="8">
        <v>42345</v>
      </c>
      <c r="C1025" s="7">
        <v>0.6381944444444444</v>
      </c>
      <c r="D1025" s="6">
        <v>14741</v>
      </c>
      <c r="E1025" s="1" t="s">
        <v>17</v>
      </c>
    </row>
    <row r="1026" spans="1:5" x14ac:dyDescent="0.25">
      <c r="A1026" s="9" t="s">
        <v>10</v>
      </c>
      <c r="B1026" s="8">
        <v>42345</v>
      </c>
      <c r="C1026" s="7">
        <v>0.64027777777777783</v>
      </c>
      <c r="D1026" s="10">
        <v>628842</v>
      </c>
    </row>
    <row r="1027" spans="1:5" x14ac:dyDescent="0.25">
      <c r="A1027" s="9" t="s">
        <v>9</v>
      </c>
      <c r="B1027" s="8">
        <v>42345</v>
      </c>
      <c r="C1027" s="7">
        <v>0.64166666666666672</v>
      </c>
      <c r="D1027" s="10">
        <v>407527</v>
      </c>
    </row>
    <row r="1028" spans="1:5" x14ac:dyDescent="0.25">
      <c r="A1028" s="9" t="s">
        <v>8</v>
      </c>
      <c r="B1028" s="8">
        <v>42345</v>
      </c>
      <c r="C1028" s="7">
        <v>0.6430555555555556</v>
      </c>
      <c r="D1028" s="10">
        <v>795737</v>
      </c>
    </row>
    <row r="1029" spans="1:5" x14ac:dyDescent="0.25">
      <c r="A1029" s="3" t="s">
        <v>7</v>
      </c>
      <c r="B1029" s="5">
        <v>42345</v>
      </c>
      <c r="C1029" s="4">
        <v>0.64583333333333337</v>
      </c>
      <c r="D1029" s="2">
        <v>784130</v>
      </c>
    </row>
    <row r="1030" spans="1:5" x14ac:dyDescent="0.25">
      <c r="A1030" s="3" t="s">
        <v>6</v>
      </c>
      <c r="B1030" s="5">
        <v>42345</v>
      </c>
      <c r="C1030" s="4">
        <v>0.64583333333333337</v>
      </c>
      <c r="D1030" s="2">
        <v>1005130</v>
      </c>
    </row>
    <row r="1031" spans="1:5" x14ac:dyDescent="0.25">
      <c r="A1031" s="3" t="s">
        <v>5</v>
      </c>
      <c r="B1031" s="5">
        <v>42345</v>
      </c>
      <c r="C1031" s="4">
        <v>0.64652777777777781</v>
      </c>
      <c r="D1031" s="2">
        <v>782440</v>
      </c>
    </row>
    <row r="1032" spans="1:5" x14ac:dyDescent="0.25">
      <c r="A1032" s="3" t="s">
        <v>4</v>
      </c>
      <c r="B1032" s="5">
        <v>42345</v>
      </c>
      <c r="C1032" s="4">
        <v>0.64652777777777781</v>
      </c>
      <c r="D1032" s="2">
        <v>1012070</v>
      </c>
    </row>
    <row r="1033" spans="1:5" x14ac:dyDescent="0.25">
      <c r="A1033" s="3" t="s">
        <v>3</v>
      </c>
      <c r="B1033" s="5">
        <v>42345</v>
      </c>
      <c r="C1033" s="4">
        <v>0.61458333333333337</v>
      </c>
      <c r="D1033" s="2">
        <v>2708340</v>
      </c>
    </row>
    <row r="1034" spans="1:5" x14ac:dyDescent="0.25">
      <c r="A1034" s="3" t="s">
        <v>2</v>
      </c>
      <c r="B1034" s="5">
        <v>42345</v>
      </c>
      <c r="C1034" s="4">
        <v>0.60555555555555551</v>
      </c>
      <c r="D1034" s="2">
        <v>1491440</v>
      </c>
    </row>
    <row r="1035" spans="1:5" x14ac:dyDescent="0.25">
      <c r="A1035" s="3" t="s">
        <v>1</v>
      </c>
      <c r="B1035" s="5">
        <v>42345</v>
      </c>
      <c r="C1035" s="4">
        <v>0.60902777777777783</v>
      </c>
      <c r="D1035" s="2">
        <v>1708940</v>
      </c>
    </row>
    <row r="1036" spans="1:5" x14ac:dyDescent="0.25">
      <c r="A1036" s="3" t="s">
        <v>7</v>
      </c>
      <c r="B1036" s="5">
        <v>42347</v>
      </c>
      <c r="C1036" s="4">
        <v>0.5493055555555556</v>
      </c>
      <c r="D1036" s="2">
        <v>789360</v>
      </c>
    </row>
    <row r="1037" spans="1:5" x14ac:dyDescent="0.25">
      <c r="A1037" s="3" t="s">
        <v>6</v>
      </c>
      <c r="B1037" s="5">
        <v>42347</v>
      </c>
      <c r="C1037" s="4">
        <v>0.55277777777777781</v>
      </c>
      <c r="D1037" s="2">
        <v>1015450</v>
      </c>
    </row>
    <row r="1038" spans="1:5" x14ac:dyDescent="0.25">
      <c r="A1038" s="3" t="s">
        <v>5</v>
      </c>
      <c r="B1038" s="5">
        <v>42347</v>
      </c>
      <c r="C1038" s="4">
        <v>0.54999999999999993</v>
      </c>
      <c r="D1038" s="2">
        <v>787790</v>
      </c>
    </row>
    <row r="1039" spans="1:5" x14ac:dyDescent="0.25">
      <c r="A1039" s="3" t="s">
        <v>4</v>
      </c>
      <c r="B1039" s="5">
        <v>42347</v>
      </c>
      <c r="C1039" s="4">
        <v>0.55138888888888882</v>
      </c>
      <c r="D1039" s="2">
        <v>1023200</v>
      </c>
    </row>
    <row r="1040" spans="1:5" x14ac:dyDescent="0.25">
      <c r="A1040" s="3" t="s">
        <v>3</v>
      </c>
      <c r="B1040" s="5">
        <v>42347</v>
      </c>
      <c r="C1040" s="4">
        <v>0.47152777777777777</v>
      </c>
      <c r="D1040" s="2">
        <v>2745030</v>
      </c>
    </row>
    <row r="1041" spans="1:4" x14ac:dyDescent="0.25">
      <c r="A1041" s="3" t="s">
        <v>2</v>
      </c>
      <c r="B1041" s="5">
        <v>42347</v>
      </c>
      <c r="C1041" s="4">
        <v>0.64444444444444449</v>
      </c>
      <c r="D1041" s="2">
        <v>1509660</v>
      </c>
    </row>
    <row r="1042" spans="1:4" x14ac:dyDescent="0.25">
      <c r="A1042" s="3" t="s">
        <v>1</v>
      </c>
      <c r="B1042" s="5">
        <v>42347</v>
      </c>
      <c r="C1042" s="4">
        <v>0.64722222222222225</v>
      </c>
      <c r="D1042" s="2">
        <v>1724720</v>
      </c>
    </row>
    <row r="1043" spans="1:4" x14ac:dyDescent="0.25">
      <c r="A1043" s="3" t="s">
        <v>7</v>
      </c>
      <c r="B1043" s="5">
        <v>42349</v>
      </c>
      <c r="C1043" s="4">
        <v>0.47083333333333338</v>
      </c>
      <c r="D1043" s="2">
        <v>793690</v>
      </c>
    </row>
    <row r="1044" spans="1:4" x14ac:dyDescent="0.25">
      <c r="A1044" s="3" t="s">
        <v>6</v>
      </c>
      <c r="B1044" s="5">
        <v>42349</v>
      </c>
      <c r="C1044" s="4">
        <v>0.47361111111111115</v>
      </c>
      <c r="D1044" s="2">
        <v>1023450</v>
      </c>
    </row>
    <row r="1045" spans="1:4" x14ac:dyDescent="0.25">
      <c r="A1045" s="3" t="s">
        <v>5</v>
      </c>
      <c r="B1045" s="5">
        <v>42349</v>
      </c>
      <c r="C1045" s="4">
        <v>0.47500000000000003</v>
      </c>
      <c r="D1045" s="2">
        <v>792550</v>
      </c>
    </row>
    <row r="1046" spans="1:4" x14ac:dyDescent="0.25">
      <c r="A1046" s="3" t="s">
        <v>4</v>
      </c>
      <c r="B1046" s="5">
        <v>42349</v>
      </c>
      <c r="C1046" s="4">
        <v>0.47638888888888892</v>
      </c>
      <c r="D1046" s="2">
        <v>1033280</v>
      </c>
    </row>
    <row r="1047" spans="1:4" x14ac:dyDescent="0.25">
      <c r="A1047" s="3" t="s">
        <v>3</v>
      </c>
      <c r="B1047" s="5">
        <v>42349</v>
      </c>
      <c r="C1047" s="4">
        <v>0.46111111111111108</v>
      </c>
      <c r="D1047" s="2">
        <v>2787620</v>
      </c>
    </row>
    <row r="1048" spans="1:4" x14ac:dyDescent="0.25">
      <c r="A1048" s="3" t="s">
        <v>2</v>
      </c>
      <c r="B1048" s="5">
        <v>42349</v>
      </c>
      <c r="C1048" s="4">
        <v>0.56041666666666667</v>
      </c>
      <c r="D1048" s="2">
        <v>1525970</v>
      </c>
    </row>
    <row r="1049" spans="1:4" x14ac:dyDescent="0.25">
      <c r="A1049" s="3" t="s">
        <v>1</v>
      </c>
      <c r="B1049" s="5">
        <v>42349</v>
      </c>
      <c r="C1049" s="4">
        <v>0.55555555555555558</v>
      </c>
      <c r="D1049" s="2">
        <v>1736810</v>
      </c>
    </row>
    <row r="1050" spans="1:4" x14ac:dyDescent="0.25">
      <c r="A1050" s="9" t="s">
        <v>15</v>
      </c>
      <c r="B1050" s="8">
        <v>42352</v>
      </c>
      <c r="C1050" s="7">
        <v>0.31944444444444448</v>
      </c>
      <c r="D1050" s="10">
        <v>556321</v>
      </c>
    </row>
    <row r="1051" spans="1:4" x14ac:dyDescent="0.25">
      <c r="A1051" s="9" t="s">
        <v>14</v>
      </c>
      <c r="B1051" s="8">
        <v>42352</v>
      </c>
      <c r="C1051" s="7">
        <v>0.32013888888888892</v>
      </c>
      <c r="D1051" s="10">
        <v>482395</v>
      </c>
    </row>
    <row r="1052" spans="1:4" x14ac:dyDescent="0.25">
      <c r="A1052" s="9" t="s">
        <v>13</v>
      </c>
      <c r="B1052" s="8">
        <v>42352</v>
      </c>
      <c r="C1052" s="7">
        <v>0.3215277777777778</v>
      </c>
      <c r="D1052" s="10">
        <v>853805</v>
      </c>
    </row>
    <row r="1053" spans="1:4" x14ac:dyDescent="0.25">
      <c r="A1053" s="9" t="s">
        <v>12</v>
      </c>
      <c r="B1053" s="8">
        <v>42352</v>
      </c>
      <c r="C1053" s="7">
        <v>0.32361111111111113</v>
      </c>
      <c r="D1053" s="10">
        <v>381891</v>
      </c>
    </row>
    <row r="1054" spans="1:4" x14ac:dyDescent="0.25">
      <c r="A1054" s="9" t="s">
        <v>11</v>
      </c>
      <c r="B1054" s="8">
        <v>42352</v>
      </c>
      <c r="C1054" s="7">
        <v>0.32569444444444445</v>
      </c>
      <c r="D1054" s="6">
        <v>87977</v>
      </c>
    </row>
    <row r="1055" spans="1:4" x14ac:dyDescent="0.25">
      <c r="A1055" s="9" t="s">
        <v>10</v>
      </c>
      <c r="B1055" s="8">
        <v>42352</v>
      </c>
      <c r="C1055" s="7">
        <v>0.32777777777777778</v>
      </c>
      <c r="D1055" s="10">
        <v>649087</v>
      </c>
    </row>
    <row r="1056" spans="1:4" x14ac:dyDescent="0.25">
      <c r="A1056" s="9" t="s">
        <v>9</v>
      </c>
      <c r="B1056" s="8">
        <v>42352</v>
      </c>
      <c r="C1056" s="7">
        <v>0.32916666666666666</v>
      </c>
      <c r="D1056" s="10">
        <v>436547</v>
      </c>
    </row>
    <row r="1057" spans="1:4" x14ac:dyDescent="0.25">
      <c r="A1057" s="9" t="s">
        <v>8</v>
      </c>
      <c r="B1057" s="8">
        <v>42352</v>
      </c>
      <c r="C1057" s="7">
        <v>0.33055555555555555</v>
      </c>
      <c r="D1057" s="10">
        <v>827865</v>
      </c>
    </row>
    <row r="1058" spans="1:4" x14ac:dyDescent="0.25">
      <c r="A1058" s="3" t="s">
        <v>7</v>
      </c>
      <c r="B1058" s="5">
        <v>42352</v>
      </c>
      <c r="C1058" s="4">
        <v>0.33402777777777781</v>
      </c>
      <c r="D1058" s="2">
        <v>800810</v>
      </c>
    </row>
    <row r="1059" spans="1:4" x14ac:dyDescent="0.25">
      <c r="A1059" s="3" t="s">
        <v>6</v>
      </c>
      <c r="B1059" s="5">
        <v>42352</v>
      </c>
      <c r="C1059" s="4">
        <v>0.33749999999999997</v>
      </c>
      <c r="D1059" s="2">
        <v>1036200</v>
      </c>
    </row>
    <row r="1060" spans="1:4" x14ac:dyDescent="0.25">
      <c r="A1060" s="3" t="s">
        <v>5</v>
      </c>
      <c r="B1060" s="5">
        <v>42352</v>
      </c>
      <c r="C1060" s="4">
        <v>0.33888888888888885</v>
      </c>
      <c r="D1060" s="2">
        <v>799420</v>
      </c>
    </row>
    <row r="1061" spans="1:4" x14ac:dyDescent="0.25">
      <c r="A1061" s="3" t="s">
        <v>4</v>
      </c>
      <c r="B1061" s="5">
        <v>42352</v>
      </c>
      <c r="C1061" s="4">
        <v>0.34027777777777773</v>
      </c>
      <c r="D1061" s="2">
        <v>1047930</v>
      </c>
    </row>
    <row r="1062" spans="1:4" x14ac:dyDescent="0.25">
      <c r="A1062" s="3" t="s">
        <v>3</v>
      </c>
      <c r="B1062" s="5">
        <v>42352</v>
      </c>
      <c r="C1062" s="4">
        <v>0.3666666666666667</v>
      </c>
      <c r="D1062" s="2">
        <v>2846040</v>
      </c>
    </row>
    <row r="1063" spans="1:4" x14ac:dyDescent="0.25">
      <c r="A1063" s="3" t="s">
        <v>2</v>
      </c>
      <c r="B1063" s="5">
        <v>42352</v>
      </c>
      <c r="C1063" s="4">
        <v>0.34791666666666665</v>
      </c>
      <c r="D1063" s="2">
        <v>1549920</v>
      </c>
    </row>
    <row r="1064" spans="1:4" x14ac:dyDescent="0.25">
      <c r="A1064" s="3" t="s">
        <v>1</v>
      </c>
      <c r="B1064" s="5">
        <v>42352</v>
      </c>
      <c r="C1064" s="4">
        <v>0.35694444444444445</v>
      </c>
      <c r="D1064" s="2">
        <v>1754810</v>
      </c>
    </row>
    <row r="1065" spans="1:4" x14ac:dyDescent="0.25">
      <c r="A1065" s="3" t="s">
        <v>7</v>
      </c>
      <c r="B1065" s="5">
        <v>42354</v>
      </c>
      <c r="C1065" s="4">
        <v>0.31527777777777777</v>
      </c>
      <c r="D1065" s="2">
        <v>805120</v>
      </c>
    </row>
    <row r="1066" spans="1:4" x14ac:dyDescent="0.25">
      <c r="A1066" s="3" t="s">
        <v>6</v>
      </c>
      <c r="B1066" s="5">
        <v>42354</v>
      </c>
      <c r="C1066" s="4">
        <v>0.31388888888888888</v>
      </c>
      <c r="D1066" s="2">
        <v>1044630</v>
      </c>
    </row>
    <row r="1067" spans="1:4" x14ac:dyDescent="0.25">
      <c r="A1067" s="3" t="s">
        <v>5</v>
      </c>
      <c r="B1067" s="5">
        <v>42354</v>
      </c>
      <c r="C1067" s="4">
        <v>0.31944444444444448</v>
      </c>
      <c r="D1067" s="2">
        <v>803840</v>
      </c>
    </row>
    <row r="1068" spans="1:4" x14ac:dyDescent="0.25">
      <c r="A1068" s="3" t="s">
        <v>4</v>
      </c>
      <c r="B1068" s="5">
        <v>42354</v>
      </c>
      <c r="C1068" s="4">
        <v>0.32083333333333336</v>
      </c>
      <c r="D1068" s="2">
        <v>1058040</v>
      </c>
    </row>
    <row r="1069" spans="1:4" x14ac:dyDescent="0.25">
      <c r="A1069" s="3" t="s">
        <v>3</v>
      </c>
      <c r="B1069" s="5">
        <v>42354</v>
      </c>
      <c r="C1069" s="4">
        <v>0.35902777777777778</v>
      </c>
      <c r="D1069" s="2">
        <v>2877710</v>
      </c>
    </row>
    <row r="1070" spans="1:4" x14ac:dyDescent="0.25">
      <c r="A1070" s="3" t="s">
        <v>2</v>
      </c>
      <c r="B1070" s="5">
        <v>42354</v>
      </c>
      <c r="C1070" s="4">
        <v>0.3298611111111111</v>
      </c>
      <c r="D1070" s="2">
        <v>1567160</v>
      </c>
    </row>
    <row r="1071" spans="1:4" x14ac:dyDescent="0.25">
      <c r="A1071" s="3" t="s">
        <v>1</v>
      </c>
      <c r="B1071" s="5">
        <v>42354</v>
      </c>
      <c r="C1071" s="4">
        <v>0.3354166666666667</v>
      </c>
      <c r="D1071" s="2">
        <v>1765780</v>
      </c>
    </row>
    <row r="1072" spans="1:4" x14ac:dyDescent="0.25">
      <c r="A1072" s="3" t="s">
        <v>7</v>
      </c>
      <c r="B1072" s="5">
        <v>42356</v>
      </c>
      <c r="C1072" s="4">
        <v>0.31805555555555554</v>
      </c>
      <c r="D1072" s="2">
        <v>810570</v>
      </c>
    </row>
    <row r="1073" spans="1:4" x14ac:dyDescent="0.25">
      <c r="A1073" s="3" t="s">
        <v>6</v>
      </c>
      <c r="B1073" s="5">
        <v>42356</v>
      </c>
      <c r="C1073" s="4">
        <v>0.32013888888888892</v>
      </c>
      <c r="D1073" s="2">
        <v>1055160</v>
      </c>
    </row>
    <row r="1074" spans="1:4" x14ac:dyDescent="0.25">
      <c r="A1074" s="3" t="s">
        <v>5</v>
      </c>
      <c r="B1074" s="5">
        <v>42356</v>
      </c>
      <c r="C1074" s="4">
        <v>0.32500000000000001</v>
      </c>
      <c r="D1074" s="2">
        <v>809400</v>
      </c>
    </row>
    <row r="1075" spans="1:4" x14ac:dyDescent="0.25">
      <c r="A1075" s="3" t="s">
        <v>4</v>
      </c>
      <c r="B1075" s="5">
        <v>42356</v>
      </c>
      <c r="C1075" s="4">
        <v>0.32361111111111113</v>
      </c>
      <c r="D1075" s="2">
        <v>1069690</v>
      </c>
    </row>
    <row r="1076" spans="1:4" x14ac:dyDescent="0.25">
      <c r="A1076" s="3" t="s">
        <v>3</v>
      </c>
      <c r="B1076" s="5">
        <v>42356</v>
      </c>
      <c r="C1076" s="4">
        <v>0.34375</v>
      </c>
      <c r="D1076" s="2">
        <v>2914250</v>
      </c>
    </row>
    <row r="1077" spans="1:4" x14ac:dyDescent="0.25">
      <c r="A1077" s="3" t="s">
        <v>2</v>
      </c>
      <c r="B1077" s="5">
        <v>42356</v>
      </c>
      <c r="C1077" s="4">
        <v>0.33194444444444443</v>
      </c>
      <c r="D1077" s="2">
        <v>1585360</v>
      </c>
    </row>
    <row r="1078" spans="1:4" x14ac:dyDescent="0.25">
      <c r="A1078" s="3" t="s">
        <v>1</v>
      </c>
      <c r="B1078" s="5">
        <v>42356</v>
      </c>
      <c r="C1078" s="4">
        <v>0.3347222222222222</v>
      </c>
      <c r="D1078" s="2">
        <v>1780160</v>
      </c>
    </row>
    <row r="1079" spans="1:4" x14ac:dyDescent="0.25">
      <c r="A1079" s="9" t="s">
        <v>15</v>
      </c>
      <c r="B1079" s="8">
        <v>42359</v>
      </c>
      <c r="C1079" s="7">
        <v>0.45624999999999999</v>
      </c>
      <c r="D1079" s="10">
        <v>573902</v>
      </c>
    </row>
    <row r="1080" spans="1:4" x14ac:dyDescent="0.25">
      <c r="A1080" s="9" t="s">
        <v>14</v>
      </c>
      <c r="B1080" s="8">
        <v>42359</v>
      </c>
      <c r="C1080" s="7">
        <v>0.45694444444444443</v>
      </c>
      <c r="D1080" s="10">
        <v>506436</v>
      </c>
    </row>
    <row r="1081" spans="1:4" x14ac:dyDescent="0.25">
      <c r="A1081" s="9" t="s">
        <v>13</v>
      </c>
      <c r="B1081" s="8">
        <v>42359</v>
      </c>
      <c r="C1081" s="7">
        <v>0.45694444444444443</v>
      </c>
      <c r="D1081" s="10">
        <v>893237</v>
      </c>
    </row>
    <row r="1082" spans="1:4" x14ac:dyDescent="0.25">
      <c r="A1082" s="9" t="s">
        <v>12</v>
      </c>
      <c r="B1082" s="8">
        <v>42359</v>
      </c>
      <c r="C1082" s="7">
        <v>0.45763888888888887</v>
      </c>
      <c r="D1082" s="10">
        <v>403833</v>
      </c>
    </row>
    <row r="1083" spans="1:4" x14ac:dyDescent="0.25">
      <c r="A1083" s="9" t="s">
        <v>11</v>
      </c>
      <c r="B1083" s="8">
        <v>42359</v>
      </c>
      <c r="C1083" s="7">
        <v>0.45763888888888887</v>
      </c>
      <c r="D1083" s="6">
        <v>159523</v>
      </c>
    </row>
    <row r="1084" spans="1:4" x14ac:dyDescent="0.25">
      <c r="A1084" s="9" t="s">
        <v>10</v>
      </c>
      <c r="B1084" s="8">
        <v>42359</v>
      </c>
      <c r="C1084" s="7">
        <v>0.45833333333333331</v>
      </c>
      <c r="D1084" s="10">
        <v>681754</v>
      </c>
    </row>
    <row r="1085" spans="1:4" x14ac:dyDescent="0.25">
      <c r="A1085" s="9" t="s">
        <v>9</v>
      </c>
      <c r="B1085" s="8">
        <v>42359</v>
      </c>
      <c r="C1085" s="7">
        <v>0.45833333333333331</v>
      </c>
      <c r="D1085" s="10">
        <v>468700</v>
      </c>
    </row>
    <row r="1086" spans="1:4" x14ac:dyDescent="0.25">
      <c r="A1086" s="9" t="s">
        <v>8</v>
      </c>
      <c r="B1086" s="8">
        <v>42359</v>
      </c>
      <c r="C1086" s="7">
        <v>0.45902777777777781</v>
      </c>
      <c r="D1086" s="10">
        <v>854504</v>
      </c>
    </row>
    <row r="1087" spans="1:4" x14ac:dyDescent="0.25">
      <c r="A1087" s="3" t="s">
        <v>7</v>
      </c>
      <c r="B1087" s="5">
        <v>42359</v>
      </c>
      <c r="C1087" s="4">
        <v>0.44444444444444442</v>
      </c>
      <c r="D1087" s="2">
        <v>818220</v>
      </c>
    </row>
    <row r="1088" spans="1:4" x14ac:dyDescent="0.25">
      <c r="A1088" s="3" t="s">
        <v>6</v>
      </c>
      <c r="B1088" s="5">
        <v>42359</v>
      </c>
      <c r="C1088" s="4">
        <v>0.4458333333333333</v>
      </c>
      <c r="D1088" s="2">
        <v>1068540</v>
      </c>
    </row>
    <row r="1089" spans="1:4" x14ac:dyDescent="0.25">
      <c r="A1089" s="3" t="s">
        <v>5</v>
      </c>
      <c r="B1089" s="5">
        <v>42359</v>
      </c>
      <c r="C1089" s="4">
        <v>0.44722222222222219</v>
      </c>
      <c r="D1089" s="2">
        <v>816170</v>
      </c>
    </row>
    <row r="1090" spans="1:4" x14ac:dyDescent="0.25">
      <c r="A1090" s="3" t="s">
        <v>4</v>
      </c>
      <c r="B1090" s="5">
        <v>42359</v>
      </c>
      <c r="C1090" s="4">
        <v>0.45208333333333334</v>
      </c>
      <c r="D1090" s="2">
        <v>1085140</v>
      </c>
    </row>
    <row r="1091" spans="1:4" x14ac:dyDescent="0.25">
      <c r="A1091" s="3" t="s">
        <v>3</v>
      </c>
      <c r="B1091" s="5">
        <v>42359</v>
      </c>
      <c r="C1091" s="4">
        <v>0.38541666666666669</v>
      </c>
      <c r="D1091" s="2">
        <v>2965950</v>
      </c>
    </row>
    <row r="1092" spans="1:4" x14ac:dyDescent="0.25">
      <c r="A1092" s="3" t="s">
        <v>7</v>
      </c>
      <c r="B1092" s="5">
        <v>42361</v>
      </c>
      <c r="C1092" s="4">
        <v>0.6694444444444444</v>
      </c>
      <c r="D1092" s="2">
        <v>823370</v>
      </c>
    </row>
    <row r="1093" spans="1:4" x14ac:dyDescent="0.25">
      <c r="A1093" s="3" t="s">
        <v>6</v>
      </c>
      <c r="B1093" s="5">
        <v>42361</v>
      </c>
      <c r="C1093" s="4">
        <v>0.67083333333333339</v>
      </c>
      <c r="D1093" s="2">
        <v>1077590</v>
      </c>
    </row>
    <row r="1094" spans="1:4" x14ac:dyDescent="0.25">
      <c r="A1094" s="3" t="s">
        <v>5</v>
      </c>
      <c r="B1094" s="5">
        <v>42361</v>
      </c>
      <c r="C1094" s="4">
        <v>0.67222222222222217</v>
      </c>
      <c r="D1094" s="2">
        <v>821200</v>
      </c>
    </row>
    <row r="1095" spans="1:4" x14ac:dyDescent="0.25">
      <c r="A1095" s="3" t="s">
        <v>4</v>
      </c>
      <c r="B1095" s="5">
        <v>42361</v>
      </c>
      <c r="C1095" s="4">
        <v>0.67361111111111116</v>
      </c>
      <c r="D1095" s="2">
        <v>1096780</v>
      </c>
    </row>
    <row r="1096" spans="1:4" x14ac:dyDescent="0.25">
      <c r="A1096" s="3" t="s">
        <v>3</v>
      </c>
      <c r="B1096" s="5">
        <v>42361</v>
      </c>
      <c r="C1096" s="4">
        <v>0.66180555555555554</v>
      </c>
      <c r="D1096" s="14">
        <v>3007680</v>
      </c>
    </row>
    <row r="1097" spans="1:4" x14ac:dyDescent="0.25">
      <c r="A1097" s="9" t="s">
        <v>15</v>
      </c>
      <c r="B1097" s="8">
        <v>42366</v>
      </c>
      <c r="C1097" s="7">
        <v>0.65277777777777779</v>
      </c>
      <c r="D1097" s="10">
        <v>590047</v>
      </c>
    </row>
    <row r="1098" spans="1:4" x14ac:dyDescent="0.25">
      <c r="A1098" s="9" t="s">
        <v>14</v>
      </c>
      <c r="B1098" s="8">
        <v>42366</v>
      </c>
      <c r="C1098" s="7">
        <v>0.65486111111111112</v>
      </c>
      <c r="D1098" s="10">
        <v>528764</v>
      </c>
    </row>
    <row r="1099" spans="1:4" x14ac:dyDescent="0.25">
      <c r="A1099" s="9" t="s">
        <v>13</v>
      </c>
      <c r="B1099" s="8">
        <v>42366</v>
      </c>
      <c r="C1099" s="7">
        <v>0.65625</v>
      </c>
      <c r="D1099" s="10">
        <v>925898</v>
      </c>
    </row>
    <row r="1100" spans="1:4" x14ac:dyDescent="0.25">
      <c r="A1100" s="9" t="s">
        <v>12</v>
      </c>
      <c r="B1100" s="8">
        <v>42366</v>
      </c>
      <c r="C1100" s="7">
        <v>0.65763888888888888</v>
      </c>
      <c r="D1100" s="10">
        <v>428111</v>
      </c>
    </row>
    <row r="1101" spans="1:4" x14ac:dyDescent="0.25">
      <c r="A1101" s="9" t="s">
        <v>11</v>
      </c>
      <c r="B1101" s="8">
        <v>42366</v>
      </c>
      <c r="C1101" s="7">
        <v>0.65902777777777777</v>
      </c>
      <c r="D1101" s="6">
        <v>220813</v>
      </c>
    </row>
    <row r="1102" spans="1:4" x14ac:dyDescent="0.25">
      <c r="A1102" s="9" t="s">
        <v>9</v>
      </c>
      <c r="B1102" s="8">
        <v>42366</v>
      </c>
      <c r="C1102" s="7">
        <v>0.66041666666666665</v>
      </c>
      <c r="D1102" s="10">
        <v>503335</v>
      </c>
    </row>
    <row r="1103" spans="1:4" x14ac:dyDescent="0.25">
      <c r="A1103" s="9" t="s">
        <v>8</v>
      </c>
      <c r="B1103" s="8">
        <v>42366</v>
      </c>
      <c r="C1103" s="7">
        <v>0.66180555555555554</v>
      </c>
      <c r="D1103" s="10">
        <v>889591</v>
      </c>
    </row>
    <row r="1104" spans="1:4" x14ac:dyDescent="0.25">
      <c r="A1104" s="3" t="s">
        <v>7</v>
      </c>
      <c r="B1104" s="5">
        <v>42366</v>
      </c>
      <c r="C1104" s="4">
        <v>0.63680555555555551</v>
      </c>
      <c r="D1104" s="2">
        <v>833920</v>
      </c>
    </row>
    <row r="1105" spans="1:4" x14ac:dyDescent="0.25">
      <c r="A1105" s="3" t="s">
        <v>6</v>
      </c>
      <c r="B1105" s="5">
        <v>42366</v>
      </c>
      <c r="C1105" s="4">
        <v>0.63888888888888895</v>
      </c>
      <c r="D1105" s="2">
        <v>1095240</v>
      </c>
    </row>
    <row r="1106" spans="1:4" x14ac:dyDescent="0.25">
      <c r="A1106" s="3" t="s">
        <v>5</v>
      </c>
      <c r="B1106" s="5">
        <v>42366</v>
      </c>
      <c r="C1106" s="4">
        <v>0.64027777777777783</v>
      </c>
      <c r="D1106" s="2">
        <v>831550</v>
      </c>
    </row>
    <row r="1107" spans="1:4" x14ac:dyDescent="0.25">
      <c r="A1107" s="3" t="s">
        <v>4</v>
      </c>
      <c r="B1107" s="5">
        <v>42366</v>
      </c>
      <c r="C1107" s="4">
        <v>0.64236111111111105</v>
      </c>
      <c r="D1107" s="2">
        <v>1120520</v>
      </c>
    </row>
    <row r="1108" spans="1:4" x14ac:dyDescent="0.25">
      <c r="A1108" s="3" t="s">
        <v>3</v>
      </c>
      <c r="B1108" s="5">
        <v>42366</v>
      </c>
      <c r="C1108" s="4">
        <v>0.54166666666666663</v>
      </c>
      <c r="D1108" s="2">
        <v>3077930</v>
      </c>
    </row>
    <row r="1109" spans="1:4" x14ac:dyDescent="0.25">
      <c r="A1109" s="3" t="s">
        <v>7</v>
      </c>
      <c r="B1109" s="5">
        <v>42368</v>
      </c>
      <c r="C1109" s="4">
        <v>0.42569444444444443</v>
      </c>
      <c r="D1109" s="2">
        <v>837270</v>
      </c>
    </row>
    <row r="1110" spans="1:4" x14ac:dyDescent="0.25">
      <c r="A1110" s="3" t="s">
        <v>6</v>
      </c>
      <c r="B1110" s="5">
        <v>42368</v>
      </c>
      <c r="C1110" s="4">
        <v>0.43124999999999997</v>
      </c>
      <c r="D1110" s="2">
        <v>1102080</v>
      </c>
    </row>
    <row r="1111" spans="1:4" x14ac:dyDescent="0.25">
      <c r="A1111" s="3" t="s">
        <v>5</v>
      </c>
      <c r="B1111" s="5">
        <v>42368</v>
      </c>
      <c r="C1111" s="4">
        <v>0.43333333333333335</v>
      </c>
      <c r="D1111" s="2">
        <v>834970</v>
      </c>
    </row>
    <row r="1112" spans="1:4" x14ac:dyDescent="0.25">
      <c r="A1112" s="3" t="s">
        <v>4</v>
      </c>
      <c r="B1112" s="5">
        <v>42368</v>
      </c>
      <c r="C1112" s="4">
        <v>0.43541666666666662</v>
      </c>
      <c r="D1112" s="2">
        <v>1128730</v>
      </c>
    </row>
    <row r="1113" spans="1:4" x14ac:dyDescent="0.25">
      <c r="A1113" s="3" t="s">
        <v>3</v>
      </c>
      <c r="B1113" s="5">
        <v>42368</v>
      </c>
      <c r="C1113" s="4">
        <v>0.4465277777777778</v>
      </c>
      <c r="D1113" s="2">
        <v>3108150</v>
      </c>
    </row>
    <row r="1114" spans="1:4" x14ac:dyDescent="0.25">
      <c r="A1114" s="9" t="s">
        <v>15</v>
      </c>
      <c r="B1114" s="8">
        <v>42373</v>
      </c>
      <c r="C1114" s="7">
        <v>0.3298611111111111</v>
      </c>
      <c r="D1114" s="10">
        <v>601377</v>
      </c>
    </row>
    <row r="1115" spans="1:4" x14ac:dyDescent="0.25">
      <c r="A1115" s="9" t="s">
        <v>14</v>
      </c>
      <c r="B1115" s="8">
        <v>42373</v>
      </c>
      <c r="C1115" s="7">
        <v>0.33124999999999999</v>
      </c>
      <c r="D1115" s="10">
        <v>553518</v>
      </c>
    </row>
    <row r="1116" spans="1:4" x14ac:dyDescent="0.25">
      <c r="A1116" s="9" t="s">
        <v>13</v>
      </c>
      <c r="B1116" s="8">
        <v>42373</v>
      </c>
      <c r="C1116" s="7">
        <v>0.33263888888888887</v>
      </c>
      <c r="D1116" s="10">
        <v>962546</v>
      </c>
    </row>
    <row r="1117" spans="1:4" x14ac:dyDescent="0.25">
      <c r="A1117" s="9" t="s">
        <v>12</v>
      </c>
      <c r="B1117" s="8">
        <v>42373</v>
      </c>
      <c r="C1117" s="7">
        <v>0.3354166666666667</v>
      </c>
      <c r="D1117" s="10">
        <v>449232</v>
      </c>
    </row>
    <row r="1118" spans="1:4" x14ac:dyDescent="0.25">
      <c r="A1118" s="9" t="s">
        <v>11</v>
      </c>
      <c r="B1118" s="8">
        <v>42373</v>
      </c>
      <c r="C1118" s="7">
        <v>0.33680555555555558</v>
      </c>
      <c r="D1118" s="6">
        <v>293233</v>
      </c>
    </row>
    <row r="1119" spans="1:4" x14ac:dyDescent="0.25">
      <c r="A1119" s="9" t="s">
        <v>10</v>
      </c>
      <c r="B1119" s="8">
        <v>42373</v>
      </c>
      <c r="C1119" s="7">
        <v>0.33819444444444446</v>
      </c>
      <c r="D1119" s="10">
        <v>681754</v>
      </c>
    </row>
    <row r="1120" spans="1:4" x14ac:dyDescent="0.25">
      <c r="A1120" s="9" t="s">
        <v>9</v>
      </c>
      <c r="B1120" s="8">
        <v>42373</v>
      </c>
      <c r="C1120" s="7">
        <v>0.33958333333333335</v>
      </c>
      <c r="D1120" s="10">
        <v>533075</v>
      </c>
    </row>
    <row r="1121" spans="1:5" x14ac:dyDescent="0.25">
      <c r="A1121" s="9" t="s">
        <v>8</v>
      </c>
      <c r="B1121" s="8">
        <v>42373</v>
      </c>
      <c r="C1121" s="7">
        <v>0.34097222222222223</v>
      </c>
      <c r="D1121" s="10">
        <v>915180</v>
      </c>
    </row>
    <row r="1122" spans="1:5" x14ac:dyDescent="0.25">
      <c r="A1122" s="3" t="s">
        <v>7</v>
      </c>
      <c r="B1122" s="5">
        <v>42373</v>
      </c>
      <c r="C1122" s="4">
        <v>0.3430555555555555</v>
      </c>
      <c r="D1122" s="2">
        <v>848080</v>
      </c>
    </row>
    <row r="1123" spans="1:5" x14ac:dyDescent="0.25">
      <c r="A1123" s="3" t="s">
        <v>6</v>
      </c>
      <c r="B1123" s="5">
        <v>42373</v>
      </c>
      <c r="C1123" s="4">
        <v>0.34513888888888888</v>
      </c>
      <c r="D1123" s="2">
        <v>1120390</v>
      </c>
    </row>
    <row r="1124" spans="1:5" x14ac:dyDescent="0.25">
      <c r="A1124" s="3" t="s">
        <v>5</v>
      </c>
      <c r="B1124" s="5">
        <v>42373</v>
      </c>
      <c r="C1124" s="4">
        <v>0.34791666666666665</v>
      </c>
      <c r="D1124" s="2">
        <v>845190</v>
      </c>
    </row>
    <row r="1125" spans="1:5" x14ac:dyDescent="0.25">
      <c r="A1125" s="3" t="s">
        <v>4</v>
      </c>
      <c r="B1125" s="5">
        <v>42373</v>
      </c>
      <c r="C1125" s="4">
        <v>0.34930555555555554</v>
      </c>
      <c r="D1125" s="2">
        <v>1151290</v>
      </c>
    </row>
    <row r="1126" spans="1:5" x14ac:dyDescent="0.25">
      <c r="A1126" s="3" t="s">
        <v>3</v>
      </c>
      <c r="B1126" s="5">
        <v>42373</v>
      </c>
      <c r="C1126" s="4">
        <v>0.37291666666666662</v>
      </c>
      <c r="D1126" s="2">
        <v>3191230</v>
      </c>
    </row>
    <row r="1127" spans="1:5" x14ac:dyDescent="0.25">
      <c r="A1127" s="3" t="s">
        <v>2</v>
      </c>
      <c r="B1127" s="5">
        <v>42373</v>
      </c>
      <c r="C1127" s="4">
        <v>0.24166666666666667</v>
      </c>
      <c r="D1127" s="2">
        <v>1712300</v>
      </c>
    </row>
    <row r="1128" spans="1:5" x14ac:dyDescent="0.25">
      <c r="A1128" s="3" t="s">
        <v>1</v>
      </c>
      <c r="B1128" s="5">
        <v>42373</v>
      </c>
      <c r="C1128" s="4">
        <v>0.35486111111111113</v>
      </c>
      <c r="D1128" s="2">
        <v>1878170</v>
      </c>
    </row>
    <row r="1129" spans="1:5" x14ac:dyDescent="0.25">
      <c r="A1129" s="3" t="s">
        <v>0</v>
      </c>
      <c r="B1129" s="5">
        <v>42373</v>
      </c>
      <c r="C1129" s="4">
        <v>0.42222222222222222</v>
      </c>
      <c r="D1129" s="2">
        <v>426600</v>
      </c>
    </row>
    <row r="1130" spans="1:5" x14ac:dyDescent="0.25">
      <c r="A1130" s="17" t="s">
        <v>3</v>
      </c>
      <c r="B1130" s="16">
        <v>42375</v>
      </c>
      <c r="C1130" s="15">
        <v>0.45902777777777781</v>
      </c>
      <c r="D1130" s="14">
        <v>3226630</v>
      </c>
    </row>
    <row r="1131" spans="1:5" x14ac:dyDescent="0.25">
      <c r="A1131" s="3" t="s">
        <v>0</v>
      </c>
      <c r="B1131" s="5">
        <v>42375</v>
      </c>
      <c r="C1131" s="4">
        <v>0.46180555555555558</v>
      </c>
      <c r="D1131" s="2">
        <v>455400</v>
      </c>
    </row>
    <row r="1132" spans="1:5" x14ac:dyDescent="0.25">
      <c r="A1132" s="17" t="s">
        <v>3</v>
      </c>
      <c r="B1132" s="16">
        <v>42378</v>
      </c>
      <c r="C1132" s="15">
        <v>0.61041666666666672</v>
      </c>
      <c r="D1132" s="14">
        <v>3281770</v>
      </c>
    </row>
    <row r="1133" spans="1:5" x14ac:dyDescent="0.25">
      <c r="A1133" s="3" t="s">
        <v>0</v>
      </c>
      <c r="B1133" s="5">
        <v>42378</v>
      </c>
      <c r="C1133" s="4">
        <v>0.61458333333333337</v>
      </c>
      <c r="D1133" s="2">
        <v>495020</v>
      </c>
    </row>
    <row r="1134" spans="1:5" x14ac:dyDescent="0.25">
      <c r="A1134" s="9" t="s">
        <v>15</v>
      </c>
      <c r="B1134" s="8">
        <v>42380</v>
      </c>
      <c r="C1134" s="7">
        <v>0.36805555555555558</v>
      </c>
      <c r="D1134" s="10">
        <v>604138</v>
      </c>
    </row>
    <row r="1135" spans="1:5" x14ac:dyDescent="0.25">
      <c r="A1135" s="9" t="s">
        <v>14</v>
      </c>
      <c r="B1135" s="8">
        <v>42380</v>
      </c>
      <c r="C1135" s="7">
        <v>0.36944444444444446</v>
      </c>
      <c r="D1135" s="10">
        <v>586265</v>
      </c>
    </row>
    <row r="1136" spans="1:5" x14ac:dyDescent="0.25">
      <c r="A1136" s="9" t="s">
        <v>13</v>
      </c>
      <c r="B1136" s="8">
        <v>42380</v>
      </c>
      <c r="C1136" s="7">
        <v>0.37013888888888885</v>
      </c>
      <c r="D1136" s="10">
        <v>5707</v>
      </c>
      <c r="E1136" s="13" t="s">
        <v>17</v>
      </c>
    </row>
    <row r="1137" spans="1:4" x14ac:dyDescent="0.25">
      <c r="A1137" s="9" t="s">
        <v>12</v>
      </c>
      <c r="B1137" s="8">
        <v>42380</v>
      </c>
      <c r="C1137" s="7">
        <v>0.37013888888888885</v>
      </c>
      <c r="D1137" s="10">
        <v>482853</v>
      </c>
    </row>
    <row r="1138" spans="1:4" x14ac:dyDescent="0.25">
      <c r="A1138" s="9" t="s">
        <v>11</v>
      </c>
      <c r="B1138" s="8">
        <v>42380</v>
      </c>
      <c r="C1138" s="7">
        <v>0.37083333333333335</v>
      </c>
      <c r="D1138" s="6">
        <v>372183</v>
      </c>
    </row>
    <row r="1139" spans="1:4" x14ac:dyDescent="0.25">
      <c r="A1139" s="9" t="s">
        <v>10</v>
      </c>
      <c r="B1139" s="8">
        <v>42380</v>
      </c>
      <c r="C1139" s="7">
        <v>0.37152777777777773</v>
      </c>
      <c r="D1139" s="10">
        <v>681756</v>
      </c>
    </row>
    <row r="1140" spans="1:4" x14ac:dyDescent="0.25">
      <c r="A1140" s="9" t="s">
        <v>9</v>
      </c>
      <c r="B1140" s="8">
        <v>42380</v>
      </c>
      <c r="C1140" s="7">
        <v>0.37222222222222223</v>
      </c>
      <c r="D1140" s="10">
        <v>569107</v>
      </c>
    </row>
    <row r="1141" spans="1:4" x14ac:dyDescent="0.25">
      <c r="A1141" s="9" t="s">
        <v>8</v>
      </c>
      <c r="B1141" s="8">
        <v>42380</v>
      </c>
      <c r="C1141" s="7">
        <v>0.37222222222222223</v>
      </c>
      <c r="D1141" s="10">
        <v>948129</v>
      </c>
    </row>
    <row r="1142" spans="1:4" x14ac:dyDescent="0.25">
      <c r="A1142" s="3" t="s">
        <v>7</v>
      </c>
      <c r="B1142" s="5">
        <v>42380</v>
      </c>
      <c r="C1142" s="4">
        <v>0.37291666666666662</v>
      </c>
      <c r="D1142" s="2">
        <v>863610</v>
      </c>
    </row>
    <row r="1143" spans="1:4" x14ac:dyDescent="0.25">
      <c r="A1143" s="3" t="s">
        <v>6</v>
      </c>
      <c r="B1143" s="5">
        <v>42380</v>
      </c>
      <c r="C1143" s="4">
        <v>0.3743055555555555</v>
      </c>
      <c r="D1143" s="2">
        <v>1146420</v>
      </c>
    </row>
    <row r="1144" spans="1:4" x14ac:dyDescent="0.25">
      <c r="A1144" s="3" t="s">
        <v>5</v>
      </c>
      <c r="B1144" s="5">
        <v>42380</v>
      </c>
      <c r="C1144" s="4">
        <v>0.37777777777777777</v>
      </c>
      <c r="D1144" s="2">
        <v>860120</v>
      </c>
    </row>
    <row r="1145" spans="1:4" x14ac:dyDescent="0.25">
      <c r="A1145" s="3" t="s">
        <v>4</v>
      </c>
      <c r="B1145" s="5">
        <v>42380</v>
      </c>
      <c r="C1145" s="4">
        <v>0.38125000000000003</v>
      </c>
      <c r="D1145" s="2">
        <v>1183910</v>
      </c>
    </row>
    <row r="1146" spans="1:4" x14ac:dyDescent="0.25">
      <c r="A1146" s="3" t="s">
        <v>3</v>
      </c>
      <c r="B1146" s="5">
        <v>42380</v>
      </c>
      <c r="C1146" s="4">
        <v>0.41041666666666665</v>
      </c>
      <c r="D1146" s="2">
        <v>3314220</v>
      </c>
    </row>
    <row r="1147" spans="1:4" x14ac:dyDescent="0.25">
      <c r="A1147" s="3" t="s">
        <v>2</v>
      </c>
      <c r="B1147" s="5">
        <v>42380</v>
      </c>
      <c r="C1147" s="4">
        <v>0.39166666666666666</v>
      </c>
      <c r="D1147" s="2">
        <v>1767380</v>
      </c>
    </row>
    <row r="1148" spans="1:4" x14ac:dyDescent="0.25">
      <c r="A1148" s="3" t="s">
        <v>1</v>
      </c>
      <c r="B1148" s="5">
        <v>42380</v>
      </c>
      <c r="C1148" s="4">
        <v>0.38541666666666669</v>
      </c>
      <c r="D1148" s="2">
        <v>1914870</v>
      </c>
    </row>
    <row r="1149" spans="1:4" x14ac:dyDescent="0.25">
      <c r="A1149" s="3" t="s">
        <v>0</v>
      </c>
      <c r="B1149" s="5">
        <v>42380</v>
      </c>
      <c r="C1149" s="4">
        <v>0.40972222222222227</v>
      </c>
      <c r="D1149" s="2">
        <v>516630</v>
      </c>
    </row>
    <row r="1150" spans="1:4" x14ac:dyDescent="0.25">
      <c r="A1150" s="3" t="s">
        <v>7</v>
      </c>
      <c r="B1150" s="5">
        <v>42382</v>
      </c>
      <c r="C1150" s="4">
        <v>0.36944444444444446</v>
      </c>
      <c r="D1150" s="2">
        <v>868460</v>
      </c>
    </row>
    <row r="1151" spans="1:4" x14ac:dyDescent="0.25">
      <c r="A1151" s="3" t="s">
        <v>6</v>
      </c>
      <c r="B1151" s="5">
        <v>42382</v>
      </c>
      <c r="C1151" s="4">
        <v>0.37291666666666662</v>
      </c>
      <c r="D1151" s="2">
        <v>1155410</v>
      </c>
    </row>
    <row r="1152" spans="1:4" x14ac:dyDescent="0.25">
      <c r="A1152" s="3" t="s">
        <v>5</v>
      </c>
      <c r="B1152" s="5">
        <v>42382</v>
      </c>
      <c r="C1152" s="4">
        <v>0.375</v>
      </c>
      <c r="D1152" s="2">
        <v>865330</v>
      </c>
    </row>
    <row r="1153" spans="1:4" x14ac:dyDescent="0.25">
      <c r="A1153" s="3" t="s">
        <v>4</v>
      </c>
      <c r="B1153" s="5">
        <v>42382</v>
      </c>
      <c r="C1153" s="4">
        <v>0.37638888888888888</v>
      </c>
      <c r="D1153" s="2">
        <v>1193970</v>
      </c>
    </row>
    <row r="1154" spans="1:4" x14ac:dyDescent="0.25">
      <c r="A1154" s="3" t="s">
        <v>3</v>
      </c>
      <c r="B1154" s="5">
        <v>42382</v>
      </c>
      <c r="C1154" s="4">
        <v>0.39374999999999999</v>
      </c>
      <c r="D1154" s="2">
        <v>3346870</v>
      </c>
    </row>
    <row r="1155" spans="1:4" x14ac:dyDescent="0.25">
      <c r="A1155" s="3" t="s">
        <v>2</v>
      </c>
      <c r="B1155" s="5">
        <v>42382</v>
      </c>
      <c r="C1155" s="4">
        <v>0.38819444444444445</v>
      </c>
      <c r="D1155" s="2">
        <v>1784260</v>
      </c>
    </row>
    <row r="1156" spans="1:4" x14ac:dyDescent="0.25">
      <c r="A1156" s="3" t="s">
        <v>1</v>
      </c>
      <c r="B1156" s="5">
        <v>42382</v>
      </c>
      <c r="C1156" s="4">
        <v>0.38125000000000003</v>
      </c>
      <c r="D1156" s="2">
        <v>1928050</v>
      </c>
    </row>
    <row r="1157" spans="1:4" x14ac:dyDescent="0.25">
      <c r="A1157" s="3" t="s">
        <v>0</v>
      </c>
      <c r="B1157" s="5">
        <v>42382</v>
      </c>
      <c r="C1157" s="4">
        <v>0.42222222222222222</v>
      </c>
      <c r="D1157" s="2">
        <v>546680</v>
      </c>
    </row>
    <row r="1158" spans="1:4" x14ac:dyDescent="0.25">
      <c r="A1158" s="3" t="s">
        <v>7</v>
      </c>
      <c r="B1158" s="5">
        <v>42384</v>
      </c>
      <c r="C1158" s="4">
        <v>0.52638888888888891</v>
      </c>
      <c r="D1158" s="2">
        <v>874160</v>
      </c>
    </row>
    <row r="1159" spans="1:4" x14ac:dyDescent="0.25">
      <c r="A1159" s="3" t="s">
        <v>6</v>
      </c>
      <c r="B1159" s="5">
        <v>42384</v>
      </c>
      <c r="C1159" s="4">
        <v>0.53125</v>
      </c>
      <c r="D1159" s="2">
        <v>1166530</v>
      </c>
    </row>
    <row r="1160" spans="1:4" x14ac:dyDescent="0.25">
      <c r="A1160" s="3" t="s">
        <v>5</v>
      </c>
      <c r="B1160" s="5">
        <v>42384</v>
      </c>
      <c r="C1160" s="4">
        <v>0.53472222222222221</v>
      </c>
      <c r="D1160" s="2">
        <v>871670</v>
      </c>
    </row>
    <row r="1161" spans="1:4" x14ac:dyDescent="0.25">
      <c r="A1161" s="3" t="s">
        <v>4</v>
      </c>
      <c r="B1161" s="5">
        <v>42384</v>
      </c>
      <c r="C1161" s="4">
        <v>0.53680555555555554</v>
      </c>
      <c r="D1161" s="2">
        <v>1205920</v>
      </c>
    </row>
    <row r="1162" spans="1:4" x14ac:dyDescent="0.25">
      <c r="A1162" s="3" t="s">
        <v>3</v>
      </c>
      <c r="B1162" s="5">
        <v>42384</v>
      </c>
      <c r="C1162" s="4">
        <v>0.54652777777777783</v>
      </c>
      <c r="D1162" s="2">
        <v>3379500</v>
      </c>
    </row>
    <row r="1163" spans="1:4" x14ac:dyDescent="0.25">
      <c r="A1163" s="3" t="s">
        <v>2</v>
      </c>
      <c r="B1163" s="5">
        <v>42384</v>
      </c>
      <c r="C1163" s="4">
        <v>0.50972222222222219</v>
      </c>
      <c r="D1163" s="2">
        <v>1802600</v>
      </c>
    </row>
    <row r="1164" spans="1:4" x14ac:dyDescent="0.25">
      <c r="A1164" s="3" t="s">
        <v>1</v>
      </c>
      <c r="B1164" s="5">
        <v>42384</v>
      </c>
      <c r="C1164" s="4">
        <v>0.51597222222222217</v>
      </c>
      <c r="D1164" s="2">
        <v>1945170</v>
      </c>
    </row>
    <row r="1165" spans="1:4" x14ac:dyDescent="0.25">
      <c r="A1165" s="3" t="s">
        <v>0</v>
      </c>
      <c r="B1165" s="5">
        <v>42384</v>
      </c>
      <c r="C1165" s="4">
        <v>0.51041666666666663</v>
      </c>
      <c r="D1165" s="2">
        <v>581690</v>
      </c>
    </row>
    <row r="1166" spans="1:4" x14ac:dyDescent="0.25">
      <c r="A1166" s="9" t="s">
        <v>15</v>
      </c>
      <c r="B1166" s="8">
        <v>42387</v>
      </c>
      <c r="C1166" s="7">
        <v>0.5854166666666667</v>
      </c>
      <c r="D1166" s="10">
        <v>611238</v>
      </c>
    </row>
    <row r="1167" spans="1:4" x14ac:dyDescent="0.25">
      <c r="A1167" s="9" t="s">
        <v>14</v>
      </c>
      <c r="B1167" s="8">
        <v>42387</v>
      </c>
      <c r="C1167" s="7">
        <v>0.58680555555555558</v>
      </c>
      <c r="D1167" s="10">
        <v>616760</v>
      </c>
    </row>
    <row r="1168" spans="1:4" x14ac:dyDescent="0.25">
      <c r="A1168" s="9" t="s">
        <v>13</v>
      </c>
      <c r="B1168" s="8">
        <v>42387</v>
      </c>
      <c r="C1168" s="7">
        <v>0.58750000000000002</v>
      </c>
      <c r="D1168" s="10">
        <v>43326</v>
      </c>
    </row>
    <row r="1169" spans="1:4" x14ac:dyDescent="0.25">
      <c r="A1169" s="9" t="s">
        <v>12</v>
      </c>
      <c r="B1169" s="8">
        <v>42387</v>
      </c>
      <c r="C1169" s="7">
        <v>0.58750000000000002</v>
      </c>
      <c r="D1169" s="10">
        <v>509103</v>
      </c>
    </row>
    <row r="1170" spans="1:4" x14ac:dyDescent="0.25">
      <c r="A1170" s="9" t="s">
        <v>11</v>
      </c>
      <c r="B1170" s="8">
        <v>42387</v>
      </c>
      <c r="C1170" s="7">
        <v>0.58819444444444446</v>
      </c>
      <c r="D1170" s="6">
        <v>451511</v>
      </c>
    </row>
    <row r="1171" spans="1:4" x14ac:dyDescent="0.25">
      <c r="A1171" s="9" t="s">
        <v>10</v>
      </c>
      <c r="B1171" s="8">
        <v>42387</v>
      </c>
      <c r="C1171" s="7">
        <v>0.58888888888888891</v>
      </c>
      <c r="D1171" s="10">
        <v>681756</v>
      </c>
    </row>
    <row r="1172" spans="1:4" x14ac:dyDescent="0.25">
      <c r="A1172" s="9" t="s">
        <v>9</v>
      </c>
      <c r="B1172" s="8">
        <v>42387</v>
      </c>
      <c r="C1172" s="7">
        <v>0.58888888888888891</v>
      </c>
      <c r="D1172" s="10">
        <v>605762</v>
      </c>
    </row>
    <row r="1173" spans="1:4" x14ac:dyDescent="0.25">
      <c r="A1173" s="9" t="s">
        <v>8</v>
      </c>
      <c r="B1173" s="8">
        <v>42387</v>
      </c>
      <c r="C1173" s="7">
        <v>0.58958333333333335</v>
      </c>
      <c r="D1173" s="10">
        <v>981280</v>
      </c>
    </row>
    <row r="1174" spans="1:4" x14ac:dyDescent="0.25">
      <c r="A1174" s="3" t="s">
        <v>7</v>
      </c>
      <c r="B1174" s="5">
        <v>42387</v>
      </c>
      <c r="C1174" s="4">
        <v>0.59027777777777779</v>
      </c>
      <c r="D1174" s="2">
        <v>881920</v>
      </c>
    </row>
    <row r="1175" spans="1:4" x14ac:dyDescent="0.25">
      <c r="A1175" s="3" t="s">
        <v>6</v>
      </c>
      <c r="B1175" s="5">
        <v>42387</v>
      </c>
      <c r="C1175" s="4">
        <v>0.59097222222222223</v>
      </c>
      <c r="D1175" s="2">
        <v>1183130</v>
      </c>
    </row>
    <row r="1176" spans="1:4" x14ac:dyDescent="0.25">
      <c r="A1176" s="3" t="s">
        <v>5</v>
      </c>
      <c r="B1176" s="5">
        <v>42387</v>
      </c>
      <c r="C1176" s="4">
        <v>0.59166666666666667</v>
      </c>
      <c r="D1176" s="2">
        <v>880740</v>
      </c>
    </row>
    <row r="1177" spans="1:4" x14ac:dyDescent="0.25">
      <c r="A1177" s="3" t="s">
        <v>4</v>
      </c>
      <c r="B1177" s="5">
        <v>42387</v>
      </c>
      <c r="C1177" s="4">
        <v>0.59236111111111112</v>
      </c>
      <c r="D1177" s="2">
        <v>1223260</v>
      </c>
    </row>
    <row r="1178" spans="1:4" x14ac:dyDescent="0.25">
      <c r="A1178" s="3" t="s">
        <v>3</v>
      </c>
      <c r="B1178" s="5">
        <v>42387</v>
      </c>
      <c r="C1178" s="4">
        <v>0.61388888888888882</v>
      </c>
      <c r="D1178" s="2">
        <v>3422460</v>
      </c>
    </row>
    <row r="1179" spans="1:4" x14ac:dyDescent="0.25">
      <c r="A1179" s="3" t="s">
        <v>2</v>
      </c>
      <c r="B1179" s="5">
        <v>42387</v>
      </c>
      <c r="C1179" s="4">
        <v>0.59861111111111109</v>
      </c>
      <c r="D1179" s="2">
        <v>1829880</v>
      </c>
    </row>
    <row r="1180" spans="1:4" x14ac:dyDescent="0.25">
      <c r="A1180" s="3" t="s">
        <v>1</v>
      </c>
      <c r="B1180" s="5">
        <v>42387</v>
      </c>
      <c r="C1180" s="4">
        <v>0.60069444444444442</v>
      </c>
      <c r="D1180" s="2">
        <v>1969770</v>
      </c>
    </row>
    <row r="1181" spans="1:4" x14ac:dyDescent="0.25">
      <c r="A1181" s="3" t="s">
        <v>0</v>
      </c>
      <c r="B1181" s="5">
        <v>42387</v>
      </c>
      <c r="C1181" s="4">
        <v>0.59375</v>
      </c>
      <c r="D1181" s="2">
        <v>632300</v>
      </c>
    </row>
    <row r="1182" spans="1:4" x14ac:dyDescent="0.25">
      <c r="A1182" s="3" t="s">
        <v>7</v>
      </c>
      <c r="B1182" s="5">
        <v>42389</v>
      </c>
      <c r="C1182" s="4">
        <v>0.37777777777777777</v>
      </c>
      <c r="D1182" s="2">
        <v>887500</v>
      </c>
    </row>
    <row r="1183" spans="1:4" x14ac:dyDescent="0.25">
      <c r="A1183" s="3" t="s">
        <v>6</v>
      </c>
      <c r="B1183" s="5">
        <v>42389</v>
      </c>
      <c r="C1183" s="4">
        <v>0.38194444444444442</v>
      </c>
      <c r="D1183" s="2">
        <v>1193050</v>
      </c>
    </row>
    <row r="1184" spans="1:4" x14ac:dyDescent="0.25">
      <c r="A1184" s="3" t="s">
        <v>5</v>
      </c>
      <c r="B1184" s="5">
        <v>42389</v>
      </c>
      <c r="C1184" s="4">
        <v>0.38541666666666669</v>
      </c>
      <c r="D1184" s="2">
        <v>886120</v>
      </c>
    </row>
    <row r="1185" spans="1:5" x14ac:dyDescent="0.25">
      <c r="A1185" s="3" t="s">
        <v>4</v>
      </c>
      <c r="B1185" s="5">
        <v>42389</v>
      </c>
      <c r="C1185" s="4">
        <v>0.38958333333333334</v>
      </c>
      <c r="D1185" s="2">
        <v>1233550</v>
      </c>
    </row>
    <row r="1186" spans="1:5" x14ac:dyDescent="0.25">
      <c r="A1186" s="3" t="s">
        <v>2</v>
      </c>
      <c r="B1186" s="5">
        <v>42389</v>
      </c>
      <c r="C1186" s="4">
        <v>0.35972222222222222</v>
      </c>
      <c r="D1186" s="2">
        <v>1845260</v>
      </c>
    </row>
    <row r="1187" spans="1:5" x14ac:dyDescent="0.25">
      <c r="A1187" s="3" t="s">
        <v>1</v>
      </c>
      <c r="B1187" s="5">
        <v>42389</v>
      </c>
      <c r="C1187" s="4">
        <v>0.36527777777777781</v>
      </c>
      <c r="D1187" s="2">
        <v>1985080</v>
      </c>
    </row>
    <row r="1188" spans="1:5" x14ac:dyDescent="0.25">
      <c r="A1188" s="3" t="s">
        <v>0</v>
      </c>
      <c r="B1188" s="5">
        <v>42389</v>
      </c>
      <c r="C1188" s="4">
        <v>0.35694444444444445</v>
      </c>
      <c r="D1188" s="2">
        <v>662630</v>
      </c>
    </row>
    <row r="1189" spans="1:5" x14ac:dyDescent="0.25">
      <c r="A1189" s="3" t="s">
        <v>7</v>
      </c>
      <c r="B1189" s="5">
        <v>42391</v>
      </c>
      <c r="C1189" s="4">
        <v>0.4694444444444445</v>
      </c>
      <c r="D1189" s="2">
        <v>892910</v>
      </c>
    </row>
    <row r="1190" spans="1:5" x14ac:dyDescent="0.25">
      <c r="A1190" s="3" t="s">
        <v>6</v>
      </c>
      <c r="B1190" s="5">
        <v>42391</v>
      </c>
      <c r="C1190" s="4">
        <v>0.47222222222222227</v>
      </c>
      <c r="D1190" s="2">
        <v>1204100</v>
      </c>
    </row>
    <row r="1191" spans="1:5" x14ac:dyDescent="0.25">
      <c r="A1191" s="3" t="s">
        <v>5</v>
      </c>
      <c r="B1191" s="5">
        <v>42391</v>
      </c>
      <c r="C1191" s="4">
        <v>0.47638888888888892</v>
      </c>
      <c r="D1191" s="12">
        <v>891930</v>
      </c>
      <c r="E1191" s="1" t="s">
        <v>18</v>
      </c>
    </row>
    <row r="1192" spans="1:5" x14ac:dyDescent="0.25">
      <c r="A1192" s="3" t="s">
        <v>4</v>
      </c>
      <c r="B1192" s="5">
        <v>42391</v>
      </c>
      <c r="C1192" s="4">
        <v>0.47986111111111113</v>
      </c>
      <c r="D1192" s="2">
        <v>1245050</v>
      </c>
    </row>
    <row r="1193" spans="1:5" x14ac:dyDescent="0.25">
      <c r="A1193" s="3" t="s">
        <v>3</v>
      </c>
      <c r="B1193" s="5">
        <v>42391</v>
      </c>
      <c r="C1193" s="4">
        <v>0.45347222222222222</v>
      </c>
      <c r="D1193" s="2">
        <v>3478150</v>
      </c>
    </row>
    <row r="1194" spans="1:5" x14ac:dyDescent="0.25">
      <c r="A1194" s="3" t="s">
        <v>2</v>
      </c>
      <c r="B1194" s="5">
        <v>42391</v>
      </c>
      <c r="C1194" s="4">
        <v>0.45833333333333331</v>
      </c>
      <c r="D1194" s="2">
        <v>1863110</v>
      </c>
    </row>
    <row r="1195" spans="1:5" x14ac:dyDescent="0.25">
      <c r="A1195" s="3" t="s">
        <v>1</v>
      </c>
      <c r="B1195" s="5">
        <v>42391</v>
      </c>
      <c r="C1195" s="4">
        <v>0.46111111111111108</v>
      </c>
      <c r="D1195" s="2">
        <v>2003340</v>
      </c>
    </row>
    <row r="1196" spans="1:5" x14ac:dyDescent="0.25">
      <c r="A1196" s="3" t="s">
        <v>0</v>
      </c>
      <c r="B1196" s="5">
        <v>42391</v>
      </c>
      <c r="C1196" s="4">
        <v>0.45416666666666666</v>
      </c>
      <c r="D1196" s="2">
        <v>698340</v>
      </c>
    </row>
    <row r="1197" spans="1:5" x14ac:dyDescent="0.25">
      <c r="A1197" s="9" t="s">
        <v>15</v>
      </c>
      <c r="B1197" s="8">
        <v>42394</v>
      </c>
      <c r="C1197" s="7">
        <v>0.63888888888888895</v>
      </c>
      <c r="D1197" s="10">
        <v>618567</v>
      </c>
    </row>
    <row r="1198" spans="1:5" x14ac:dyDescent="0.25">
      <c r="A1198" s="9" t="s">
        <v>14</v>
      </c>
      <c r="B1198" s="8">
        <v>42394</v>
      </c>
      <c r="C1198" s="7">
        <v>0.63888888888888895</v>
      </c>
      <c r="D1198" s="10">
        <v>635574</v>
      </c>
    </row>
    <row r="1199" spans="1:5" x14ac:dyDescent="0.25">
      <c r="A1199" s="9" t="s">
        <v>13</v>
      </c>
      <c r="B1199" s="8">
        <v>42394</v>
      </c>
      <c r="C1199" s="7">
        <v>0.63888888888888895</v>
      </c>
      <c r="D1199" s="6">
        <v>66262</v>
      </c>
    </row>
    <row r="1200" spans="1:5" x14ac:dyDescent="0.25">
      <c r="A1200" s="9" t="s">
        <v>12</v>
      </c>
      <c r="B1200" s="8">
        <v>42394</v>
      </c>
      <c r="C1200" s="7">
        <v>0.63888888888888895</v>
      </c>
      <c r="D1200" s="6">
        <v>520531</v>
      </c>
    </row>
    <row r="1201" spans="1:4" x14ac:dyDescent="0.25">
      <c r="A1201" s="9" t="s">
        <v>11</v>
      </c>
      <c r="B1201" s="8">
        <v>42394</v>
      </c>
      <c r="C1201" s="7">
        <v>0.63888888888888895</v>
      </c>
      <c r="D1201" s="6">
        <v>501871</v>
      </c>
    </row>
    <row r="1202" spans="1:4" x14ac:dyDescent="0.25">
      <c r="A1202" s="9" t="s">
        <v>10</v>
      </c>
      <c r="B1202" s="8">
        <v>42394</v>
      </c>
      <c r="C1202" s="7">
        <v>0.63888888888888895</v>
      </c>
      <c r="D1202" s="10">
        <v>681756</v>
      </c>
    </row>
    <row r="1203" spans="1:4" x14ac:dyDescent="0.25">
      <c r="A1203" s="9" t="s">
        <v>9</v>
      </c>
      <c r="B1203" s="8">
        <v>42394</v>
      </c>
      <c r="C1203" s="7">
        <v>0.63888888888888895</v>
      </c>
      <c r="D1203" s="10">
        <v>607562</v>
      </c>
    </row>
    <row r="1204" spans="1:4" x14ac:dyDescent="0.25">
      <c r="A1204" s="9" t="s">
        <v>8</v>
      </c>
      <c r="B1204" s="8">
        <v>42394</v>
      </c>
      <c r="C1204" s="7">
        <v>0.63888888888888895</v>
      </c>
      <c r="D1204" s="10">
        <v>999760</v>
      </c>
    </row>
    <row r="1205" spans="1:4" x14ac:dyDescent="0.25">
      <c r="A1205" s="3" t="s">
        <v>7</v>
      </c>
      <c r="B1205" s="5">
        <v>42394</v>
      </c>
      <c r="C1205" s="4">
        <v>0.63055555555555554</v>
      </c>
      <c r="D1205" s="2">
        <v>900130</v>
      </c>
    </row>
    <row r="1206" spans="1:4" x14ac:dyDescent="0.25">
      <c r="A1206" s="3" t="s">
        <v>6</v>
      </c>
      <c r="B1206" s="5">
        <v>42394</v>
      </c>
      <c r="C1206" s="4">
        <v>0.6333333333333333</v>
      </c>
      <c r="D1206" s="2">
        <v>1218790</v>
      </c>
    </row>
    <row r="1207" spans="1:4" x14ac:dyDescent="0.25">
      <c r="A1207" s="3" t="s">
        <v>5</v>
      </c>
      <c r="B1207" s="5">
        <v>42394</v>
      </c>
      <c r="C1207" s="4">
        <v>0.63472222222222219</v>
      </c>
      <c r="D1207" s="2">
        <v>899860</v>
      </c>
    </row>
    <row r="1208" spans="1:4" x14ac:dyDescent="0.25">
      <c r="A1208" s="3" t="s">
        <v>4</v>
      </c>
      <c r="B1208" s="5">
        <v>42394</v>
      </c>
      <c r="C1208" s="4">
        <v>0.63611111111111118</v>
      </c>
      <c r="D1208" s="2">
        <v>1260770</v>
      </c>
    </row>
    <row r="1209" spans="1:4" x14ac:dyDescent="0.25">
      <c r="A1209" s="3" t="s">
        <v>3</v>
      </c>
      <c r="B1209" s="5">
        <v>42394</v>
      </c>
      <c r="C1209" s="4">
        <v>0.65208333333333335</v>
      </c>
      <c r="D1209" s="2">
        <v>3490820</v>
      </c>
    </row>
    <row r="1210" spans="1:4" x14ac:dyDescent="0.25">
      <c r="A1210" s="3" t="s">
        <v>2</v>
      </c>
      <c r="B1210" s="5">
        <v>42394</v>
      </c>
      <c r="C1210" s="4">
        <v>0.64166666666666672</v>
      </c>
      <c r="D1210" s="2">
        <v>1888300</v>
      </c>
    </row>
    <row r="1211" spans="1:4" x14ac:dyDescent="0.25">
      <c r="A1211" s="3" t="s">
        <v>1</v>
      </c>
      <c r="B1211" s="5">
        <v>42394</v>
      </c>
      <c r="C1211" s="4">
        <v>0.65069444444444446</v>
      </c>
      <c r="D1211" s="2">
        <v>2024530</v>
      </c>
    </row>
    <row r="1212" spans="1:4" x14ac:dyDescent="0.25">
      <c r="A1212" s="3" t="s">
        <v>0</v>
      </c>
      <c r="B1212" s="5">
        <v>42394</v>
      </c>
      <c r="C1212" s="4">
        <v>0.65069444444444446</v>
      </c>
      <c r="D1212" s="2">
        <v>744430</v>
      </c>
    </row>
    <row r="1213" spans="1:4" x14ac:dyDescent="0.25">
      <c r="A1213" s="3" t="s">
        <v>3</v>
      </c>
      <c r="B1213" s="5">
        <v>42396</v>
      </c>
      <c r="C1213" s="4">
        <v>0.6875</v>
      </c>
      <c r="D1213" s="2">
        <v>3490820</v>
      </c>
    </row>
    <row r="1214" spans="1:4" x14ac:dyDescent="0.25">
      <c r="A1214" s="3" t="s">
        <v>2</v>
      </c>
      <c r="B1214" s="5">
        <v>42396</v>
      </c>
      <c r="C1214" s="4">
        <v>0.70208333333333339</v>
      </c>
      <c r="D1214" s="2">
        <v>1888600</v>
      </c>
    </row>
    <row r="1215" spans="1:4" x14ac:dyDescent="0.25">
      <c r="A1215" s="3" t="s">
        <v>1</v>
      </c>
      <c r="B1215" s="5">
        <v>42396</v>
      </c>
      <c r="C1215" s="4">
        <v>0.7006944444444444</v>
      </c>
      <c r="D1215" s="2">
        <v>2024750</v>
      </c>
    </row>
    <row r="1216" spans="1:4" x14ac:dyDescent="0.25">
      <c r="A1216" s="3" t="s">
        <v>0</v>
      </c>
      <c r="B1216" s="5">
        <v>42396</v>
      </c>
      <c r="C1216" s="4">
        <v>0.68819444444444444</v>
      </c>
      <c r="D1216" s="2">
        <v>744690</v>
      </c>
    </row>
    <row r="1217" spans="1:5" x14ac:dyDescent="0.25">
      <c r="A1217" s="3" t="s">
        <v>7</v>
      </c>
      <c r="B1217" s="5">
        <v>42398</v>
      </c>
      <c r="C1217" s="4">
        <v>0.37361111111111112</v>
      </c>
      <c r="D1217" s="2">
        <v>905170</v>
      </c>
    </row>
    <row r="1218" spans="1:5" x14ac:dyDescent="0.25">
      <c r="A1218" s="3" t="s">
        <v>6</v>
      </c>
      <c r="B1218" s="5">
        <v>42398</v>
      </c>
      <c r="C1218" s="4">
        <v>0.37777777777777777</v>
      </c>
      <c r="D1218" s="2">
        <v>1227910</v>
      </c>
    </row>
    <row r="1219" spans="1:5" x14ac:dyDescent="0.25">
      <c r="A1219" s="3" t="s">
        <v>5</v>
      </c>
      <c r="B1219" s="5">
        <v>42398</v>
      </c>
      <c r="C1219" s="4">
        <v>0.38125000000000003</v>
      </c>
      <c r="D1219" s="12">
        <v>905535</v>
      </c>
      <c r="E1219" s="1" t="s">
        <v>18</v>
      </c>
    </row>
    <row r="1220" spans="1:5" x14ac:dyDescent="0.25">
      <c r="A1220" s="3" t="s">
        <v>4</v>
      </c>
      <c r="B1220" s="5">
        <v>42398</v>
      </c>
      <c r="C1220" s="4">
        <v>0.38819444444444445</v>
      </c>
      <c r="D1220" s="2">
        <v>1274380</v>
      </c>
    </row>
    <row r="1221" spans="1:5" x14ac:dyDescent="0.25">
      <c r="A1221" s="3" t="s">
        <v>3</v>
      </c>
      <c r="B1221" s="5">
        <v>42398</v>
      </c>
      <c r="C1221" s="4">
        <v>0.39097222222222222</v>
      </c>
      <c r="D1221" s="12">
        <v>3534422</v>
      </c>
      <c r="E1221" s="1" t="s">
        <v>18</v>
      </c>
    </row>
    <row r="1222" spans="1:5" x14ac:dyDescent="0.25">
      <c r="A1222" s="3" t="s">
        <v>2</v>
      </c>
      <c r="B1222" s="5">
        <v>42398</v>
      </c>
      <c r="C1222" s="4">
        <v>0.3576388888888889</v>
      </c>
      <c r="D1222" s="2">
        <v>1903630</v>
      </c>
    </row>
    <row r="1223" spans="1:5" x14ac:dyDescent="0.25">
      <c r="A1223" s="3" t="s">
        <v>1</v>
      </c>
      <c r="B1223" s="5">
        <v>42398</v>
      </c>
      <c r="C1223" s="4">
        <v>0.3611111111111111</v>
      </c>
      <c r="D1223" s="2">
        <v>2042430</v>
      </c>
    </row>
    <row r="1224" spans="1:5" x14ac:dyDescent="0.25">
      <c r="A1224" s="3" t="s">
        <v>0</v>
      </c>
      <c r="B1224" s="5">
        <v>42398</v>
      </c>
      <c r="C1224" s="4">
        <v>0.3520833333333333</v>
      </c>
      <c r="D1224" s="2">
        <v>777030</v>
      </c>
    </row>
    <row r="1225" spans="1:5" x14ac:dyDescent="0.25">
      <c r="A1225" s="9" t="s">
        <v>15</v>
      </c>
      <c r="B1225" s="8">
        <v>42412</v>
      </c>
      <c r="C1225" s="7">
        <v>0.60416666666666663</v>
      </c>
      <c r="D1225" s="10">
        <v>621863</v>
      </c>
    </row>
    <row r="1226" spans="1:5" x14ac:dyDescent="0.25">
      <c r="A1226" s="9" t="s">
        <v>14</v>
      </c>
      <c r="B1226" s="8">
        <v>42412</v>
      </c>
      <c r="C1226" s="7">
        <v>0.60486111111111118</v>
      </c>
      <c r="D1226" s="10">
        <v>657083</v>
      </c>
    </row>
    <row r="1227" spans="1:5" x14ac:dyDescent="0.25">
      <c r="A1227" s="9" t="s">
        <v>13</v>
      </c>
      <c r="B1227" s="8">
        <v>42412</v>
      </c>
      <c r="C1227" s="7">
        <v>0.60555555555555551</v>
      </c>
      <c r="D1227" s="6">
        <v>84876</v>
      </c>
    </row>
    <row r="1228" spans="1:5" x14ac:dyDescent="0.25">
      <c r="A1228" s="9" t="s">
        <v>12</v>
      </c>
      <c r="B1228" s="8">
        <v>42412</v>
      </c>
      <c r="C1228" s="7">
        <v>0.60625000000000007</v>
      </c>
      <c r="D1228" s="6">
        <v>539681</v>
      </c>
    </row>
    <row r="1229" spans="1:5" x14ac:dyDescent="0.25">
      <c r="A1229" s="9" t="s">
        <v>11</v>
      </c>
      <c r="B1229" s="8">
        <v>42412</v>
      </c>
      <c r="C1229" s="7">
        <v>0.60625000000000007</v>
      </c>
      <c r="D1229" s="6">
        <v>543375</v>
      </c>
    </row>
    <row r="1230" spans="1:5" x14ac:dyDescent="0.25">
      <c r="A1230" s="9" t="s">
        <v>10</v>
      </c>
      <c r="B1230" s="8">
        <v>42412</v>
      </c>
      <c r="C1230" s="7">
        <v>0.6069444444444444</v>
      </c>
      <c r="D1230" s="10">
        <v>684082</v>
      </c>
    </row>
    <row r="1231" spans="1:5" x14ac:dyDescent="0.25">
      <c r="A1231" s="9" t="s">
        <v>9</v>
      </c>
      <c r="B1231" s="8">
        <v>42412</v>
      </c>
      <c r="C1231" s="7">
        <v>0.6069444444444444</v>
      </c>
      <c r="D1231" s="10">
        <v>607566</v>
      </c>
    </row>
    <row r="1232" spans="1:5" x14ac:dyDescent="0.25">
      <c r="A1232" s="9" t="s">
        <v>8</v>
      </c>
      <c r="B1232" s="8">
        <v>42412</v>
      </c>
      <c r="C1232" s="7">
        <v>0.60763888888888895</v>
      </c>
      <c r="D1232" s="10">
        <v>19475</v>
      </c>
      <c r="E1232" s="1" t="s">
        <v>17</v>
      </c>
    </row>
    <row r="1233" spans="1:4" x14ac:dyDescent="0.25">
      <c r="A1233" s="3" t="s">
        <v>7</v>
      </c>
      <c r="B1233" s="5">
        <v>42412</v>
      </c>
      <c r="C1233" s="4">
        <v>0.60833333333333328</v>
      </c>
      <c r="D1233" s="2">
        <v>912840</v>
      </c>
    </row>
    <row r="1234" spans="1:4" x14ac:dyDescent="0.25">
      <c r="A1234" s="3" t="s">
        <v>6</v>
      </c>
      <c r="B1234" s="5">
        <v>42412</v>
      </c>
      <c r="C1234" s="4">
        <v>0.60833333333333328</v>
      </c>
      <c r="D1234" s="2">
        <v>1240930</v>
      </c>
    </row>
    <row r="1235" spans="1:4" x14ac:dyDescent="0.25">
      <c r="A1235" s="3" t="s">
        <v>5</v>
      </c>
      <c r="B1235" s="5">
        <v>42412</v>
      </c>
      <c r="C1235" s="4">
        <v>0.60902777777777783</v>
      </c>
      <c r="D1235" s="2">
        <v>913170</v>
      </c>
    </row>
    <row r="1236" spans="1:4" x14ac:dyDescent="0.25">
      <c r="A1236" s="3" t="s">
        <v>4</v>
      </c>
      <c r="B1236" s="5">
        <v>42412</v>
      </c>
      <c r="C1236" s="4">
        <v>0.60972222222222217</v>
      </c>
      <c r="D1236" s="2">
        <v>1285890</v>
      </c>
    </row>
    <row r="1237" spans="1:4" x14ac:dyDescent="0.25">
      <c r="A1237" s="3" t="s">
        <v>3</v>
      </c>
      <c r="B1237" s="5">
        <v>42412</v>
      </c>
      <c r="C1237" s="4">
        <v>0.62013888888888891</v>
      </c>
      <c r="D1237" s="2">
        <v>3551760</v>
      </c>
    </row>
    <row r="1238" spans="1:4" x14ac:dyDescent="0.25">
      <c r="A1238" s="3" t="s">
        <v>2</v>
      </c>
      <c r="B1238" s="5">
        <v>42412</v>
      </c>
      <c r="C1238" s="4">
        <v>0.58333333333333337</v>
      </c>
      <c r="D1238" s="2">
        <v>1929720</v>
      </c>
    </row>
    <row r="1239" spans="1:4" x14ac:dyDescent="0.25">
      <c r="A1239" s="3" t="s">
        <v>1</v>
      </c>
      <c r="B1239" s="5">
        <v>42412</v>
      </c>
      <c r="C1239" s="4">
        <v>0.58680555555555558</v>
      </c>
      <c r="D1239" s="2">
        <v>2062210</v>
      </c>
    </row>
    <row r="1240" spans="1:4" x14ac:dyDescent="0.25">
      <c r="A1240" s="3" t="s">
        <v>0</v>
      </c>
      <c r="B1240" s="5">
        <v>42412</v>
      </c>
      <c r="C1240" s="4">
        <v>0.57986111111111105</v>
      </c>
      <c r="D1240" s="2">
        <v>822570</v>
      </c>
    </row>
    <row r="1241" spans="1:4" x14ac:dyDescent="0.25">
      <c r="A1241" s="9" t="s">
        <v>15</v>
      </c>
      <c r="B1241" s="8">
        <v>42416</v>
      </c>
      <c r="C1241" s="7">
        <v>0.52569444444444446</v>
      </c>
      <c r="D1241" s="10">
        <v>622048</v>
      </c>
    </row>
    <row r="1242" spans="1:4" x14ac:dyDescent="0.25">
      <c r="A1242" s="9" t="s">
        <v>14</v>
      </c>
      <c r="B1242" s="8">
        <v>42416</v>
      </c>
      <c r="C1242" s="7">
        <v>0.52638888888888891</v>
      </c>
      <c r="D1242" s="10">
        <v>657157</v>
      </c>
    </row>
    <row r="1243" spans="1:4" x14ac:dyDescent="0.25">
      <c r="A1243" s="9" t="s">
        <v>13</v>
      </c>
      <c r="B1243" s="8">
        <v>42416</v>
      </c>
      <c r="C1243" s="7">
        <v>0.52708333333333335</v>
      </c>
      <c r="D1243" s="6">
        <v>84972</v>
      </c>
    </row>
    <row r="1244" spans="1:4" x14ac:dyDescent="0.25">
      <c r="A1244" s="9" t="s">
        <v>12</v>
      </c>
      <c r="B1244" s="8">
        <v>42416</v>
      </c>
      <c r="C1244" s="7">
        <v>0.52569444444444446</v>
      </c>
      <c r="D1244" s="10">
        <v>539827</v>
      </c>
    </row>
    <row r="1245" spans="1:4" x14ac:dyDescent="0.25">
      <c r="A1245" s="9" t="s">
        <v>11</v>
      </c>
      <c r="B1245" s="8">
        <v>42416</v>
      </c>
      <c r="C1245" s="7">
        <v>0.52638888888888891</v>
      </c>
      <c r="D1245" s="6">
        <v>543723</v>
      </c>
    </row>
    <row r="1246" spans="1:4" x14ac:dyDescent="0.25">
      <c r="A1246" s="9" t="s">
        <v>10</v>
      </c>
      <c r="B1246" s="8">
        <v>42416</v>
      </c>
      <c r="C1246" s="7">
        <v>0.52638888888888891</v>
      </c>
      <c r="D1246" s="10">
        <v>684666</v>
      </c>
    </row>
    <row r="1247" spans="1:4" x14ac:dyDescent="0.25">
      <c r="A1247" s="9" t="s">
        <v>9</v>
      </c>
      <c r="B1247" s="8">
        <v>42416</v>
      </c>
      <c r="C1247" s="7">
        <v>0.52638888888888891</v>
      </c>
      <c r="D1247" s="10">
        <v>607932</v>
      </c>
    </row>
    <row r="1248" spans="1:4" x14ac:dyDescent="0.25">
      <c r="A1248" s="9" t="s">
        <v>8</v>
      </c>
      <c r="B1248" s="8">
        <v>42416</v>
      </c>
      <c r="C1248" s="7">
        <v>0.52708333333333335</v>
      </c>
      <c r="D1248" s="10">
        <v>19673</v>
      </c>
    </row>
    <row r="1249" spans="1:4" x14ac:dyDescent="0.25">
      <c r="A1249" s="3" t="s">
        <v>7</v>
      </c>
      <c r="B1249" s="5">
        <v>42416</v>
      </c>
      <c r="C1249" s="4">
        <v>0.47500000000000003</v>
      </c>
      <c r="D1249" s="2">
        <v>913010</v>
      </c>
    </row>
    <row r="1250" spans="1:4" x14ac:dyDescent="0.25">
      <c r="A1250" s="3" t="s">
        <v>6</v>
      </c>
      <c r="B1250" s="5">
        <v>42416</v>
      </c>
      <c r="C1250" s="4">
        <v>0.47569444444444442</v>
      </c>
      <c r="D1250" s="2">
        <v>1241230</v>
      </c>
    </row>
    <row r="1251" spans="1:4" x14ac:dyDescent="0.25">
      <c r="A1251" s="3" t="s">
        <v>5</v>
      </c>
      <c r="B1251" s="5">
        <v>42416</v>
      </c>
      <c r="C1251" s="4">
        <v>0.47638888888888892</v>
      </c>
      <c r="D1251" s="2">
        <v>913350</v>
      </c>
    </row>
    <row r="1252" spans="1:4" x14ac:dyDescent="0.25">
      <c r="A1252" s="3" t="s">
        <v>4</v>
      </c>
      <c r="B1252" s="5">
        <v>42416</v>
      </c>
      <c r="C1252" s="4">
        <v>0.4770833333333333</v>
      </c>
      <c r="D1252" s="2">
        <v>1290190</v>
      </c>
    </row>
    <row r="1253" spans="1:4" x14ac:dyDescent="0.25">
      <c r="A1253" s="3" t="s">
        <v>3</v>
      </c>
      <c r="B1253" s="5">
        <v>42416</v>
      </c>
      <c r="C1253" s="4">
        <v>0.47361111111111115</v>
      </c>
      <c r="D1253" s="2">
        <v>3551760</v>
      </c>
    </row>
    <row r="1254" spans="1:4" x14ac:dyDescent="0.25">
      <c r="A1254" s="3" t="s">
        <v>2</v>
      </c>
      <c r="B1254" s="5">
        <v>42416</v>
      </c>
      <c r="C1254" s="4">
        <v>0.4993055555555555</v>
      </c>
      <c r="D1254" s="2">
        <v>1930420</v>
      </c>
    </row>
    <row r="1255" spans="1:4" x14ac:dyDescent="0.25">
      <c r="A1255" s="3" t="s">
        <v>1</v>
      </c>
      <c r="B1255" s="5">
        <v>42416</v>
      </c>
      <c r="C1255" s="4">
        <v>0.50138888888888888</v>
      </c>
      <c r="D1255" s="2">
        <v>2062840</v>
      </c>
    </row>
    <row r="1256" spans="1:4" x14ac:dyDescent="0.25">
      <c r="A1256" s="3" t="s">
        <v>0</v>
      </c>
      <c r="B1256" s="5">
        <v>42416</v>
      </c>
      <c r="C1256" s="4">
        <v>0.4777777777777778</v>
      </c>
      <c r="D1256" s="2">
        <v>823930</v>
      </c>
    </row>
    <row r="1257" spans="1:4" x14ac:dyDescent="0.25">
      <c r="A1257" s="3" t="s">
        <v>7</v>
      </c>
      <c r="B1257" s="5">
        <v>42419</v>
      </c>
      <c r="C1257" s="4">
        <v>0.34583333333333338</v>
      </c>
      <c r="D1257" s="2">
        <v>920830</v>
      </c>
    </row>
    <row r="1258" spans="1:4" x14ac:dyDescent="0.25">
      <c r="A1258" s="3" t="s">
        <v>6</v>
      </c>
      <c r="B1258" s="5">
        <v>42419</v>
      </c>
      <c r="C1258" s="4">
        <v>0.34930555555555554</v>
      </c>
      <c r="D1258" s="2">
        <v>1257370</v>
      </c>
    </row>
    <row r="1259" spans="1:4" x14ac:dyDescent="0.25">
      <c r="A1259" s="3" t="s">
        <v>5</v>
      </c>
      <c r="B1259" s="5">
        <v>42419</v>
      </c>
      <c r="C1259" s="4">
        <v>0.35694444444444445</v>
      </c>
      <c r="D1259" s="2">
        <v>920950</v>
      </c>
    </row>
    <row r="1260" spans="1:4" x14ac:dyDescent="0.25">
      <c r="A1260" s="3" t="s">
        <v>4</v>
      </c>
      <c r="B1260" s="5">
        <v>42419</v>
      </c>
      <c r="C1260" s="4">
        <v>0.36180555555555555</v>
      </c>
      <c r="D1260" s="2">
        <v>1302880</v>
      </c>
    </row>
    <row r="1261" spans="1:4" x14ac:dyDescent="0.25">
      <c r="A1261" s="3" t="s">
        <v>3</v>
      </c>
      <c r="B1261" s="5">
        <v>42419</v>
      </c>
      <c r="C1261" s="4">
        <v>0.39027777777777778</v>
      </c>
      <c r="D1261" s="2">
        <v>3593590</v>
      </c>
    </row>
    <row r="1262" spans="1:4" x14ac:dyDescent="0.25">
      <c r="A1262" s="3" t="s">
        <v>2</v>
      </c>
      <c r="B1262" s="5">
        <v>42419</v>
      </c>
      <c r="C1262" s="4">
        <v>0.375</v>
      </c>
      <c r="D1262" s="2">
        <v>1954000</v>
      </c>
    </row>
    <row r="1263" spans="1:4" x14ac:dyDescent="0.25">
      <c r="A1263" s="3" t="s">
        <v>1</v>
      </c>
      <c r="B1263" s="5">
        <v>42419</v>
      </c>
      <c r="C1263" s="4">
        <v>0.38055555555555554</v>
      </c>
      <c r="D1263" s="2">
        <v>2082520</v>
      </c>
    </row>
    <row r="1264" spans="1:4" x14ac:dyDescent="0.25">
      <c r="A1264" s="3" t="s">
        <v>0</v>
      </c>
      <c r="B1264" s="5">
        <v>42419</v>
      </c>
      <c r="C1264" s="4">
        <v>0.33402777777777781</v>
      </c>
      <c r="D1264" s="2">
        <v>866030</v>
      </c>
    </row>
    <row r="1265" spans="1:4" x14ac:dyDescent="0.25">
      <c r="A1265" s="9" t="s">
        <v>15</v>
      </c>
      <c r="B1265" s="8">
        <v>42422</v>
      </c>
      <c r="C1265" s="7">
        <v>0.36249999999999999</v>
      </c>
      <c r="D1265" s="10">
        <v>639443</v>
      </c>
    </row>
    <row r="1266" spans="1:4" x14ac:dyDescent="0.25">
      <c r="A1266" s="9" t="s">
        <v>14</v>
      </c>
      <c r="B1266" s="8">
        <v>42422</v>
      </c>
      <c r="C1266" s="7">
        <v>0.36388888888888887</v>
      </c>
      <c r="D1266" s="10">
        <v>678208</v>
      </c>
    </row>
    <row r="1267" spans="1:4" x14ac:dyDescent="0.25">
      <c r="A1267" s="9" t="s">
        <v>13</v>
      </c>
      <c r="B1267" s="8">
        <v>42422</v>
      </c>
      <c r="C1267" s="7">
        <v>0.3659722222222222</v>
      </c>
      <c r="D1267" s="6">
        <v>103191</v>
      </c>
    </row>
    <row r="1268" spans="1:4" x14ac:dyDescent="0.25">
      <c r="A1268" s="9" t="s">
        <v>12</v>
      </c>
      <c r="B1268" s="8">
        <v>42422</v>
      </c>
      <c r="C1268" s="7">
        <v>0.36944444444444446</v>
      </c>
      <c r="D1268" s="10">
        <v>560212</v>
      </c>
    </row>
    <row r="1269" spans="1:4" x14ac:dyDescent="0.25">
      <c r="A1269" s="9" t="s">
        <v>11</v>
      </c>
      <c r="B1269" s="8">
        <v>42422</v>
      </c>
      <c r="C1269" s="7">
        <v>0.37152777777777773</v>
      </c>
      <c r="D1269" s="6">
        <v>592496</v>
      </c>
    </row>
    <row r="1270" spans="1:4" x14ac:dyDescent="0.25">
      <c r="A1270" s="9" t="s">
        <v>10</v>
      </c>
      <c r="B1270" s="8">
        <v>42422</v>
      </c>
      <c r="C1270" s="7">
        <v>0.37361111111111112</v>
      </c>
      <c r="D1270" s="10">
        <v>702343</v>
      </c>
    </row>
    <row r="1271" spans="1:4" x14ac:dyDescent="0.25">
      <c r="A1271" s="9" t="s">
        <v>9</v>
      </c>
      <c r="B1271" s="8">
        <v>42422</v>
      </c>
      <c r="C1271" s="7">
        <v>0.3756944444444445</v>
      </c>
      <c r="D1271" s="10">
        <v>620633</v>
      </c>
    </row>
    <row r="1272" spans="1:4" x14ac:dyDescent="0.25">
      <c r="A1272" s="9" t="s">
        <v>8</v>
      </c>
      <c r="B1272" s="8">
        <v>42422</v>
      </c>
      <c r="C1272" s="7">
        <v>0.37847222222222227</v>
      </c>
      <c r="D1272" s="10">
        <v>37148</v>
      </c>
    </row>
    <row r="1273" spans="1:4" x14ac:dyDescent="0.25">
      <c r="A1273" s="3" t="s">
        <v>7</v>
      </c>
      <c r="B1273" s="5">
        <v>42422</v>
      </c>
      <c r="C1273" s="4">
        <v>0.41944444444444445</v>
      </c>
      <c r="D1273" s="2">
        <v>928140</v>
      </c>
    </row>
    <row r="1274" spans="1:4" x14ac:dyDescent="0.25">
      <c r="A1274" s="3" t="s">
        <v>6</v>
      </c>
      <c r="B1274" s="5">
        <v>42422</v>
      </c>
      <c r="C1274" s="4">
        <v>0.42083333333333334</v>
      </c>
      <c r="D1274" s="2">
        <v>1272500</v>
      </c>
    </row>
    <row r="1275" spans="1:4" x14ac:dyDescent="0.25">
      <c r="A1275" s="3" t="s">
        <v>5</v>
      </c>
      <c r="B1275" s="5">
        <v>42422</v>
      </c>
      <c r="C1275" s="4">
        <v>0.42291666666666666</v>
      </c>
      <c r="D1275" s="2">
        <v>927860</v>
      </c>
    </row>
    <row r="1276" spans="1:4" x14ac:dyDescent="0.25">
      <c r="A1276" s="3" t="s">
        <v>4</v>
      </c>
      <c r="B1276" s="5">
        <v>42422</v>
      </c>
      <c r="C1276" s="4">
        <v>0.42638888888888887</v>
      </c>
      <c r="D1276" s="2">
        <v>1316180</v>
      </c>
    </row>
    <row r="1277" spans="1:4" x14ac:dyDescent="0.25">
      <c r="A1277" s="3" t="s">
        <v>3</v>
      </c>
      <c r="B1277" s="5">
        <v>42422</v>
      </c>
      <c r="C1277" s="4">
        <v>0.41736111111111113</v>
      </c>
      <c r="D1277" s="2">
        <v>3640940</v>
      </c>
    </row>
    <row r="1278" spans="1:4" x14ac:dyDescent="0.25">
      <c r="A1278" s="3" t="s">
        <v>2</v>
      </c>
      <c r="B1278" s="5">
        <v>42422</v>
      </c>
      <c r="C1278" s="4">
        <v>0.3840277777777778</v>
      </c>
      <c r="D1278" s="2">
        <v>1979800</v>
      </c>
    </row>
    <row r="1279" spans="1:4" x14ac:dyDescent="0.25">
      <c r="A1279" s="3" t="s">
        <v>1</v>
      </c>
      <c r="B1279" s="5">
        <v>42422</v>
      </c>
      <c r="C1279" s="4">
        <v>0.38819444444444445</v>
      </c>
      <c r="D1279" s="2">
        <v>2099770</v>
      </c>
    </row>
    <row r="1280" spans="1:4" x14ac:dyDescent="0.25">
      <c r="A1280" s="3" t="s">
        <v>0</v>
      </c>
      <c r="B1280" s="5">
        <v>42422</v>
      </c>
      <c r="C1280" s="4">
        <v>0.35069444444444442</v>
      </c>
      <c r="D1280" s="2">
        <v>908760</v>
      </c>
    </row>
    <row r="1281" spans="1:4" x14ac:dyDescent="0.25">
      <c r="A1281" s="3" t="s">
        <v>7</v>
      </c>
      <c r="B1281" s="5">
        <v>42424</v>
      </c>
      <c r="C1281" s="4">
        <v>0.39305555555555555</v>
      </c>
      <c r="D1281" s="2">
        <v>933690</v>
      </c>
    </row>
    <row r="1282" spans="1:4" x14ac:dyDescent="0.25">
      <c r="A1282" s="3" t="s">
        <v>6</v>
      </c>
      <c r="B1282" s="5">
        <v>42424</v>
      </c>
      <c r="C1282" s="4">
        <v>0.39513888888888887</v>
      </c>
      <c r="D1282" s="2">
        <v>1282840</v>
      </c>
    </row>
    <row r="1283" spans="1:4" x14ac:dyDescent="0.25">
      <c r="A1283" s="3" t="s">
        <v>5</v>
      </c>
      <c r="B1283" s="5">
        <v>42424</v>
      </c>
      <c r="C1283" s="4">
        <v>0.3979166666666667</v>
      </c>
      <c r="D1283" s="2">
        <v>932540</v>
      </c>
    </row>
    <row r="1284" spans="1:4" x14ac:dyDescent="0.25">
      <c r="A1284" s="3" t="s">
        <v>4</v>
      </c>
      <c r="B1284" s="5">
        <v>42424</v>
      </c>
      <c r="C1284" s="4">
        <v>0.40208333333333335</v>
      </c>
      <c r="D1284" s="2">
        <v>1326060</v>
      </c>
    </row>
    <row r="1285" spans="1:4" x14ac:dyDescent="0.25">
      <c r="A1285" s="3" t="s">
        <v>3</v>
      </c>
      <c r="B1285" s="5">
        <v>42424</v>
      </c>
      <c r="C1285" s="4">
        <v>0.3576388888888889</v>
      </c>
      <c r="D1285" s="2">
        <v>3672540</v>
      </c>
    </row>
    <row r="1286" spans="1:4" x14ac:dyDescent="0.25">
      <c r="A1286" s="3" t="s">
        <v>2</v>
      </c>
      <c r="B1286" s="5">
        <v>42424</v>
      </c>
      <c r="C1286" s="4">
        <v>0.36180555555555555</v>
      </c>
      <c r="D1286" s="2">
        <v>1997490</v>
      </c>
    </row>
    <row r="1287" spans="1:4" x14ac:dyDescent="0.25">
      <c r="A1287" s="3" t="s">
        <v>1</v>
      </c>
      <c r="B1287" s="5">
        <v>42424</v>
      </c>
      <c r="C1287" s="4">
        <v>0.36388888888888887</v>
      </c>
      <c r="D1287" s="2">
        <v>2114250</v>
      </c>
    </row>
    <row r="1288" spans="1:4" x14ac:dyDescent="0.25">
      <c r="A1288" s="3" t="s">
        <v>0</v>
      </c>
      <c r="B1288" s="5">
        <v>42424</v>
      </c>
      <c r="C1288" s="4">
        <v>0.35416666666666669</v>
      </c>
      <c r="D1288" s="2">
        <v>940940</v>
      </c>
    </row>
    <row r="1289" spans="1:4" x14ac:dyDescent="0.25">
      <c r="A1289" s="3" t="s">
        <v>7</v>
      </c>
      <c r="B1289" s="5">
        <v>42426</v>
      </c>
      <c r="C1289" s="4">
        <v>0.38472222222222219</v>
      </c>
      <c r="D1289" s="2">
        <v>939670</v>
      </c>
    </row>
    <row r="1290" spans="1:4" x14ac:dyDescent="0.25">
      <c r="A1290" s="3" t="s">
        <v>6</v>
      </c>
      <c r="B1290" s="5">
        <v>42426</v>
      </c>
      <c r="C1290" s="4">
        <v>0.39097222222222222</v>
      </c>
      <c r="D1290" s="2">
        <v>1294020</v>
      </c>
    </row>
    <row r="1291" spans="1:4" x14ac:dyDescent="0.25">
      <c r="A1291" s="3" t="s">
        <v>5</v>
      </c>
      <c r="B1291" s="5">
        <v>42426</v>
      </c>
      <c r="C1291" s="4">
        <v>0.39513888888888887</v>
      </c>
      <c r="D1291" s="2">
        <v>938090</v>
      </c>
    </row>
    <row r="1292" spans="1:4" x14ac:dyDescent="0.25">
      <c r="A1292" s="3" t="s">
        <v>4</v>
      </c>
      <c r="B1292" s="5">
        <v>42426</v>
      </c>
      <c r="C1292" s="4">
        <v>0.3972222222222222</v>
      </c>
      <c r="D1292" s="2">
        <v>1336280</v>
      </c>
    </row>
    <row r="1293" spans="1:4" x14ac:dyDescent="0.25">
      <c r="A1293" s="3" t="s">
        <v>3</v>
      </c>
      <c r="B1293" s="5">
        <v>42426</v>
      </c>
      <c r="C1293" s="4">
        <v>0.37916666666666665</v>
      </c>
      <c r="D1293" s="2">
        <v>3703390</v>
      </c>
    </row>
    <row r="1294" spans="1:4" x14ac:dyDescent="0.25">
      <c r="A1294" s="3" t="s">
        <v>2</v>
      </c>
      <c r="B1294" s="5">
        <v>42426</v>
      </c>
      <c r="C1294" s="4">
        <v>0.34513888888888888</v>
      </c>
      <c r="D1294" s="2">
        <v>2014950</v>
      </c>
    </row>
    <row r="1295" spans="1:4" x14ac:dyDescent="0.25">
      <c r="A1295" s="3" t="s">
        <v>1</v>
      </c>
      <c r="B1295" s="5">
        <v>42426</v>
      </c>
      <c r="C1295" s="4">
        <v>0.34722222222222227</v>
      </c>
      <c r="D1295" s="2">
        <v>2129260</v>
      </c>
    </row>
    <row r="1296" spans="1:4" x14ac:dyDescent="0.25">
      <c r="A1296" s="3" t="s">
        <v>0</v>
      </c>
      <c r="B1296" s="5">
        <v>42426</v>
      </c>
      <c r="C1296" s="4">
        <v>0.34097222222222223</v>
      </c>
      <c r="D1296" s="2">
        <v>973110</v>
      </c>
    </row>
    <row r="1297" spans="1:5" x14ac:dyDescent="0.25">
      <c r="A1297" s="9" t="s">
        <v>15</v>
      </c>
      <c r="B1297" s="8">
        <v>42429</v>
      </c>
      <c r="C1297" s="7">
        <v>0.34930555555555554</v>
      </c>
      <c r="D1297" s="10">
        <v>643604</v>
      </c>
    </row>
    <row r="1298" spans="1:5" x14ac:dyDescent="0.25">
      <c r="A1298" s="9" t="s">
        <v>14</v>
      </c>
      <c r="B1298" s="8">
        <v>42429</v>
      </c>
      <c r="C1298" s="7">
        <v>0.35069444444444442</v>
      </c>
      <c r="D1298" s="10">
        <v>703714</v>
      </c>
    </row>
    <row r="1299" spans="1:5" x14ac:dyDescent="0.25">
      <c r="A1299" s="9" t="s">
        <v>13</v>
      </c>
      <c r="B1299" s="8">
        <v>42429</v>
      </c>
      <c r="C1299" s="7">
        <v>0.3527777777777778</v>
      </c>
      <c r="D1299" s="6">
        <v>134224</v>
      </c>
    </row>
    <row r="1300" spans="1:5" x14ac:dyDescent="0.25">
      <c r="A1300" s="9" t="s">
        <v>12</v>
      </c>
      <c r="B1300" s="8">
        <v>42429</v>
      </c>
      <c r="C1300" s="7">
        <v>0.35486111111111113</v>
      </c>
      <c r="D1300" s="10">
        <v>582690</v>
      </c>
    </row>
    <row r="1301" spans="1:5" x14ac:dyDescent="0.25">
      <c r="A1301" s="9" t="s">
        <v>11</v>
      </c>
      <c r="B1301" s="8">
        <v>42429</v>
      </c>
      <c r="C1301" s="7">
        <v>0.35625000000000001</v>
      </c>
      <c r="D1301" s="6">
        <v>659194</v>
      </c>
    </row>
    <row r="1302" spans="1:5" x14ac:dyDescent="0.25">
      <c r="A1302" s="9" t="s">
        <v>10</v>
      </c>
      <c r="B1302" s="8">
        <v>42429</v>
      </c>
      <c r="C1302" s="7">
        <v>0.35833333333333334</v>
      </c>
      <c r="D1302" s="10">
        <v>725404</v>
      </c>
    </row>
    <row r="1303" spans="1:5" x14ac:dyDescent="0.25">
      <c r="A1303" s="9" t="s">
        <v>9</v>
      </c>
      <c r="B1303" s="8">
        <v>42429</v>
      </c>
      <c r="C1303" s="7">
        <v>0.35972222222222222</v>
      </c>
      <c r="D1303" s="10">
        <v>638250</v>
      </c>
    </row>
    <row r="1304" spans="1:5" x14ac:dyDescent="0.25">
      <c r="A1304" s="9" t="s">
        <v>8</v>
      </c>
      <c r="B1304" s="8">
        <v>42429</v>
      </c>
      <c r="C1304" s="7">
        <v>0.3611111111111111</v>
      </c>
      <c r="D1304" s="10">
        <v>64186</v>
      </c>
    </row>
    <row r="1305" spans="1:5" x14ac:dyDescent="0.25">
      <c r="A1305" s="3" t="s">
        <v>7</v>
      </c>
      <c r="B1305" s="5">
        <v>42429</v>
      </c>
      <c r="C1305" s="4">
        <v>0.36388888888888887</v>
      </c>
      <c r="D1305" s="2">
        <v>945620</v>
      </c>
    </row>
    <row r="1306" spans="1:5" x14ac:dyDescent="0.25">
      <c r="A1306" s="3" t="s">
        <v>6</v>
      </c>
      <c r="B1306" s="5">
        <v>42429</v>
      </c>
      <c r="C1306" s="4">
        <v>0.3659722222222222</v>
      </c>
      <c r="D1306" s="2">
        <v>1308490</v>
      </c>
      <c r="E1306" s="1" t="s">
        <v>16</v>
      </c>
    </row>
    <row r="1307" spans="1:5" x14ac:dyDescent="0.25">
      <c r="A1307" s="3" t="s">
        <v>5</v>
      </c>
      <c r="B1307" s="5">
        <v>42429</v>
      </c>
      <c r="C1307" s="4">
        <v>0.36805555555555558</v>
      </c>
      <c r="D1307" s="2">
        <v>945290</v>
      </c>
    </row>
    <row r="1308" spans="1:5" x14ac:dyDescent="0.25">
      <c r="A1308" s="3" t="s">
        <v>4</v>
      </c>
      <c r="B1308" s="5">
        <v>42429</v>
      </c>
      <c r="C1308" s="4">
        <v>0.37152777777777773</v>
      </c>
      <c r="D1308" s="2">
        <v>1349570</v>
      </c>
    </row>
    <row r="1309" spans="1:5" x14ac:dyDescent="0.25">
      <c r="A1309" s="3" t="s">
        <v>3</v>
      </c>
      <c r="B1309" s="5">
        <v>42429</v>
      </c>
      <c r="C1309" s="4">
        <v>0.40972222222222227</v>
      </c>
      <c r="D1309" s="2">
        <v>3748910</v>
      </c>
    </row>
    <row r="1310" spans="1:5" x14ac:dyDescent="0.25">
      <c r="A1310" s="3" t="s">
        <v>2</v>
      </c>
      <c r="B1310" s="5">
        <v>42429</v>
      </c>
      <c r="C1310" s="4">
        <v>0.37777777777777777</v>
      </c>
      <c r="D1310" s="2">
        <v>2037810</v>
      </c>
    </row>
    <row r="1311" spans="1:5" x14ac:dyDescent="0.25">
      <c r="A1311" s="3" t="s">
        <v>1</v>
      </c>
      <c r="B1311" s="5">
        <v>42429</v>
      </c>
      <c r="C1311" s="4">
        <v>0.38472222222222219</v>
      </c>
      <c r="D1311" s="2">
        <v>2149320</v>
      </c>
    </row>
    <row r="1312" spans="1:5" x14ac:dyDescent="0.25">
      <c r="A1312" s="3" t="s">
        <v>0</v>
      </c>
      <c r="B1312" s="5">
        <v>42429</v>
      </c>
      <c r="C1312" s="4">
        <v>0.41250000000000003</v>
      </c>
      <c r="D1312" s="2">
        <v>1016220</v>
      </c>
    </row>
    <row r="1313" spans="1:4" x14ac:dyDescent="0.25">
      <c r="A1313" s="9" t="s">
        <v>15</v>
      </c>
      <c r="B1313" s="8">
        <v>42431</v>
      </c>
      <c r="C1313" s="7">
        <v>0.47916666666666669</v>
      </c>
      <c r="D1313" s="10">
        <v>644046</v>
      </c>
    </row>
    <row r="1314" spans="1:4" x14ac:dyDescent="0.25">
      <c r="A1314" s="9" t="s">
        <v>14</v>
      </c>
      <c r="B1314" s="8">
        <v>42431</v>
      </c>
      <c r="C1314" s="7">
        <v>0.48055555555555557</v>
      </c>
      <c r="D1314" s="10">
        <v>710049</v>
      </c>
    </row>
    <row r="1315" spans="1:4" x14ac:dyDescent="0.25">
      <c r="A1315" s="9" t="s">
        <v>13</v>
      </c>
      <c r="B1315" s="8">
        <v>42431</v>
      </c>
      <c r="C1315" s="7">
        <v>0.48125000000000001</v>
      </c>
      <c r="D1315" s="6">
        <v>143856</v>
      </c>
    </row>
    <row r="1316" spans="1:4" x14ac:dyDescent="0.25">
      <c r="A1316" s="9" t="s">
        <v>12</v>
      </c>
      <c r="B1316" s="8">
        <v>42431</v>
      </c>
      <c r="C1316" s="7">
        <v>0.4826388888888889</v>
      </c>
      <c r="D1316" s="10">
        <v>588850</v>
      </c>
    </row>
    <row r="1317" spans="1:4" x14ac:dyDescent="0.25">
      <c r="A1317" s="9" t="s">
        <v>11</v>
      </c>
      <c r="B1317" s="8">
        <v>42431</v>
      </c>
      <c r="C1317" s="7">
        <v>0.48333333333333334</v>
      </c>
      <c r="D1317" s="6">
        <v>680292</v>
      </c>
    </row>
    <row r="1318" spans="1:4" x14ac:dyDescent="0.25">
      <c r="A1318" s="9" t="s">
        <v>10</v>
      </c>
      <c r="B1318" s="8">
        <v>42431</v>
      </c>
      <c r="C1318" s="7">
        <v>0.48402777777777778</v>
      </c>
      <c r="D1318" s="10">
        <v>732474</v>
      </c>
    </row>
    <row r="1319" spans="1:4" x14ac:dyDescent="0.25">
      <c r="A1319" s="9" t="s">
        <v>9</v>
      </c>
      <c r="B1319" s="8">
        <v>42431</v>
      </c>
      <c r="C1319" s="7">
        <v>0.48472222222222222</v>
      </c>
      <c r="D1319" s="10">
        <v>644924</v>
      </c>
    </row>
    <row r="1320" spans="1:4" x14ac:dyDescent="0.25">
      <c r="A1320" s="9" t="s">
        <v>8</v>
      </c>
      <c r="B1320" s="8">
        <v>42431</v>
      </c>
      <c r="C1320" s="7">
        <v>0.48541666666666666</v>
      </c>
      <c r="D1320" s="10">
        <v>72852</v>
      </c>
    </row>
    <row r="1321" spans="1:4" x14ac:dyDescent="0.25">
      <c r="A1321" s="3" t="s">
        <v>7</v>
      </c>
      <c r="B1321" s="5">
        <v>42431</v>
      </c>
      <c r="C1321" s="4">
        <v>0.46111111111111108</v>
      </c>
      <c r="D1321" s="2">
        <v>950680</v>
      </c>
    </row>
    <row r="1322" spans="1:4" x14ac:dyDescent="0.25">
      <c r="A1322" s="3" t="s">
        <v>6</v>
      </c>
      <c r="B1322" s="5">
        <v>42431</v>
      </c>
      <c r="C1322" s="4">
        <v>0.46388888888888885</v>
      </c>
      <c r="D1322" s="2">
        <v>1319040</v>
      </c>
    </row>
    <row r="1323" spans="1:4" x14ac:dyDescent="0.25">
      <c r="A1323" s="3" t="s">
        <v>5</v>
      </c>
      <c r="B1323" s="5">
        <v>42431</v>
      </c>
      <c r="C1323" s="4">
        <v>0.46597222222222223</v>
      </c>
      <c r="D1323" s="2">
        <v>950780</v>
      </c>
    </row>
    <row r="1324" spans="1:4" x14ac:dyDescent="0.25">
      <c r="A1324" s="3" t="s">
        <v>4</v>
      </c>
      <c r="B1324" s="5">
        <v>42431</v>
      </c>
      <c r="C1324" s="4">
        <v>0.4680555555555555</v>
      </c>
      <c r="D1324" s="2">
        <v>1359420</v>
      </c>
    </row>
    <row r="1325" spans="1:4" x14ac:dyDescent="0.25">
      <c r="A1325" s="3" t="s">
        <v>3</v>
      </c>
      <c r="B1325" s="5">
        <v>42431</v>
      </c>
      <c r="C1325" s="4">
        <v>0.44513888888888892</v>
      </c>
      <c r="D1325" s="2">
        <v>3781350</v>
      </c>
    </row>
    <row r="1326" spans="1:4" x14ac:dyDescent="0.25">
      <c r="A1326" s="3" t="s">
        <v>2</v>
      </c>
      <c r="B1326" s="5">
        <v>42431</v>
      </c>
      <c r="C1326" s="4">
        <v>0.50624999999999998</v>
      </c>
      <c r="D1326" s="2">
        <v>2055670</v>
      </c>
    </row>
    <row r="1327" spans="1:4" x14ac:dyDescent="0.25">
      <c r="A1327" s="3" t="s">
        <v>1</v>
      </c>
      <c r="B1327" s="5">
        <v>42431</v>
      </c>
      <c r="C1327" s="4">
        <v>0.5083333333333333</v>
      </c>
      <c r="D1327" s="2">
        <v>2162910</v>
      </c>
    </row>
    <row r="1328" spans="1:4" x14ac:dyDescent="0.25">
      <c r="A1328" s="3" t="s">
        <v>0</v>
      </c>
      <c r="B1328" s="5">
        <v>42431</v>
      </c>
      <c r="C1328" s="4">
        <v>0.44791666666666669</v>
      </c>
      <c r="D1328" s="2">
        <v>1045990</v>
      </c>
    </row>
    <row r="1329" spans="1:4" x14ac:dyDescent="0.25">
      <c r="A1329" s="9" t="s">
        <v>15</v>
      </c>
      <c r="B1329" s="8">
        <v>42433</v>
      </c>
      <c r="C1329" s="7">
        <v>0.64374999999999993</v>
      </c>
      <c r="D1329" s="10">
        <v>644046</v>
      </c>
    </row>
    <row r="1330" spans="1:4" x14ac:dyDescent="0.25">
      <c r="A1330" s="9" t="s">
        <v>14</v>
      </c>
      <c r="B1330" s="8">
        <v>42433</v>
      </c>
      <c r="C1330" s="7">
        <v>0.64444444444444449</v>
      </c>
      <c r="D1330" s="10">
        <v>719936</v>
      </c>
    </row>
    <row r="1331" spans="1:4" x14ac:dyDescent="0.25">
      <c r="A1331" s="9" t="s">
        <v>13</v>
      </c>
      <c r="B1331" s="8">
        <v>42433</v>
      </c>
      <c r="C1331" s="7">
        <v>0.64513888888888882</v>
      </c>
      <c r="D1331" s="6">
        <v>155062</v>
      </c>
    </row>
    <row r="1332" spans="1:4" x14ac:dyDescent="0.25">
      <c r="A1332" s="9" t="s">
        <v>12</v>
      </c>
      <c r="B1332" s="8">
        <v>42433</v>
      </c>
      <c r="C1332" s="7">
        <v>0.64513888888888882</v>
      </c>
      <c r="D1332" s="10">
        <v>597627</v>
      </c>
    </row>
    <row r="1333" spans="1:4" x14ac:dyDescent="0.25">
      <c r="A1333" s="9" t="s">
        <v>11</v>
      </c>
      <c r="B1333" s="8">
        <v>42433</v>
      </c>
      <c r="C1333" s="7">
        <v>0.64583333333333337</v>
      </c>
      <c r="D1333" s="6">
        <v>680297</v>
      </c>
    </row>
    <row r="1334" spans="1:4" x14ac:dyDescent="0.25">
      <c r="A1334" s="9" t="s">
        <v>10</v>
      </c>
      <c r="B1334" s="8">
        <v>42433</v>
      </c>
      <c r="C1334" s="7">
        <v>0.64652777777777781</v>
      </c>
      <c r="D1334" s="10">
        <v>740734</v>
      </c>
    </row>
    <row r="1335" spans="1:4" x14ac:dyDescent="0.25">
      <c r="A1335" s="9" t="s">
        <v>9</v>
      </c>
      <c r="B1335" s="8">
        <v>42433</v>
      </c>
      <c r="C1335" s="7">
        <v>0.64722222222222225</v>
      </c>
      <c r="D1335" s="10">
        <v>653111</v>
      </c>
    </row>
    <row r="1336" spans="1:4" x14ac:dyDescent="0.25">
      <c r="A1336" s="9" t="s">
        <v>8</v>
      </c>
      <c r="B1336" s="8">
        <v>42433</v>
      </c>
      <c r="C1336" s="7">
        <v>0.6479166666666667</v>
      </c>
      <c r="D1336" s="10">
        <v>84572</v>
      </c>
    </row>
    <row r="1337" spans="1:4" x14ac:dyDescent="0.25">
      <c r="A1337" s="3" t="s">
        <v>7</v>
      </c>
      <c r="B1337" s="5">
        <v>42433</v>
      </c>
      <c r="C1337" s="4">
        <v>0.66736111111111107</v>
      </c>
      <c r="D1337" s="2">
        <v>955900</v>
      </c>
    </row>
    <row r="1338" spans="1:4" x14ac:dyDescent="0.25">
      <c r="A1338" s="3" t="s">
        <v>6</v>
      </c>
      <c r="B1338" s="5">
        <v>42433</v>
      </c>
      <c r="C1338" s="4">
        <v>0.6694444444444444</v>
      </c>
      <c r="D1338" s="2">
        <v>1330970</v>
      </c>
    </row>
    <row r="1339" spans="1:4" x14ac:dyDescent="0.25">
      <c r="A1339" s="3" t="s">
        <v>5</v>
      </c>
      <c r="B1339" s="5">
        <v>42433</v>
      </c>
      <c r="C1339" s="4">
        <v>0.67083333333333339</v>
      </c>
      <c r="D1339" s="2">
        <v>956890</v>
      </c>
    </row>
    <row r="1340" spans="1:4" x14ac:dyDescent="0.25">
      <c r="A1340" s="3" t="s">
        <v>4</v>
      </c>
      <c r="B1340" s="5">
        <v>42433</v>
      </c>
      <c r="C1340" s="4">
        <v>0.67222222222222217</v>
      </c>
      <c r="D1340" s="2">
        <v>1370570</v>
      </c>
    </row>
    <row r="1341" spans="1:4" x14ac:dyDescent="0.25">
      <c r="A1341" s="3" t="s">
        <v>3</v>
      </c>
      <c r="B1341" s="5">
        <v>42433</v>
      </c>
      <c r="C1341" s="4">
        <v>0.63680555555555551</v>
      </c>
      <c r="D1341" s="2">
        <v>3823810</v>
      </c>
    </row>
    <row r="1342" spans="1:4" x14ac:dyDescent="0.25">
      <c r="A1342" s="3" t="s">
        <v>2</v>
      </c>
      <c r="B1342" s="5">
        <v>42433</v>
      </c>
      <c r="C1342" s="4">
        <v>0.65625</v>
      </c>
      <c r="D1342" s="2">
        <v>2174180</v>
      </c>
    </row>
    <row r="1343" spans="1:4" x14ac:dyDescent="0.25">
      <c r="A1343" s="3" t="s">
        <v>1</v>
      </c>
      <c r="B1343" s="5">
        <v>42433</v>
      </c>
      <c r="C1343" s="4">
        <v>0.65972222222222221</v>
      </c>
      <c r="D1343" s="2">
        <v>2178270</v>
      </c>
    </row>
    <row r="1344" spans="1:4" x14ac:dyDescent="0.25">
      <c r="A1344" s="3" t="s">
        <v>0</v>
      </c>
      <c r="B1344" s="5">
        <v>42433</v>
      </c>
      <c r="C1344" s="4">
        <v>0.6381944444444444</v>
      </c>
      <c r="D1344" s="2">
        <v>1080020</v>
      </c>
    </row>
    <row r="1345" spans="1:4" x14ac:dyDescent="0.25">
      <c r="A1345" s="9" t="s">
        <v>15</v>
      </c>
      <c r="B1345" s="8">
        <v>42436</v>
      </c>
      <c r="C1345" s="7">
        <v>0.34166666666666662</v>
      </c>
      <c r="D1345" s="10">
        <v>644046</v>
      </c>
    </row>
    <row r="1346" spans="1:4" x14ac:dyDescent="0.25">
      <c r="A1346" s="9" t="s">
        <v>14</v>
      </c>
      <c r="B1346" s="8">
        <v>42436</v>
      </c>
      <c r="C1346" s="7">
        <v>0.3430555555555555</v>
      </c>
      <c r="D1346" s="10">
        <v>735365</v>
      </c>
    </row>
    <row r="1347" spans="1:4" x14ac:dyDescent="0.25">
      <c r="A1347" s="9" t="s">
        <v>13</v>
      </c>
      <c r="B1347" s="8">
        <v>42436</v>
      </c>
      <c r="C1347" s="7">
        <v>0.34513888888888888</v>
      </c>
      <c r="D1347" s="6">
        <v>170564</v>
      </c>
    </row>
    <row r="1348" spans="1:4" x14ac:dyDescent="0.25">
      <c r="A1348" s="9" t="s">
        <v>12</v>
      </c>
      <c r="B1348" s="8">
        <v>42436</v>
      </c>
      <c r="C1348" s="7">
        <v>0.34652777777777777</v>
      </c>
      <c r="D1348" s="6">
        <v>604451</v>
      </c>
    </row>
    <row r="1349" spans="1:4" x14ac:dyDescent="0.25">
      <c r="A1349" s="9" t="s">
        <v>11</v>
      </c>
      <c r="B1349" s="8">
        <v>42436</v>
      </c>
      <c r="C1349" s="7">
        <v>0.34791666666666665</v>
      </c>
      <c r="D1349" s="6">
        <v>680297</v>
      </c>
    </row>
    <row r="1350" spans="1:4" x14ac:dyDescent="0.25">
      <c r="A1350" s="9" t="s">
        <v>10</v>
      </c>
      <c r="B1350" s="8">
        <v>42436</v>
      </c>
      <c r="C1350" s="7">
        <v>0.35000000000000003</v>
      </c>
      <c r="D1350" s="10">
        <v>751245</v>
      </c>
    </row>
    <row r="1351" spans="1:4" x14ac:dyDescent="0.25">
      <c r="A1351" s="9" t="s">
        <v>9</v>
      </c>
      <c r="B1351" s="8">
        <v>42436</v>
      </c>
      <c r="C1351" s="7">
        <v>0.35069444444444442</v>
      </c>
      <c r="D1351" s="10">
        <v>662018</v>
      </c>
    </row>
    <row r="1352" spans="1:4" x14ac:dyDescent="0.25">
      <c r="A1352" s="9" t="s">
        <v>8</v>
      </c>
      <c r="B1352" s="8">
        <v>42436</v>
      </c>
      <c r="C1352" s="7">
        <v>0.3520833333333333</v>
      </c>
      <c r="D1352" s="10">
        <v>98915</v>
      </c>
    </row>
    <row r="1353" spans="1:4" x14ac:dyDescent="0.25">
      <c r="A1353" s="3" t="s">
        <v>7</v>
      </c>
      <c r="B1353" s="5">
        <v>42436</v>
      </c>
      <c r="C1353" s="4">
        <v>0.35416666666666669</v>
      </c>
      <c r="D1353" s="2">
        <v>962640</v>
      </c>
    </row>
    <row r="1354" spans="1:4" x14ac:dyDescent="0.25">
      <c r="A1354" s="3" t="s">
        <v>6</v>
      </c>
      <c r="B1354" s="5">
        <v>42436</v>
      </c>
      <c r="C1354" s="4">
        <v>0.35555555555555557</v>
      </c>
      <c r="D1354" s="2">
        <v>1345420</v>
      </c>
    </row>
    <row r="1355" spans="1:4" x14ac:dyDescent="0.25">
      <c r="A1355" s="3" t="s">
        <v>5</v>
      </c>
      <c r="B1355" s="5">
        <v>42436</v>
      </c>
      <c r="C1355" s="4">
        <v>0.35694444444444445</v>
      </c>
      <c r="D1355" s="2">
        <v>964510</v>
      </c>
    </row>
    <row r="1356" spans="1:4" x14ac:dyDescent="0.25">
      <c r="A1356" s="3" t="s">
        <v>4</v>
      </c>
      <c r="B1356" s="5">
        <v>42436</v>
      </c>
      <c r="C1356" s="4">
        <v>0.35902777777777778</v>
      </c>
      <c r="D1356" s="2">
        <v>1385320</v>
      </c>
    </row>
    <row r="1357" spans="1:4" x14ac:dyDescent="0.25">
      <c r="A1357" s="3" t="s">
        <v>3</v>
      </c>
      <c r="B1357" s="5">
        <v>42436</v>
      </c>
      <c r="C1357" s="4">
        <v>0.3888888888888889</v>
      </c>
      <c r="D1357" s="2">
        <v>3874020</v>
      </c>
    </row>
    <row r="1358" spans="1:4" x14ac:dyDescent="0.25">
      <c r="A1358" s="3" t="s">
        <v>2</v>
      </c>
      <c r="B1358" s="5">
        <v>42436</v>
      </c>
      <c r="C1358" s="4">
        <v>0.37291666666666662</v>
      </c>
      <c r="D1358" s="2">
        <v>2099160</v>
      </c>
    </row>
    <row r="1359" spans="1:4" x14ac:dyDescent="0.25">
      <c r="A1359" s="3" t="s">
        <v>1</v>
      </c>
      <c r="B1359" s="5">
        <v>42436</v>
      </c>
      <c r="C1359" s="4">
        <v>0.37638888888888888</v>
      </c>
      <c r="D1359" s="2">
        <v>2198670</v>
      </c>
    </row>
    <row r="1360" spans="1:4" x14ac:dyDescent="0.25">
      <c r="A1360" s="3" t="s">
        <v>0</v>
      </c>
      <c r="B1360" s="5">
        <v>42436</v>
      </c>
      <c r="C1360" s="4">
        <v>0.40625</v>
      </c>
      <c r="D1360" s="2">
        <v>1125950</v>
      </c>
    </row>
    <row r="1361" spans="1:4" x14ac:dyDescent="0.25">
      <c r="A1361" s="9" t="s">
        <v>15</v>
      </c>
      <c r="B1361" s="8">
        <v>42438</v>
      </c>
      <c r="C1361" s="7">
        <v>0.37152777777777773</v>
      </c>
      <c r="D1361" s="10">
        <v>644046</v>
      </c>
    </row>
    <row r="1362" spans="1:4" x14ac:dyDescent="0.25">
      <c r="A1362" s="9" t="s">
        <v>14</v>
      </c>
      <c r="B1362" s="8">
        <v>42438</v>
      </c>
      <c r="C1362" s="7">
        <v>0.37222222222222223</v>
      </c>
      <c r="D1362" s="10">
        <v>744586</v>
      </c>
    </row>
    <row r="1363" spans="1:4" x14ac:dyDescent="0.25">
      <c r="A1363" s="9" t="s">
        <v>13</v>
      </c>
      <c r="B1363" s="8">
        <v>42438</v>
      </c>
      <c r="C1363" s="7">
        <v>0.37291666666666662</v>
      </c>
      <c r="D1363" s="6">
        <v>180247</v>
      </c>
    </row>
    <row r="1364" spans="1:4" x14ac:dyDescent="0.25">
      <c r="A1364" s="9" t="s">
        <v>12</v>
      </c>
      <c r="B1364" s="8">
        <v>42438</v>
      </c>
      <c r="C1364" s="7">
        <v>0.37361111111111112</v>
      </c>
      <c r="D1364" s="6">
        <v>609308</v>
      </c>
    </row>
    <row r="1365" spans="1:4" x14ac:dyDescent="0.25">
      <c r="A1365" s="9" t="s">
        <v>11</v>
      </c>
      <c r="B1365" s="8">
        <v>42438</v>
      </c>
      <c r="C1365" s="7">
        <v>0.37361111111111112</v>
      </c>
      <c r="D1365" s="6">
        <v>680297</v>
      </c>
    </row>
    <row r="1366" spans="1:4" x14ac:dyDescent="0.25">
      <c r="A1366" s="9" t="s">
        <v>10</v>
      </c>
      <c r="B1366" s="8">
        <v>42438</v>
      </c>
      <c r="C1366" s="7">
        <v>0.3743055555555555</v>
      </c>
      <c r="D1366" s="10">
        <v>758296</v>
      </c>
    </row>
    <row r="1367" spans="1:4" x14ac:dyDescent="0.25">
      <c r="A1367" s="9" t="s">
        <v>9</v>
      </c>
      <c r="B1367" s="8">
        <v>42438</v>
      </c>
      <c r="C1367" s="7">
        <v>0.3743055555555555</v>
      </c>
      <c r="D1367" s="10">
        <v>668257</v>
      </c>
    </row>
    <row r="1368" spans="1:4" x14ac:dyDescent="0.25">
      <c r="A1368" s="9" t="s">
        <v>8</v>
      </c>
      <c r="B1368" s="8">
        <v>42438</v>
      </c>
      <c r="C1368" s="7">
        <v>0.375</v>
      </c>
      <c r="D1368" s="10">
        <v>108989</v>
      </c>
    </row>
    <row r="1369" spans="1:4" x14ac:dyDescent="0.25">
      <c r="A1369" s="3" t="s">
        <v>7</v>
      </c>
      <c r="B1369" s="5">
        <v>42438</v>
      </c>
      <c r="C1369" s="4">
        <v>0.375</v>
      </c>
      <c r="D1369" s="2">
        <v>967970</v>
      </c>
    </row>
    <row r="1370" spans="1:4" x14ac:dyDescent="0.25">
      <c r="A1370" s="3" t="s">
        <v>6</v>
      </c>
      <c r="B1370" s="5">
        <v>42438</v>
      </c>
      <c r="C1370" s="4">
        <v>0.37708333333333338</v>
      </c>
      <c r="D1370" s="2">
        <v>1356450</v>
      </c>
    </row>
    <row r="1371" spans="1:4" x14ac:dyDescent="0.25">
      <c r="A1371" s="3" t="s">
        <v>5</v>
      </c>
      <c r="B1371" s="5">
        <v>42438</v>
      </c>
      <c r="C1371" s="4">
        <v>0.37847222222222227</v>
      </c>
      <c r="D1371" s="2">
        <v>970300</v>
      </c>
    </row>
    <row r="1372" spans="1:4" x14ac:dyDescent="0.25">
      <c r="A1372" s="3" t="s">
        <v>4</v>
      </c>
      <c r="B1372" s="5">
        <v>42438</v>
      </c>
      <c r="C1372" s="4">
        <v>0.37986111111111115</v>
      </c>
      <c r="D1372" s="2">
        <v>1396810</v>
      </c>
    </row>
    <row r="1373" spans="1:4" x14ac:dyDescent="0.25">
      <c r="A1373" s="3" t="s">
        <v>3</v>
      </c>
      <c r="B1373" s="5">
        <v>42438</v>
      </c>
      <c r="C1373" s="4">
        <v>0.40277777777777773</v>
      </c>
      <c r="D1373" s="2">
        <v>3904030</v>
      </c>
    </row>
    <row r="1374" spans="1:4" x14ac:dyDescent="0.25">
      <c r="A1374" s="3" t="s">
        <v>2</v>
      </c>
      <c r="B1374" s="5">
        <v>42438</v>
      </c>
      <c r="C1374" s="4">
        <v>0.38472222222222219</v>
      </c>
      <c r="D1374" s="2">
        <v>2116910</v>
      </c>
    </row>
    <row r="1375" spans="1:4" x14ac:dyDescent="0.25">
      <c r="A1375" s="3" t="s">
        <v>1</v>
      </c>
      <c r="B1375" s="5">
        <v>42438</v>
      </c>
      <c r="C1375" s="4">
        <v>0.38819444444444445</v>
      </c>
      <c r="D1375" s="2">
        <v>2214980</v>
      </c>
    </row>
    <row r="1376" spans="1:4" x14ac:dyDescent="0.25">
      <c r="A1376" s="3" t="s">
        <v>0</v>
      </c>
      <c r="B1376" s="5">
        <v>42438</v>
      </c>
      <c r="C1376" s="4">
        <v>0.4069444444444445</v>
      </c>
      <c r="D1376" s="2">
        <v>1159550</v>
      </c>
    </row>
    <row r="1377" spans="1:4" x14ac:dyDescent="0.25">
      <c r="A1377" s="9" t="s">
        <v>15</v>
      </c>
      <c r="B1377" s="8">
        <v>42440</v>
      </c>
      <c r="C1377" s="7">
        <v>0.32361111111111113</v>
      </c>
      <c r="D1377" s="10">
        <v>644046</v>
      </c>
    </row>
    <row r="1378" spans="1:4" x14ac:dyDescent="0.25">
      <c r="A1378" s="9" t="s">
        <v>14</v>
      </c>
      <c r="B1378" s="8">
        <v>42440</v>
      </c>
      <c r="C1378" s="7">
        <v>0.32361111111111113</v>
      </c>
      <c r="D1378" s="10">
        <v>755049</v>
      </c>
    </row>
    <row r="1379" spans="1:4" x14ac:dyDescent="0.25">
      <c r="A1379" s="9" t="s">
        <v>13</v>
      </c>
      <c r="B1379" s="8">
        <v>42440</v>
      </c>
      <c r="C1379" s="7">
        <v>0.32430555555555557</v>
      </c>
      <c r="D1379" s="6">
        <v>192178</v>
      </c>
    </row>
    <row r="1380" spans="1:4" x14ac:dyDescent="0.25">
      <c r="A1380" s="9" t="s">
        <v>12</v>
      </c>
      <c r="B1380" s="8">
        <v>42440</v>
      </c>
      <c r="C1380" s="7">
        <v>0.32500000000000001</v>
      </c>
      <c r="D1380" s="6">
        <v>614469</v>
      </c>
    </row>
    <row r="1381" spans="1:4" x14ac:dyDescent="0.25">
      <c r="A1381" s="9" t="s">
        <v>11</v>
      </c>
      <c r="B1381" s="8">
        <v>42440</v>
      </c>
      <c r="C1381" s="7">
        <v>0.32500000000000001</v>
      </c>
      <c r="D1381" s="6">
        <v>680327</v>
      </c>
    </row>
    <row r="1382" spans="1:4" x14ac:dyDescent="0.25">
      <c r="A1382" s="9" t="s">
        <v>10</v>
      </c>
      <c r="B1382" s="8">
        <v>42440</v>
      </c>
      <c r="C1382" s="7">
        <v>0.32569444444444445</v>
      </c>
      <c r="D1382" s="10">
        <v>765413</v>
      </c>
    </row>
    <row r="1383" spans="1:4" x14ac:dyDescent="0.25">
      <c r="A1383" s="9" t="s">
        <v>9</v>
      </c>
      <c r="B1383" s="8">
        <v>42440</v>
      </c>
      <c r="C1383" s="7">
        <v>0.3263888888888889</v>
      </c>
      <c r="D1383" s="10">
        <v>676095</v>
      </c>
    </row>
    <row r="1384" spans="1:4" x14ac:dyDescent="0.25">
      <c r="A1384" s="9" t="s">
        <v>8</v>
      </c>
      <c r="B1384" s="8">
        <v>42440</v>
      </c>
      <c r="C1384" s="7">
        <v>0.3263888888888889</v>
      </c>
      <c r="D1384" s="10">
        <v>119999</v>
      </c>
    </row>
    <row r="1385" spans="1:4" x14ac:dyDescent="0.25">
      <c r="A1385" s="3" t="s">
        <v>7</v>
      </c>
      <c r="B1385" s="5">
        <v>42440</v>
      </c>
      <c r="C1385" s="4">
        <v>0.32777777777777778</v>
      </c>
      <c r="D1385" s="2">
        <v>973730</v>
      </c>
    </row>
    <row r="1386" spans="1:4" x14ac:dyDescent="0.25">
      <c r="A1386" s="3" t="s">
        <v>6</v>
      </c>
      <c r="B1386" s="5">
        <v>42440</v>
      </c>
      <c r="C1386" s="4">
        <v>0.32847222222222222</v>
      </c>
      <c r="D1386" s="2">
        <v>1367530</v>
      </c>
    </row>
    <row r="1387" spans="1:4" x14ac:dyDescent="0.25">
      <c r="A1387" s="3" t="s">
        <v>5</v>
      </c>
      <c r="B1387" s="5">
        <v>42440</v>
      </c>
      <c r="C1387" s="4">
        <v>0.3298611111111111</v>
      </c>
      <c r="D1387" s="2">
        <v>976110</v>
      </c>
    </row>
    <row r="1388" spans="1:4" x14ac:dyDescent="0.25">
      <c r="A1388" s="3" t="s">
        <v>4</v>
      </c>
      <c r="B1388" s="5">
        <v>42440</v>
      </c>
      <c r="C1388" s="4">
        <v>0.33124999999999999</v>
      </c>
      <c r="D1388" s="2">
        <v>1408260</v>
      </c>
    </row>
    <row r="1389" spans="1:4" x14ac:dyDescent="0.25">
      <c r="A1389" s="3" t="s">
        <v>3</v>
      </c>
      <c r="B1389" s="5">
        <v>42440</v>
      </c>
      <c r="C1389" s="4">
        <v>0.3520833333333333</v>
      </c>
      <c r="D1389" s="2">
        <v>3940220</v>
      </c>
    </row>
    <row r="1390" spans="1:4" x14ac:dyDescent="0.25">
      <c r="A1390" s="3" t="s">
        <v>2</v>
      </c>
      <c r="B1390" s="5">
        <v>42440</v>
      </c>
      <c r="C1390" s="4">
        <v>0.3354166666666667</v>
      </c>
      <c r="D1390" s="2">
        <v>2135230</v>
      </c>
    </row>
    <row r="1391" spans="1:4" x14ac:dyDescent="0.25">
      <c r="A1391" s="3" t="s">
        <v>1</v>
      </c>
      <c r="B1391" s="5">
        <v>42440</v>
      </c>
      <c r="C1391" s="4">
        <v>0.33888888888888885</v>
      </c>
      <c r="D1391" s="2">
        <v>2231586</v>
      </c>
    </row>
    <row r="1392" spans="1:4" x14ac:dyDescent="0.25">
      <c r="A1392" s="3" t="s">
        <v>0</v>
      </c>
      <c r="B1392" s="5">
        <v>42440</v>
      </c>
      <c r="C1392" s="4">
        <v>0.31944444444444448</v>
      </c>
      <c r="D1392" s="2">
        <v>1193490</v>
      </c>
    </row>
    <row r="1393" spans="1:4" x14ac:dyDescent="0.25">
      <c r="A1393" s="9" t="s">
        <v>15</v>
      </c>
      <c r="B1393" s="8">
        <v>42443</v>
      </c>
      <c r="C1393" s="7">
        <v>0.35625000000000001</v>
      </c>
      <c r="D1393" s="10">
        <v>644046</v>
      </c>
    </row>
    <row r="1394" spans="1:4" x14ac:dyDescent="0.25">
      <c r="A1394" s="9" t="s">
        <v>14</v>
      </c>
      <c r="B1394" s="8">
        <v>42443</v>
      </c>
      <c r="C1394" s="7">
        <v>0.35902777777777778</v>
      </c>
      <c r="D1394" s="10">
        <v>772234</v>
      </c>
    </row>
    <row r="1395" spans="1:4" x14ac:dyDescent="0.25">
      <c r="A1395" s="9" t="s">
        <v>13</v>
      </c>
      <c r="B1395" s="8">
        <v>42443</v>
      </c>
      <c r="C1395" s="7">
        <v>0.36041666666666666</v>
      </c>
      <c r="D1395" s="6">
        <v>208950</v>
      </c>
    </row>
    <row r="1396" spans="1:4" x14ac:dyDescent="0.25">
      <c r="A1396" s="9" t="s">
        <v>12</v>
      </c>
      <c r="B1396" s="8">
        <v>42443</v>
      </c>
      <c r="C1396" s="7">
        <v>0.36249999999999999</v>
      </c>
      <c r="D1396" s="6">
        <v>615696</v>
      </c>
    </row>
    <row r="1397" spans="1:4" x14ac:dyDescent="0.25">
      <c r="A1397" s="9" t="s">
        <v>11</v>
      </c>
      <c r="B1397" s="8">
        <v>42443</v>
      </c>
      <c r="C1397" s="7">
        <v>0.36319444444444443</v>
      </c>
      <c r="D1397" s="6">
        <v>680357</v>
      </c>
    </row>
    <row r="1398" spans="1:4" x14ac:dyDescent="0.25">
      <c r="A1398" s="9" t="s">
        <v>10</v>
      </c>
      <c r="B1398" s="8">
        <v>42443</v>
      </c>
      <c r="C1398" s="7">
        <v>0.36458333333333331</v>
      </c>
      <c r="D1398" s="10">
        <v>776305</v>
      </c>
    </row>
    <row r="1399" spans="1:4" x14ac:dyDescent="0.25">
      <c r="A1399" s="9" t="s">
        <v>9</v>
      </c>
      <c r="B1399" s="8">
        <v>42443</v>
      </c>
      <c r="C1399" s="7">
        <v>0.3666666666666667</v>
      </c>
      <c r="D1399" s="10">
        <v>687093</v>
      </c>
    </row>
    <row r="1400" spans="1:4" x14ac:dyDescent="0.25">
      <c r="A1400" s="9" t="s">
        <v>8</v>
      </c>
      <c r="B1400" s="8">
        <v>42443</v>
      </c>
      <c r="C1400" s="7">
        <v>0.36805555555555558</v>
      </c>
      <c r="D1400" s="11">
        <v>135309</v>
      </c>
    </row>
    <row r="1401" spans="1:4" x14ac:dyDescent="0.25">
      <c r="A1401" s="3" t="s">
        <v>7</v>
      </c>
      <c r="B1401" s="5">
        <v>42443</v>
      </c>
      <c r="C1401" s="4">
        <v>0.36944444444444446</v>
      </c>
      <c r="D1401" s="2">
        <v>982040</v>
      </c>
    </row>
    <row r="1402" spans="1:4" x14ac:dyDescent="0.25">
      <c r="A1402" s="3" t="s">
        <v>6</v>
      </c>
      <c r="B1402" s="5">
        <v>42443</v>
      </c>
      <c r="C1402" s="4">
        <v>0.37083333333333335</v>
      </c>
      <c r="D1402" s="2">
        <v>1383570</v>
      </c>
    </row>
    <row r="1403" spans="1:4" x14ac:dyDescent="0.25">
      <c r="A1403" s="3" t="s">
        <v>5</v>
      </c>
      <c r="B1403" s="5">
        <v>42443</v>
      </c>
      <c r="C1403" s="4">
        <v>0.37291666666666662</v>
      </c>
      <c r="D1403" s="2">
        <v>984570</v>
      </c>
    </row>
    <row r="1404" spans="1:4" x14ac:dyDescent="0.25">
      <c r="A1404" s="3" t="s">
        <v>4</v>
      </c>
      <c r="B1404" s="5">
        <v>42443</v>
      </c>
      <c r="C1404" s="4">
        <v>0.3743055555555555</v>
      </c>
      <c r="D1404" s="2">
        <v>1425130</v>
      </c>
    </row>
    <row r="1405" spans="1:4" x14ac:dyDescent="0.25">
      <c r="A1405" s="3" t="s">
        <v>3</v>
      </c>
      <c r="B1405" s="5">
        <v>42443</v>
      </c>
      <c r="C1405" s="4">
        <v>0.3888888888888889</v>
      </c>
      <c r="D1405" s="2">
        <v>3988740</v>
      </c>
    </row>
    <row r="1406" spans="1:4" x14ac:dyDescent="0.25">
      <c r="A1406" s="3" t="s">
        <v>2</v>
      </c>
      <c r="B1406" s="5">
        <v>42443</v>
      </c>
      <c r="C1406" s="4">
        <v>0.37916666666666665</v>
      </c>
      <c r="D1406" s="2">
        <v>2160430</v>
      </c>
    </row>
    <row r="1407" spans="1:4" x14ac:dyDescent="0.25">
      <c r="A1407" s="3" t="s">
        <v>1</v>
      </c>
      <c r="B1407" s="5">
        <v>42443</v>
      </c>
      <c r="C1407" s="4">
        <v>0.38263888888888892</v>
      </c>
      <c r="D1407" s="2">
        <v>2258480</v>
      </c>
    </row>
    <row r="1408" spans="1:4" x14ac:dyDescent="0.25">
      <c r="A1408" s="3" t="s">
        <v>0</v>
      </c>
      <c r="B1408" s="5">
        <v>42443</v>
      </c>
      <c r="C1408" s="4">
        <v>0.40347222222222223</v>
      </c>
      <c r="D1408" s="2">
        <v>1245930</v>
      </c>
    </row>
    <row r="1409" spans="1:4" x14ac:dyDescent="0.25">
      <c r="A1409" s="9" t="s">
        <v>15</v>
      </c>
      <c r="B1409" s="8">
        <v>42446</v>
      </c>
      <c r="C1409" s="7">
        <v>0.34583333333333338</v>
      </c>
      <c r="D1409" s="10">
        <v>644046</v>
      </c>
    </row>
    <row r="1410" spans="1:4" x14ac:dyDescent="0.25">
      <c r="A1410" s="9" t="s">
        <v>14</v>
      </c>
      <c r="B1410" s="8">
        <v>42446</v>
      </c>
      <c r="C1410" s="7">
        <v>0.34652777777777777</v>
      </c>
      <c r="D1410" s="10">
        <v>788207</v>
      </c>
    </row>
    <row r="1411" spans="1:4" x14ac:dyDescent="0.25">
      <c r="A1411" s="9" t="s">
        <v>13</v>
      </c>
      <c r="B1411" s="8">
        <v>42446</v>
      </c>
      <c r="C1411" s="7">
        <v>0.34652777777777777</v>
      </c>
      <c r="D1411" s="6">
        <v>223129</v>
      </c>
    </row>
    <row r="1412" spans="1:4" x14ac:dyDescent="0.25">
      <c r="A1412" s="9" t="s">
        <v>12</v>
      </c>
      <c r="B1412" s="8">
        <v>42446</v>
      </c>
      <c r="C1412" s="7">
        <v>0.34722222222222227</v>
      </c>
      <c r="D1412" s="6">
        <v>622167</v>
      </c>
    </row>
    <row r="1413" spans="1:4" x14ac:dyDescent="0.25">
      <c r="A1413" s="9" t="s">
        <v>11</v>
      </c>
      <c r="B1413" s="8">
        <v>42446</v>
      </c>
      <c r="C1413" s="7">
        <v>0.34791666666666665</v>
      </c>
      <c r="D1413" s="6">
        <v>681852</v>
      </c>
    </row>
    <row r="1414" spans="1:4" x14ac:dyDescent="0.25">
      <c r="A1414" s="9" t="s">
        <v>10</v>
      </c>
      <c r="B1414" s="8">
        <v>42446</v>
      </c>
      <c r="C1414" s="7">
        <v>0.34861111111111115</v>
      </c>
      <c r="D1414" s="10">
        <v>787321</v>
      </c>
    </row>
    <row r="1415" spans="1:4" x14ac:dyDescent="0.25">
      <c r="A1415" s="9" t="s">
        <v>9</v>
      </c>
      <c r="B1415" s="8">
        <v>42446</v>
      </c>
      <c r="C1415" s="7">
        <v>0.34861111111111115</v>
      </c>
      <c r="D1415" s="10">
        <v>695738</v>
      </c>
    </row>
    <row r="1416" spans="1:4" x14ac:dyDescent="0.25">
      <c r="A1416" s="9" t="s">
        <v>8</v>
      </c>
      <c r="B1416" s="8">
        <v>42446</v>
      </c>
      <c r="C1416" s="7">
        <v>0.34930555555555554</v>
      </c>
      <c r="D1416" s="6">
        <v>153966</v>
      </c>
    </row>
    <row r="1417" spans="1:4" x14ac:dyDescent="0.25">
      <c r="A1417" s="3" t="s">
        <v>7</v>
      </c>
      <c r="B1417" s="5">
        <v>42446</v>
      </c>
      <c r="C1417" s="4">
        <v>0.35069444444444442</v>
      </c>
      <c r="D1417" s="2">
        <v>990650</v>
      </c>
    </row>
    <row r="1418" spans="1:4" x14ac:dyDescent="0.25">
      <c r="A1418" s="3" t="s">
        <v>6</v>
      </c>
      <c r="B1418" s="5">
        <v>42446</v>
      </c>
      <c r="C1418" s="4">
        <v>0.35138888888888892</v>
      </c>
      <c r="D1418" s="2">
        <v>1400540</v>
      </c>
    </row>
    <row r="1419" spans="1:4" x14ac:dyDescent="0.25">
      <c r="A1419" s="3" t="s">
        <v>5</v>
      </c>
      <c r="B1419" s="5">
        <v>42446</v>
      </c>
      <c r="C1419" s="4">
        <v>0.3527777777777778</v>
      </c>
      <c r="D1419" s="2">
        <v>992710</v>
      </c>
    </row>
    <row r="1420" spans="1:4" x14ac:dyDescent="0.25">
      <c r="A1420" s="3" t="s">
        <v>4</v>
      </c>
      <c r="B1420" s="5">
        <v>42446</v>
      </c>
      <c r="C1420" s="4">
        <v>0.35486111111111113</v>
      </c>
      <c r="D1420" s="2">
        <v>1442710</v>
      </c>
    </row>
    <row r="1421" spans="1:4" x14ac:dyDescent="0.25">
      <c r="A1421" s="3" t="s">
        <v>3</v>
      </c>
      <c r="B1421" s="5">
        <v>42446</v>
      </c>
      <c r="C1421" s="4">
        <v>0.47638888888888892</v>
      </c>
      <c r="D1421" s="2">
        <v>4042690</v>
      </c>
    </row>
    <row r="1422" spans="1:4" x14ac:dyDescent="0.25">
      <c r="A1422" s="3" t="s">
        <v>2</v>
      </c>
      <c r="B1422" s="5">
        <v>42446</v>
      </c>
      <c r="C1422" s="4">
        <v>0.3611111111111111</v>
      </c>
      <c r="D1422" s="2">
        <v>2186280</v>
      </c>
    </row>
    <row r="1423" spans="1:4" x14ac:dyDescent="0.25">
      <c r="A1423" s="3" t="s">
        <v>1</v>
      </c>
      <c r="B1423" s="5">
        <v>42446</v>
      </c>
      <c r="C1423" s="4">
        <v>0.36458333333333331</v>
      </c>
      <c r="D1423" s="2">
        <v>2284990</v>
      </c>
    </row>
    <row r="1424" spans="1:4" x14ac:dyDescent="0.25">
      <c r="A1424" s="3" t="s">
        <v>0</v>
      </c>
      <c r="B1424" s="5">
        <v>42446</v>
      </c>
      <c r="C1424" s="4">
        <v>0.47500000000000003</v>
      </c>
      <c r="D1424" s="2">
        <v>1299520</v>
      </c>
    </row>
    <row r="1425" spans="1:4" x14ac:dyDescent="0.25">
      <c r="A1425" s="9" t="s">
        <v>15</v>
      </c>
      <c r="B1425" s="8">
        <v>42450</v>
      </c>
      <c r="C1425" s="7">
        <v>0.35000000000000003</v>
      </c>
      <c r="D1425" s="10">
        <v>644071</v>
      </c>
    </row>
    <row r="1426" spans="1:4" x14ac:dyDescent="0.25">
      <c r="A1426" s="9" t="s">
        <v>14</v>
      </c>
      <c r="B1426" s="8">
        <v>42450</v>
      </c>
      <c r="C1426" s="7">
        <v>0.35138888888888892</v>
      </c>
      <c r="D1426" s="10">
        <v>812588</v>
      </c>
    </row>
    <row r="1427" spans="1:4" x14ac:dyDescent="0.25">
      <c r="A1427" s="9" t="s">
        <v>13</v>
      </c>
      <c r="B1427" s="8">
        <v>42450</v>
      </c>
      <c r="C1427" s="7">
        <v>0.35416666666666669</v>
      </c>
      <c r="D1427" s="6">
        <v>246985</v>
      </c>
    </row>
    <row r="1428" spans="1:4" x14ac:dyDescent="0.25">
      <c r="A1428" s="9" t="s">
        <v>12</v>
      </c>
      <c r="B1428" s="8">
        <v>42450</v>
      </c>
      <c r="C1428" s="7">
        <v>0.35555555555555557</v>
      </c>
      <c r="D1428" s="6">
        <v>630789</v>
      </c>
    </row>
    <row r="1429" spans="1:4" x14ac:dyDescent="0.25">
      <c r="A1429" s="9" t="s">
        <v>11</v>
      </c>
      <c r="B1429" s="8">
        <v>42450</v>
      </c>
      <c r="C1429" s="7">
        <v>0.35694444444444445</v>
      </c>
      <c r="D1429" s="6">
        <v>686463</v>
      </c>
    </row>
    <row r="1430" spans="1:4" x14ac:dyDescent="0.25">
      <c r="A1430" s="9" t="s">
        <v>10</v>
      </c>
      <c r="B1430" s="8">
        <v>42450</v>
      </c>
      <c r="C1430" s="7">
        <v>0.35833333333333334</v>
      </c>
      <c r="D1430" s="10">
        <v>797935</v>
      </c>
    </row>
    <row r="1431" spans="1:4" x14ac:dyDescent="0.25">
      <c r="A1431" s="9" t="s">
        <v>9</v>
      </c>
      <c r="B1431" s="8">
        <v>42450</v>
      </c>
      <c r="C1431" s="7">
        <v>0.35972222222222222</v>
      </c>
      <c r="D1431" s="10">
        <v>708507</v>
      </c>
    </row>
    <row r="1432" spans="1:4" x14ac:dyDescent="0.25">
      <c r="A1432" s="9" t="s">
        <v>8</v>
      </c>
      <c r="B1432" s="8">
        <v>42450</v>
      </c>
      <c r="C1432" s="7">
        <v>0.3611111111111111</v>
      </c>
      <c r="D1432" s="6">
        <v>172234</v>
      </c>
    </row>
    <row r="1433" spans="1:4" x14ac:dyDescent="0.25">
      <c r="A1433" s="3" t="s">
        <v>7</v>
      </c>
      <c r="B1433" s="5">
        <v>42450</v>
      </c>
      <c r="C1433" s="4">
        <v>0.36249999999999999</v>
      </c>
      <c r="D1433" s="2">
        <v>1000100</v>
      </c>
    </row>
    <row r="1434" spans="1:4" x14ac:dyDescent="0.25">
      <c r="A1434" s="3" t="s">
        <v>6</v>
      </c>
      <c r="B1434" s="5">
        <v>42450</v>
      </c>
      <c r="C1434" s="4">
        <v>0.36388888888888887</v>
      </c>
      <c r="D1434" s="2">
        <v>1419390</v>
      </c>
    </row>
    <row r="1435" spans="1:4" x14ac:dyDescent="0.25">
      <c r="A1435" s="3" t="s">
        <v>5</v>
      </c>
      <c r="B1435" s="5">
        <v>42450</v>
      </c>
      <c r="C1435" s="4">
        <v>0.36527777777777781</v>
      </c>
      <c r="D1435" s="2">
        <v>1001900</v>
      </c>
    </row>
    <row r="1436" spans="1:4" x14ac:dyDescent="0.25">
      <c r="A1436" s="3" t="s">
        <v>4</v>
      </c>
      <c r="B1436" s="5">
        <v>42450</v>
      </c>
      <c r="C1436" s="4">
        <v>0.36736111111111108</v>
      </c>
      <c r="D1436" s="2">
        <v>1462520</v>
      </c>
    </row>
    <row r="1437" spans="1:4" x14ac:dyDescent="0.25">
      <c r="A1437" s="3" t="s">
        <v>3</v>
      </c>
      <c r="B1437" s="5">
        <v>42450</v>
      </c>
      <c r="C1437" s="4">
        <v>0.44305555555555554</v>
      </c>
      <c r="D1437" s="2">
        <v>4112810</v>
      </c>
    </row>
    <row r="1438" spans="1:4" x14ac:dyDescent="0.25">
      <c r="A1438" s="3" t="s">
        <v>2</v>
      </c>
      <c r="B1438" s="5">
        <v>42450</v>
      </c>
      <c r="C1438" s="4">
        <v>0.37291666666666662</v>
      </c>
      <c r="D1438" s="2">
        <v>2217340</v>
      </c>
    </row>
    <row r="1439" spans="1:4" x14ac:dyDescent="0.25">
      <c r="A1439" s="3" t="s">
        <v>1</v>
      </c>
      <c r="B1439" s="5">
        <v>42450</v>
      </c>
      <c r="C1439" s="4">
        <v>0.37777777777777777</v>
      </c>
      <c r="D1439" s="2">
        <v>2311220</v>
      </c>
    </row>
    <row r="1440" spans="1:4" x14ac:dyDescent="0.25">
      <c r="A1440" s="3" t="s">
        <v>0</v>
      </c>
      <c r="B1440" s="5">
        <v>42450</v>
      </c>
      <c r="C1440" s="4">
        <v>0.44791666666666669</v>
      </c>
      <c r="D1440" s="2">
        <v>1355290</v>
      </c>
    </row>
    <row r="1441" spans="1:4" x14ac:dyDescent="0.25">
      <c r="A1441" s="9" t="s">
        <v>15</v>
      </c>
      <c r="B1441" s="8">
        <v>42453</v>
      </c>
      <c r="C1441" s="7">
        <v>0.64930555555555558</v>
      </c>
      <c r="D1441" s="10">
        <v>644071</v>
      </c>
    </row>
    <row r="1442" spans="1:4" x14ac:dyDescent="0.25">
      <c r="A1442" s="9" t="s">
        <v>14</v>
      </c>
      <c r="B1442" s="8">
        <v>42453</v>
      </c>
      <c r="C1442" s="7">
        <v>0.65</v>
      </c>
      <c r="D1442" s="10">
        <v>823381</v>
      </c>
    </row>
    <row r="1443" spans="1:4" x14ac:dyDescent="0.25">
      <c r="A1443" s="9" t="s">
        <v>13</v>
      </c>
      <c r="B1443" s="8">
        <v>42453</v>
      </c>
      <c r="C1443" s="7">
        <v>0.65069444444444446</v>
      </c>
      <c r="D1443" s="6">
        <v>264142</v>
      </c>
    </row>
    <row r="1444" spans="1:4" x14ac:dyDescent="0.25">
      <c r="A1444" s="9" t="s">
        <v>12</v>
      </c>
      <c r="B1444" s="8">
        <v>42453</v>
      </c>
      <c r="C1444" s="7">
        <v>0.65138888888888891</v>
      </c>
      <c r="D1444" s="6">
        <v>637654</v>
      </c>
    </row>
    <row r="1445" spans="1:4" x14ac:dyDescent="0.25">
      <c r="A1445" s="9" t="s">
        <v>11</v>
      </c>
      <c r="B1445" s="8">
        <v>42453</v>
      </c>
      <c r="C1445" s="7">
        <v>0.65277777777777779</v>
      </c>
      <c r="D1445" s="6">
        <v>687345</v>
      </c>
    </row>
    <row r="1446" spans="1:4" x14ac:dyDescent="0.25">
      <c r="A1446" s="9" t="s">
        <v>10</v>
      </c>
      <c r="B1446" s="8">
        <v>42453</v>
      </c>
      <c r="C1446" s="7">
        <v>0.65555555555555556</v>
      </c>
      <c r="D1446" s="10">
        <v>805275</v>
      </c>
    </row>
    <row r="1447" spans="1:4" x14ac:dyDescent="0.25">
      <c r="A1447" s="9" t="s">
        <v>9</v>
      </c>
      <c r="B1447" s="8">
        <v>42453</v>
      </c>
      <c r="C1447" s="7">
        <v>0.65625</v>
      </c>
      <c r="D1447" s="10">
        <v>716849</v>
      </c>
    </row>
    <row r="1448" spans="1:4" x14ac:dyDescent="0.25">
      <c r="A1448" s="9" t="s">
        <v>8</v>
      </c>
      <c r="B1448" s="8">
        <v>42453</v>
      </c>
      <c r="C1448" s="7">
        <v>0.65694444444444444</v>
      </c>
      <c r="D1448" s="6">
        <v>190258</v>
      </c>
    </row>
    <row r="1449" spans="1:4" x14ac:dyDescent="0.25">
      <c r="A1449" s="3" t="s">
        <v>7</v>
      </c>
      <c r="B1449" s="5">
        <v>42453</v>
      </c>
      <c r="C1449" s="4">
        <v>0.65763888888888888</v>
      </c>
      <c r="D1449" s="2">
        <v>1006750</v>
      </c>
    </row>
    <row r="1450" spans="1:4" x14ac:dyDescent="0.25">
      <c r="A1450" s="3" t="s">
        <v>6</v>
      </c>
      <c r="B1450" s="5">
        <v>42453</v>
      </c>
      <c r="C1450" s="4">
        <v>0.65833333333333333</v>
      </c>
      <c r="D1450" s="2">
        <v>1432840</v>
      </c>
    </row>
    <row r="1451" spans="1:4" x14ac:dyDescent="0.25">
      <c r="A1451" s="3" t="s">
        <v>5</v>
      </c>
      <c r="B1451" s="5">
        <v>42453</v>
      </c>
      <c r="C1451" s="4">
        <v>0.65902777777777777</v>
      </c>
      <c r="D1451" s="2">
        <v>1009210</v>
      </c>
    </row>
    <row r="1452" spans="1:4" x14ac:dyDescent="0.25">
      <c r="A1452" s="3" t="s">
        <v>4</v>
      </c>
      <c r="B1452" s="5">
        <v>42453</v>
      </c>
      <c r="C1452" s="4">
        <v>0.65972222222222221</v>
      </c>
      <c r="D1452" s="2">
        <v>1477820</v>
      </c>
    </row>
    <row r="1453" spans="1:4" x14ac:dyDescent="0.25">
      <c r="A1453" s="3" t="s">
        <v>3</v>
      </c>
      <c r="B1453" s="5">
        <v>42453</v>
      </c>
      <c r="C1453" s="4">
        <v>0.62222222222222223</v>
      </c>
      <c r="D1453" s="2">
        <v>4158250</v>
      </c>
    </row>
    <row r="1454" spans="1:4" x14ac:dyDescent="0.25">
      <c r="A1454" s="3" t="s">
        <v>2</v>
      </c>
      <c r="B1454" s="5">
        <v>42453</v>
      </c>
      <c r="C1454" s="4">
        <v>0.66249999999999998</v>
      </c>
      <c r="D1454" s="2">
        <v>2243650</v>
      </c>
    </row>
    <row r="1455" spans="1:4" x14ac:dyDescent="0.25">
      <c r="A1455" s="3" t="s">
        <v>1</v>
      </c>
      <c r="B1455" s="5">
        <v>42453</v>
      </c>
      <c r="C1455" s="4">
        <v>0.6645833333333333</v>
      </c>
      <c r="D1455" s="2">
        <v>2329080</v>
      </c>
    </row>
    <row r="1456" spans="1:4" x14ac:dyDescent="0.25">
      <c r="A1456" s="3" t="s">
        <v>0</v>
      </c>
      <c r="B1456" s="5">
        <v>42453</v>
      </c>
      <c r="C1456" s="4">
        <v>0.62361111111111112</v>
      </c>
      <c r="D1456" s="2">
        <v>1397210</v>
      </c>
    </row>
    <row r="1457" spans="1:4" x14ac:dyDescent="0.25">
      <c r="A1457" s="9" t="s">
        <v>15</v>
      </c>
      <c r="B1457" s="8">
        <v>42457</v>
      </c>
      <c r="C1457" s="7">
        <v>0.69374999999999998</v>
      </c>
      <c r="D1457" s="10">
        <v>644086</v>
      </c>
    </row>
    <row r="1458" spans="1:4" x14ac:dyDescent="0.25">
      <c r="A1458" s="9" t="s">
        <v>14</v>
      </c>
      <c r="B1458" s="8">
        <v>42457</v>
      </c>
      <c r="C1458" s="7">
        <v>0.69444444444444453</v>
      </c>
      <c r="D1458" s="10">
        <v>831868</v>
      </c>
    </row>
    <row r="1459" spans="1:4" x14ac:dyDescent="0.25">
      <c r="A1459" s="9" t="s">
        <v>13</v>
      </c>
      <c r="B1459" s="8">
        <v>42457</v>
      </c>
      <c r="C1459" s="7">
        <v>0.69513888888888886</v>
      </c>
      <c r="D1459" s="6">
        <v>274004</v>
      </c>
    </row>
    <row r="1460" spans="1:4" x14ac:dyDescent="0.25">
      <c r="A1460" s="9" t="s">
        <v>12</v>
      </c>
      <c r="B1460" s="8">
        <v>42457</v>
      </c>
      <c r="C1460" s="7">
        <v>0.6972222222222223</v>
      </c>
      <c r="D1460" s="6">
        <v>643206</v>
      </c>
    </row>
    <row r="1461" spans="1:4" x14ac:dyDescent="0.25">
      <c r="A1461" s="9" t="s">
        <v>11</v>
      </c>
      <c r="B1461" s="8">
        <v>42457</v>
      </c>
      <c r="C1461" s="7">
        <v>0.69791666666666663</v>
      </c>
      <c r="D1461" s="6">
        <v>688492</v>
      </c>
    </row>
    <row r="1462" spans="1:4" x14ac:dyDescent="0.25">
      <c r="A1462" s="9" t="s">
        <v>10</v>
      </c>
      <c r="B1462" s="8">
        <v>42457</v>
      </c>
      <c r="C1462" s="7">
        <v>0.69861111111111107</v>
      </c>
      <c r="D1462" s="10">
        <v>808366</v>
      </c>
    </row>
    <row r="1463" spans="1:4" x14ac:dyDescent="0.25">
      <c r="A1463" s="9" t="s">
        <v>9</v>
      </c>
      <c r="B1463" s="8">
        <v>42457</v>
      </c>
      <c r="C1463" s="7">
        <v>0.70000000000000007</v>
      </c>
      <c r="D1463" s="10">
        <v>724395</v>
      </c>
    </row>
    <row r="1464" spans="1:4" x14ac:dyDescent="0.25">
      <c r="A1464" s="9" t="s">
        <v>8</v>
      </c>
      <c r="B1464" s="8">
        <v>42457</v>
      </c>
      <c r="C1464" s="7">
        <v>0.7006944444444444</v>
      </c>
      <c r="D1464" s="6">
        <v>203721</v>
      </c>
    </row>
    <row r="1465" spans="1:4" x14ac:dyDescent="0.25">
      <c r="A1465" s="3" t="s">
        <v>7</v>
      </c>
      <c r="B1465" s="5">
        <v>42457</v>
      </c>
      <c r="C1465" s="4">
        <v>0.69097222222222221</v>
      </c>
      <c r="D1465" s="2">
        <v>1015080</v>
      </c>
    </row>
    <row r="1466" spans="1:4" x14ac:dyDescent="0.25">
      <c r="A1466" s="3" t="s">
        <v>6</v>
      </c>
      <c r="B1466" s="5">
        <v>42457</v>
      </c>
      <c r="C1466" s="4">
        <v>0.69166666666666676</v>
      </c>
      <c r="D1466" s="2">
        <v>1449170</v>
      </c>
    </row>
    <row r="1467" spans="1:4" x14ac:dyDescent="0.25">
      <c r="A1467" s="3" t="s">
        <v>5</v>
      </c>
      <c r="B1467" s="5">
        <v>42457</v>
      </c>
      <c r="C1467" s="4">
        <v>0.69236111111111109</v>
      </c>
      <c r="D1467" s="2">
        <v>1017830</v>
      </c>
    </row>
    <row r="1468" spans="1:4" x14ac:dyDescent="0.25">
      <c r="A1468" s="3" t="s">
        <v>4</v>
      </c>
      <c r="B1468" s="5">
        <v>42457</v>
      </c>
      <c r="C1468" s="4">
        <v>0.69305555555555554</v>
      </c>
      <c r="D1468" s="2">
        <v>1496400</v>
      </c>
    </row>
    <row r="1469" spans="1:4" x14ac:dyDescent="0.25">
      <c r="A1469" s="3" t="s">
        <v>3</v>
      </c>
      <c r="B1469" s="5">
        <v>42457</v>
      </c>
      <c r="C1469" s="4">
        <v>0.67361111111111116</v>
      </c>
      <c r="D1469" s="2">
        <v>4195890</v>
      </c>
    </row>
    <row r="1470" spans="1:4" x14ac:dyDescent="0.25">
      <c r="A1470" s="3" t="s">
        <v>2</v>
      </c>
      <c r="B1470" s="5">
        <v>42457</v>
      </c>
      <c r="C1470" s="4">
        <v>0.70694444444444438</v>
      </c>
      <c r="D1470" s="2">
        <v>2275690</v>
      </c>
    </row>
    <row r="1471" spans="1:4" x14ac:dyDescent="0.25">
      <c r="A1471" s="3" t="s">
        <v>1</v>
      </c>
      <c r="B1471" s="5">
        <v>42457</v>
      </c>
      <c r="C1471" s="4">
        <v>0.71319444444444446</v>
      </c>
      <c r="D1471" s="2">
        <v>2349360</v>
      </c>
    </row>
    <row r="1472" spans="1:4" x14ac:dyDescent="0.25">
      <c r="A1472" s="3" t="s">
        <v>0</v>
      </c>
      <c r="B1472" s="5">
        <v>42457</v>
      </c>
      <c r="C1472" s="4">
        <v>0.67708333333333337</v>
      </c>
      <c r="D1472" s="2">
        <v>1449220</v>
      </c>
    </row>
    <row r="1473" spans="1:4" x14ac:dyDescent="0.25">
      <c r="A1473" s="9" t="s">
        <v>15</v>
      </c>
      <c r="B1473" s="8">
        <v>42459</v>
      </c>
      <c r="C1473" s="7">
        <v>0.38541666666666669</v>
      </c>
      <c r="D1473" s="6">
        <v>649108</v>
      </c>
    </row>
    <row r="1474" spans="1:4" x14ac:dyDescent="0.25">
      <c r="A1474" s="9" t="s">
        <v>14</v>
      </c>
      <c r="B1474" s="8">
        <v>42459</v>
      </c>
      <c r="C1474" s="7">
        <v>0.38611111111111113</v>
      </c>
      <c r="D1474" s="6">
        <v>844668</v>
      </c>
    </row>
    <row r="1475" spans="1:4" x14ac:dyDescent="0.25">
      <c r="A1475" s="9" t="s">
        <v>13</v>
      </c>
      <c r="B1475" s="8">
        <v>42459</v>
      </c>
      <c r="C1475" s="7">
        <v>0.38611111111111113</v>
      </c>
      <c r="D1475" s="6">
        <v>285840</v>
      </c>
    </row>
    <row r="1476" spans="1:4" x14ac:dyDescent="0.25">
      <c r="A1476" s="9" t="s">
        <v>12</v>
      </c>
      <c r="B1476" s="8">
        <v>42459</v>
      </c>
      <c r="C1476" s="7">
        <v>0.38680555555555557</v>
      </c>
      <c r="D1476" s="6">
        <v>647534</v>
      </c>
    </row>
    <row r="1477" spans="1:4" x14ac:dyDescent="0.25">
      <c r="A1477" s="9" t="s">
        <v>11</v>
      </c>
      <c r="B1477" s="8">
        <v>42459</v>
      </c>
      <c r="C1477" s="7">
        <v>0.38750000000000001</v>
      </c>
      <c r="D1477" s="6">
        <v>690645</v>
      </c>
    </row>
    <row r="1478" spans="1:4" x14ac:dyDescent="0.25">
      <c r="A1478" s="9" t="s">
        <v>10</v>
      </c>
      <c r="B1478" s="8">
        <v>42459</v>
      </c>
      <c r="C1478" s="7">
        <v>0.38750000000000001</v>
      </c>
      <c r="D1478" s="6">
        <v>813156</v>
      </c>
    </row>
    <row r="1479" spans="1:4" x14ac:dyDescent="0.25">
      <c r="A1479" s="9" t="s">
        <v>9</v>
      </c>
      <c r="B1479" s="8">
        <v>42459</v>
      </c>
      <c r="C1479" s="7">
        <v>0.39027777777777778</v>
      </c>
      <c r="D1479" s="6">
        <v>733453</v>
      </c>
    </row>
    <row r="1480" spans="1:4" x14ac:dyDescent="0.25">
      <c r="A1480" s="9" t="s">
        <v>8</v>
      </c>
      <c r="B1480" s="8">
        <v>42459</v>
      </c>
      <c r="C1480" s="7">
        <v>0.39097222222222222</v>
      </c>
      <c r="D1480" s="6">
        <v>213528</v>
      </c>
    </row>
    <row r="1481" spans="1:4" x14ac:dyDescent="0.25">
      <c r="A1481" s="3" t="s">
        <v>7</v>
      </c>
      <c r="B1481" s="5">
        <v>42459</v>
      </c>
      <c r="C1481" s="4">
        <v>0.39166666666666666</v>
      </c>
      <c r="D1481" s="2">
        <v>1020770</v>
      </c>
    </row>
    <row r="1482" spans="1:4" x14ac:dyDescent="0.25">
      <c r="A1482" s="3" t="s">
        <v>6</v>
      </c>
      <c r="B1482" s="5">
        <v>42459</v>
      </c>
      <c r="C1482" s="4">
        <v>0.39305555555555555</v>
      </c>
      <c r="D1482" s="2">
        <v>1460000</v>
      </c>
    </row>
    <row r="1483" spans="1:4" x14ac:dyDescent="0.25">
      <c r="A1483" s="3" t="s">
        <v>5</v>
      </c>
      <c r="B1483" s="5">
        <v>42459</v>
      </c>
      <c r="C1483" s="4">
        <v>0.39374999999999999</v>
      </c>
      <c r="D1483" s="2">
        <v>1023570</v>
      </c>
    </row>
    <row r="1484" spans="1:4" x14ac:dyDescent="0.25">
      <c r="A1484" s="3" t="s">
        <v>4</v>
      </c>
      <c r="B1484" s="5">
        <v>42459</v>
      </c>
      <c r="C1484" s="4">
        <v>0.39513888888888887</v>
      </c>
      <c r="D1484" s="2">
        <v>1508900</v>
      </c>
    </row>
    <row r="1485" spans="1:4" x14ac:dyDescent="0.25">
      <c r="A1485" s="3" t="s">
        <v>3</v>
      </c>
      <c r="B1485" s="5">
        <v>42459</v>
      </c>
      <c r="C1485" s="4">
        <v>0.44930555555555557</v>
      </c>
      <c r="D1485" s="2">
        <v>4232730</v>
      </c>
    </row>
    <row r="1486" spans="1:4" x14ac:dyDescent="0.25">
      <c r="A1486" s="3" t="s">
        <v>2</v>
      </c>
      <c r="B1486" s="5">
        <v>42459</v>
      </c>
      <c r="C1486" s="4">
        <v>0.40069444444444446</v>
      </c>
      <c r="D1486" s="2">
        <v>2297970</v>
      </c>
    </row>
    <row r="1487" spans="1:4" x14ac:dyDescent="0.25">
      <c r="A1487" s="3" t="s">
        <v>1</v>
      </c>
      <c r="B1487" s="5">
        <v>42459</v>
      </c>
      <c r="C1487" s="4">
        <v>0.40625</v>
      </c>
      <c r="D1487" s="2">
        <v>2362840</v>
      </c>
    </row>
    <row r="1488" spans="1:4" x14ac:dyDescent="0.25">
      <c r="A1488" s="3" t="s">
        <v>0</v>
      </c>
      <c r="B1488" s="5">
        <v>42459</v>
      </c>
      <c r="C1488" s="4">
        <v>0.44791666666666669</v>
      </c>
      <c r="D1488" s="2">
        <v>1485500</v>
      </c>
    </row>
  </sheetData>
  <autoFilter ref="A1:D77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525"/>
  <sheetViews>
    <sheetView zoomScale="85" zoomScaleNormal="85" workbookViewId="0">
      <pane ySplit="2" topLeftCell="A3" activePane="bottomLeft" state="frozen"/>
      <selection pane="bottomLeft" activeCell="J16" sqref="J16:J18"/>
    </sheetView>
  </sheetViews>
  <sheetFormatPr defaultColWidth="8.85546875" defaultRowHeight="15" x14ac:dyDescent="0.25"/>
  <cols>
    <col min="1" max="1" width="2.28515625" style="3" customWidth="1"/>
    <col min="2" max="2" width="8.85546875" style="3"/>
    <col min="3" max="3" width="16.7109375" style="3" bestFit="1" customWidth="1"/>
    <col min="4" max="4" width="7.5703125" style="3" bestFit="1" customWidth="1"/>
    <col min="5" max="5" width="13.28515625" style="3" customWidth="1"/>
    <col min="6" max="6" width="10.85546875" style="3" customWidth="1"/>
    <col min="7" max="9" width="11.5703125" style="3" customWidth="1"/>
    <col min="10" max="10" width="10.5703125" style="3" bestFit="1" customWidth="1"/>
    <col min="11" max="11" width="9.7109375" style="3" customWidth="1"/>
    <col min="12" max="12" width="2.5703125" style="3" customWidth="1"/>
    <col min="13" max="13" width="11.5703125" style="37" customWidth="1"/>
    <col min="14" max="15" width="10.85546875" style="3" customWidth="1"/>
    <col min="16" max="16" width="11.85546875" style="3" customWidth="1"/>
    <col min="17" max="17" width="13.28515625" style="3" customWidth="1"/>
    <col min="18" max="18" width="11.42578125" style="3" customWidth="1"/>
    <col min="19" max="16384" width="8.85546875" style="3"/>
  </cols>
  <sheetData>
    <row r="2" spans="2:18" ht="60" customHeight="1" x14ac:dyDescent="0.25">
      <c r="B2" s="297" t="s">
        <v>31</v>
      </c>
      <c r="C2" s="297" t="s">
        <v>57</v>
      </c>
      <c r="D2" s="297" t="s">
        <v>56</v>
      </c>
      <c r="E2" s="297" t="s">
        <v>55</v>
      </c>
      <c r="F2" s="297" t="s">
        <v>54</v>
      </c>
      <c r="G2" s="297" t="s">
        <v>53</v>
      </c>
      <c r="H2" s="297" t="s">
        <v>52</v>
      </c>
      <c r="I2" s="297" t="s">
        <v>51</v>
      </c>
      <c r="J2" s="297" t="s">
        <v>50</v>
      </c>
      <c r="K2" s="297" t="s">
        <v>49</v>
      </c>
      <c r="L2" s="295"/>
      <c r="M2" s="296" t="s">
        <v>48</v>
      </c>
      <c r="N2" s="295" t="s">
        <v>47</v>
      </c>
      <c r="O2" s="295" t="s">
        <v>46</v>
      </c>
      <c r="P2" s="295" t="s">
        <v>45</v>
      </c>
      <c r="Q2" s="295" t="s">
        <v>44</v>
      </c>
      <c r="R2" s="295" t="s">
        <v>43</v>
      </c>
    </row>
    <row r="3" spans="2:18" s="269" customFormat="1" x14ac:dyDescent="0.25">
      <c r="B3" s="286" t="s">
        <v>15</v>
      </c>
      <c r="C3" s="287">
        <v>42170.695833333331</v>
      </c>
      <c r="D3" s="290">
        <v>1</v>
      </c>
      <c r="E3" s="285">
        <v>121423.4</v>
      </c>
      <c r="F3" s="284">
        <v>0</v>
      </c>
      <c r="G3" s="294">
        <v>0</v>
      </c>
      <c r="H3" s="282"/>
      <c r="I3" s="282"/>
      <c r="J3" s="281">
        <f>I6/H6</f>
        <v>0.77990914419692403</v>
      </c>
      <c r="K3" s="293"/>
      <c r="M3" s="279"/>
    </row>
    <row r="4" spans="2:18" s="269" customFormat="1" x14ac:dyDescent="0.25">
      <c r="B4" s="286" t="s">
        <v>15</v>
      </c>
      <c r="C4" s="287">
        <v>42174.527777777781</v>
      </c>
      <c r="D4" s="290">
        <v>1</v>
      </c>
      <c r="E4" s="285">
        <v>121717.4</v>
      </c>
      <c r="F4" s="284">
        <f>(C4-$C$3)*1440</f>
        <v>5518.0000000074506</v>
      </c>
      <c r="G4" s="283">
        <f>E4-$E$3</f>
        <v>294</v>
      </c>
      <c r="H4" s="282"/>
      <c r="I4" s="282"/>
      <c r="J4" s="289"/>
      <c r="K4" s="280"/>
      <c r="M4" s="279"/>
    </row>
    <row r="5" spans="2:18" s="269" customFormat="1" x14ac:dyDescent="0.25">
      <c r="B5" s="286" t="s">
        <v>15</v>
      </c>
      <c r="C5" s="287">
        <v>42174.604166666664</v>
      </c>
      <c r="D5" s="290">
        <v>1</v>
      </c>
      <c r="E5" s="285">
        <v>121717.4</v>
      </c>
      <c r="F5" s="284">
        <f>(C5-$C$3)*1440</f>
        <v>5627.9999999993015</v>
      </c>
      <c r="G5" s="283">
        <f>E5-$E$3</f>
        <v>294</v>
      </c>
      <c r="H5" s="282"/>
      <c r="I5" s="282"/>
      <c r="J5" s="289"/>
      <c r="K5" s="280"/>
      <c r="M5" s="279"/>
    </row>
    <row r="6" spans="2:18" s="269" customFormat="1" x14ac:dyDescent="0.25">
      <c r="B6" s="286" t="s">
        <v>15</v>
      </c>
      <c r="C6" s="287">
        <v>42175.43472222222</v>
      </c>
      <c r="D6" s="290">
        <v>1</v>
      </c>
      <c r="E6" s="285">
        <v>126745.49999999999</v>
      </c>
      <c r="F6" s="284">
        <f>(C6-$C$3)*1440</f>
        <v>6824.0000000002328</v>
      </c>
      <c r="G6" s="283">
        <f>E6-$E$3</f>
        <v>5322.0999999999913</v>
      </c>
      <c r="H6" s="282">
        <f>(C6-C3)*1440</f>
        <v>6824.0000000002328</v>
      </c>
      <c r="I6" s="282">
        <f>E6-E3</f>
        <v>5322.0999999999913</v>
      </c>
      <c r="J6" s="288"/>
      <c r="K6" s="280"/>
      <c r="M6" s="279"/>
    </row>
    <row r="7" spans="2:18" s="269" customFormat="1" x14ac:dyDescent="0.25">
      <c r="B7" s="286" t="s">
        <v>15</v>
      </c>
      <c r="C7" s="287">
        <v>42177.522222222222</v>
      </c>
      <c r="D7" s="290">
        <v>2</v>
      </c>
      <c r="E7" s="285">
        <v>138856.9</v>
      </c>
      <c r="F7" s="284">
        <f>(C7-$C$3)*1440</f>
        <v>9830.0000000023283</v>
      </c>
      <c r="G7" s="283">
        <f>E7-$E$3</f>
        <v>17433.5</v>
      </c>
      <c r="H7" s="282"/>
      <c r="I7" s="282"/>
      <c r="J7" s="281">
        <f>I9/H9</f>
        <v>3.0163126740945847</v>
      </c>
      <c r="K7" s="280"/>
      <c r="M7" s="279"/>
    </row>
    <row r="8" spans="2:18" s="269" customFormat="1" x14ac:dyDescent="0.25">
      <c r="B8" s="286" t="s">
        <v>15</v>
      </c>
      <c r="C8" s="287">
        <v>42178.593055555553</v>
      </c>
      <c r="D8" s="290">
        <v>2</v>
      </c>
      <c r="E8" s="285">
        <v>141015</v>
      </c>
      <c r="F8" s="284">
        <f>(C8-$C$3)*1440</f>
        <v>11371.999999999534</v>
      </c>
      <c r="G8" s="283">
        <f>E8-$E$3</f>
        <v>19591.600000000006</v>
      </c>
      <c r="H8" s="282"/>
      <c r="I8" s="282"/>
      <c r="J8" s="289"/>
      <c r="K8" s="280"/>
      <c r="M8" s="279"/>
    </row>
    <row r="9" spans="2:18" s="269" customFormat="1" x14ac:dyDescent="0.25">
      <c r="B9" s="286" t="s">
        <v>15</v>
      </c>
      <c r="C9" s="287">
        <v>42179.423611111109</v>
      </c>
      <c r="D9" s="290">
        <v>2</v>
      </c>
      <c r="E9" s="285">
        <v>144071.19999999998</v>
      </c>
      <c r="F9" s="284">
        <f>(C9-$C$3)*1440</f>
        <v>12568.000000000466</v>
      </c>
      <c r="G9" s="283">
        <f>E9-$E$3</f>
        <v>22647.799999999988</v>
      </c>
      <c r="H9" s="282">
        <f>(C9-C6)*1440</f>
        <v>5744.0000000002328</v>
      </c>
      <c r="I9" s="282">
        <f>E9-E6</f>
        <v>17325.699999999997</v>
      </c>
      <c r="J9" s="288"/>
      <c r="K9" s="280"/>
      <c r="M9" s="279"/>
    </row>
    <row r="10" spans="2:18" s="269" customFormat="1" x14ac:dyDescent="0.25">
      <c r="B10" s="286" t="s">
        <v>15</v>
      </c>
      <c r="C10" s="287">
        <v>42183.818055555559</v>
      </c>
      <c r="D10" s="290">
        <v>3</v>
      </c>
      <c r="E10" s="285">
        <v>154866.59999999998</v>
      </c>
      <c r="F10" s="284">
        <f>(C10-$C$3)*1440</f>
        <v>18896.000000007916</v>
      </c>
      <c r="G10" s="283">
        <f>E10-$E$3</f>
        <v>33443.199999999983</v>
      </c>
      <c r="H10" s="292"/>
      <c r="I10" s="292"/>
      <c r="J10" s="281">
        <f>I14/H14</f>
        <v>2.6572849915688179</v>
      </c>
      <c r="K10" s="280"/>
      <c r="M10" s="279"/>
    </row>
    <row r="11" spans="2:18" s="269" customFormat="1" x14ac:dyDescent="0.25">
      <c r="B11" s="286" t="s">
        <v>15</v>
      </c>
      <c r="C11" s="287">
        <v>42184.702777777777</v>
      </c>
      <c r="D11" s="290">
        <v>3</v>
      </c>
      <c r="E11" s="285">
        <v>159922</v>
      </c>
      <c r="F11" s="284">
        <f>(C11-$C$3)*1440</f>
        <v>20170.000000001164</v>
      </c>
      <c r="G11" s="283">
        <f>E11-$E$3</f>
        <v>38498.600000000006</v>
      </c>
      <c r="H11" s="282"/>
      <c r="I11" s="282"/>
      <c r="J11" s="289"/>
      <c r="K11" s="280"/>
      <c r="M11" s="279"/>
    </row>
    <row r="12" spans="2:18" s="269" customFormat="1" x14ac:dyDescent="0.25">
      <c r="B12" s="286" t="s">
        <v>15</v>
      </c>
      <c r="C12" s="287">
        <v>42185.677083333336</v>
      </c>
      <c r="D12" s="290">
        <v>3</v>
      </c>
      <c r="E12" s="285">
        <v>165526.9</v>
      </c>
      <c r="F12" s="284">
        <f>(C12-$C$3)*1440</f>
        <v>21573.000000006286</v>
      </c>
      <c r="G12" s="283">
        <f>E12-$E$3</f>
        <v>44103.5</v>
      </c>
      <c r="H12" s="282"/>
      <c r="I12" s="282"/>
      <c r="J12" s="289"/>
      <c r="K12" s="280"/>
      <c r="M12" s="279"/>
    </row>
    <row r="13" spans="2:18" s="269" customFormat="1" x14ac:dyDescent="0.25">
      <c r="B13" s="286" t="s">
        <v>15</v>
      </c>
      <c r="C13" s="287">
        <v>42186.425000000003</v>
      </c>
      <c r="D13" s="290">
        <v>3</v>
      </c>
      <c r="E13" s="285">
        <v>169706.59999999998</v>
      </c>
      <c r="F13" s="284">
        <f>(C13-$C$3)*1440</f>
        <v>22650.000000006985</v>
      </c>
      <c r="G13" s="283">
        <f>E13-$E$3</f>
        <v>48283.199999999983</v>
      </c>
      <c r="H13" s="282"/>
      <c r="I13" s="282"/>
      <c r="J13" s="289"/>
      <c r="K13" s="280"/>
      <c r="M13" s="279"/>
    </row>
    <row r="14" spans="2:18" s="269" customFormat="1" x14ac:dyDescent="0.25">
      <c r="B14" s="286" t="s">
        <v>15</v>
      </c>
      <c r="C14" s="287">
        <v>42187.659722222219</v>
      </c>
      <c r="D14" s="290">
        <v>3</v>
      </c>
      <c r="E14" s="285">
        <v>175586.59999999998</v>
      </c>
      <c r="F14" s="284">
        <f>(C14-$C$3)*1440</f>
        <v>24427.999999998137</v>
      </c>
      <c r="G14" s="283">
        <f>E14-$E$3</f>
        <v>54163.199999999983</v>
      </c>
      <c r="H14" s="282">
        <f>(C14-C9)*1440</f>
        <v>11859.999999997672</v>
      </c>
      <c r="I14" s="282">
        <f>E14-E9</f>
        <v>31515.399999999994</v>
      </c>
      <c r="J14" s="288"/>
      <c r="K14" s="280"/>
      <c r="M14" s="279"/>
    </row>
    <row r="15" spans="2:18" s="269" customFormat="1" x14ac:dyDescent="0.25">
      <c r="B15" s="286" t="s">
        <v>15</v>
      </c>
      <c r="C15" s="287">
        <v>42196</v>
      </c>
      <c r="D15" s="290">
        <v>4</v>
      </c>
      <c r="E15" s="285">
        <v>175586.6</v>
      </c>
      <c r="F15" s="284">
        <f>(C15-$C$3)*1440</f>
        <v>36438.000000002794</v>
      </c>
      <c r="G15" s="283">
        <f>E15-$E$3</f>
        <v>54163.200000000012</v>
      </c>
      <c r="H15" s="282">
        <f>(C15-C14)*1440</f>
        <v>12010.000000004657</v>
      </c>
      <c r="I15" s="282">
        <f>E15-E14</f>
        <v>0</v>
      </c>
      <c r="J15" s="291">
        <f>I15/H15</f>
        <v>0</v>
      </c>
      <c r="K15" s="280"/>
      <c r="M15" s="279"/>
    </row>
    <row r="16" spans="2:18" s="269" customFormat="1" x14ac:dyDescent="0.25">
      <c r="B16" s="286" t="s">
        <v>15</v>
      </c>
      <c r="C16" s="287">
        <v>42198</v>
      </c>
      <c r="D16" s="290">
        <v>5</v>
      </c>
      <c r="E16" s="285">
        <v>175586.59999999998</v>
      </c>
      <c r="F16" s="284">
        <f>(C16-$C$3)*1440</f>
        <v>39318.000000002794</v>
      </c>
      <c r="G16" s="283">
        <f>E16-$E$3</f>
        <v>54163.199999999983</v>
      </c>
      <c r="H16" s="282"/>
      <c r="I16" s="282"/>
      <c r="J16" s="281">
        <f>I18/H18</f>
        <v>0.96185675278260419</v>
      </c>
      <c r="K16" s="280"/>
      <c r="M16" s="279"/>
    </row>
    <row r="17" spans="2:13" s="269" customFormat="1" x14ac:dyDescent="0.25">
      <c r="B17" s="286" t="s">
        <v>15</v>
      </c>
      <c r="C17" s="287">
        <v>42200</v>
      </c>
      <c r="D17" s="290">
        <v>5</v>
      </c>
      <c r="E17" s="285">
        <v>184745.4</v>
      </c>
      <c r="F17" s="284">
        <f>(C17-$C$3)*1440</f>
        <v>42198.000000002794</v>
      </c>
      <c r="G17" s="283">
        <f>E17-$E$3</f>
        <v>63322</v>
      </c>
      <c r="H17" s="282"/>
      <c r="I17" s="282"/>
      <c r="J17" s="289"/>
      <c r="K17" s="280"/>
      <c r="M17" s="279"/>
    </row>
    <row r="18" spans="2:13" s="269" customFormat="1" x14ac:dyDescent="0.25">
      <c r="B18" s="286" t="s">
        <v>15</v>
      </c>
      <c r="C18" s="287">
        <v>42202.612500000003</v>
      </c>
      <c r="D18" s="290">
        <v>5</v>
      </c>
      <c r="E18" s="285">
        <v>184745.4</v>
      </c>
      <c r="F18" s="284">
        <f>(C18-$C$3)*1440</f>
        <v>45960.000000006985</v>
      </c>
      <c r="G18" s="283">
        <f>E18-$E$3</f>
        <v>63322</v>
      </c>
      <c r="H18" s="282">
        <f>(C18-C15)*1440</f>
        <v>9522.000000004191</v>
      </c>
      <c r="I18" s="282">
        <f>E18-E15</f>
        <v>9158.7999999999884</v>
      </c>
      <c r="J18" s="288"/>
      <c r="K18" s="280"/>
      <c r="M18" s="279"/>
    </row>
    <row r="19" spans="2:13" s="269" customFormat="1" x14ac:dyDescent="0.25">
      <c r="B19" s="286" t="s">
        <v>15</v>
      </c>
      <c r="C19" s="287">
        <v>42204.686111111114</v>
      </c>
      <c r="D19" s="290">
        <v>6</v>
      </c>
      <c r="E19" s="285">
        <v>193692.79999999999</v>
      </c>
      <c r="F19" s="284">
        <f>(C19-$C$3)*1440</f>
        <v>48946.000000006752</v>
      </c>
      <c r="G19" s="283">
        <f>E19-$E$3</f>
        <v>72269.399999999994</v>
      </c>
      <c r="H19" s="282"/>
      <c r="I19" s="282"/>
      <c r="J19" s="281">
        <f>I22/H22</f>
        <v>2.1517202882385082</v>
      </c>
      <c r="K19" s="280"/>
      <c r="M19" s="279"/>
    </row>
    <row r="20" spans="2:13" s="269" customFormat="1" x14ac:dyDescent="0.25">
      <c r="B20" s="286" t="s">
        <v>15</v>
      </c>
      <c r="C20" s="287">
        <v>42205.372916666667</v>
      </c>
      <c r="D20" s="290">
        <v>6</v>
      </c>
      <c r="E20" s="285">
        <v>197589</v>
      </c>
      <c r="F20" s="284">
        <f>(C20-$C$3)*1440</f>
        <v>49935.000000003492</v>
      </c>
      <c r="G20" s="283">
        <f>E20-$E$3</f>
        <v>76165.600000000006</v>
      </c>
      <c r="H20" s="282"/>
      <c r="I20" s="282"/>
      <c r="J20" s="289"/>
      <c r="K20" s="280"/>
      <c r="M20" s="279"/>
    </row>
    <row r="21" spans="2:13" s="269" customFormat="1" x14ac:dyDescent="0.25">
      <c r="B21" s="286" t="s">
        <v>15</v>
      </c>
      <c r="C21" s="287">
        <v>42207.668749999997</v>
      </c>
      <c r="D21" s="290">
        <v>6</v>
      </c>
      <c r="E21" s="285">
        <v>199875.9</v>
      </c>
      <c r="F21" s="284">
        <f>(C21-$C$3)*1440</f>
        <v>53240.999999998603</v>
      </c>
      <c r="G21" s="283">
        <f>E21-$E$3</f>
        <v>78452.5</v>
      </c>
      <c r="H21" s="282"/>
      <c r="I21" s="282"/>
      <c r="J21" s="289"/>
      <c r="K21" s="280"/>
      <c r="M21" s="279"/>
    </row>
    <row r="22" spans="2:13" s="269" customFormat="1" x14ac:dyDescent="0.25">
      <c r="B22" s="286" t="s">
        <v>15</v>
      </c>
      <c r="C22" s="287">
        <v>42209.454861111109</v>
      </c>
      <c r="D22" s="290">
        <v>6</v>
      </c>
      <c r="E22" s="285">
        <v>205946.3</v>
      </c>
      <c r="F22" s="284">
        <f>(C22-$C$3)*1440</f>
        <v>55813.000000000466</v>
      </c>
      <c r="G22" s="283">
        <f>E22-$E$3</f>
        <v>84522.9</v>
      </c>
      <c r="H22" s="282">
        <f>(C22-C18)*1440</f>
        <v>9852.9999999934807</v>
      </c>
      <c r="I22" s="282">
        <f>E22-E18</f>
        <v>21200.899999999994</v>
      </c>
      <c r="J22" s="288"/>
      <c r="K22" s="280"/>
      <c r="M22" s="279"/>
    </row>
    <row r="23" spans="2:13" s="269" customFormat="1" x14ac:dyDescent="0.25">
      <c r="B23" s="286" t="s">
        <v>15</v>
      </c>
      <c r="C23" s="287">
        <v>42212.404861111114</v>
      </c>
      <c r="D23" s="290">
        <v>7</v>
      </c>
      <c r="E23" s="285">
        <v>207587.09999999998</v>
      </c>
      <c r="F23" s="284">
        <f>(C23-$C$3)*1440</f>
        <v>60061.000000006752</v>
      </c>
      <c r="G23" s="283">
        <f>E23-$E$3</f>
        <v>86163.699999999983</v>
      </c>
      <c r="H23" s="282"/>
      <c r="I23" s="282"/>
      <c r="J23" s="281">
        <f>I26/H26</f>
        <v>0.65201806933120854</v>
      </c>
      <c r="K23" s="280"/>
      <c r="M23" s="279"/>
    </row>
    <row r="24" spans="2:13" s="269" customFormat="1" x14ac:dyDescent="0.25">
      <c r="B24" s="286" t="s">
        <v>15</v>
      </c>
      <c r="C24" s="287">
        <v>42214.667361111111</v>
      </c>
      <c r="D24" s="290">
        <v>7</v>
      </c>
      <c r="E24" s="285">
        <v>212197.3</v>
      </c>
      <c r="F24" s="284">
        <f>(C24-$C$3)*1440</f>
        <v>63319.000000002561</v>
      </c>
      <c r="G24" s="283">
        <f>E24-$E$3</f>
        <v>90773.9</v>
      </c>
      <c r="H24" s="282"/>
      <c r="I24" s="282"/>
      <c r="J24" s="289"/>
      <c r="K24" s="280"/>
      <c r="M24" s="279"/>
    </row>
    <row r="25" spans="2:13" s="269" customFormat="1" x14ac:dyDescent="0.25">
      <c r="B25" s="286" t="s">
        <v>15</v>
      </c>
      <c r="C25" s="287">
        <v>42215.625</v>
      </c>
      <c r="D25" s="290">
        <v>7</v>
      </c>
      <c r="E25" s="285">
        <v>212200.8</v>
      </c>
      <c r="F25" s="284">
        <f>(C25-$C$3)*1440</f>
        <v>64698.000000002794</v>
      </c>
      <c r="G25" s="283">
        <f>E25-$E$3</f>
        <v>90777.4</v>
      </c>
      <c r="H25" s="282"/>
      <c r="I25" s="282"/>
      <c r="J25" s="289"/>
      <c r="K25" s="280"/>
      <c r="M25" s="279"/>
    </row>
    <row r="26" spans="2:13" s="269" customFormat="1" x14ac:dyDescent="0.25">
      <c r="B26" s="286" t="s">
        <v>15</v>
      </c>
      <c r="C26" s="287">
        <v>42216.526388888888</v>
      </c>
      <c r="D26" s="290">
        <v>7</v>
      </c>
      <c r="E26" s="285">
        <v>212585.8</v>
      </c>
      <c r="F26" s="284">
        <f>(C26-$C$3)*1440</f>
        <v>65996.000000000931</v>
      </c>
      <c r="G26" s="283">
        <f>E26-$E$3</f>
        <v>91162.4</v>
      </c>
      <c r="H26" s="282">
        <f>(C26-C22)*1440</f>
        <v>10183.000000000466</v>
      </c>
      <c r="I26" s="282">
        <f>E26-E22</f>
        <v>6639.5</v>
      </c>
      <c r="J26" s="288"/>
      <c r="K26" s="280"/>
      <c r="M26" s="279"/>
    </row>
    <row r="27" spans="2:13" s="269" customFormat="1" x14ac:dyDescent="0.25">
      <c r="B27" s="286" t="s">
        <v>15</v>
      </c>
      <c r="C27" s="287">
        <v>42219.443055555559</v>
      </c>
      <c r="D27" s="290">
        <v>8</v>
      </c>
      <c r="E27" s="285">
        <v>215658.8</v>
      </c>
      <c r="F27" s="284">
        <f>(C27-$C$3)*1440</f>
        <v>70196.000000007916</v>
      </c>
      <c r="G27" s="283">
        <f>E27-$E$3</f>
        <v>94235.4</v>
      </c>
      <c r="H27" s="282"/>
      <c r="I27" s="282"/>
      <c r="J27" s="281">
        <f>I31/H31</f>
        <v>0.78849715099685624</v>
      </c>
      <c r="K27" s="280"/>
      <c r="M27" s="279"/>
    </row>
    <row r="28" spans="2:13" s="269" customFormat="1" x14ac:dyDescent="0.25">
      <c r="B28" s="286" t="s">
        <v>15</v>
      </c>
      <c r="C28" s="287">
        <v>42220.540972222225</v>
      </c>
      <c r="D28" s="290">
        <v>8</v>
      </c>
      <c r="E28" s="285">
        <v>216427.4</v>
      </c>
      <c r="F28" s="284">
        <f>(C28-$C$3)*1440</f>
        <v>71777.000000006519</v>
      </c>
      <c r="G28" s="283">
        <f>E28-$E$3</f>
        <v>95004</v>
      </c>
      <c r="H28" s="282"/>
      <c r="I28" s="282"/>
      <c r="J28" s="289"/>
      <c r="K28" s="280"/>
      <c r="M28" s="279"/>
    </row>
    <row r="29" spans="2:13" s="269" customFormat="1" x14ac:dyDescent="0.25">
      <c r="B29" s="286" t="s">
        <v>15</v>
      </c>
      <c r="C29" s="287">
        <v>42221.415277777778</v>
      </c>
      <c r="D29" s="290">
        <v>8</v>
      </c>
      <c r="E29" s="285">
        <v>217896.69999999998</v>
      </c>
      <c r="F29" s="284">
        <f>(C29-$C$3)*1440</f>
        <v>73036.00000000326</v>
      </c>
      <c r="G29" s="283">
        <f>E29-$E$3</f>
        <v>96473.299999999988</v>
      </c>
      <c r="H29" s="282"/>
      <c r="I29" s="282"/>
      <c r="J29" s="289"/>
      <c r="K29" s="280"/>
      <c r="M29" s="279"/>
    </row>
    <row r="30" spans="2:13" s="269" customFormat="1" ht="14.25" customHeight="1" x14ac:dyDescent="0.25">
      <c r="B30" s="286" t="s">
        <v>15</v>
      </c>
      <c r="C30" s="287">
        <v>42223.35833333333</v>
      </c>
      <c r="D30" s="290">
        <v>8</v>
      </c>
      <c r="E30" s="285">
        <v>220924.9</v>
      </c>
      <c r="F30" s="284">
        <f>(C30-$C$3)*1440</f>
        <v>75833.999999997905</v>
      </c>
      <c r="G30" s="283">
        <f>E30-$E$3</f>
        <v>99501.5</v>
      </c>
      <c r="H30" s="282"/>
      <c r="I30" s="282"/>
      <c r="J30" s="289"/>
      <c r="K30" s="280"/>
      <c r="M30" s="279"/>
    </row>
    <row r="31" spans="2:13" s="269" customFormat="1" x14ac:dyDescent="0.25">
      <c r="B31" s="286" t="s">
        <v>15</v>
      </c>
      <c r="C31" s="287">
        <v>42224.326388888891</v>
      </c>
      <c r="D31" s="290">
        <v>8</v>
      </c>
      <c r="E31" s="285">
        <v>221442.19999999998</v>
      </c>
      <c r="F31" s="284">
        <f>(C31-$C$3)*1440</f>
        <v>77228.000000005122</v>
      </c>
      <c r="G31" s="283">
        <f>E31-$E$3</f>
        <v>100018.79999999999</v>
      </c>
      <c r="H31" s="282">
        <f>(C31-C26)*1440</f>
        <v>11232.000000004191</v>
      </c>
      <c r="I31" s="282">
        <f>E31-E26</f>
        <v>8856.3999999999942</v>
      </c>
      <c r="J31" s="288"/>
      <c r="K31" s="280"/>
      <c r="M31" s="279"/>
    </row>
    <row r="32" spans="2:13" s="269" customFormat="1" x14ac:dyDescent="0.25">
      <c r="B32" s="286" t="s">
        <v>15</v>
      </c>
      <c r="C32" s="287">
        <v>42226.57916666667</v>
      </c>
      <c r="D32" s="290">
        <v>9</v>
      </c>
      <c r="E32" s="285">
        <v>222898.9</v>
      </c>
      <c r="F32" s="284">
        <f>(C32-$C$3)*1440</f>
        <v>80472.000000007683</v>
      </c>
      <c r="G32" s="283">
        <f>E32-$E$3</f>
        <v>101475.5</v>
      </c>
      <c r="H32" s="282"/>
      <c r="I32" s="282"/>
      <c r="J32" s="281">
        <f>I34/H34</f>
        <v>1.1141673288687639</v>
      </c>
      <c r="K32" s="280"/>
      <c r="M32" s="279"/>
    </row>
    <row r="33" spans="2:13" s="269" customFormat="1" x14ac:dyDescent="0.25">
      <c r="B33" s="286" t="s">
        <v>15</v>
      </c>
      <c r="C33" s="287">
        <v>42228.350694444445</v>
      </c>
      <c r="D33" s="290">
        <v>9</v>
      </c>
      <c r="E33" s="285">
        <v>226095.8</v>
      </c>
      <c r="F33" s="284">
        <f>(C33-$C$3)*1440</f>
        <v>83023.000000003958</v>
      </c>
      <c r="G33" s="283">
        <f>E33-$E$3</f>
        <v>104672.4</v>
      </c>
      <c r="H33" s="282"/>
      <c r="I33" s="282"/>
      <c r="J33" s="289"/>
      <c r="K33" s="280"/>
      <c r="M33" s="279"/>
    </row>
    <row r="34" spans="2:13" s="269" customFormat="1" x14ac:dyDescent="0.25">
      <c r="B34" s="286" t="s">
        <v>15</v>
      </c>
      <c r="C34" s="287">
        <v>42230.443749999999</v>
      </c>
      <c r="D34" s="290">
        <v>9</v>
      </c>
      <c r="E34" s="285">
        <v>231256.9</v>
      </c>
      <c r="F34" s="284">
        <f>(C34-$C$3)*1440</f>
        <v>86037.000000000698</v>
      </c>
      <c r="G34" s="283">
        <f>E34-$E$3</f>
        <v>109833.5</v>
      </c>
      <c r="H34" s="282">
        <f>(C34-C31)*1440</f>
        <v>8808.9999999955762</v>
      </c>
      <c r="I34" s="282">
        <f>E34-E31</f>
        <v>9814.7000000000116</v>
      </c>
      <c r="J34" s="288"/>
      <c r="K34" s="280"/>
      <c r="M34" s="279"/>
    </row>
    <row r="35" spans="2:13" s="269" customFormat="1" x14ac:dyDescent="0.25">
      <c r="B35" s="286" t="s">
        <v>15</v>
      </c>
      <c r="C35" s="287">
        <v>42233.421527777777</v>
      </c>
      <c r="D35" s="290">
        <v>10</v>
      </c>
      <c r="E35" s="285">
        <v>236175.09999999998</v>
      </c>
      <c r="F35" s="284">
        <f>(C35-$C$3)*1440</f>
        <v>90325.000000001164</v>
      </c>
      <c r="G35" s="283">
        <f>E35-$E$3</f>
        <v>114751.69999999998</v>
      </c>
      <c r="H35" s="282"/>
      <c r="I35" s="282"/>
      <c r="J35" s="281">
        <f>I37/H37</f>
        <v>0.87163826224009344</v>
      </c>
      <c r="K35" s="280"/>
      <c r="M35" s="279"/>
    </row>
    <row r="36" spans="2:13" s="269" customFormat="1" x14ac:dyDescent="0.25">
      <c r="B36" s="286" t="s">
        <v>15</v>
      </c>
      <c r="C36" s="287">
        <v>42235.574305555558</v>
      </c>
      <c r="D36" s="286">
        <v>10</v>
      </c>
      <c r="E36" s="285">
        <v>238594.3</v>
      </c>
      <c r="F36" s="284">
        <f>(C36-$C$3)*1440</f>
        <v>93425.000000005821</v>
      </c>
      <c r="G36" s="283">
        <f>E36-$E$3</f>
        <v>117170.9</v>
      </c>
      <c r="H36" s="282"/>
      <c r="I36" s="282"/>
      <c r="J36" s="289"/>
      <c r="K36" s="280"/>
      <c r="M36" s="279"/>
    </row>
    <row r="37" spans="2:13" s="269" customFormat="1" x14ac:dyDescent="0.25">
      <c r="B37" s="286" t="s">
        <v>15</v>
      </c>
      <c r="C37" s="287">
        <v>42237.493055555555</v>
      </c>
      <c r="D37" s="286">
        <v>10</v>
      </c>
      <c r="E37" s="285">
        <v>240104.9</v>
      </c>
      <c r="F37" s="284">
        <f>(C37-$C$3)*1440</f>
        <v>96188.00000000163</v>
      </c>
      <c r="G37" s="283">
        <f>E37-$E$3</f>
        <v>118681.5</v>
      </c>
      <c r="H37" s="282">
        <f>(C37-C34)*1440</f>
        <v>10151.000000000931</v>
      </c>
      <c r="I37" s="282">
        <f>E37-E34</f>
        <v>8848</v>
      </c>
      <c r="J37" s="288"/>
      <c r="K37" s="280"/>
      <c r="M37" s="279"/>
    </row>
    <row r="38" spans="2:13" s="269" customFormat="1" x14ac:dyDescent="0.25">
      <c r="B38" s="286" t="s">
        <v>15</v>
      </c>
      <c r="C38" s="287">
        <v>42240.75</v>
      </c>
      <c r="D38" s="286">
        <v>11</v>
      </c>
      <c r="E38" s="285">
        <v>240468.19999999998</v>
      </c>
      <c r="F38" s="284">
        <f>(C38-$C$3)*1440</f>
        <v>100878.00000000279</v>
      </c>
      <c r="G38" s="283">
        <f>E38-$E$3</f>
        <v>119044.79999999999</v>
      </c>
      <c r="H38" s="282"/>
      <c r="I38" s="282"/>
      <c r="J38" s="281">
        <f>I40/H40</f>
        <v>0.4593153589821567</v>
      </c>
      <c r="K38" s="280"/>
      <c r="M38" s="279"/>
    </row>
    <row r="39" spans="2:13" s="269" customFormat="1" x14ac:dyDescent="0.25">
      <c r="B39" s="286" t="s">
        <v>15</v>
      </c>
      <c r="C39" s="287">
        <v>42242.352083333331</v>
      </c>
      <c r="D39" s="286">
        <v>11</v>
      </c>
      <c r="E39" s="285">
        <v>243721.09999999998</v>
      </c>
      <c r="F39" s="284">
        <f>(C39-$C$3)*1440</f>
        <v>103185</v>
      </c>
      <c r="G39" s="283">
        <f>E39-$E$3</f>
        <v>122297.69999999998</v>
      </c>
      <c r="H39" s="282"/>
      <c r="I39" s="282"/>
      <c r="J39" s="289"/>
      <c r="K39" s="280"/>
      <c r="M39" s="279"/>
    </row>
    <row r="40" spans="2:13" s="269" customFormat="1" x14ac:dyDescent="0.25">
      <c r="B40" s="286" t="s">
        <v>15</v>
      </c>
      <c r="C40" s="287">
        <v>42244.370138888888</v>
      </c>
      <c r="D40" s="286">
        <v>11</v>
      </c>
      <c r="E40" s="285">
        <v>244653.49999999997</v>
      </c>
      <c r="F40" s="284">
        <f>(C40-$C$3)*1440</f>
        <v>106091.00000000093</v>
      </c>
      <c r="G40" s="283">
        <f>E40-$E$3</f>
        <v>123230.09999999998</v>
      </c>
      <c r="H40" s="282">
        <f>(C40-C37)*1440</f>
        <v>9902.9999999993015</v>
      </c>
      <c r="I40" s="282">
        <f>E40-E37</f>
        <v>4548.5999999999767</v>
      </c>
      <c r="J40" s="288"/>
      <c r="K40" s="280"/>
      <c r="M40" s="279"/>
    </row>
    <row r="41" spans="2:13" s="269" customFormat="1" x14ac:dyDescent="0.25">
      <c r="B41" s="286" t="s">
        <v>15</v>
      </c>
      <c r="C41" s="287">
        <v>42249.332638888889</v>
      </c>
      <c r="D41" s="286">
        <v>12</v>
      </c>
      <c r="E41" s="285">
        <v>247571.09999999998</v>
      </c>
      <c r="F41" s="284">
        <f>(C41-$C$3)*1440</f>
        <v>113237.00000000303</v>
      </c>
      <c r="G41" s="283">
        <f>E41-$E$3</f>
        <v>126147.69999999998</v>
      </c>
      <c r="H41" s="282"/>
      <c r="I41" s="282"/>
      <c r="J41" s="281">
        <f>I42/H42</f>
        <v>0.53355184743727913</v>
      </c>
      <c r="K41" s="280"/>
      <c r="M41" s="279"/>
    </row>
    <row r="42" spans="2:13" s="269" customFormat="1" x14ac:dyDescent="0.25">
      <c r="B42" s="286" t="s">
        <v>15</v>
      </c>
      <c r="C42" s="287">
        <v>42251.361805555556</v>
      </c>
      <c r="D42" s="286">
        <v>12</v>
      </c>
      <c r="E42" s="285">
        <v>250025.3</v>
      </c>
      <c r="F42" s="284">
        <f>(C42-$C$3)*1440</f>
        <v>116159.00000000373</v>
      </c>
      <c r="G42" s="283">
        <f>E42-$E$3</f>
        <v>128601.9</v>
      </c>
      <c r="H42" s="282">
        <f>(C42-C40)*1440</f>
        <v>10068.000000002794</v>
      </c>
      <c r="I42" s="282">
        <f>E42-E40</f>
        <v>5371.8000000000175</v>
      </c>
      <c r="J42" s="288"/>
      <c r="K42" s="280"/>
      <c r="M42" s="279"/>
    </row>
    <row r="43" spans="2:13" s="269" customFormat="1" x14ac:dyDescent="0.25">
      <c r="B43" s="286" t="s">
        <v>15</v>
      </c>
      <c r="C43" s="287">
        <v>42254.318749999999</v>
      </c>
      <c r="D43" s="286">
        <v>13</v>
      </c>
      <c r="E43" s="285">
        <v>253482.59999999998</v>
      </c>
      <c r="F43" s="284">
        <f>(C43-$C$3)*1440</f>
        <v>120417.0000000007</v>
      </c>
      <c r="G43" s="283">
        <f>E43-$E$3</f>
        <v>132059.19999999998</v>
      </c>
      <c r="H43" s="282"/>
      <c r="I43" s="282"/>
      <c r="J43" s="281">
        <f>I45/H45</f>
        <v>0.9016925527680103</v>
      </c>
      <c r="K43" s="280"/>
      <c r="M43" s="279"/>
    </row>
    <row r="44" spans="2:13" s="269" customFormat="1" x14ac:dyDescent="0.25">
      <c r="B44" s="286" t="s">
        <v>15</v>
      </c>
      <c r="C44" s="287">
        <v>42256.332638888889</v>
      </c>
      <c r="D44" s="286">
        <v>13</v>
      </c>
      <c r="E44" s="285">
        <v>256211.19999999998</v>
      </c>
      <c r="F44" s="284">
        <f>(C44-$C$3)*1440</f>
        <v>123317.00000000303</v>
      </c>
      <c r="G44" s="283">
        <f>E44-$E$3</f>
        <v>134787.79999999999</v>
      </c>
      <c r="H44" s="282"/>
      <c r="I44" s="282"/>
      <c r="J44" s="289"/>
      <c r="K44" s="280"/>
      <c r="M44" s="279"/>
    </row>
    <row r="45" spans="2:13" s="269" customFormat="1" x14ac:dyDescent="0.25">
      <c r="B45" s="286" t="s">
        <v>15</v>
      </c>
      <c r="C45" s="287">
        <v>42258.336805555555</v>
      </c>
      <c r="D45" s="286">
        <v>13</v>
      </c>
      <c r="E45" s="285">
        <v>259081.9</v>
      </c>
      <c r="F45" s="284">
        <f>(C45-$C$3)*1440</f>
        <v>126203.00000000163</v>
      </c>
      <c r="G45" s="283">
        <f>E45-$E$3</f>
        <v>137658.5</v>
      </c>
      <c r="H45" s="282">
        <f>(C45-C42)*1440</f>
        <v>10043.999999997905</v>
      </c>
      <c r="I45" s="282">
        <f>E45-E42</f>
        <v>9056.6000000000058</v>
      </c>
      <c r="J45" s="288"/>
      <c r="K45" s="280"/>
      <c r="M45" s="279"/>
    </row>
    <row r="46" spans="2:13" s="269" customFormat="1" x14ac:dyDescent="0.25">
      <c r="B46" s="286" t="s">
        <v>15</v>
      </c>
      <c r="C46" s="287">
        <v>42261.306250000001</v>
      </c>
      <c r="D46" s="286">
        <v>14</v>
      </c>
      <c r="E46" s="285">
        <v>262906.7</v>
      </c>
      <c r="F46" s="284">
        <f>(C46-$C$3)*1440</f>
        <v>130479.00000000489</v>
      </c>
      <c r="G46" s="283">
        <f>E46-$E$3</f>
        <v>141483.30000000002</v>
      </c>
      <c r="H46" s="282"/>
      <c r="I46" s="282"/>
      <c r="J46" s="281">
        <f>I48/H48</f>
        <v>0.60318229315090355</v>
      </c>
      <c r="K46" s="280"/>
      <c r="M46" s="279"/>
    </row>
    <row r="47" spans="2:13" s="269" customFormat="1" x14ac:dyDescent="0.25">
      <c r="B47" s="286" t="s">
        <v>15</v>
      </c>
      <c r="C47" s="287">
        <v>42263.308333333334</v>
      </c>
      <c r="D47" s="286">
        <v>14</v>
      </c>
      <c r="E47" s="285">
        <v>265221.59999999998</v>
      </c>
      <c r="F47" s="284">
        <f>(C47-$C$3)*1440</f>
        <v>133362.00000000419</v>
      </c>
      <c r="G47" s="283">
        <f>E47-$E$3</f>
        <v>143798.19999999998</v>
      </c>
      <c r="H47" s="282"/>
      <c r="I47" s="282"/>
      <c r="J47" s="289"/>
      <c r="K47" s="280"/>
      <c r="M47" s="279"/>
    </row>
    <row r="48" spans="2:13" s="269" customFormat="1" x14ac:dyDescent="0.25">
      <c r="B48" s="286" t="s">
        <v>15</v>
      </c>
      <c r="C48" s="287">
        <v>42265.647222222222</v>
      </c>
      <c r="D48" s="286">
        <v>14</v>
      </c>
      <c r="E48" s="285">
        <v>265431.59999999998</v>
      </c>
      <c r="F48" s="284">
        <f>(C48-$C$3)*1440</f>
        <v>136730.00000000233</v>
      </c>
      <c r="G48" s="283">
        <f>E48-$E$3</f>
        <v>144008.19999999998</v>
      </c>
      <c r="H48" s="282">
        <f>(C48-C45)*1440</f>
        <v>10527.000000000698</v>
      </c>
      <c r="I48" s="282">
        <f>E48-E45</f>
        <v>6349.6999999999825</v>
      </c>
      <c r="J48" s="288"/>
      <c r="K48" s="280"/>
      <c r="M48" s="279"/>
    </row>
    <row r="49" spans="2:18" s="269" customFormat="1" x14ac:dyDescent="0.25">
      <c r="B49" s="286" t="s">
        <v>15</v>
      </c>
      <c r="C49" s="287">
        <v>42268.674305555556</v>
      </c>
      <c r="D49" s="286">
        <v>15</v>
      </c>
      <c r="E49" s="285">
        <v>270699.8</v>
      </c>
      <c r="F49" s="284">
        <f>(C49-$C$3)*1440</f>
        <v>141089.00000000373</v>
      </c>
      <c r="G49" s="283">
        <f>E49-$E$3</f>
        <v>149276.4</v>
      </c>
      <c r="H49" s="282"/>
      <c r="I49" s="282"/>
      <c r="J49" s="281">
        <f>I50/H50</f>
        <v>0.80301580397307049</v>
      </c>
      <c r="K49" s="280"/>
      <c r="M49" s="279"/>
    </row>
    <row r="50" spans="2:18" s="269" customFormat="1" x14ac:dyDescent="0.25">
      <c r="B50" s="286" t="s">
        <v>15</v>
      </c>
      <c r="C50" s="287">
        <v>42270.436805555553</v>
      </c>
      <c r="D50" s="286">
        <v>15</v>
      </c>
      <c r="E50" s="285">
        <v>270970</v>
      </c>
      <c r="F50" s="284">
        <f>(C50-$C$3)*1440</f>
        <v>143626.99999999953</v>
      </c>
      <c r="G50" s="283">
        <f>E50-$E$3</f>
        <v>149546.6</v>
      </c>
      <c r="H50" s="282">
        <f>(C50-C48)*1440</f>
        <v>6896.999999997206</v>
      </c>
      <c r="I50" s="282">
        <f>E50-E48</f>
        <v>5538.4000000000233</v>
      </c>
      <c r="J50" s="288"/>
      <c r="K50" s="280"/>
      <c r="M50" s="279"/>
    </row>
    <row r="51" spans="2:18" s="269" customFormat="1" x14ac:dyDescent="0.25">
      <c r="B51" s="286" t="s">
        <v>15</v>
      </c>
      <c r="C51" s="287">
        <v>42275.4375</v>
      </c>
      <c r="D51" s="286">
        <v>16</v>
      </c>
      <c r="E51" s="285">
        <v>278381.59999999998</v>
      </c>
      <c r="F51" s="284">
        <f>(C51-$C$3)*1440</f>
        <v>150828.00000000279</v>
      </c>
      <c r="G51" s="283">
        <f>E51-$E$3</f>
        <v>156958.19999999998</v>
      </c>
      <c r="H51" s="282"/>
      <c r="I51" s="282"/>
      <c r="J51" s="281">
        <f>I52/H52</f>
        <v>1.0074047954865064</v>
      </c>
      <c r="K51" s="280"/>
      <c r="M51" s="279"/>
    </row>
    <row r="52" spans="2:18" s="269" customFormat="1" ht="15.75" thickBot="1" x14ac:dyDescent="0.3">
      <c r="B52" s="277" t="s">
        <v>15</v>
      </c>
      <c r="C52" s="278">
        <v>42277.329861111109</v>
      </c>
      <c r="D52" s="277">
        <v>16</v>
      </c>
      <c r="E52" s="276">
        <v>280969.5</v>
      </c>
      <c r="F52" s="275">
        <f>(C52-$C$3)*1440</f>
        <v>153553.00000000047</v>
      </c>
      <c r="G52" s="274">
        <f>E52-$E$3</f>
        <v>159546.1</v>
      </c>
      <c r="H52" s="273">
        <f>(C52-C50)*1440</f>
        <v>9926.0000000009313</v>
      </c>
      <c r="I52" s="273">
        <f>E52-E50</f>
        <v>9999.5</v>
      </c>
      <c r="J52" s="272"/>
      <c r="K52" s="271">
        <f>G52/F52</f>
        <v>1.0390295207517894</v>
      </c>
      <c r="M52" s="46">
        <f>SUM(I3:I52)</f>
        <v>159546.09999999998</v>
      </c>
      <c r="N52" s="45">
        <f>G52</f>
        <v>159546.1</v>
      </c>
      <c r="O52" s="45"/>
      <c r="P52" s="270"/>
      <c r="Q52" s="270"/>
      <c r="R52" s="270"/>
    </row>
    <row r="53" spans="2:18" x14ac:dyDescent="0.25">
      <c r="B53" s="69" t="s">
        <v>15</v>
      </c>
      <c r="C53" s="184">
        <v>42279.405555555553</v>
      </c>
      <c r="D53" s="69">
        <v>16</v>
      </c>
      <c r="E53" s="223">
        <v>283700.89999999997</v>
      </c>
      <c r="F53" s="67">
        <f>(C53-$C$3)*1440</f>
        <v>156541.99999999953</v>
      </c>
      <c r="G53" s="66">
        <f>E53-$E$3</f>
        <v>162277.49999999997</v>
      </c>
      <c r="H53" s="65"/>
      <c r="I53" s="65"/>
      <c r="J53" s="182">
        <f>I56/H56</f>
        <v>0.7864464340847459</v>
      </c>
      <c r="K53" s="264"/>
    </row>
    <row r="54" spans="2:18" x14ac:dyDescent="0.25">
      <c r="B54" s="62" t="s">
        <v>15</v>
      </c>
      <c r="C54" s="180">
        <v>42282.325694444444</v>
      </c>
      <c r="D54" s="62">
        <v>17</v>
      </c>
      <c r="E54" s="222">
        <v>286613.59999999998</v>
      </c>
      <c r="F54" s="60">
        <f>(C54-$C$3)*1440</f>
        <v>160747.00000000186</v>
      </c>
      <c r="G54" s="59">
        <f>E54-$E$3</f>
        <v>165190.19999999998</v>
      </c>
      <c r="H54" s="58"/>
      <c r="I54" s="58"/>
      <c r="J54" s="169"/>
      <c r="K54" s="263"/>
    </row>
    <row r="55" spans="2:18" x14ac:dyDescent="0.25">
      <c r="B55" s="62" t="s">
        <v>15</v>
      </c>
      <c r="C55" s="180">
        <v>42284.339583333334</v>
      </c>
      <c r="D55" s="62">
        <v>17</v>
      </c>
      <c r="E55" s="222">
        <v>288867.59999999998</v>
      </c>
      <c r="F55" s="60">
        <f>(C55-$C$3)*1440</f>
        <v>163647.00000000419</v>
      </c>
      <c r="G55" s="59">
        <f>E55-$E$3</f>
        <v>167444.19999999998</v>
      </c>
      <c r="H55" s="58"/>
      <c r="I55" s="58"/>
      <c r="J55" s="169"/>
      <c r="K55" s="263"/>
    </row>
    <row r="56" spans="2:18" x14ac:dyDescent="0.25">
      <c r="B56" s="62" t="s">
        <v>15</v>
      </c>
      <c r="C56" s="180">
        <v>42286.32708333333</v>
      </c>
      <c r="D56" s="62">
        <v>17</v>
      </c>
      <c r="E56" s="222">
        <v>291158.69999999995</v>
      </c>
      <c r="F56" s="60">
        <f>(C56-$C$3)*1440</f>
        <v>166508.9999999979</v>
      </c>
      <c r="G56" s="59">
        <f>E56-$E$3</f>
        <v>169735.29999999996</v>
      </c>
      <c r="H56" s="58">
        <f>(C56-C52)*1440</f>
        <v>12955.999999997439</v>
      </c>
      <c r="I56" s="58">
        <f>E56-E52</f>
        <v>10189.199999999953</v>
      </c>
      <c r="J56" s="160"/>
      <c r="K56" s="263"/>
      <c r="N56" s="155"/>
      <c r="O56" s="155"/>
    </row>
    <row r="57" spans="2:18" x14ac:dyDescent="0.25">
      <c r="B57" s="62" t="s">
        <v>15</v>
      </c>
      <c r="C57" s="180">
        <v>42289.323611111111</v>
      </c>
      <c r="D57" s="62">
        <v>18</v>
      </c>
      <c r="E57" s="222">
        <v>293965</v>
      </c>
      <c r="F57" s="60">
        <f>(C57-$C$3)*1440</f>
        <v>170824.00000000256</v>
      </c>
      <c r="G57" s="59">
        <f>E57-$E$3</f>
        <v>172541.6</v>
      </c>
      <c r="H57" s="58"/>
      <c r="I57" s="58"/>
      <c r="J57" s="156">
        <f>I59/H59</f>
        <v>0.65096383147852688</v>
      </c>
      <c r="K57" s="263"/>
    </row>
    <row r="58" spans="2:18" x14ac:dyDescent="0.25">
      <c r="B58" s="62" t="s">
        <v>15</v>
      </c>
      <c r="C58" s="180">
        <v>42291.303472222222</v>
      </c>
      <c r="D58" s="62">
        <v>18</v>
      </c>
      <c r="E58" s="222">
        <v>295849.39999999997</v>
      </c>
      <c r="F58" s="60">
        <f>(C58-$C$3)*1440</f>
        <v>173675.00000000233</v>
      </c>
      <c r="G58" s="59">
        <f>E58-$E$3</f>
        <v>174425.99999999997</v>
      </c>
      <c r="H58" s="58"/>
      <c r="I58" s="58"/>
      <c r="J58" s="169"/>
      <c r="K58" s="263"/>
    </row>
    <row r="59" spans="2:18" x14ac:dyDescent="0.25">
      <c r="B59" s="62" t="s">
        <v>15</v>
      </c>
      <c r="C59" s="180">
        <v>42293.315972222219</v>
      </c>
      <c r="D59" s="62">
        <v>18</v>
      </c>
      <c r="E59" s="222">
        <v>297710</v>
      </c>
      <c r="F59" s="60">
        <f>(C59-$C$3)*1440</f>
        <v>176572.99999999814</v>
      </c>
      <c r="G59" s="59">
        <f>E59-$E$3</f>
        <v>176286.6</v>
      </c>
      <c r="H59" s="58">
        <f>(C59-C56)*1440</f>
        <v>10064.000000000233</v>
      </c>
      <c r="I59" s="58">
        <f>E59-E56</f>
        <v>6551.3000000000466</v>
      </c>
      <c r="J59" s="160"/>
      <c r="K59" s="263"/>
    </row>
    <row r="60" spans="2:18" x14ac:dyDescent="0.25">
      <c r="B60" s="62" t="s">
        <v>15</v>
      </c>
      <c r="C60" s="180">
        <v>42296.406944444447</v>
      </c>
      <c r="D60" s="62">
        <v>19</v>
      </c>
      <c r="E60" s="222">
        <v>298809.69999999995</v>
      </c>
      <c r="F60" s="60">
        <f>(C60-$C$3)*1440</f>
        <v>181024.00000000605</v>
      </c>
      <c r="G60" s="59">
        <f>E60-$E$3</f>
        <v>177386.29999999996</v>
      </c>
      <c r="H60" s="58"/>
      <c r="I60" s="58"/>
      <c r="J60" s="156">
        <f>I62/H62</f>
        <v>0.41761065266287989</v>
      </c>
      <c r="K60" s="263"/>
    </row>
    <row r="61" spans="2:18" x14ac:dyDescent="0.25">
      <c r="B61" s="62" t="s">
        <v>15</v>
      </c>
      <c r="C61" s="180">
        <v>42300.645833333336</v>
      </c>
      <c r="D61" s="62">
        <v>19</v>
      </c>
      <c r="E61" s="222">
        <v>302143.8</v>
      </c>
      <c r="F61" s="60">
        <f>(C61-$C$3)*1440</f>
        <v>187128.00000000629</v>
      </c>
      <c r="G61" s="59">
        <f>E61-$E$3</f>
        <v>180720.4</v>
      </c>
      <c r="H61" s="58"/>
      <c r="I61" s="58"/>
      <c r="J61" s="169"/>
      <c r="K61" s="263"/>
    </row>
    <row r="62" spans="2:18" x14ac:dyDescent="0.25">
      <c r="B62" s="62" t="s">
        <v>15</v>
      </c>
      <c r="C62" s="180">
        <v>42300.72152777778</v>
      </c>
      <c r="D62" s="62">
        <v>19</v>
      </c>
      <c r="E62" s="222">
        <v>302163.39999999997</v>
      </c>
      <c r="F62" s="60">
        <f>(C62-$C$3)*1440</f>
        <v>187237.00000000536</v>
      </c>
      <c r="G62" s="59">
        <f>E62-$E$3</f>
        <v>180739.99999999997</v>
      </c>
      <c r="H62" s="58">
        <f>(C62-C59)*1440</f>
        <v>10664.000000007218</v>
      </c>
      <c r="I62" s="58">
        <f>E62-E59</f>
        <v>4453.3999999999651</v>
      </c>
      <c r="J62" s="160"/>
      <c r="K62" s="263"/>
    </row>
    <row r="63" spans="2:18" x14ac:dyDescent="0.25">
      <c r="B63" s="62" t="s">
        <v>15</v>
      </c>
      <c r="C63" s="180">
        <v>42303.34097222222</v>
      </c>
      <c r="D63" s="62">
        <v>20</v>
      </c>
      <c r="E63" s="222">
        <v>305560.5</v>
      </c>
      <c r="F63" s="60">
        <f>(C63-$C$3)*1440</f>
        <v>191009.00000000023</v>
      </c>
      <c r="G63" s="59">
        <f>E63-$E$3</f>
        <v>184137.1</v>
      </c>
      <c r="H63" s="58"/>
      <c r="I63" s="58"/>
      <c r="J63" s="156">
        <f>I65/H65</f>
        <v>0.73615658363007108</v>
      </c>
      <c r="K63" s="263"/>
    </row>
    <row r="64" spans="2:18" x14ac:dyDescent="0.25">
      <c r="B64" s="62" t="s">
        <v>15</v>
      </c>
      <c r="C64" s="180">
        <v>42305.459027777775</v>
      </c>
      <c r="D64" s="62">
        <v>20</v>
      </c>
      <c r="E64" s="222">
        <v>308170.09999999998</v>
      </c>
      <c r="F64" s="60">
        <f>(C64-$C$3)*1440</f>
        <v>194058.99999999907</v>
      </c>
      <c r="G64" s="59">
        <f>E64-$E$3</f>
        <v>186746.69999999998</v>
      </c>
      <c r="H64" s="58"/>
      <c r="I64" s="58"/>
      <c r="J64" s="169"/>
      <c r="K64" s="263"/>
    </row>
    <row r="65" spans="2:11" x14ac:dyDescent="0.25">
      <c r="B65" s="62" t="s">
        <v>15</v>
      </c>
      <c r="C65" s="180">
        <v>42307.551388888889</v>
      </c>
      <c r="D65" s="62">
        <v>20</v>
      </c>
      <c r="E65" s="222">
        <v>309403.5</v>
      </c>
      <c r="F65" s="60">
        <f>(C65-$C$3)*1440</f>
        <v>197072.00000000303</v>
      </c>
      <c r="G65" s="59">
        <f>E65-$E$3</f>
        <v>187980.1</v>
      </c>
      <c r="H65" s="58">
        <f>(C65-C62)*1440</f>
        <v>9834.9999999976717</v>
      </c>
      <c r="I65" s="58">
        <f>E65-E62</f>
        <v>7240.1000000000349</v>
      </c>
      <c r="J65" s="160"/>
      <c r="K65" s="263"/>
    </row>
    <row r="66" spans="2:11" x14ac:dyDescent="0.25">
      <c r="B66" s="62" t="s">
        <v>15</v>
      </c>
      <c r="C66" s="180">
        <v>42310.34375</v>
      </c>
      <c r="D66" s="62">
        <v>21</v>
      </c>
      <c r="E66" s="222">
        <v>312252.5</v>
      </c>
      <c r="F66" s="60">
        <f>(C66-$C$3)*1440</f>
        <v>201093.00000000279</v>
      </c>
      <c r="G66" s="59">
        <f>E66-$E$3</f>
        <v>190829.1</v>
      </c>
      <c r="H66" s="58"/>
      <c r="I66" s="58"/>
      <c r="J66" s="156">
        <f>I68/H68</f>
        <v>0.99221849252414318</v>
      </c>
      <c r="K66" s="263"/>
    </row>
    <row r="67" spans="2:11" x14ac:dyDescent="0.25">
      <c r="B67" s="62" t="s">
        <v>15</v>
      </c>
      <c r="C67" s="180">
        <v>42312.354166666664</v>
      </c>
      <c r="D67" s="62">
        <v>21</v>
      </c>
      <c r="E67" s="222">
        <v>315620.19999999995</v>
      </c>
      <c r="F67" s="60">
        <f>(C67-$C$3)*1440</f>
        <v>203987.9999999993</v>
      </c>
      <c r="G67" s="59">
        <f>E67-$E$3</f>
        <v>194196.79999999996</v>
      </c>
      <c r="H67" s="58"/>
      <c r="I67" s="58"/>
      <c r="J67" s="169"/>
      <c r="K67" s="263"/>
    </row>
    <row r="68" spans="2:11" x14ac:dyDescent="0.25">
      <c r="B68" s="62" t="s">
        <v>15</v>
      </c>
      <c r="C68" s="180">
        <v>42314.378472222219</v>
      </c>
      <c r="D68" s="62">
        <v>21</v>
      </c>
      <c r="E68" s="222">
        <v>319158</v>
      </c>
      <c r="F68" s="60">
        <f>(C68-$C$3)*1440</f>
        <v>206902.99999999814</v>
      </c>
      <c r="G68" s="59">
        <f>E68-$E$3</f>
        <v>197734.6</v>
      </c>
      <c r="H68" s="58">
        <f>(C68-C65)*1440</f>
        <v>9830.9999999951106</v>
      </c>
      <c r="I68" s="58">
        <f>E68-E65</f>
        <v>9754.5</v>
      </c>
      <c r="J68" s="160"/>
      <c r="K68" s="263"/>
    </row>
    <row r="69" spans="2:11" x14ac:dyDescent="0.25">
      <c r="B69" s="62" t="s">
        <v>15</v>
      </c>
      <c r="C69" s="180">
        <v>42317.557638888888</v>
      </c>
      <c r="D69" s="62">
        <v>22</v>
      </c>
      <c r="E69" s="222">
        <v>323893.5</v>
      </c>
      <c r="F69" s="60">
        <f>(C69-$C$3)*1440</f>
        <v>211481.00000000093</v>
      </c>
      <c r="G69" s="59">
        <f>E69-$E$3</f>
        <v>202470.1</v>
      </c>
      <c r="H69" s="58"/>
      <c r="I69" s="58"/>
      <c r="J69" s="156">
        <f>I71/H71</f>
        <v>1.0654463390161804</v>
      </c>
      <c r="K69" s="263"/>
    </row>
    <row r="70" spans="2:11" x14ac:dyDescent="0.25">
      <c r="B70" s="62" t="s">
        <v>15</v>
      </c>
      <c r="C70" s="180">
        <v>42319.304166666669</v>
      </c>
      <c r="D70" s="62">
        <v>22</v>
      </c>
      <c r="E70" s="222">
        <v>326303.59999999998</v>
      </c>
      <c r="F70" s="60">
        <f>(C70-$C$3)*1440</f>
        <v>213996.00000000559</v>
      </c>
      <c r="G70" s="59">
        <f>E70-$E$3</f>
        <v>204880.19999999998</v>
      </c>
      <c r="H70" s="58"/>
      <c r="I70" s="58"/>
      <c r="J70" s="169"/>
      <c r="K70" s="263"/>
    </row>
    <row r="71" spans="2:11" x14ac:dyDescent="0.25">
      <c r="B71" s="62" t="s">
        <v>15</v>
      </c>
      <c r="C71" s="180">
        <v>42321.302083333336</v>
      </c>
      <c r="D71" s="62">
        <v>22</v>
      </c>
      <c r="E71" s="222">
        <v>329780.5</v>
      </c>
      <c r="F71" s="60">
        <f>(C71-$C$3)*1440</f>
        <v>216873.00000000629</v>
      </c>
      <c r="G71" s="59">
        <f>E71-$E$3</f>
        <v>208357.1</v>
      </c>
      <c r="H71" s="58">
        <f>(C71-C68)*1440</f>
        <v>9970.0000000081491</v>
      </c>
      <c r="I71" s="58">
        <f>E71-E68</f>
        <v>10622.5</v>
      </c>
      <c r="J71" s="160"/>
      <c r="K71" s="263"/>
    </row>
    <row r="72" spans="2:11" x14ac:dyDescent="0.25">
      <c r="B72" s="62" t="s">
        <v>15</v>
      </c>
      <c r="C72" s="180">
        <v>42324.413194444445</v>
      </c>
      <c r="D72" s="62">
        <v>23</v>
      </c>
      <c r="E72" s="222">
        <v>334630.09999999998</v>
      </c>
      <c r="F72" s="60">
        <f>(C72-$C$3)*1440</f>
        <v>221353.00000000396</v>
      </c>
      <c r="G72" s="59">
        <f>E72-$E$3</f>
        <v>213206.69999999998</v>
      </c>
      <c r="H72" s="58"/>
      <c r="I72" s="58"/>
      <c r="J72" s="156">
        <f>I74/H74</f>
        <v>1.1201239303628607</v>
      </c>
      <c r="K72" s="263"/>
    </row>
    <row r="73" spans="2:11" x14ac:dyDescent="0.25">
      <c r="B73" s="62" t="s">
        <v>15</v>
      </c>
      <c r="C73" s="180">
        <v>42326.586805555555</v>
      </c>
      <c r="D73" s="62">
        <v>23</v>
      </c>
      <c r="E73" s="222">
        <v>339014.89999999997</v>
      </c>
      <c r="F73" s="60">
        <f>(C73-$C$3)*1440</f>
        <v>224483.00000000163</v>
      </c>
      <c r="G73" s="59">
        <f>E73-$E$3</f>
        <v>217591.49999999997</v>
      </c>
      <c r="H73" s="58"/>
      <c r="I73" s="58"/>
      <c r="J73" s="169"/>
      <c r="K73" s="263"/>
    </row>
    <row r="74" spans="2:11" x14ac:dyDescent="0.25">
      <c r="B74" s="62" t="s">
        <v>15</v>
      </c>
      <c r="C74" s="180">
        <v>42328.362500000003</v>
      </c>
      <c r="D74" s="62">
        <v>23</v>
      </c>
      <c r="E74" s="222">
        <v>341168.8</v>
      </c>
      <c r="F74" s="60">
        <f>(C74-$C$3)*1440</f>
        <v>227040.00000000698</v>
      </c>
      <c r="G74" s="59">
        <f>E74-$E$3</f>
        <v>219745.4</v>
      </c>
      <c r="H74" s="58">
        <f>(C74-C71)*1440</f>
        <v>10167.000000000698</v>
      </c>
      <c r="I74" s="58">
        <f>E74-E71</f>
        <v>11388.299999999988</v>
      </c>
      <c r="J74" s="160"/>
      <c r="K74" s="263"/>
    </row>
    <row r="75" spans="2:11" x14ac:dyDescent="0.25">
      <c r="B75" s="62" t="s">
        <v>15</v>
      </c>
      <c r="C75" s="180">
        <v>42331.328472222223</v>
      </c>
      <c r="D75" s="62">
        <v>24</v>
      </c>
      <c r="E75" s="222">
        <v>346374</v>
      </c>
      <c r="F75" s="60">
        <f>(C75-$C$3)*1440</f>
        <v>231311.00000000442</v>
      </c>
      <c r="G75" s="59">
        <f>E75-$E$3</f>
        <v>224950.6</v>
      </c>
      <c r="H75" s="58"/>
      <c r="I75" s="58"/>
      <c r="J75" s="156">
        <f>I76/H76</f>
        <v>1.2857243121853847</v>
      </c>
      <c r="K75" s="263"/>
    </row>
    <row r="76" spans="2:11" x14ac:dyDescent="0.25">
      <c r="B76" s="62" t="s">
        <v>15</v>
      </c>
      <c r="C76" s="180">
        <v>42333.30972222222</v>
      </c>
      <c r="D76" s="62">
        <v>24</v>
      </c>
      <c r="E76" s="222">
        <v>350328.3</v>
      </c>
      <c r="F76" s="60">
        <f>(C76-$C$3)*1440</f>
        <v>234164.00000000023</v>
      </c>
      <c r="G76" s="59">
        <f>E76-$E$3</f>
        <v>228904.9</v>
      </c>
      <c r="H76" s="58">
        <f>(C76-C74)*1440</f>
        <v>7123.9999999932479</v>
      </c>
      <c r="I76" s="58">
        <f>E76-E74</f>
        <v>9159.5</v>
      </c>
      <c r="J76" s="160"/>
      <c r="K76" s="263"/>
    </row>
    <row r="77" spans="2:11" x14ac:dyDescent="0.25">
      <c r="B77" s="62" t="s">
        <v>15</v>
      </c>
      <c r="C77" s="180">
        <v>42338.523611111108</v>
      </c>
      <c r="D77" s="62">
        <v>25</v>
      </c>
      <c r="E77" s="222">
        <v>360350.89999999997</v>
      </c>
      <c r="F77" s="60">
        <f>(C77-$C$3)*1440</f>
        <v>241671.99999999837</v>
      </c>
      <c r="G77" s="59">
        <f>E77-$E$3</f>
        <v>238927.49999999997</v>
      </c>
      <c r="H77" s="58">
        <f>(C77-C76)*1440</f>
        <v>7507.9999999981374</v>
      </c>
      <c r="I77" s="58">
        <f>E77-E76</f>
        <v>10022.599999999977</v>
      </c>
      <c r="J77" s="170">
        <f>I77/H77</f>
        <v>1.3349227490679891</v>
      </c>
      <c r="K77" s="263"/>
    </row>
    <row r="78" spans="2:11" x14ac:dyDescent="0.25">
      <c r="B78" s="62" t="s">
        <v>15</v>
      </c>
      <c r="C78" s="180">
        <v>42345.631944444445</v>
      </c>
      <c r="D78" s="62">
        <v>26</v>
      </c>
      <c r="E78" s="222">
        <v>375949.69999999995</v>
      </c>
      <c r="F78" s="60">
        <f>(C78-$C$3)*1440</f>
        <v>251908.00000000396</v>
      </c>
      <c r="G78" s="59">
        <f>E78-$E$3</f>
        <v>254526.29999999996</v>
      </c>
      <c r="H78" s="58">
        <f>(C78-C77)*1440</f>
        <v>10236.000000005588</v>
      </c>
      <c r="I78" s="58">
        <f>E78-E77</f>
        <v>15598.799999999988</v>
      </c>
      <c r="J78" s="170">
        <f>I78/H78</f>
        <v>1.5239155920273029</v>
      </c>
      <c r="K78" s="263"/>
    </row>
    <row r="79" spans="2:11" x14ac:dyDescent="0.25">
      <c r="B79" s="62" t="s">
        <v>15</v>
      </c>
      <c r="C79" s="180">
        <v>42352.319444444445</v>
      </c>
      <c r="D79" s="62">
        <v>27</v>
      </c>
      <c r="E79" s="222">
        <v>389424.69999999995</v>
      </c>
      <c r="F79" s="60">
        <f>(C79-$C$3)*1440</f>
        <v>261538.00000000396</v>
      </c>
      <c r="G79" s="59">
        <f>E79-$E$3</f>
        <v>268001.29999999993</v>
      </c>
      <c r="H79" s="58">
        <f>(C79-C78)*1440</f>
        <v>9630</v>
      </c>
      <c r="I79" s="58">
        <f>E79-E78</f>
        <v>13475</v>
      </c>
      <c r="J79" s="170">
        <f>I79/H79</f>
        <v>1.3992731048805815</v>
      </c>
      <c r="K79" s="263"/>
    </row>
    <row r="80" spans="2:11" x14ac:dyDescent="0.25">
      <c r="B80" s="62" t="s">
        <v>15</v>
      </c>
      <c r="C80" s="180">
        <v>42359.456250000003</v>
      </c>
      <c r="D80" s="62">
        <v>28</v>
      </c>
      <c r="E80" s="222">
        <v>401731.39999999997</v>
      </c>
      <c r="F80" s="60">
        <f>(C80-$C$3)*1440</f>
        <v>271815.00000000698</v>
      </c>
      <c r="G80" s="59">
        <f>E80-$E$3</f>
        <v>280308</v>
      </c>
      <c r="H80" s="58">
        <f>(C80-C79)*1440</f>
        <v>10277.000000003027</v>
      </c>
      <c r="I80" s="58">
        <f>E80-E79</f>
        <v>12306.700000000012</v>
      </c>
      <c r="J80" s="170">
        <f>I80/H80</f>
        <v>1.1974992702146918</v>
      </c>
      <c r="K80" s="263"/>
    </row>
    <row r="81" spans="1:18" ht="15.75" thickBot="1" x14ac:dyDescent="0.3">
      <c r="A81" s="268"/>
      <c r="B81" s="80" t="s">
        <v>15</v>
      </c>
      <c r="C81" s="187">
        <v>42366.652777777781</v>
      </c>
      <c r="D81" s="80">
        <v>29</v>
      </c>
      <c r="E81" s="221">
        <v>413032.89999999997</v>
      </c>
      <c r="F81" s="78">
        <f>(C81-$C$3)*1440</f>
        <v>282178.00000000745</v>
      </c>
      <c r="G81" s="77">
        <f>E81-$E$3</f>
        <v>291609.5</v>
      </c>
      <c r="H81" s="76">
        <f>(C81-C80)*1440</f>
        <v>10363.000000000466</v>
      </c>
      <c r="I81" s="76">
        <f>E81-E80</f>
        <v>11301.5</v>
      </c>
      <c r="J81" s="175">
        <f>I81/H81</f>
        <v>1.0905625784038881</v>
      </c>
      <c r="K81" s="262">
        <f>(G81-G52)/(F81-F52)</f>
        <v>1.0267319727890598</v>
      </c>
      <c r="M81" s="46">
        <f>SUM(I3:I81)</f>
        <v>291609.49999999994</v>
      </c>
      <c r="N81" s="90">
        <f>G81-G52</f>
        <v>132063.4</v>
      </c>
      <c r="O81" s="90"/>
      <c r="P81" s="44"/>
      <c r="Q81" s="44"/>
      <c r="R81" s="44"/>
    </row>
    <row r="82" spans="1:18" x14ac:dyDescent="0.25">
      <c r="A82" s="21"/>
      <c r="B82" s="267" t="s">
        <v>15</v>
      </c>
      <c r="C82" s="266">
        <v>42373.329861111109</v>
      </c>
      <c r="D82" s="265">
        <v>30</v>
      </c>
      <c r="E82" s="234">
        <v>420963.89999999997</v>
      </c>
      <c r="F82" s="233">
        <f>(C82-$C$3)*1440</f>
        <v>291793.00000000047</v>
      </c>
      <c r="G82" s="232">
        <f>E82-$E$3</f>
        <v>299540.5</v>
      </c>
      <c r="H82" s="231">
        <f>(C82-C81)*1440</f>
        <v>9614.9999999930151</v>
      </c>
      <c r="I82" s="231">
        <f>E82-E81</f>
        <v>7931</v>
      </c>
      <c r="J82" s="230">
        <f>I82/H82</f>
        <v>0.8248569942803704</v>
      </c>
      <c r="K82" s="264"/>
      <c r="M82" s="102"/>
      <c r="N82" s="155"/>
      <c r="O82" s="155"/>
    </row>
    <row r="83" spans="1:18" x14ac:dyDescent="0.25">
      <c r="A83" s="21"/>
      <c r="B83" s="159" t="s">
        <v>15</v>
      </c>
      <c r="C83" s="158">
        <v>42380.368055555555</v>
      </c>
      <c r="D83" s="52">
        <v>31</v>
      </c>
      <c r="E83" s="222">
        <v>422896.6</v>
      </c>
      <c r="F83" s="60">
        <f>(C83-$C$3)*1440</f>
        <v>301928.00000000163</v>
      </c>
      <c r="G83" s="59">
        <f>E83-$E$3</f>
        <v>301473.19999999995</v>
      </c>
      <c r="H83" s="58">
        <f>(C83-C82)*1440</f>
        <v>10135.000000001164</v>
      </c>
      <c r="I83" s="58">
        <f>E83-E82</f>
        <v>1932.7000000000116</v>
      </c>
      <c r="J83" s="170">
        <f>I83/H83</f>
        <v>0.19069560927476958</v>
      </c>
      <c r="K83" s="263"/>
      <c r="M83" s="102"/>
      <c r="N83" s="155"/>
      <c r="O83" s="155"/>
    </row>
    <row r="84" spans="1:18" x14ac:dyDescent="0.25">
      <c r="A84" s="21"/>
      <c r="B84" s="159" t="s">
        <v>15</v>
      </c>
      <c r="C84" s="158">
        <v>42387.585416666669</v>
      </c>
      <c r="D84" s="52">
        <v>32</v>
      </c>
      <c r="E84" s="222">
        <v>427866.6</v>
      </c>
      <c r="F84" s="60">
        <f>(C84-$C$3)*1440</f>
        <v>312321.00000000559</v>
      </c>
      <c r="G84" s="59">
        <f>E84-$E$3</f>
        <v>306443.19999999995</v>
      </c>
      <c r="H84" s="58">
        <f>(C84-C83)*1440</f>
        <v>10393.000000003958</v>
      </c>
      <c r="I84" s="58">
        <f>E84-E83</f>
        <v>4970</v>
      </c>
      <c r="J84" s="170">
        <f>I84/H84</f>
        <v>0.47820648513404285</v>
      </c>
      <c r="K84" s="263"/>
      <c r="M84" s="102"/>
      <c r="N84" s="155"/>
      <c r="O84" s="155"/>
    </row>
    <row r="85" spans="1:18" x14ac:dyDescent="0.25">
      <c r="A85" s="21"/>
      <c r="B85" s="159" t="s">
        <v>15</v>
      </c>
      <c r="C85" s="158">
        <v>42394.638888888891</v>
      </c>
      <c r="D85" s="52">
        <v>33</v>
      </c>
      <c r="E85" s="222">
        <v>432996.89999999997</v>
      </c>
      <c r="F85" s="60">
        <f>(C85-$C$3)*1440</f>
        <v>322478.00000000512</v>
      </c>
      <c r="G85" s="59">
        <f>E85-$E$3</f>
        <v>311573.5</v>
      </c>
      <c r="H85" s="58">
        <f>(C85-C84)*1440</f>
        <v>10156.999999999534</v>
      </c>
      <c r="I85" s="58">
        <f>E85-E84</f>
        <v>5130.2999999999884</v>
      </c>
      <c r="J85" s="170">
        <f>I85/H85</f>
        <v>0.50509993108203444</v>
      </c>
      <c r="K85" s="263"/>
      <c r="M85" s="102"/>
      <c r="N85" s="155"/>
      <c r="O85" s="155"/>
    </row>
    <row r="86" spans="1:18" x14ac:dyDescent="0.25">
      <c r="A86" s="21"/>
      <c r="B86" s="54" t="s">
        <v>15</v>
      </c>
      <c r="C86" s="53">
        <v>42406</v>
      </c>
      <c r="D86" s="62">
        <v>34</v>
      </c>
      <c r="E86" s="222">
        <v>432996.9</v>
      </c>
      <c r="F86" s="60">
        <f>(C86-$C$3)*1440</f>
        <v>338838.00000000279</v>
      </c>
      <c r="G86" s="59">
        <f>E86-$E$3</f>
        <v>311573.5</v>
      </c>
      <c r="H86" s="58">
        <f>(C86-C85)*1440</f>
        <v>16359.999999997672</v>
      </c>
      <c r="I86" s="58">
        <f>E86-E85</f>
        <v>0</v>
      </c>
      <c r="J86" s="170">
        <f>I86/H86</f>
        <v>0</v>
      </c>
      <c r="K86" s="263"/>
      <c r="M86" s="102"/>
      <c r="N86" s="155"/>
      <c r="O86" s="155"/>
    </row>
    <row r="87" spans="1:18" x14ac:dyDescent="0.25">
      <c r="A87" s="21"/>
      <c r="B87" s="159" t="s">
        <v>15</v>
      </c>
      <c r="C87" s="158">
        <v>42412.604166666664</v>
      </c>
      <c r="D87" s="52">
        <v>35</v>
      </c>
      <c r="E87" s="222">
        <v>435304.1</v>
      </c>
      <c r="F87" s="60">
        <f>(C87-$C$3)*1440</f>
        <v>348347.9999999993</v>
      </c>
      <c r="G87" s="59">
        <f>E87-$E$3</f>
        <v>313880.69999999995</v>
      </c>
      <c r="H87" s="58">
        <f>(C87-C86)*1440</f>
        <v>9509.9999999965075</v>
      </c>
      <c r="I87" s="58">
        <f>E87-E86</f>
        <v>2307.1999999999534</v>
      </c>
      <c r="J87" s="170">
        <f>I87/H87</f>
        <v>0.24260778128294436</v>
      </c>
      <c r="K87" s="263"/>
      <c r="M87" s="102"/>
      <c r="N87" s="155"/>
      <c r="O87" s="155"/>
    </row>
    <row r="88" spans="1:18" x14ac:dyDescent="0.25">
      <c r="A88" s="21"/>
      <c r="B88" s="159" t="s">
        <v>15</v>
      </c>
      <c r="C88" s="158">
        <v>42416.525694444441</v>
      </c>
      <c r="D88" s="52">
        <v>36</v>
      </c>
      <c r="E88" s="222">
        <v>435433.6</v>
      </c>
      <c r="F88" s="60">
        <f>(C88-$C$3)*1440</f>
        <v>353994.99999999767</v>
      </c>
      <c r="G88" s="59">
        <f>E88-$E$3</f>
        <v>314010.19999999995</v>
      </c>
      <c r="H88" s="58">
        <f>(C88-C87)*1440</f>
        <v>5646.9999999983702</v>
      </c>
      <c r="I88" s="58">
        <f>E88-E87</f>
        <v>129.5</v>
      </c>
      <c r="J88" s="170">
        <f>I88/H88</f>
        <v>2.293253054719982E-2</v>
      </c>
      <c r="K88" s="263"/>
      <c r="M88" s="102"/>
      <c r="N88" s="155"/>
      <c r="O88" s="155"/>
    </row>
    <row r="89" spans="1:18" x14ac:dyDescent="0.25">
      <c r="A89" s="21"/>
      <c r="B89" s="159" t="s">
        <v>15</v>
      </c>
      <c r="C89" s="158">
        <v>42422.362500000003</v>
      </c>
      <c r="D89" s="52">
        <v>37</v>
      </c>
      <c r="E89" s="222">
        <v>447610.1</v>
      </c>
      <c r="F89" s="60">
        <f>(C89-$C$3)*1440</f>
        <v>362400.00000000698</v>
      </c>
      <c r="G89" s="59">
        <f>E89-$E$3</f>
        <v>326186.69999999995</v>
      </c>
      <c r="H89" s="58">
        <f>(C89-C88)*1440</f>
        <v>8405.0000000093132</v>
      </c>
      <c r="I89" s="58">
        <f>E89-E88</f>
        <v>12176.5</v>
      </c>
      <c r="J89" s="170">
        <f>I89/H89</f>
        <v>1.4487209994035108</v>
      </c>
      <c r="K89" s="263"/>
      <c r="M89" s="102"/>
      <c r="N89" s="155"/>
      <c r="O89" s="155"/>
    </row>
    <row r="90" spans="1:18" x14ac:dyDescent="0.25">
      <c r="A90" s="21"/>
      <c r="B90" s="159" t="s">
        <v>15</v>
      </c>
      <c r="C90" s="158">
        <v>42429.349305555559</v>
      </c>
      <c r="D90" s="52">
        <v>38</v>
      </c>
      <c r="E90" s="222">
        <v>450522.8</v>
      </c>
      <c r="F90" s="60">
        <f>(C90-$C$3)*1440</f>
        <v>372461.00000000792</v>
      </c>
      <c r="G90" s="59">
        <f>E90-$E$3</f>
        <v>329099.40000000002</v>
      </c>
      <c r="H90" s="58"/>
      <c r="I90" s="58"/>
      <c r="J90" s="156">
        <f>I92/H92</f>
        <v>0.1983441058787305</v>
      </c>
      <c r="K90" s="263"/>
      <c r="M90" s="102"/>
      <c r="N90" s="155"/>
      <c r="O90" s="155"/>
    </row>
    <row r="91" spans="1:18" x14ac:dyDescent="0.25">
      <c r="A91" s="21"/>
      <c r="B91" s="159" t="s">
        <v>15</v>
      </c>
      <c r="C91" s="158">
        <v>42431.479166666664</v>
      </c>
      <c r="D91" s="52">
        <v>38</v>
      </c>
      <c r="E91" s="222">
        <v>450832.19999999995</v>
      </c>
      <c r="F91" s="60">
        <f>(C91-$C$3)*1440</f>
        <v>375527.9999999993</v>
      </c>
      <c r="G91" s="59">
        <f>E91-$E$3</f>
        <v>329408.79999999993</v>
      </c>
      <c r="H91" s="58"/>
      <c r="I91" s="58"/>
      <c r="J91" s="169"/>
      <c r="K91" s="263"/>
      <c r="M91" s="102"/>
      <c r="N91" s="155"/>
      <c r="O91" s="155"/>
    </row>
    <row r="92" spans="1:18" x14ac:dyDescent="0.25">
      <c r="A92" s="21"/>
      <c r="B92" s="159" t="s">
        <v>15</v>
      </c>
      <c r="C92" s="158">
        <v>42433.643750000003</v>
      </c>
      <c r="D92" s="52">
        <v>38</v>
      </c>
      <c r="E92" s="222">
        <v>450832.19999999995</v>
      </c>
      <c r="F92" s="60">
        <f>(C92-$C$3)*1440</f>
        <v>378645.00000000698</v>
      </c>
      <c r="G92" s="59">
        <f>E92-$E$3</f>
        <v>329408.79999999993</v>
      </c>
      <c r="H92" s="58">
        <f>(C92-C89)*1440</f>
        <v>16245</v>
      </c>
      <c r="I92" s="58">
        <f>E92-E89</f>
        <v>3222.0999999999767</v>
      </c>
      <c r="J92" s="160"/>
      <c r="K92" s="263"/>
      <c r="M92" s="102"/>
      <c r="N92" s="155"/>
      <c r="O92" s="155"/>
    </row>
    <row r="93" spans="1:18" x14ac:dyDescent="0.25">
      <c r="A93" s="21"/>
      <c r="B93" s="159" t="s">
        <v>15</v>
      </c>
      <c r="C93" s="158">
        <v>42436.341666666667</v>
      </c>
      <c r="D93" s="52">
        <v>39</v>
      </c>
      <c r="E93" s="222">
        <v>450832.19999999995</v>
      </c>
      <c r="F93" s="60">
        <f>(C93-$C$3)*1440</f>
        <v>382530.00000000349</v>
      </c>
      <c r="G93" s="59">
        <f>E93-$E$3</f>
        <v>329408.79999999993</v>
      </c>
      <c r="H93" s="58"/>
      <c r="I93" s="58"/>
      <c r="J93" s="156">
        <f>I95/H95</f>
        <v>0</v>
      </c>
      <c r="K93" s="263"/>
      <c r="M93" s="102"/>
      <c r="N93" s="155"/>
      <c r="O93" s="155"/>
    </row>
    <row r="94" spans="1:18" x14ac:dyDescent="0.25">
      <c r="A94" s="21"/>
      <c r="B94" s="159" t="s">
        <v>15</v>
      </c>
      <c r="C94" s="158">
        <v>42438.371527777781</v>
      </c>
      <c r="D94" s="52">
        <v>39</v>
      </c>
      <c r="E94" s="222">
        <v>450832.19999999995</v>
      </c>
      <c r="F94" s="60">
        <f>(C94-$C$3)*1440</f>
        <v>385453.00000000745</v>
      </c>
      <c r="G94" s="59">
        <f>E94-$E$3</f>
        <v>329408.79999999993</v>
      </c>
      <c r="H94" s="58"/>
      <c r="I94" s="58"/>
      <c r="J94" s="169"/>
      <c r="K94" s="263"/>
      <c r="M94" s="102"/>
      <c r="N94" s="155"/>
      <c r="O94" s="155"/>
    </row>
    <row r="95" spans="1:18" x14ac:dyDescent="0.25">
      <c r="A95" s="21"/>
      <c r="B95" s="159" t="s">
        <v>15</v>
      </c>
      <c r="C95" s="158">
        <v>42440.323611111111</v>
      </c>
      <c r="D95" s="52">
        <v>39</v>
      </c>
      <c r="E95" s="222">
        <v>450832.19999999995</v>
      </c>
      <c r="F95" s="60">
        <f>(C95-$C$3)*1440</f>
        <v>388264.00000000256</v>
      </c>
      <c r="G95" s="59">
        <f>E95-$E$3</f>
        <v>329408.79999999993</v>
      </c>
      <c r="H95" s="58">
        <f>(C95-C92)*1440</f>
        <v>9618.9999999955762</v>
      </c>
      <c r="I95" s="58">
        <f>E95-E92</f>
        <v>0</v>
      </c>
      <c r="J95" s="160"/>
      <c r="K95" s="263"/>
      <c r="M95" s="102"/>
      <c r="N95" s="155"/>
      <c r="O95" s="155"/>
    </row>
    <row r="96" spans="1:18" x14ac:dyDescent="0.25">
      <c r="A96" s="21"/>
      <c r="B96" s="159" t="s">
        <v>15</v>
      </c>
      <c r="C96" s="158">
        <v>42443.356249999997</v>
      </c>
      <c r="D96" s="52">
        <v>40</v>
      </c>
      <c r="E96" s="222">
        <v>450832.19999999995</v>
      </c>
      <c r="F96" s="60">
        <f>(C96-$C$3)*1440</f>
        <v>392630.9999999986</v>
      </c>
      <c r="G96" s="59">
        <f>E96-$E$3</f>
        <v>329408.79999999993</v>
      </c>
      <c r="H96" s="58"/>
      <c r="I96" s="58"/>
      <c r="J96" s="156">
        <f>I97/H97</f>
        <v>0</v>
      </c>
      <c r="K96" s="263"/>
      <c r="M96" s="102"/>
      <c r="N96" s="155"/>
      <c r="O96" s="155"/>
    </row>
    <row r="97" spans="1:18" x14ac:dyDescent="0.25">
      <c r="A97" s="21"/>
      <c r="B97" s="159" t="s">
        <v>15</v>
      </c>
      <c r="C97" s="158">
        <v>42446.345833333333</v>
      </c>
      <c r="D97" s="52">
        <v>40</v>
      </c>
      <c r="E97" s="222">
        <v>450832.19999999995</v>
      </c>
      <c r="F97" s="60">
        <f>(C97-$C$3)*1440</f>
        <v>396936.0000000021</v>
      </c>
      <c r="G97" s="59">
        <f>E97-$E$3</f>
        <v>329408.79999999993</v>
      </c>
      <c r="H97" s="58">
        <f>(C97-C95)*1440</f>
        <v>8671.9999999995343</v>
      </c>
      <c r="I97" s="58">
        <f>E97-E95</f>
        <v>0</v>
      </c>
      <c r="J97" s="160"/>
      <c r="K97" s="263"/>
      <c r="M97" s="102"/>
      <c r="N97" s="155"/>
      <c r="O97" s="155"/>
    </row>
    <row r="98" spans="1:18" x14ac:dyDescent="0.25">
      <c r="A98" s="21"/>
      <c r="B98" s="159" t="s">
        <v>15</v>
      </c>
      <c r="C98" s="158">
        <v>42450.35</v>
      </c>
      <c r="D98" s="52">
        <v>41</v>
      </c>
      <c r="E98" s="222">
        <v>450849.69999999995</v>
      </c>
      <c r="F98" s="60">
        <f>(C98-$C$3)*1440</f>
        <v>402702.0000000007</v>
      </c>
      <c r="G98" s="59">
        <f>E98-$E$3</f>
        <v>329426.29999999993</v>
      </c>
      <c r="H98" s="58"/>
      <c r="I98" s="58"/>
      <c r="J98" s="156">
        <f>I99/H99</f>
        <v>1.6639726157650257E-3</v>
      </c>
      <c r="K98" s="263"/>
      <c r="M98" s="102"/>
      <c r="N98" s="155"/>
      <c r="O98" s="155"/>
    </row>
    <row r="99" spans="1:18" x14ac:dyDescent="0.25">
      <c r="A99" s="21"/>
      <c r="B99" s="159" t="s">
        <v>15</v>
      </c>
      <c r="C99" s="158">
        <v>42453.649305555555</v>
      </c>
      <c r="D99" s="52">
        <v>41</v>
      </c>
      <c r="E99" s="222">
        <v>450849.69999999995</v>
      </c>
      <c r="F99" s="60">
        <f>(C99-$C$3)*1440</f>
        <v>407453.00000000163</v>
      </c>
      <c r="G99" s="59">
        <f>E99-$E$3</f>
        <v>329426.29999999993</v>
      </c>
      <c r="H99" s="58">
        <f>(C99-C97)*1440</f>
        <v>10516.999999999534</v>
      </c>
      <c r="I99" s="58">
        <f>E99-E97</f>
        <v>17.5</v>
      </c>
      <c r="J99" s="160"/>
      <c r="K99" s="263"/>
      <c r="M99" s="102"/>
      <c r="N99" s="155"/>
      <c r="O99" s="155"/>
    </row>
    <row r="100" spans="1:18" x14ac:dyDescent="0.25">
      <c r="A100" s="21"/>
      <c r="B100" s="159" t="s">
        <v>15</v>
      </c>
      <c r="C100" s="158">
        <v>42457.693749999999</v>
      </c>
      <c r="D100" s="52">
        <v>42</v>
      </c>
      <c r="E100" s="222">
        <v>450860.19999999995</v>
      </c>
      <c r="F100" s="60">
        <f>(C100-$C$3)*1440</f>
        <v>413277.0000000007</v>
      </c>
      <c r="G100" s="59">
        <f>E100-$E$3</f>
        <v>329436.79999999993</v>
      </c>
      <c r="H100" s="58"/>
      <c r="I100" s="58"/>
      <c r="J100" s="156">
        <f>I101/H101</f>
        <v>0.42686440677978416</v>
      </c>
      <c r="K100" s="263"/>
      <c r="M100" s="102"/>
      <c r="N100" s="155"/>
      <c r="O100" s="155"/>
    </row>
    <row r="101" spans="1:18" ht="15.75" thickBot="1" x14ac:dyDescent="0.3">
      <c r="A101" s="21"/>
      <c r="B101" s="154" t="s">
        <v>15</v>
      </c>
      <c r="C101" s="153">
        <v>42459.385416666664</v>
      </c>
      <c r="D101" s="152">
        <v>42</v>
      </c>
      <c r="E101" s="221">
        <v>454375.6</v>
      </c>
      <c r="F101" s="78">
        <f>(C101-$C$3)*1440</f>
        <v>415712.9999999993</v>
      </c>
      <c r="G101" s="77">
        <f>E101-$E$3</f>
        <v>332952.19999999995</v>
      </c>
      <c r="H101" s="76">
        <f>(C101-C99)*1440</f>
        <v>8259.9999999976717</v>
      </c>
      <c r="I101" s="76">
        <f>E101-E99</f>
        <v>3525.9000000000233</v>
      </c>
      <c r="J101" s="150"/>
      <c r="K101" s="262">
        <f>(G101-G81)/(F101-F81)</f>
        <v>0.30960197700979125</v>
      </c>
      <c r="M101" s="46">
        <f>SUM(I3:I101)</f>
        <v>332952.1999999999</v>
      </c>
      <c r="N101" s="90">
        <f>G101-G81</f>
        <v>41342.699999999953</v>
      </c>
      <c r="O101" s="90"/>
      <c r="P101" s="44"/>
      <c r="Q101" s="44"/>
      <c r="R101" s="44"/>
    </row>
    <row r="102" spans="1:18" x14ac:dyDescent="0.25">
      <c r="B102" s="121" t="s">
        <v>14</v>
      </c>
      <c r="C102" s="137">
        <v>42170.697222222225</v>
      </c>
      <c r="D102" s="121">
        <v>1</v>
      </c>
      <c r="E102" s="226">
        <v>27180.3</v>
      </c>
      <c r="F102" s="119">
        <v>0</v>
      </c>
      <c r="G102" s="118">
        <v>0</v>
      </c>
      <c r="H102" s="149">
        <v>0</v>
      </c>
      <c r="I102" s="149">
        <v>0</v>
      </c>
      <c r="J102" s="146">
        <v>0</v>
      </c>
      <c r="K102" s="260"/>
    </row>
    <row r="103" spans="1:18" x14ac:dyDescent="0.25">
      <c r="B103" s="121" t="s">
        <v>14</v>
      </c>
      <c r="C103" s="132">
        <v>42217</v>
      </c>
      <c r="D103" s="228" t="s">
        <v>39</v>
      </c>
      <c r="E103" s="226">
        <v>27180.3</v>
      </c>
      <c r="F103" s="119">
        <f>(C103-$C$102)*1440</f>
        <v>66675.999999996275</v>
      </c>
      <c r="G103" s="118">
        <f>E103-$E$102</f>
        <v>0</v>
      </c>
      <c r="H103" s="143">
        <f>(C103-C102)*1440</f>
        <v>66675.999999996275</v>
      </c>
      <c r="I103" s="143">
        <f>E103-E102</f>
        <v>0</v>
      </c>
      <c r="J103" s="147">
        <f>I103/H103</f>
        <v>0</v>
      </c>
      <c r="K103" s="258"/>
    </row>
    <row r="104" spans="1:18" x14ac:dyDescent="0.25">
      <c r="B104" s="109" t="s">
        <v>14</v>
      </c>
      <c r="C104" s="132">
        <v>42219.512499999997</v>
      </c>
      <c r="D104" s="109">
        <v>8</v>
      </c>
      <c r="E104" s="225">
        <v>27180.3</v>
      </c>
      <c r="F104" s="107">
        <f>(C104-$C$102)*1440</f>
        <v>70293.999999992084</v>
      </c>
      <c r="G104" s="106">
        <f>E104-$E$102</f>
        <v>0</v>
      </c>
      <c r="H104" s="143"/>
      <c r="I104" s="143"/>
      <c r="J104" s="142">
        <f>I107/H107</f>
        <v>0.13390075014413269</v>
      </c>
      <c r="K104" s="258"/>
    </row>
    <row r="105" spans="1:18" x14ac:dyDescent="0.25">
      <c r="B105" s="109" t="s">
        <v>14</v>
      </c>
      <c r="C105" s="132">
        <v>42220.540972222225</v>
      </c>
      <c r="D105" s="109">
        <v>8</v>
      </c>
      <c r="E105" s="225">
        <v>27180.3</v>
      </c>
      <c r="F105" s="107">
        <f>(C105-$C$102)*1440</f>
        <v>71775</v>
      </c>
      <c r="G105" s="106">
        <f>E105-$E$102</f>
        <v>0</v>
      </c>
      <c r="H105" s="143"/>
      <c r="I105" s="143"/>
      <c r="J105" s="145"/>
      <c r="K105" s="258"/>
    </row>
    <row r="106" spans="1:18" x14ac:dyDescent="0.25">
      <c r="B106" s="109" t="s">
        <v>14</v>
      </c>
      <c r="C106" s="132">
        <v>42223.373611111114</v>
      </c>
      <c r="D106" s="109">
        <v>8</v>
      </c>
      <c r="E106" s="225">
        <v>27197.8</v>
      </c>
      <c r="F106" s="107">
        <f>(C106-$C$102)*1440</f>
        <v>75854.000000000233</v>
      </c>
      <c r="G106" s="106">
        <f>E106-$E$102</f>
        <v>17.5</v>
      </c>
      <c r="H106" s="143"/>
      <c r="I106" s="143"/>
      <c r="J106" s="145"/>
      <c r="K106" s="258"/>
    </row>
    <row r="107" spans="1:18" x14ac:dyDescent="0.25">
      <c r="B107" s="109" t="s">
        <v>14</v>
      </c>
      <c r="C107" s="132">
        <v>42224.326388888891</v>
      </c>
      <c r="D107" s="109">
        <v>8</v>
      </c>
      <c r="E107" s="225">
        <v>28108.5</v>
      </c>
      <c r="F107" s="107">
        <f>(C107-$C$102)*1440</f>
        <v>77225.999999998603</v>
      </c>
      <c r="G107" s="106">
        <f>E107-$E$102</f>
        <v>928.20000000000073</v>
      </c>
      <c r="H107" s="143">
        <f>(C107-C104)*1440</f>
        <v>6932.0000000065193</v>
      </c>
      <c r="I107" s="143">
        <f>E107-E104</f>
        <v>928.20000000000073</v>
      </c>
      <c r="J107" s="144"/>
      <c r="K107" s="258"/>
    </row>
    <row r="108" spans="1:18" x14ac:dyDescent="0.25">
      <c r="B108" s="109" t="s">
        <v>14</v>
      </c>
      <c r="C108" s="132">
        <v>42226.579861111109</v>
      </c>
      <c r="D108" s="109">
        <v>9</v>
      </c>
      <c r="E108" s="225">
        <v>31861.899999999998</v>
      </c>
      <c r="F108" s="107">
        <f>(C108-$C$102)*1440</f>
        <v>80470.999999993946</v>
      </c>
      <c r="G108" s="106">
        <f>E108-$E$102</f>
        <v>4681.5999999999985</v>
      </c>
      <c r="H108" s="143"/>
      <c r="I108" s="143"/>
      <c r="J108" s="142">
        <f>I110/H110</f>
        <v>1.3207832009082334</v>
      </c>
      <c r="K108" s="258"/>
    </row>
    <row r="109" spans="1:18" x14ac:dyDescent="0.25">
      <c r="B109" s="109" t="s">
        <v>14</v>
      </c>
      <c r="C109" s="132">
        <v>42228.351388888892</v>
      </c>
      <c r="D109" s="109">
        <v>9</v>
      </c>
      <c r="E109" s="225">
        <v>36162</v>
      </c>
      <c r="F109" s="107">
        <f>(C109-$C$102)*1440</f>
        <v>83022.000000000698</v>
      </c>
      <c r="G109" s="106">
        <f>E109-$E$102</f>
        <v>8981.7000000000007</v>
      </c>
      <c r="H109" s="143"/>
      <c r="I109" s="143"/>
      <c r="J109" s="145"/>
      <c r="K109" s="258"/>
    </row>
    <row r="110" spans="1:18" x14ac:dyDescent="0.25">
      <c r="B110" s="109" t="s">
        <v>14</v>
      </c>
      <c r="C110" s="132">
        <v>42230.444444444445</v>
      </c>
      <c r="D110" s="109">
        <v>9</v>
      </c>
      <c r="E110" s="225">
        <v>39744.6</v>
      </c>
      <c r="F110" s="107">
        <f>(C110-$C$102)*1440</f>
        <v>86035.999999997439</v>
      </c>
      <c r="G110" s="106">
        <f>E110-$E$102</f>
        <v>12564.3</v>
      </c>
      <c r="H110" s="143">
        <f>(C110-C107)*1440</f>
        <v>8809.9999999988358</v>
      </c>
      <c r="I110" s="143">
        <f>E110-E107</f>
        <v>11636.099999999999</v>
      </c>
      <c r="J110" s="144"/>
      <c r="K110" s="258"/>
    </row>
    <row r="111" spans="1:18" x14ac:dyDescent="0.25">
      <c r="B111" s="109" t="s">
        <v>14</v>
      </c>
      <c r="C111" s="132">
        <v>42233.421527777777</v>
      </c>
      <c r="D111" s="109">
        <v>10</v>
      </c>
      <c r="E111" s="225">
        <v>46417</v>
      </c>
      <c r="F111" s="107">
        <f>(C111-$C$102)*1440</f>
        <v>90322.999999994645</v>
      </c>
      <c r="G111" s="106">
        <f>E111-$E$102</f>
        <v>19236.7</v>
      </c>
      <c r="H111" s="143"/>
      <c r="I111" s="143"/>
      <c r="J111" s="142">
        <f>I113/H113</f>
        <v>1.6579310344831388</v>
      </c>
      <c r="K111" s="258"/>
    </row>
    <row r="112" spans="1:18" x14ac:dyDescent="0.25">
      <c r="B112" s="109" t="s">
        <v>14</v>
      </c>
      <c r="C112" s="132">
        <v>42235.574305555558</v>
      </c>
      <c r="D112" s="109">
        <v>10</v>
      </c>
      <c r="E112" s="225">
        <v>54413.799999999996</v>
      </c>
      <c r="F112" s="107">
        <f>(C112-$C$102)*1440</f>
        <v>93422.999999999302</v>
      </c>
      <c r="G112" s="106">
        <f>E112-$E$102</f>
        <v>27233.499999999996</v>
      </c>
      <c r="H112" s="143"/>
      <c r="I112" s="143"/>
      <c r="J112" s="145"/>
      <c r="K112" s="258"/>
    </row>
    <row r="113" spans="2:18" x14ac:dyDescent="0.25">
      <c r="B113" s="109" t="s">
        <v>14</v>
      </c>
      <c r="C113" s="132">
        <v>42237.493055555555</v>
      </c>
      <c r="D113" s="109">
        <v>10</v>
      </c>
      <c r="E113" s="225">
        <v>56572.6</v>
      </c>
      <c r="F113" s="107">
        <f>(C113-$C$102)*1440</f>
        <v>96185.999999995111</v>
      </c>
      <c r="G113" s="106">
        <f>E113-$E$102</f>
        <v>29392.3</v>
      </c>
      <c r="H113" s="143">
        <f>(C113-C110)*1440</f>
        <v>10149.999999997672</v>
      </c>
      <c r="I113" s="143">
        <f>E113-E110</f>
        <v>16828</v>
      </c>
      <c r="J113" s="144"/>
      <c r="K113" s="258"/>
    </row>
    <row r="114" spans="2:18" x14ac:dyDescent="0.25">
      <c r="B114" s="109" t="s">
        <v>14</v>
      </c>
      <c r="C114" s="132">
        <v>42240.75</v>
      </c>
      <c r="D114" s="109">
        <v>11</v>
      </c>
      <c r="E114" s="225">
        <v>56939.399999999994</v>
      </c>
      <c r="F114" s="107">
        <f>(C114-$C$102)*1440</f>
        <v>100875.99999999627</v>
      </c>
      <c r="G114" s="106">
        <f>E114-$E$102</f>
        <v>29759.099999999995</v>
      </c>
      <c r="H114" s="143"/>
      <c r="I114" s="143"/>
      <c r="J114" s="142">
        <f>I116/H116</f>
        <v>1.4181643780287116</v>
      </c>
      <c r="K114" s="258"/>
    </row>
    <row r="115" spans="2:18" x14ac:dyDescent="0.25">
      <c r="B115" s="109" t="s">
        <v>14</v>
      </c>
      <c r="C115" s="132">
        <v>42242.352777777778</v>
      </c>
      <c r="D115" s="109">
        <v>11</v>
      </c>
      <c r="E115" s="225">
        <v>62705.299999999996</v>
      </c>
      <c r="F115" s="107">
        <f>(C115-$C$102)*1440</f>
        <v>103183.99999999674</v>
      </c>
      <c r="G115" s="106">
        <f>E115-$E$102</f>
        <v>35525</v>
      </c>
      <c r="H115" s="143"/>
      <c r="I115" s="143"/>
      <c r="J115" s="145"/>
      <c r="K115" s="258"/>
    </row>
    <row r="116" spans="2:18" x14ac:dyDescent="0.25">
      <c r="B116" s="109" t="s">
        <v>14</v>
      </c>
      <c r="C116" s="132">
        <v>42244.370833333334</v>
      </c>
      <c r="D116" s="109">
        <v>11</v>
      </c>
      <c r="E116" s="225">
        <v>70618.099999999991</v>
      </c>
      <c r="F116" s="107">
        <f>(C116-$C$102)*1440</f>
        <v>106089.99999999767</v>
      </c>
      <c r="G116" s="106">
        <f>E116-$E$102</f>
        <v>43437.799999999988</v>
      </c>
      <c r="H116" s="143">
        <f>(C116-C113)*1440</f>
        <v>9904.0000000025611</v>
      </c>
      <c r="I116" s="143">
        <f>E116-E113</f>
        <v>14045.499999999993</v>
      </c>
      <c r="J116" s="144"/>
      <c r="K116" s="258"/>
    </row>
    <row r="117" spans="2:18" x14ac:dyDescent="0.25">
      <c r="B117" s="109" t="s">
        <v>14</v>
      </c>
      <c r="C117" s="132">
        <v>42249.332638888889</v>
      </c>
      <c r="D117" s="109">
        <v>12</v>
      </c>
      <c r="E117" s="225">
        <v>83645.799999999988</v>
      </c>
      <c r="F117" s="107">
        <f>(C117-$C$102)*1440</f>
        <v>113234.99999999651</v>
      </c>
      <c r="G117" s="106">
        <f>E117-$E$102</f>
        <v>56465.499999999985</v>
      </c>
      <c r="H117" s="143"/>
      <c r="I117" s="143"/>
      <c r="J117" s="142">
        <f>I118/H118</f>
        <v>1.7285160905835486</v>
      </c>
      <c r="K117" s="258"/>
    </row>
    <row r="118" spans="2:18" x14ac:dyDescent="0.25">
      <c r="B118" s="109" t="s">
        <v>14</v>
      </c>
      <c r="C118" s="132">
        <v>42251.362500000003</v>
      </c>
      <c r="D118" s="109">
        <v>12</v>
      </c>
      <c r="E118" s="225">
        <v>88020.799999999988</v>
      </c>
      <c r="F118" s="107">
        <f>(C118-$C$102)*1440</f>
        <v>116158.00000000047</v>
      </c>
      <c r="G118" s="106">
        <f>E118-$E$102</f>
        <v>60840.499999999985</v>
      </c>
      <c r="H118" s="143">
        <f>(C118-C116)*1440</f>
        <v>10068.000000002794</v>
      </c>
      <c r="I118" s="143">
        <f>E118-E116</f>
        <v>17402.699999999997</v>
      </c>
      <c r="J118" s="144"/>
      <c r="K118" s="258"/>
    </row>
    <row r="119" spans="2:18" x14ac:dyDescent="0.25">
      <c r="B119" s="109" t="s">
        <v>14</v>
      </c>
      <c r="C119" s="132">
        <v>42254.322916666664</v>
      </c>
      <c r="D119" s="109">
        <v>13</v>
      </c>
      <c r="E119" s="225">
        <v>91940.799999999988</v>
      </c>
      <c r="F119" s="107">
        <f>(C119-$C$102)*1440</f>
        <v>120420.99999999278</v>
      </c>
      <c r="G119" s="106">
        <f>E119-$E$102</f>
        <v>64760.499999999985</v>
      </c>
      <c r="H119" s="143"/>
      <c r="I119" s="143"/>
      <c r="J119" s="142">
        <f>I121/H121</f>
        <v>1.5001593149465338</v>
      </c>
      <c r="K119" s="258"/>
    </row>
    <row r="120" spans="2:18" x14ac:dyDescent="0.25">
      <c r="B120" s="109" t="s">
        <v>14</v>
      </c>
      <c r="C120" s="132">
        <v>42256.333333333336</v>
      </c>
      <c r="D120" s="109">
        <v>13</v>
      </c>
      <c r="E120" s="225">
        <v>98039.2</v>
      </c>
      <c r="F120" s="107">
        <f>(C120-$C$102)*1440</f>
        <v>123315.99999999977</v>
      </c>
      <c r="G120" s="106">
        <f>E120-$E$102</f>
        <v>70858.899999999994</v>
      </c>
      <c r="H120" s="143"/>
      <c r="I120" s="143"/>
      <c r="J120" s="145"/>
      <c r="K120" s="258"/>
    </row>
    <row r="121" spans="2:18" x14ac:dyDescent="0.25">
      <c r="B121" s="109" t="s">
        <v>14</v>
      </c>
      <c r="C121" s="132">
        <v>42258.336805555555</v>
      </c>
      <c r="D121" s="109">
        <v>13</v>
      </c>
      <c r="E121" s="225">
        <v>103086.9</v>
      </c>
      <c r="F121" s="107">
        <f>(C121-$C$102)*1440</f>
        <v>126200.99999999511</v>
      </c>
      <c r="G121" s="106">
        <f>E121-$E$102</f>
        <v>75906.599999999991</v>
      </c>
      <c r="H121" s="143">
        <f>(C121-C118)*1440</f>
        <v>10042.999999994645</v>
      </c>
      <c r="I121" s="143">
        <f>E121-E118</f>
        <v>15066.100000000006</v>
      </c>
      <c r="J121" s="144"/>
      <c r="K121" s="258"/>
    </row>
    <row r="122" spans="2:18" x14ac:dyDescent="0.25">
      <c r="B122" s="109" t="s">
        <v>14</v>
      </c>
      <c r="C122" s="132">
        <v>42261.307638888888</v>
      </c>
      <c r="D122" s="109">
        <v>14</v>
      </c>
      <c r="E122" s="225">
        <v>111390.29999999999</v>
      </c>
      <c r="F122" s="107">
        <f>(C122-$C$102)*1440</f>
        <v>130478.99999999441</v>
      </c>
      <c r="G122" s="106">
        <f>E122-$E$102</f>
        <v>84209.999999999985</v>
      </c>
      <c r="H122" s="143"/>
      <c r="I122" s="143"/>
      <c r="J122" s="142">
        <f>I124/H124</f>
        <v>1.3658909574462941</v>
      </c>
      <c r="K122" s="258"/>
    </row>
    <row r="123" spans="2:18" x14ac:dyDescent="0.25">
      <c r="B123" s="109" t="s">
        <v>14</v>
      </c>
      <c r="C123" s="132">
        <v>42263.309027777781</v>
      </c>
      <c r="D123" s="109">
        <v>14</v>
      </c>
      <c r="E123" s="225">
        <v>117085.49999999999</v>
      </c>
      <c r="F123" s="107">
        <f>(C123-$C$102)*1440</f>
        <v>133361.00000000093</v>
      </c>
      <c r="G123" s="106">
        <f>E123-$E$102</f>
        <v>89905.199999999983</v>
      </c>
      <c r="H123" s="143"/>
      <c r="I123" s="143"/>
      <c r="J123" s="145"/>
      <c r="K123" s="258"/>
    </row>
    <row r="124" spans="2:18" x14ac:dyDescent="0.25">
      <c r="B124" s="109" t="s">
        <v>14</v>
      </c>
      <c r="C124" s="132">
        <v>42265.647916666669</v>
      </c>
      <c r="D124" s="109">
        <v>14</v>
      </c>
      <c r="E124" s="225">
        <v>117466.99999999999</v>
      </c>
      <c r="F124" s="107">
        <f>(C124-$C$102)*1440</f>
        <v>136728.99999999907</v>
      </c>
      <c r="G124" s="106">
        <f>E124-$E$102</f>
        <v>90286.699999999983</v>
      </c>
      <c r="H124" s="143">
        <f>(C124-C121)*1440</f>
        <v>10528.000000003958</v>
      </c>
      <c r="I124" s="143">
        <f>E124-E121</f>
        <v>14380.099999999991</v>
      </c>
      <c r="J124" s="144"/>
      <c r="K124" s="258"/>
    </row>
    <row r="125" spans="2:18" x14ac:dyDescent="0.25">
      <c r="B125" s="109" t="s">
        <v>14</v>
      </c>
      <c r="C125" s="132">
        <v>42268.675000000003</v>
      </c>
      <c r="D125" s="109">
        <v>15</v>
      </c>
      <c r="E125" s="225">
        <v>125313.29999999999</v>
      </c>
      <c r="F125" s="107">
        <f>(C125-$C$102)*1440</f>
        <v>141088.00000000047</v>
      </c>
      <c r="G125" s="106">
        <f>E125-$E$102</f>
        <v>98132.999999999985</v>
      </c>
      <c r="H125" s="143"/>
      <c r="I125" s="143"/>
      <c r="J125" s="142">
        <f>I126/H126</f>
        <v>1.2746086956528195</v>
      </c>
      <c r="K125" s="258"/>
    </row>
    <row r="126" spans="2:18" x14ac:dyDescent="0.25">
      <c r="B126" s="109" t="s">
        <v>14</v>
      </c>
      <c r="C126" s="132">
        <v>42270.439583333333</v>
      </c>
      <c r="D126" s="109">
        <v>15</v>
      </c>
      <c r="E126" s="225">
        <v>126261.79999999999</v>
      </c>
      <c r="F126" s="107">
        <f>(C126-$C$102)*1440</f>
        <v>143628.99999999558</v>
      </c>
      <c r="G126" s="106">
        <f>E126-$E$102</f>
        <v>99081.499999999985</v>
      </c>
      <c r="H126" s="143">
        <f>(C126-C124)*1440</f>
        <v>6899.9999999965075</v>
      </c>
      <c r="I126" s="143">
        <f>E126-E124</f>
        <v>8794.8000000000029</v>
      </c>
      <c r="J126" s="144"/>
      <c r="K126" s="258"/>
    </row>
    <row r="127" spans="2:18" x14ac:dyDescent="0.25">
      <c r="B127" s="109" t="s">
        <v>14</v>
      </c>
      <c r="C127" s="132">
        <v>42275.447222222225</v>
      </c>
      <c r="D127" s="109">
        <v>16</v>
      </c>
      <c r="E127" s="225">
        <v>141759.79999999999</v>
      </c>
      <c r="F127" s="107">
        <f>(C127-$C$102)*1440</f>
        <v>150840</v>
      </c>
      <c r="G127" s="106">
        <f>E127-$E$102</f>
        <v>114579.49999999999</v>
      </c>
      <c r="H127" s="143"/>
      <c r="I127" s="143"/>
      <c r="J127" s="142">
        <f>I128/H128</f>
        <v>2.2602741106516504</v>
      </c>
      <c r="K127" s="258"/>
      <c r="M127" s="261"/>
      <c r="N127" s="21"/>
      <c r="O127" s="21"/>
      <c r="P127" s="21"/>
      <c r="Q127" s="21"/>
      <c r="R127" s="21"/>
    </row>
    <row r="128" spans="2:18" ht="15.75" thickBot="1" x14ac:dyDescent="0.3">
      <c r="B128" s="97" t="s">
        <v>14</v>
      </c>
      <c r="C128" s="141">
        <v>42277.330555555556</v>
      </c>
      <c r="D128" s="97">
        <v>16</v>
      </c>
      <c r="E128" s="224">
        <v>148690.5</v>
      </c>
      <c r="F128" s="95">
        <f>(C128-$C$102)*1440</f>
        <v>153551.99999999721</v>
      </c>
      <c r="G128" s="94">
        <f>E128-$E$102</f>
        <v>121510.2</v>
      </c>
      <c r="H128" s="139">
        <f>(C128-C126)*1440</f>
        <v>9923.0000000016298</v>
      </c>
      <c r="I128" s="139">
        <f>E128-E126</f>
        <v>22428.700000000012</v>
      </c>
      <c r="J128" s="138"/>
      <c r="K128" s="257">
        <f>G128/F128</f>
        <v>0.79132932166303405</v>
      </c>
      <c r="M128" s="46">
        <f>SUM(I102:I128)</f>
        <v>121510.2</v>
      </c>
      <c r="N128" s="45">
        <f>G128</f>
        <v>121510.2</v>
      </c>
      <c r="O128" s="45"/>
      <c r="P128" s="44"/>
      <c r="Q128" s="44"/>
      <c r="R128" s="44"/>
    </row>
    <row r="129" spans="2:15" x14ac:dyDescent="0.25">
      <c r="B129" s="121" t="s">
        <v>14</v>
      </c>
      <c r="C129" s="137">
        <v>42279.40625</v>
      </c>
      <c r="D129" s="121">
        <v>16</v>
      </c>
      <c r="E129" s="226">
        <v>154178.5</v>
      </c>
      <c r="F129" s="119">
        <f>(C129-$C$102)*1440</f>
        <v>156540.99999999627</v>
      </c>
      <c r="G129" s="118">
        <f>E129-$E$102</f>
        <v>126998.2</v>
      </c>
      <c r="H129" s="117"/>
      <c r="I129" s="117"/>
      <c r="J129" s="135">
        <f>I132/H132</f>
        <v>1.9745349285998819</v>
      </c>
      <c r="K129" s="260"/>
    </row>
    <row r="130" spans="2:15" x14ac:dyDescent="0.25">
      <c r="B130" s="109" t="s">
        <v>14</v>
      </c>
      <c r="C130" s="132">
        <v>42282.32708333333</v>
      </c>
      <c r="D130" s="109">
        <v>17</v>
      </c>
      <c r="E130" s="225">
        <v>160186.59999999998</v>
      </c>
      <c r="F130" s="107">
        <f>(C130-$C$102)*1440</f>
        <v>160746.99999999139</v>
      </c>
      <c r="G130" s="106">
        <f>E130-$E$102</f>
        <v>133006.29999999999</v>
      </c>
      <c r="H130" s="105"/>
      <c r="I130" s="105"/>
      <c r="J130" s="113"/>
      <c r="K130" s="258"/>
    </row>
    <row r="131" spans="2:15" x14ac:dyDescent="0.25">
      <c r="B131" s="109" t="s">
        <v>14</v>
      </c>
      <c r="C131" s="132">
        <v>42284.340277777781</v>
      </c>
      <c r="D131" s="109">
        <v>17</v>
      </c>
      <c r="E131" s="225">
        <v>166526.5</v>
      </c>
      <c r="F131" s="107">
        <f>(C131-$C$102)*1440</f>
        <v>163646.00000000093</v>
      </c>
      <c r="G131" s="106">
        <f>E131-$E$102</f>
        <v>139346.20000000001</v>
      </c>
      <c r="H131" s="105"/>
      <c r="I131" s="105"/>
      <c r="J131" s="113"/>
      <c r="K131" s="258"/>
    </row>
    <row r="132" spans="2:15" x14ac:dyDescent="0.25">
      <c r="B132" s="109" t="s">
        <v>14</v>
      </c>
      <c r="C132" s="132">
        <v>42286.32708333333</v>
      </c>
      <c r="D132" s="109">
        <v>17</v>
      </c>
      <c r="E132" s="225">
        <v>174270.59999999998</v>
      </c>
      <c r="F132" s="107">
        <f>(C132-$C$102)*1440</f>
        <v>166506.99999999139</v>
      </c>
      <c r="G132" s="106">
        <f>E132-$E$102</f>
        <v>147090.29999999999</v>
      </c>
      <c r="H132" s="105">
        <f>(C132-C128)*1440</f>
        <v>12954.999999994179</v>
      </c>
      <c r="I132" s="105">
        <f>E132-E128</f>
        <v>25580.099999999977</v>
      </c>
      <c r="J132" s="112"/>
      <c r="K132" s="258"/>
      <c r="N132" s="155"/>
      <c r="O132" s="155"/>
    </row>
    <row r="133" spans="2:15" x14ac:dyDescent="0.25">
      <c r="B133" s="109" t="s">
        <v>14</v>
      </c>
      <c r="C133" s="132">
        <v>42289.325694444444</v>
      </c>
      <c r="D133" s="109">
        <v>18</v>
      </c>
      <c r="E133" s="225">
        <v>184896.59999999998</v>
      </c>
      <c r="F133" s="107">
        <f>(C133-$C$102)*1440</f>
        <v>170824.99999999534</v>
      </c>
      <c r="G133" s="106">
        <f>E133-$E$102</f>
        <v>157716.29999999999</v>
      </c>
      <c r="H133" s="105"/>
      <c r="I133" s="105"/>
      <c r="J133" s="104">
        <f>I135/H135</f>
        <v>2.2590719395865948</v>
      </c>
      <c r="K133" s="258"/>
    </row>
    <row r="134" spans="2:15" x14ac:dyDescent="0.25">
      <c r="B134" s="109" t="s">
        <v>14</v>
      </c>
      <c r="C134" s="132">
        <v>42291.304166666669</v>
      </c>
      <c r="D134" s="109">
        <v>18</v>
      </c>
      <c r="E134" s="225">
        <v>191375.09999999998</v>
      </c>
      <c r="F134" s="107">
        <f>(C134-$C$102)*1440</f>
        <v>173673.99999999907</v>
      </c>
      <c r="G134" s="106">
        <f>E134-$E$102</f>
        <v>164194.79999999999</v>
      </c>
      <c r="H134" s="105"/>
      <c r="I134" s="105"/>
      <c r="J134" s="113"/>
      <c r="K134" s="258"/>
    </row>
    <row r="135" spans="2:15" x14ac:dyDescent="0.25">
      <c r="B135" s="109" t="s">
        <v>14</v>
      </c>
      <c r="C135" s="132">
        <v>42293.315972222219</v>
      </c>
      <c r="D135" s="109">
        <v>18</v>
      </c>
      <c r="E135" s="225">
        <v>197005.9</v>
      </c>
      <c r="F135" s="107">
        <f>(C135-$C$102)*1440</f>
        <v>176570.99999999162</v>
      </c>
      <c r="G135" s="106">
        <f>E135-$E$102</f>
        <v>169825.6</v>
      </c>
      <c r="H135" s="105">
        <f>(C135-C132)*1440</f>
        <v>10064.000000000233</v>
      </c>
      <c r="I135" s="105">
        <f>E135-E132</f>
        <v>22735.300000000017</v>
      </c>
      <c r="J135" s="112"/>
      <c r="K135" s="258"/>
    </row>
    <row r="136" spans="2:15" x14ac:dyDescent="0.25">
      <c r="B136" s="109" t="s">
        <v>14</v>
      </c>
      <c r="C136" s="132">
        <v>42296.40902777778</v>
      </c>
      <c r="D136" s="109">
        <v>19</v>
      </c>
      <c r="E136" s="225">
        <v>198917.59999999998</v>
      </c>
      <c r="F136" s="107">
        <f>(C136-$C$102)*1440</f>
        <v>181024.99999999884</v>
      </c>
      <c r="G136" s="106">
        <f>E136-$E$102</f>
        <v>171737.3</v>
      </c>
      <c r="H136" s="105"/>
      <c r="I136" s="105"/>
      <c r="J136" s="104">
        <f>I138/H138</f>
        <v>1.0048302382291594</v>
      </c>
      <c r="K136" s="258"/>
    </row>
    <row r="137" spans="2:15" x14ac:dyDescent="0.25">
      <c r="B137" s="109" t="s">
        <v>14</v>
      </c>
      <c r="C137" s="132">
        <v>42300.645833333336</v>
      </c>
      <c r="D137" s="109">
        <v>19</v>
      </c>
      <c r="E137" s="225">
        <v>207228.69999999998</v>
      </c>
      <c r="F137" s="107">
        <f>(C137-$C$102)*1440</f>
        <v>187125.99999999977</v>
      </c>
      <c r="G137" s="106">
        <f>E137-$E$102</f>
        <v>180048.4</v>
      </c>
      <c r="H137" s="105"/>
      <c r="I137" s="105"/>
      <c r="J137" s="113"/>
      <c r="K137" s="258"/>
    </row>
    <row r="138" spans="2:15" x14ac:dyDescent="0.25">
      <c r="B138" s="109" t="s">
        <v>14</v>
      </c>
      <c r="C138" s="132">
        <v>42300.720138888886</v>
      </c>
      <c r="D138" s="109">
        <v>19</v>
      </c>
      <c r="E138" s="225">
        <v>207719.4</v>
      </c>
      <c r="F138" s="107">
        <f>(C138-$C$102)*1440</f>
        <v>187232.99999999232</v>
      </c>
      <c r="G138" s="106">
        <f>E138-$E$102</f>
        <v>180539.1</v>
      </c>
      <c r="H138" s="105">
        <f>(C138-C135)*1440</f>
        <v>10662.000000000698</v>
      </c>
      <c r="I138" s="105">
        <f>E138-E135</f>
        <v>10713.5</v>
      </c>
      <c r="J138" s="112"/>
      <c r="K138" s="258"/>
    </row>
    <row r="139" spans="2:15" x14ac:dyDescent="0.25">
      <c r="B139" s="109" t="s">
        <v>14</v>
      </c>
      <c r="C139" s="132">
        <v>42303.342361111114</v>
      </c>
      <c r="D139" s="109">
        <v>20</v>
      </c>
      <c r="E139" s="225">
        <v>212809.09999999998</v>
      </c>
      <c r="F139" s="107">
        <f>(C139-$C$102)*1440</f>
        <v>191009.00000000023</v>
      </c>
      <c r="G139" s="106">
        <f>E139-$E$102</f>
        <v>185628.79999999999</v>
      </c>
      <c r="H139" s="105"/>
      <c r="I139" s="105"/>
      <c r="J139" s="104">
        <f>I141/H141</f>
        <v>1.7638036186203341</v>
      </c>
      <c r="K139" s="258"/>
    </row>
    <row r="140" spans="2:15" x14ac:dyDescent="0.25">
      <c r="B140" s="109" t="s">
        <v>14</v>
      </c>
      <c r="C140" s="132">
        <v>42305.459722222222</v>
      </c>
      <c r="D140" s="109">
        <v>20</v>
      </c>
      <c r="E140" s="225">
        <v>219061.5</v>
      </c>
      <c r="F140" s="107">
        <f>(C140-$C$102)*1440</f>
        <v>194057.99999999581</v>
      </c>
      <c r="G140" s="106">
        <f>E140-$E$102</f>
        <v>191881.2</v>
      </c>
      <c r="H140" s="105"/>
      <c r="I140" s="105"/>
      <c r="J140" s="113"/>
      <c r="K140" s="258"/>
    </row>
    <row r="141" spans="2:15" x14ac:dyDescent="0.25">
      <c r="B141" s="109" t="s">
        <v>14</v>
      </c>
      <c r="C141" s="132">
        <v>42307.552083333336</v>
      </c>
      <c r="D141" s="109">
        <v>20</v>
      </c>
      <c r="E141" s="225">
        <v>225071.69999999998</v>
      </c>
      <c r="F141" s="107">
        <f>(C141-$C$102)*1440</f>
        <v>197070.99999999977</v>
      </c>
      <c r="G141" s="106">
        <f>E141-$E$102</f>
        <v>197891.4</v>
      </c>
      <c r="H141" s="105">
        <f>(C141-C138)*1440</f>
        <v>9838.0000000074506</v>
      </c>
      <c r="I141" s="105">
        <f>E141-E138</f>
        <v>17352.299999999988</v>
      </c>
      <c r="J141" s="112"/>
      <c r="K141" s="258"/>
    </row>
    <row r="142" spans="2:15" x14ac:dyDescent="0.25">
      <c r="B142" s="109" t="s">
        <v>14</v>
      </c>
      <c r="C142" s="132">
        <v>42310.349305555559</v>
      </c>
      <c r="D142" s="109">
        <v>21</v>
      </c>
      <c r="E142" s="225">
        <v>231154.69999999998</v>
      </c>
      <c r="F142" s="107">
        <f>(C142-$C$102)*1440</f>
        <v>201099.0000000014</v>
      </c>
      <c r="G142" s="106">
        <f>E142-$E$102</f>
        <v>203974.39999999999</v>
      </c>
      <c r="H142" s="105"/>
      <c r="I142" s="105"/>
      <c r="J142" s="104">
        <f>I144/H144</f>
        <v>1.5023296032565856</v>
      </c>
      <c r="K142" s="258"/>
    </row>
    <row r="143" spans="2:15" x14ac:dyDescent="0.25">
      <c r="B143" s="109" t="s">
        <v>14</v>
      </c>
      <c r="C143" s="132">
        <v>42312.354861111111</v>
      </c>
      <c r="D143" s="109">
        <v>21</v>
      </c>
      <c r="E143" s="225">
        <v>235126.49999999997</v>
      </c>
      <c r="F143" s="107">
        <f>(C143-$C$102)*1440</f>
        <v>203986.99999999604</v>
      </c>
      <c r="G143" s="106">
        <f>E143-$E$102</f>
        <v>207946.19999999998</v>
      </c>
      <c r="H143" s="105"/>
      <c r="I143" s="105"/>
      <c r="J143" s="113"/>
      <c r="K143" s="258"/>
    </row>
    <row r="144" spans="2:15" x14ac:dyDescent="0.25">
      <c r="B144" s="109" t="s">
        <v>14</v>
      </c>
      <c r="C144" s="132">
        <v>42314.378472222219</v>
      </c>
      <c r="D144" s="109">
        <v>21</v>
      </c>
      <c r="E144" s="225">
        <v>239839.59999999998</v>
      </c>
      <c r="F144" s="107">
        <f>(C144-$C$102)*1440</f>
        <v>206900.99999999162</v>
      </c>
      <c r="G144" s="106">
        <f>E144-$E$102</f>
        <v>212659.3</v>
      </c>
      <c r="H144" s="105">
        <f>(C144-C141)*1440</f>
        <v>9829.9999999918509</v>
      </c>
      <c r="I144" s="105">
        <f>E144-E141</f>
        <v>14767.899999999994</v>
      </c>
      <c r="J144" s="112"/>
      <c r="K144" s="258"/>
    </row>
    <row r="145" spans="2:18" x14ac:dyDescent="0.25">
      <c r="B145" s="109" t="s">
        <v>14</v>
      </c>
      <c r="C145" s="132">
        <v>42317.561805555553</v>
      </c>
      <c r="D145" s="109">
        <v>22</v>
      </c>
      <c r="E145" s="225">
        <v>246719.9</v>
      </c>
      <c r="F145" s="107">
        <f>(C145-$C$102)*1440</f>
        <v>211484.99999999302</v>
      </c>
      <c r="G145" s="106">
        <f>E145-$E$102</f>
        <v>219539.6</v>
      </c>
      <c r="H145" s="105"/>
      <c r="I145" s="105"/>
      <c r="J145" s="104">
        <f>I147/H147</f>
        <v>1.3801303911723919</v>
      </c>
      <c r="K145" s="258"/>
    </row>
    <row r="146" spans="2:18" x14ac:dyDescent="0.25">
      <c r="B146" s="109" t="s">
        <v>14</v>
      </c>
      <c r="C146" s="132">
        <v>42319.304861111108</v>
      </c>
      <c r="D146" s="109">
        <v>22</v>
      </c>
      <c r="E146" s="225">
        <v>249813.9</v>
      </c>
      <c r="F146" s="107">
        <f>(C146-$C$102)*1440</f>
        <v>213994.99999999185</v>
      </c>
      <c r="G146" s="106">
        <f>E146-$E$102</f>
        <v>222633.60000000001</v>
      </c>
      <c r="H146" s="105"/>
      <c r="I146" s="105"/>
      <c r="J146" s="113"/>
      <c r="K146" s="258"/>
    </row>
    <row r="147" spans="2:18" x14ac:dyDescent="0.25">
      <c r="B147" s="109" t="s">
        <v>14</v>
      </c>
      <c r="C147" s="132">
        <v>42321.302083333336</v>
      </c>
      <c r="D147" s="109">
        <v>22</v>
      </c>
      <c r="E147" s="225">
        <v>253599.49999999997</v>
      </c>
      <c r="F147" s="107">
        <f>(C147-$C$102)*1440</f>
        <v>216870.99999999977</v>
      </c>
      <c r="G147" s="106">
        <f>E147-$E$102</f>
        <v>226419.19999999998</v>
      </c>
      <c r="H147" s="105">
        <f>(C147-C144)*1440</f>
        <v>9970.0000000081491</v>
      </c>
      <c r="I147" s="105">
        <f>E147-E144</f>
        <v>13759.899999999994</v>
      </c>
      <c r="J147" s="112"/>
      <c r="K147" s="258"/>
    </row>
    <row r="148" spans="2:18" x14ac:dyDescent="0.25">
      <c r="B148" s="109" t="s">
        <v>14</v>
      </c>
      <c r="C148" s="132">
        <v>42324.413194444445</v>
      </c>
      <c r="D148" s="109">
        <v>23</v>
      </c>
      <c r="E148" s="225">
        <v>259382.9</v>
      </c>
      <c r="F148" s="107">
        <f>(C148-$C$102)*1440</f>
        <v>221350.99999999744</v>
      </c>
      <c r="G148" s="106">
        <f>E148-$E$102</f>
        <v>232202.6</v>
      </c>
      <c r="H148" s="105"/>
      <c r="I148" s="105"/>
      <c r="J148" s="104">
        <f>I150/H150</f>
        <v>1.1535443909161702</v>
      </c>
      <c r="K148" s="258"/>
    </row>
    <row r="149" spans="2:18" x14ac:dyDescent="0.25">
      <c r="B149" s="109" t="s">
        <v>14</v>
      </c>
      <c r="C149" s="132">
        <v>42326.587500000001</v>
      </c>
      <c r="D149" s="109">
        <v>23</v>
      </c>
      <c r="E149" s="225">
        <v>265332.2</v>
      </c>
      <c r="F149" s="107">
        <f>(C149-$C$102)*1440</f>
        <v>224481.99999999837</v>
      </c>
      <c r="G149" s="106">
        <f>E149-$E$102</f>
        <v>238151.90000000002</v>
      </c>
      <c r="H149" s="105"/>
      <c r="I149" s="105"/>
      <c r="J149" s="113"/>
      <c r="K149" s="258"/>
    </row>
    <row r="150" spans="2:18" x14ac:dyDescent="0.25">
      <c r="B150" s="109" t="s">
        <v>14</v>
      </c>
      <c r="C150" s="132">
        <v>42328.365277777775</v>
      </c>
      <c r="D150" s="109">
        <v>23</v>
      </c>
      <c r="E150" s="259">
        <v>318505.59999999998</v>
      </c>
      <c r="F150" s="107">
        <f>(C150-$C$102)*1440</f>
        <v>227041.99999999255</v>
      </c>
      <c r="G150" s="106" t="s">
        <v>42</v>
      </c>
      <c r="H150" s="105">
        <f>(C150-C147)*1440</f>
        <v>10170.999999992782</v>
      </c>
      <c r="I150" s="105">
        <f>E149-E147</f>
        <v>11732.700000000041</v>
      </c>
      <c r="J150" s="112"/>
      <c r="K150" s="258"/>
      <c r="M150" s="167" t="s">
        <v>41</v>
      </c>
      <c r="R150" s="155"/>
    </row>
    <row r="151" spans="2:18" x14ac:dyDescent="0.25">
      <c r="B151" s="109" t="s">
        <v>14</v>
      </c>
      <c r="C151" s="132">
        <v>42331.331944444442</v>
      </c>
      <c r="D151" s="109">
        <v>24</v>
      </c>
      <c r="E151" s="225">
        <v>274654.09999999998</v>
      </c>
      <c r="F151" s="107">
        <f>(C151-$C$102)*1440</f>
        <v>231313.99999999325</v>
      </c>
      <c r="G151" s="106">
        <f>E151-$E$102</f>
        <v>247473.8</v>
      </c>
      <c r="H151" s="105"/>
      <c r="I151" s="105"/>
      <c r="J151" s="104">
        <f>I152/H152</f>
        <v>1.9202078359768984</v>
      </c>
      <c r="K151" s="258"/>
    </row>
    <row r="152" spans="2:18" x14ac:dyDescent="0.25">
      <c r="B152" s="109" t="s">
        <v>14</v>
      </c>
      <c r="C152" s="132">
        <v>42333.310416666667</v>
      </c>
      <c r="D152" s="109">
        <v>24</v>
      </c>
      <c r="E152" s="225">
        <v>279006</v>
      </c>
      <c r="F152" s="107">
        <f>(C152-$C$102)*1440</f>
        <v>234162.99999999697</v>
      </c>
      <c r="G152" s="106">
        <f>E152-$E$102</f>
        <v>251825.7</v>
      </c>
      <c r="H152" s="105">
        <f>(C152-C150)*1440</f>
        <v>7121.0000000044238</v>
      </c>
      <c r="I152" s="105">
        <f>E152-E149</f>
        <v>13673.799999999988</v>
      </c>
      <c r="J152" s="112"/>
      <c r="K152" s="258"/>
    </row>
    <row r="153" spans="2:18" x14ac:dyDescent="0.25">
      <c r="B153" s="109" t="s">
        <v>14</v>
      </c>
      <c r="C153" s="132">
        <v>42338.523611111108</v>
      </c>
      <c r="D153" s="109">
        <v>25</v>
      </c>
      <c r="E153" s="225">
        <v>289858.8</v>
      </c>
      <c r="F153" s="107">
        <f>(C153-$C$102)*1440</f>
        <v>241669.99999999185</v>
      </c>
      <c r="G153" s="106">
        <f>E153-$E$102</f>
        <v>262678.5</v>
      </c>
      <c r="H153" s="105">
        <f>(C153-C152)*1440</f>
        <v>7506.9999999948777</v>
      </c>
      <c r="I153" s="105">
        <f>E153-E152</f>
        <v>10852.799999999988</v>
      </c>
      <c r="J153" s="114">
        <f>I153/H153</f>
        <v>1.4456906886915404</v>
      </c>
      <c r="K153" s="258"/>
    </row>
    <row r="154" spans="2:18" x14ac:dyDescent="0.25">
      <c r="B154" s="109" t="s">
        <v>14</v>
      </c>
      <c r="C154" s="132">
        <v>42345.634027777778</v>
      </c>
      <c r="D154" s="109">
        <v>26</v>
      </c>
      <c r="E154" s="225">
        <v>312277.69999999995</v>
      </c>
      <c r="F154" s="107">
        <f>(C154-$C$102)*1440</f>
        <v>251908.99999999674</v>
      </c>
      <c r="G154" s="106">
        <f>E154-$E$102</f>
        <v>285097.39999999997</v>
      </c>
      <c r="H154" s="105">
        <f>(C154-C153)*1440</f>
        <v>10239.000000004889</v>
      </c>
      <c r="I154" s="105">
        <f>E154-E153</f>
        <v>22418.899999999965</v>
      </c>
      <c r="J154" s="114">
        <f>I154/H154</f>
        <v>2.1895595272965385</v>
      </c>
      <c r="K154" s="258"/>
    </row>
    <row r="155" spans="2:18" x14ac:dyDescent="0.25">
      <c r="B155" s="109" t="s">
        <v>14</v>
      </c>
      <c r="C155" s="132">
        <v>42352.320138888892</v>
      </c>
      <c r="D155" s="109">
        <v>27</v>
      </c>
      <c r="E155" s="225">
        <v>337676.5</v>
      </c>
      <c r="F155" s="107">
        <f>(C155-$C$102)*1440</f>
        <v>261537.0000000007</v>
      </c>
      <c r="G155" s="106">
        <f>E155-$E$102</f>
        <v>310496.2</v>
      </c>
      <c r="H155" s="105">
        <f>(C155-C154)*1440</f>
        <v>9628.0000000039581</v>
      </c>
      <c r="I155" s="105">
        <f>E155-E154</f>
        <v>25398.800000000047</v>
      </c>
      <c r="J155" s="114">
        <f>I155/H155</f>
        <v>2.6380141254663072</v>
      </c>
      <c r="K155" s="258"/>
    </row>
    <row r="156" spans="2:18" x14ac:dyDescent="0.25">
      <c r="B156" s="109" t="s">
        <v>14</v>
      </c>
      <c r="C156" s="132">
        <v>42359.456944444442</v>
      </c>
      <c r="D156" s="109">
        <v>28</v>
      </c>
      <c r="E156" s="225">
        <v>354505.19999999995</v>
      </c>
      <c r="F156" s="107">
        <f>(C156-$C$102)*1440</f>
        <v>271813.99999999325</v>
      </c>
      <c r="G156" s="106">
        <f>E156-$E$102</f>
        <v>327324.89999999997</v>
      </c>
      <c r="H156" s="105">
        <f>(C156-C155)*1440</f>
        <v>10276.999999992549</v>
      </c>
      <c r="I156" s="105">
        <f>E156-E155</f>
        <v>16828.699999999953</v>
      </c>
      <c r="J156" s="114">
        <f>I156/H156</f>
        <v>1.6375109467755331</v>
      </c>
      <c r="K156" s="258"/>
    </row>
    <row r="157" spans="2:18" ht="15.75" thickBot="1" x14ac:dyDescent="0.3">
      <c r="B157" s="97" t="s">
        <v>14</v>
      </c>
      <c r="C157" s="141">
        <v>42366.654861111114</v>
      </c>
      <c r="D157" s="97">
        <v>29</v>
      </c>
      <c r="E157" s="224">
        <v>370134.8</v>
      </c>
      <c r="F157" s="95">
        <f>(C157-$C$102)*1440</f>
        <v>282179.00000000023</v>
      </c>
      <c r="G157" s="94">
        <f>E157-$E$102</f>
        <v>342954.5</v>
      </c>
      <c r="H157" s="93">
        <f>(C157-C156)*1440</f>
        <v>10365.000000006985</v>
      </c>
      <c r="I157" s="93">
        <f>E157-E156</f>
        <v>15629.600000000035</v>
      </c>
      <c r="J157" s="227">
        <f>I157/H157</f>
        <v>1.5079208876014956</v>
      </c>
      <c r="K157" s="257">
        <f>(G157-G128)/(F157-F128)</f>
        <v>1.7216004415868735</v>
      </c>
      <c r="M157" s="46">
        <f>SUM(I102:I157)</f>
        <v>342954.5</v>
      </c>
      <c r="N157" s="90">
        <f>G157-G128</f>
        <v>221444.3</v>
      </c>
      <c r="O157" s="90"/>
      <c r="P157" s="44"/>
      <c r="Q157" s="44"/>
      <c r="R157" s="44"/>
    </row>
    <row r="158" spans="2:18" x14ac:dyDescent="0.25">
      <c r="B158" s="256" t="s">
        <v>14</v>
      </c>
      <c r="C158" s="255">
        <v>42373.331250000003</v>
      </c>
      <c r="D158" s="254">
        <v>30</v>
      </c>
      <c r="E158" s="253">
        <v>387462.6</v>
      </c>
      <c r="F158" s="252">
        <f>(C158-$C$102)*1440</f>
        <v>291793.00000000047</v>
      </c>
      <c r="G158" s="251">
        <f>E158-$E$102</f>
        <v>360282.3</v>
      </c>
      <c r="H158" s="250">
        <f>(C158-C157)*1440</f>
        <v>9614.0000000002328</v>
      </c>
      <c r="I158" s="250">
        <f>E158-E157</f>
        <v>17327.799999999988</v>
      </c>
      <c r="J158" s="249">
        <f>I158/H158</f>
        <v>1.8023507385063</v>
      </c>
      <c r="K158" s="134"/>
      <c r="M158" s="102"/>
      <c r="N158" s="155"/>
      <c r="O158" s="155"/>
    </row>
    <row r="159" spans="2:18" x14ac:dyDescent="0.25">
      <c r="B159" s="111" t="s">
        <v>14</v>
      </c>
      <c r="C159" s="110">
        <v>42380.369444444441</v>
      </c>
      <c r="D159" s="109">
        <v>31</v>
      </c>
      <c r="E159" s="225">
        <v>410385.5</v>
      </c>
      <c r="F159" s="107">
        <f>(C159-$C$102)*1440</f>
        <v>301927.99999999115</v>
      </c>
      <c r="G159" s="106">
        <f>E159-$E$102</f>
        <v>383205.2</v>
      </c>
      <c r="H159" s="105">
        <f>(C159-C158)*1440</f>
        <v>10134.999999990687</v>
      </c>
      <c r="I159" s="105">
        <f>E159-E158</f>
        <v>22922.900000000023</v>
      </c>
      <c r="J159" s="114">
        <f>I159/H159</f>
        <v>2.2617562900859483</v>
      </c>
      <c r="K159" s="103"/>
      <c r="M159" s="102"/>
      <c r="N159" s="155"/>
      <c r="O159" s="155"/>
    </row>
    <row r="160" spans="2:18" x14ac:dyDescent="0.25">
      <c r="B160" s="111" t="s">
        <v>14</v>
      </c>
      <c r="C160" s="110">
        <v>42387.586805555555</v>
      </c>
      <c r="D160" s="109">
        <v>32</v>
      </c>
      <c r="E160" s="225">
        <v>431732</v>
      </c>
      <c r="F160" s="107">
        <f>(C160-$C$102)*1440</f>
        <v>312320.99999999511</v>
      </c>
      <c r="G160" s="106">
        <f>E160-$E$102</f>
        <v>404551.7</v>
      </c>
      <c r="H160" s="105">
        <f>(C160-C159)*1440</f>
        <v>10393.000000003958</v>
      </c>
      <c r="I160" s="105">
        <f>E160-E159</f>
        <v>21346.5</v>
      </c>
      <c r="J160" s="114">
        <f>I160/H160</f>
        <v>2.0539305301637514</v>
      </c>
      <c r="K160" s="103"/>
      <c r="M160" s="102"/>
      <c r="N160" s="155"/>
      <c r="O160" s="155"/>
    </row>
    <row r="161" spans="2:15" x14ac:dyDescent="0.25">
      <c r="B161" s="111" t="s">
        <v>14</v>
      </c>
      <c r="C161" s="110">
        <v>42394.638888888891</v>
      </c>
      <c r="D161" s="109">
        <v>33</v>
      </c>
      <c r="E161" s="225">
        <v>444901.8</v>
      </c>
      <c r="F161" s="107">
        <f>(C161-$C$102)*1440</f>
        <v>322475.9999999986</v>
      </c>
      <c r="G161" s="106">
        <f>E161-$E$102</f>
        <v>417721.5</v>
      </c>
      <c r="H161" s="105">
        <f>(C161-C160)*1440</f>
        <v>10155.000000003492</v>
      </c>
      <c r="I161" s="105">
        <f>E161-E160</f>
        <v>13169.799999999988</v>
      </c>
      <c r="J161" s="114">
        <f>I161/H161</f>
        <v>1.2968783850315568</v>
      </c>
      <c r="K161" s="103"/>
      <c r="M161" s="102"/>
      <c r="N161" s="155"/>
      <c r="O161" s="155"/>
    </row>
    <row r="162" spans="2:15" x14ac:dyDescent="0.25">
      <c r="B162" s="111" t="s">
        <v>14</v>
      </c>
      <c r="C162" s="110">
        <v>42406</v>
      </c>
      <c r="D162" s="109">
        <v>34</v>
      </c>
      <c r="E162" s="225">
        <v>444901.8</v>
      </c>
      <c r="F162" s="107">
        <f>(C162-$C$102)*1440</f>
        <v>338835.99999999627</v>
      </c>
      <c r="G162" s="106">
        <f>E162-$E$102</f>
        <v>417721.5</v>
      </c>
      <c r="H162" s="105">
        <f>(C162-C161)*1440</f>
        <v>16359.999999997672</v>
      </c>
      <c r="I162" s="105">
        <f>E162-E161</f>
        <v>0</v>
      </c>
      <c r="J162" s="114">
        <f>I162/H162</f>
        <v>0</v>
      </c>
      <c r="K162" s="103"/>
      <c r="M162" s="102"/>
      <c r="N162" s="155"/>
      <c r="O162" s="155"/>
    </row>
    <row r="163" spans="2:15" x14ac:dyDescent="0.25">
      <c r="B163" s="111" t="s">
        <v>14</v>
      </c>
      <c r="C163" s="110">
        <v>42412.604861111111</v>
      </c>
      <c r="D163" s="109">
        <v>35</v>
      </c>
      <c r="E163" s="225">
        <v>459958.1</v>
      </c>
      <c r="F163" s="107">
        <f>(C163-$C$102)*1440</f>
        <v>348346.99999999604</v>
      </c>
      <c r="G163" s="106">
        <f>E163-$E$102</f>
        <v>432777.8</v>
      </c>
      <c r="H163" s="105">
        <f>(C163-C162)*1440</f>
        <v>9510.9999999997672</v>
      </c>
      <c r="I163" s="105">
        <f>E163-E162</f>
        <v>15056.299999999988</v>
      </c>
      <c r="J163" s="114">
        <f>I163/H163</f>
        <v>1.5830406897277212</v>
      </c>
      <c r="K163" s="103"/>
      <c r="M163" s="102"/>
      <c r="N163" s="155"/>
      <c r="O163" s="155"/>
    </row>
    <row r="164" spans="2:15" x14ac:dyDescent="0.25">
      <c r="B164" s="111" t="s">
        <v>14</v>
      </c>
      <c r="C164" s="110">
        <v>42416.526388888888</v>
      </c>
      <c r="D164" s="109">
        <v>36</v>
      </c>
      <c r="E164" s="225">
        <v>460009.89999999997</v>
      </c>
      <c r="F164" s="107">
        <f>(C164-$C$102)*1440</f>
        <v>353993.99999999441</v>
      </c>
      <c r="G164" s="106">
        <f>E164-$E$102</f>
        <v>432829.6</v>
      </c>
      <c r="H164" s="105">
        <f>(C164-C163)*1440</f>
        <v>5646.9999999983702</v>
      </c>
      <c r="I164" s="105">
        <f>E164-E163</f>
        <v>51.799999999988358</v>
      </c>
      <c r="J164" s="114">
        <f>I164/H164</f>
        <v>9.1730122188778667E-3</v>
      </c>
      <c r="K164" s="103"/>
      <c r="M164" s="102"/>
      <c r="N164" s="155"/>
      <c r="O164" s="155"/>
    </row>
    <row r="165" spans="2:15" x14ac:dyDescent="0.25">
      <c r="B165" s="111" t="s">
        <v>14</v>
      </c>
      <c r="C165" s="110">
        <v>42422.363888888889</v>
      </c>
      <c r="D165" s="109">
        <v>37</v>
      </c>
      <c r="E165" s="225">
        <v>474745.59999999998</v>
      </c>
      <c r="F165" s="107">
        <f>(C165-$C$102)*1440</f>
        <v>362399.99999999651</v>
      </c>
      <c r="G165" s="106">
        <f>E165-$E$102</f>
        <v>447565.3</v>
      </c>
      <c r="H165" s="105">
        <f>(C165-C164)*1440</f>
        <v>8406.0000000020955</v>
      </c>
      <c r="I165" s="105">
        <f>E165-E164</f>
        <v>14735.700000000012</v>
      </c>
      <c r="J165" s="114">
        <f>I165/H165</f>
        <v>1.7529978586719412</v>
      </c>
      <c r="K165" s="103"/>
      <c r="M165" s="102"/>
      <c r="N165" s="155"/>
      <c r="O165" s="155"/>
    </row>
    <row r="166" spans="2:15" x14ac:dyDescent="0.25">
      <c r="B166" s="111" t="s">
        <v>14</v>
      </c>
      <c r="C166" s="110">
        <v>42429.350694444445</v>
      </c>
      <c r="D166" s="109">
        <v>38</v>
      </c>
      <c r="E166" s="225">
        <v>492599.8</v>
      </c>
      <c r="F166" s="107">
        <f>(C166-$C$102)*1440</f>
        <v>372460.99999999744</v>
      </c>
      <c r="G166" s="106">
        <f>E166-$E$102</f>
        <v>465419.5</v>
      </c>
      <c r="H166" s="105"/>
      <c r="I166" s="105"/>
      <c r="J166" s="104">
        <f>I168/H168</f>
        <v>1.7981777887223491</v>
      </c>
      <c r="K166" s="103"/>
      <c r="M166" s="102"/>
      <c r="N166" s="155"/>
      <c r="O166" s="155"/>
    </row>
    <row r="167" spans="2:15" x14ac:dyDescent="0.25">
      <c r="B167" s="111" t="s">
        <v>14</v>
      </c>
      <c r="C167" s="110">
        <v>42431.480555555558</v>
      </c>
      <c r="D167" s="109">
        <v>38</v>
      </c>
      <c r="E167" s="225">
        <v>497034.3</v>
      </c>
      <c r="F167" s="107">
        <f>(C167-$C$102)*1440</f>
        <v>375527.9999999993</v>
      </c>
      <c r="G167" s="106">
        <f>E167-$E$102</f>
        <v>469854</v>
      </c>
      <c r="H167" s="105"/>
      <c r="I167" s="105"/>
      <c r="J167" s="113"/>
      <c r="K167" s="103"/>
      <c r="M167" s="102"/>
      <c r="N167" s="155"/>
      <c r="O167" s="155"/>
    </row>
    <row r="168" spans="2:15" x14ac:dyDescent="0.25">
      <c r="B168" s="111" t="s">
        <v>14</v>
      </c>
      <c r="C168" s="110">
        <v>42433.644444444442</v>
      </c>
      <c r="D168" s="109">
        <v>38</v>
      </c>
      <c r="E168" s="225">
        <v>503955.19999999995</v>
      </c>
      <c r="F168" s="107">
        <f>(C168-$C$102)*1440</f>
        <v>378643.99999999325</v>
      </c>
      <c r="G168" s="106">
        <f>E168-$E$102</f>
        <v>476774.89999999997</v>
      </c>
      <c r="H168" s="105">
        <f>(C168-C165)*1440</f>
        <v>16243.99999999674</v>
      </c>
      <c r="I168" s="105">
        <f>E168-E165</f>
        <v>29209.599999999977</v>
      </c>
      <c r="J168" s="112"/>
      <c r="K168" s="103"/>
      <c r="M168" s="102"/>
      <c r="N168" s="155"/>
      <c r="O168" s="155"/>
    </row>
    <row r="169" spans="2:15" x14ac:dyDescent="0.25">
      <c r="B169" s="111" t="s">
        <v>14</v>
      </c>
      <c r="C169" s="110">
        <v>42436.343055555553</v>
      </c>
      <c r="D169" s="109">
        <v>39</v>
      </c>
      <c r="E169" s="225">
        <v>514755.49999999994</v>
      </c>
      <c r="F169" s="107">
        <f>(C169-$C$102)*1440</f>
        <v>382529.99999999302</v>
      </c>
      <c r="G169" s="106">
        <f>E169-$E$102</f>
        <v>487575.19999999995</v>
      </c>
      <c r="H169" s="105"/>
      <c r="I169" s="105"/>
      <c r="J169" s="104">
        <f>I171/H171</f>
        <v>2.5555312954868827</v>
      </c>
      <c r="K169" s="103"/>
      <c r="M169" s="102"/>
      <c r="N169" s="155"/>
      <c r="O169" s="155"/>
    </row>
    <row r="170" spans="2:15" x14ac:dyDescent="0.25">
      <c r="B170" s="111" t="s">
        <v>14</v>
      </c>
      <c r="C170" s="110">
        <v>42438.37222222222</v>
      </c>
      <c r="D170" s="109">
        <v>39</v>
      </c>
      <c r="E170" s="225">
        <v>521210.19999999995</v>
      </c>
      <c r="F170" s="107">
        <f>(C170-$C$102)*1440</f>
        <v>385451.99999999371</v>
      </c>
      <c r="G170" s="106">
        <f>E170-$E$102</f>
        <v>494029.89999999997</v>
      </c>
      <c r="H170" s="105"/>
      <c r="I170" s="105"/>
      <c r="J170" s="113"/>
      <c r="K170" s="103"/>
      <c r="M170" s="102"/>
      <c r="N170" s="155"/>
      <c r="O170" s="155"/>
    </row>
    <row r="171" spans="2:15" x14ac:dyDescent="0.25">
      <c r="B171" s="111" t="s">
        <v>14</v>
      </c>
      <c r="C171" s="110">
        <v>42440.323611111111</v>
      </c>
      <c r="D171" s="109">
        <v>39</v>
      </c>
      <c r="E171" s="225">
        <v>528534.29999999993</v>
      </c>
      <c r="F171" s="107">
        <f>(C171-$C$102)*1440</f>
        <v>388261.99999999604</v>
      </c>
      <c r="G171" s="106">
        <f>E171-$E$102</f>
        <v>501353.99999999994</v>
      </c>
      <c r="H171" s="105">
        <f>(C171-C168)*1440</f>
        <v>9618.000000002794</v>
      </c>
      <c r="I171" s="105">
        <f>E171-E168</f>
        <v>24579.099999999977</v>
      </c>
      <c r="J171" s="112"/>
      <c r="K171" s="103"/>
      <c r="M171" s="102"/>
      <c r="N171" s="155"/>
      <c r="O171" s="155"/>
    </row>
    <row r="172" spans="2:15" x14ac:dyDescent="0.25">
      <c r="B172" s="111" t="s">
        <v>14</v>
      </c>
      <c r="C172" s="110">
        <v>42443.359027777777</v>
      </c>
      <c r="D172" s="109">
        <v>40</v>
      </c>
      <c r="E172" s="225">
        <v>540563.79999999993</v>
      </c>
      <c r="F172" s="107">
        <f>(C172-$C$102)*1440</f>
        <v>392632.99999999464</v>
      </c>
      <c r="G172" s="106">
        <f>E172-$E$102</f>
        <v>513383.49999999994</v>
      </c>
      <c r="H172" s="105"/>
      <c r="I172" s="105"/>
      <c r="J172" s="104">
        <f>I173/H173</f>
        <v>2.6761904761896114</v>
      </c>
      <c r="K172" s="103"/>
      <c r="M172" s="102"/>
      <c r="N172" s="155"/>
      <c r="O172" s="155"/>
    </row>
    <row r="173" spans="2:15" x14ac:dyDescent="0.25">
      <c r="B173" s="111" t="s">
        <v>14</v>
      </c>
      <c r="C173" s="110">
        <v>42446.34652777778</v>
      </c>
      <c r="D173" s="109">
        <v>40</v>
      </c>
      <c r="E173" s="225">
        <v>551744.89999999991</v>
      </c>
      <c r="F173" s="107">
        <f>(C173-$C$102)*1440</f>
        <v>396934.99999999884</v>
      </c>
      <c r="G173" s="106">
        <f>E173-$E$102</f>
        <v>524564.59999999986</v>
      </c>
      <c r="H173" s="105">
        <f>(C173-C171)*1440</f>
        <v>8673.000000002794</v>
      </c>
      <c r="I173" s="105">
        <f>E173-E171</f>
        <v>23210.599999999977</v>
      </c>
      <c r="J173" s="112"/>
      <c r="K173" s="103"/>
      <c r="M173" s="102"/>
      <c r="N173" s="155"/>
      <c r="O173" s="155"/>
    </row>
    <row r="174" spans="2:15" x14ac:dyDescent="0.25">
      <c r="B174" s="111" t="s">
        <v>14</v>
      </c>
      <c r="C174" s="110">
        <v>42450.351388888892</v>
      </c>
      <c r="D174" s="109">
        <v>41</v>
      </c>
      <c r="E174" s="225">
        <v>568811.6</v>
      </c>
      <c r="F174" s="107">
        <f>(C174-$C$102)*1440</f>
        <v>402702.0000000007</v>
      </c>
      <c r="G174" s="106">
        <f>E174-$E$102</f>
        <v>541631.29999999993</v>
      </c>
      <c r="H174" s="105"/>
      <c r="I174" s="105"/>
      <c r="J174" s="104">
        <f>I175/H175</f>
        <v>2.3411429114767648</v>
      </c>
      <c r="K174" s="103"/>
      <c r="M174" s="102"/>
      <c r="N174" s="155"/>
      <c r="O174" s="155"/>
    </row>
    <row r="175" spans="2:15" x14ac:dyDescent="0.25">
      <c r="B175" s="111" t="s">
        <v>14</v>
      </c>
      <c r="C175" s="110">
        <v>42453.65</v>
      </c>
      <c r="D175" s="109">
        <v>41</v>
      </c>
      <c r="E175" s="225">
        <v>576366.69999999995</v>
      </c>
      <c r="F175" s="107">
        <f>(C175-$C$102)*1440</f>
        <v>407451.99999999837</v>
      </c>
      <c r="G175" s="106">
        <f>E175-$E$102</f>
        <v>549186.39999999991</v>
      </c>
      <c r="H175" s="105">
        <f>(C175-C173)*1440</f>
        <v>10516.999999999534</v>
      </c>
      <c r="I175" s="105">
        <f>E175-E173</f>
        <v>24621.800000000047</v>
      </c>
      <c r="J175" s="112"/>
      <c r="K175" s="103"/>
      <c r="M175" s="102"/>
      <c r="N175" s="155"/>
      <c r="O175" s="155"/>
    </row>
    <row r="176" spans="2:15" x14ac:dyDescent="0.25">
      <c r="B176" s="111" t="s">
        <v>14</v>
      </c>
      <c r="C176" s="110">
        <v>42457.694444444445</v>
      </c>
      <c r="D176" s="109">
        <v>42</v>
      </c>
      <c r="E176" s="225">
        <v>582307.6</v>
      </c>
      <c r="F176" s="107">
        <f>(C176-$C$102)*1440</f>
        <v>413275.99999999744</v>
      </c>
      <c r="G176" s="106">
        <f>E176-$E$102</f>
        <v>555127.29999999993</v>
      </c>
      <c r="H176" s="105"/>
      <c r="I176" s="105"/>
      <c r="J176" s="104">
        <f>I177/H177</f>
        <v>1.8039830508479688</v>
      </c>
      <c r="K176" s="103"/>
      <c r="M176" s="102"/>
      <c r="N176" s="155"/>
      <c r="O176" s="155"/>
    </row>
    <row r="177" spans="2:18" ht="15.75" thickBot="1" x14ac:dyDescent="0.3">
      <c r="B177" s="99" t="s">
        <v>14</v>
      </c>
      <c r="C177" s="98">
        <v>42459.386111111111</v>
      </c>
      <c r="D177" s="97">
        <v>42</v>
      </c>
      <c r="E177" s="224">
        <v>591267.6</v>
      </c>
      <c r="F177" s="95">
        <f>(C177-$C$102)*1440</f>
        <v>415711.99999999604</v>
      </c>
      <c r="G177" s="94">
        <f>E177-$E$102</f>
        <v>564087.29999999993</v>
      </c>
      <c r="H177" s="93">
        <f>(C177-C175)*1440</f>
        <v>8259.9999999976717</v>
      </c>
      <c r="I177" s="93">
        <f>E177-E175</f>
        <v>14900.900000000023</v>
      </c>
      <c r="J177" s="92"/>
      <c r="K177" s="91">
        <f>(G177-G157)/(F177-F157)</f>
        <v>1.6560161158665414</v>
      </c>
      <c r="M177" s="46">
        <f>SUM(I102:I177)</f>
        <v>564087.29999999993</v>
      </c>
      <c r="N177" s="90">
        <f>G177-G157</f>
        <v>221132.79999999993</v>
      </c>
      <c r="O177" s="90"/>
      <c r="P177" s="44"/>
      <c r="Q177" s="44"/>
      <c r="R177" s="44"/>
    </row>
    <row r="178" spans="2:18" s="17" customFormat="1" x14ac:dyDescent="0.2">
      <c r="B178" s="69" t="s">
        <v>13</v>
      </c>
      <c r="C178" s="184">
        <v>42170.698611111111</v>
      </c>
      <c r="D178" s="69">
        <v>1</v>
      </c>
      <c r="E178" s="223">
        <v>116638.9</v>
      </c>
      <c r="F178" s="67">
        <v>0</v>
      </c>
      <c r="G178" s="66">
        <v>0</v>
      </c>
      <c r="H178" s="194"/>
      <c r="I178" s="194"/>
      <c r="J178" s="191">
        <f>I181/H181</f>
        <v>0.91804456171154303</v>
      </c>
      <c r="K178" s="86"/>
      <c r="M178" s="208"/>
    </row>
    <row r="179" spans="2:18" s="17" customFormat="1" x14ac:dyDescent="0.2">
      <c r="B179" s="62" t="s">
        <v>13</v>
      </c>
      <c r="C179" s="180">
        <v>42174.529166666667</v>
      </c>
      <c r="D179" s="62">
        <v>1</v>
      </c>
      <c r="E179" s="222">
        <v>116958.79999999999</v>
      </c>
      <c r="F179" s="60">
        <f>(C179-$C$178)*1440</f>
        <v>5516.0000000009313</v>
      </c>
      <c r="G179" s="59">
        <f>E179-$E$178</f>
        <v>319.89999999999418</v>
      </c>
      <c r="H179" s="189"/>
      <c r="I179" s="189"/>
      <c r="J179" s="191"/>
      <c r="K179" s="56"/>
      <c r="M179" s="208"/>
    </row>
    <row r="180" spans="2:18" s="17" customFormat="1" x14ac:dyDescent="0.2">
      <c r="B180" s="62" t="s">
        <v>13</v>
      </c>
      <c r="C180" s="180">
        <v>42174.604166666664</v>
      </c>
      <c r="D180" s="62">
        <v>1</v>
      </c>
      <c r="E180" s="222">
        <v>116958.79999999999</v>
      </c>
      <c r="F180" s="60">
        <f>(C180-$C$178)*1440</f>
        <v>5623.9999999967404</v>
      </c>
      <c r="G180" s="59">
        <f>E180-$E$178</f>
        <v>319.89999999999418</v>
      </c>
      <c r="H180" s="189"/>
      <c r="I180" s="189"/>
      <c r="J180" s="191"/>
      <c r="K180" s="56"/>
      <c r="M180" s="208"/>
    </row>
    <row r="181" spans="2:18" s="17" customFormat="1" x14ac:dyDescent="0.2">
      <c r="B181" s="62" t="s">
        <v>13</v>
      </c>
      <c r="C181" s="180">
        <v>42175.436111111114</v>
      </c>
      <c r="D181" s="62">
        <v>1</v>
      </c>
      <c r="E181" s="222">
        <v>122901.79999999999</v>
      </c>
      <c r="F181" s="60">
        <f>(C181-$C$178)*1440</f>
        <v>6822.000000004191</v>
      </c>
      <c r="G181" s="59">
        <f>E181-$E$178</f>
        <v>6262.8999999999942</v>
      </c>
      <c r="H181" s="189">
        <f>(C181-C178)*1440</f>
        <v>6822.000000004191</v>
      </c>
      <c r="I181" s="189">
        <f>E181-E178</f>
        <v>6262.8999999999942</v>
      </c>
      <c r="J181" s="190"/>
      <c r="K181" s="56"/>
      <c r="M181" s="208"/>
    </row>
    <row r="182" spans="2:18" s="17" customFormat="1" x14ac:dyDescent="0.2">
      <c r="B182" s="62" t="s">
        <v>13</v>
      </c>
      <c r="C182" s="180">
        <v>42177.523611111108</v>
      </c>
      <c r="D182" s="62">
        <v>2</v>
      </c>
      <c r="E182" s="222">
        <v>133287.69999999998</v>
      </c>
      <c r="F182" s="60">
        <f>(C182-$C$178)*1440</f>
        <v>9827.999999995809</v>
      </c>
      <c r="G182" s="59">
        <f>E182-$E$178</f>
        <v>16648.799999999988</v>
      </c>
      <c r="H182" s="189"/>
      <c r="I182" s="189"/>
      <c r="J182" s="188">
        <f>I184/H184</f>
        <v>2.8847118230904973</v>
      </c>
      <c r="K182" s="56"/>
      <c r="M182" s="208"/>
    </row>
    <row r="183" spans="2:18" s="17" customFormat="1" x14ac:dyDescent="0.2">
      <c r="B183" s="62" t="s">
        <v>13</v>
      </c>
      <c r="C183" s="180">
        <v>42178.591666666667</v>
      </c>
      <c r="D183" s="62">
        <v>2</v>
      </c>
      <c r="E183" s="222">
        <v>136696.69999999998</v>
      </c>
      <c r="F183" s="60">
        <f>(C183-$C$178)*1440</f>
        <v>11366.000000000931</v>
      </c>
      <c r="G183" s="59">
        <f>E183-$E$178</f>
        <v>20057.799999999988</v>
      </c>
      <c r="H183" s="189"/>
      <c r="I183" s="189"/>
      <c r="J183" s="191"/>
      <c r="K183" s="56"/>
      <c r="M183" s="208"/>
    </row>
    <row r="184" spans="2:18" s="17" customFormat="1" x14ac:dyDescent="0.2">
      <c r="B184" s="62" t="s">
        <v>13</v>
      </c>
      <c r="C184" s="180">
        <v>42179.424305555556</v>
      </c>
      <c r="D184" s="62">
        <v>2</v>
      </c>
      <c r="E184" s="222">
        <v>139468.69999999998</v>
      </c>
      <c r="F184" s="60">
        <f>(C184-$C$178)*1440</f>
        <v>12565.000000001164</v>
      </c>
      <c r="G184" s="59">
        <f>E184-$E$178</f>
        <v>22829.799999999988</v>
      </c>
      <c r="H184" s="189">
        <f>(C184-C181)*1440</f>
        <v>5742.9999999969732</v>
      </c>
      <c r="I184" s="189">
        <f>E184-E181</f>
        <v>16566.899999999994</v>
      </c>
      <c r="J184" s="190"/>
      <c r="K184" s="56"/>
      <c r="M184" s="208"/>
    </row>
    <row r="185" spans="2:18" s="17" customFormat="1" x14ac:dyDescent="0.2">
      <c r="B185" s="62" t="s">
        <v>13</v>
      </c>
      <c r="C185" s="180">
        <v>42183.818749999999</v>
      </c>
      <c r="D185" s="62">
        <v>3</v>
      </c>
      <c r="E185" s="222">
        <v>151286.09999999998</v>
      </c>
      <c r="F185" s="60">
        <f>(C185-$C$178)*1440</f>
        <v>18892.999999998137</v>
      </c>
      <c r="G185" s="59">
        <f>E185-$E$178</f>
        <v>34647.199999999983</v>
      </c>
      <c r="H185" s="189"/>
      <c r="I185" s="189"/>
      <c r="J185" s="188">
        <f>I189/H189</f>
        <v>2.6604131534575206</v>
      </c>
      <c r="K185" s="56"/>
      <c r="M185" s="208"/>
    </row>
    <row r="186" spans="2:18" s="17" customFormat="1" x14ac:dyDescent="0.2">
      <c r="B186" s="62" t="s">
        <v>13</v>
      </c>
      <c r="C186" s="180">
        <v>42184.705555555556</v>
      </c>
      <c r="D186" s="62">
        <v>3</v>
      </c>
      <c r="E186" s="222">
        <v>156364.59999999998</v>
      </c>
      <c r="F186" s="60">
        <f>(C186-$C$178)*1440</f>
        <v>20170.000000001164</v>
      </c>
      <c r="G186" s="59">
        <f>E186-$E$178</f>
        <v>39725.699999999983</v>
      </c>
      <c r="H186" s="189"/>
      <c r="I186" s="189"/>
      <c r="J186" s="191"/>
      <c r="K186" s="56"/>
      <c r="M186" s="208"/>
    </row>
    <row r="187" spans="2:18" s="17" customFormat="1" x14ac:dyDescent="0.2">
      <c r="B187" s="62" t="s">
        <v>13</v>
      </c>
      <c r="C187" s="180">
        <v>42185.673611111109</v>
      </c>
      <c r="D187" s="62">
        <v>3</v>
      </c>
      <c r="E187" s="222">
        <v>161135.79999999999</v>
      </c>
      <c r="F187" s="60">
        <f>(C187-$C$178)*1440</f>
        <v>21563.999999997905</v>
      </c>
      <c r="G187" s="59">
        <f>E187-$E$178</f>
        <v>44496.899999999994</v>
      </c>
      <c r="H187" s="189"/>
      <c r="I187" s="189"/>
      <c r="J187" s="191"/>
      <c r="K187" s="56"/>
      <c r="M187" s="208"/>
    </row>
    <row r="188" spans="2:18" s="17" customFormat="1" x14ac:dyDescent="0.2">
      <c r="B188" s="62" t="s">
        <v>13</v>
      </c>
      <c r="C188" s="180">
        <v>42186.425694444442</v>
      </c>
      <c r="D188" s="62">
        <v>3</v>
      </c>
      <c r="E188" s="222">
        <v>164574.19999999998</v>
      </c>
      <c r="F188" s="60">
        <f>(C188-$C$178)*1440</f>
        <v>22646.999999997206</v>
      </c>
      <c r="G188" s="59">
        <f>E188-$E$178</f>
        <v>47935.299999999988</v>
      </c>
      <c r="H188" s="189"/>
      <c r="I188" s="189"/>
      <c r="J188" s="191"/>
      <c r="K188" s="56"/>
      <c r="M188" s="208"/>
    </row>
    <row r="189" spans="2:18" s="17" customFormat="1" x14ac:dyDescent="0.2">
      <c r="B189" s="62" t="s">
        <v>13</v>
      </c>
      <c r="C189" s="180">
        <v>42187.660416666666</v>
      </c>
      <c r="D189" s="62">
        <v>3</v>
      </c>
      <c r="E189" s="222">
        <v>171021.19999999998</v>
      </c>
      <c r="F189" s="60">
        <f>(C189-$C$178)*1440</f>
        <v>24424.999999998836</v>
      </c>
      <c r="G189" s="59">
        <f>E189-$E$178</f>
        <v>54382.299999999988</v>
      </c>
      <c r="H189" s="189">
        <f>(C189-C184)*1440</f>
        <v>11859.999999997672</v>
      </c>
      <c r="I189" s="189">
        <f>E189-E184</f>
        <v>31552.5</v>
      </c>
      <c r="J189" s="190"/>
      <c r="K189" s="56"/>
      <c r="M189" s="208"/>
    </row>
    <row r="190" spans="2:18" s="17" customFormat="1" x14ac:dyDescent="0.2">
      <c r="B190" s="62" t="s">
        <v>13</v>
      </c>
      <c r="C190" s="180">
        <v>42196</v>
      </c>
      <c r="D190" s="62">
        <v>4</v>
      </c>
      <c r="E190" s="222">
        <v>171021.2</v>
      </c>
      <c r="F190" s="60">
        <f>(C190-$C$178)*1440</f>
        <v>36434.000000000233</v>
      </c>
      <c r="G190" s="59">
        <f>E190-$E$178</f>
        <v>54382.300000000017</v>
      </c>
      <c r="H190" s="189">
        <f>(C190-C189)*1440</f>
        <v>12009.000000001397</v>
      </c>
      <c r="I190" s="189">
        <f>E190-E189</f>
        <v>0</v>
      </c>
      <c r="J190" s="192">
        <f>I190/H190</f>
        <v>0</v>
      </c>
      <c r="K190" s="56"/>
      <c r="M190" s="208"/>
    </row>
    <row r="191" spans="2:18" s="17" customFormat="1" x14ac:dyDescent="0.2">
      <c r="B191" s="62" t="s">
        <v>13</v>
      </c>
      <c r="C191" s="180">
        <v>42198</v>
      </c>
      <c r="D191" s="62">
        <v>5</v>
      </c>
      <c r="E191" s="222">
        <v>171021.19999999998</v>
      </c>
      <c r="F191" s="60">
        <f>(C191-$C$178)*1440</f>
        <v>39314.000000000233</v>
      </c>
      <c r="G191" s="59">
        <f>E191-$E$178</f>
        <v>54382.299999999988</v>
      </c>
      <c r="H191" s="189"/>
      <c r="I191" s="189"/>
      <c r="J191" s="188">
        <f>I193/H193</f>
        <v>0.86790590212101926</v>
      </c>
      <c r="K191" s="56"/>
      <c r="M191" s="208"/>
    </row>
    <row r="192" spans="2:18" s="17" customFormat="1" x14ac:dyDescent="0.2">
      <c r="B192" s="62" t="s">
        <v>13</v>
      </c>
      <c r="C192" s="180">
        <v>42200</v>
      </c>
      <c r="D192" s="62">
        <v>5</v>
      </c>
      <c r="E192" s="222">
        <v>179285.4</v>
      </c>
      <c r="F192" s="60">
        <f>(C192-$C$178)*1440</f>
        <v>42194.000000000233</v>
      </c>
      <c r="G192" s="59">
        <f>E192-$E$178</f>
        <v>62646.5</v>
      </c>
      <c r="H192" s="189"/>
      <c r="I192" s="189"/>
      <c r="J192" s="191"/>
      <c r="K192" s="56"/>
      <c r="M192" s="208"/>
    </row>
    <row r="193" spans="2:13" s="17" customFormat="1" x14ac:dyDescent="0.2">
      <c r="B193" s="62" t="s">
        <v>13</v>
      </c>
      <c r="C193" s="180">
        <v>42202.612500000003</v>
      </c>
      <c r="D193" s="62">
        <v>5</v>
      </c>
      <c r="E193" s="222">
        <v>179285.4</v>
      </c>
      <c r="F193" s="60">
        <f>(C193-$C$178)*1440</f>
        <v>45956.000000004424</v>
      </c>
      <c r="G193" s="59">
        <f>E193-$E$178</f>
        <v>62646.5</v>
      </c>
      <c r="H193" s="189">
        <f>(C193-C190)*1440</f>
        <v>9522.000000004191</v>
      </c>
      <c r="I193" s="189">
        <f>E193-E190</f>
        <v>8264.1999999999825</v>
      </c>
      <c r="J193" s="190"/>
      <c r="K193" s="56"/>
      <c r="M193" s="208"/>
    </row>
    <row r="194" spans="2:13" s="17" customFormat="1" x14ac:dyDescent="0.2">
      <c r="B194" s="62" t="s">
        <v>13</v>
      </c>
      <c r="C194" s="180">
        <v>42204.688888888886</v>
      </c>
      <c r="D194" s="62">
        <v>6</v>
      </c>
      <c r="E194" s="222">
        <v>187142.19999999998</v>
      </c>
      <c r="F194" s="60">
        <f>(C194-$C$178)*1440</f>
        <v>48945.999999996275</v>
      </c>
      <c r="G194" s="59">
        <f>E194-$E$178</f>
        <v>70503.299999999988</v>
      </c>
      <c r="H194" s="189"/>
      <c r="I194" s="189"/>
      <c r="J194" s="188">
        <f>I197/H197</f>
        <v>2.0997158514315863</v>
      </c>
      <c r="K194" s="56"/>
      <c r="M194" s="208"/>
    </row>
    <row r="195" spans="2:13" s="17" customFormat="1" x14ac:dyDescent="0.2">
      <c r="B195" s="62" t="s">
        <v>13</v>
      </c>
      <c r="C195" s="180">
        <v>42205.372916666667</v>
      </c>
      <c r="D195" s="62">
        <v>6</v>
      </c>
      <c r="E195" s="222">
        <v>190522.5</v>
      </c>
      <c r="F195" s="60">
        <f>(C195-$C$178)*1440</f>
        <v>49931.000000000931</v>
      </c>
      <c r="G195" s="59">
        <f>E195-$E$178</f>
        <v>73883.600000000006</v>
      </c>
      <c r="H195" s="189"/>
      <c r="I195" s="189"/>
      <c r="J195" s="191"/>
      <c r="K195" s="56"/>
      <c r="M195" s="208"/>
    </row>
    <row r="196" spans="2:13" s="17" customFormat="1" x14ac:dyDescent="0.2">
      <c r="B196" s="62" t="s">
        <v>13</v>
      </c>
      <c r="C196" s="180">
        <v>42207.669444444444</v>
      </c>
      <c r="D196" s="62">
        <v>6</v>
      </c>
      <c r="E196" s="222">
        <v>194004.3</v>
      </c>
      <c r="F196" s="60">
        <f>(C196-$C$178)*1440</f>
        <v>53237.999999999302</v>
      </c>
      <c r="G196" s="59">
        <f>E196-$E$178</f>
        <v>77365.399999999994</v>
      </c>
      <c r="H196" s="189"/>
      <c r="I196" s="189"/>
      <c r="J196" s="191"/>
      <c r="K196" s="56"/>
      <c r="M196" s="208"/>
    </row>
    <row r="197" spans="2:13" s="17" customFormat="1" x14ac:dyDescent="0.2">
      <c r="B197" s="62" t="s">
        <v>13</v>
      </c>
      <c r="C197" s="180">
        <v>42209.455555555556</v>
      </c>
      <c r="D197" s="62">
        <v>6</v>
      </c>
      <c r="E197" s="222">
        <v>199976</v>
      </c>
      <c r="F197" s="60">
        <f>(C197-$C$178)*1440</f>
        <v>55810.000000001164</v>
      </c>
      <c r="G197" s="59">
        <f>E197-$E$178</f>
        <v>83337.100000000006</v>
      </c>
      <c r="H197" s="189">
        <f>(C197-C193)*1440</f>
        <v>9853.9999999967404</v>
      </c>
      <c r="I197" s="189">
        <f>E197-E193</f>
        <v>20690.600000000006</v>
      </c>
      <c r="J197" s="190"/>
      <c r="K197" s="56"/>
      <c r="M197" s="208"/>
    </row>
    <row r="198" spans="2:13" s="17" customFormat="1" x14ac:dyDescent="0.2">
      <c r="B198" s="62" t="s">
        <v>13</v>
      </c>
      <c r="C198" s="180">
        <v>42212.406944444447</v>
      </c>
      <c r="D198" s="62">
        <v>7</v>
      </c>
      <c r="E198" s="222">
        <v>211049.3</v>
      </c>
      <c r="F198" s="60">
        <f>(C198-$C$178)*1440</f>
        <v>60060.000000003492</v>
      </c>
      <c r="G198" s="59">
        <f>E198-$E$178</f>
        <v>94410.4</v>
      </c>
      <c r="H198" s="189"/>
      <c r="I198" s="189"/>
      <c r="J198" s="188">
        <f>I201/H201</f>
        <v>1.7412353923204547</v>
      </c>
      <c r="K198" s="56"/>
      <c r="M198" s="208"/>
    </row>
    <row r="199" spans="2:13" s="17" customFormat="1" x14ac:dyDescent="0.2">
      <c r="B199" s="62" t="s">
        <v>13</v>
      </c>
      <c r="C199" s="180">
        <v>42214.668749999997</v>
      </c>
      <c r="D199" s="62">
        <v>7</v>
      </c>
      <c r="E199" s="222">
        <v>214088.69999999998</v>
      </c>
      <c r="F199" s="60">
        <f>(C199-$C$178)*1440</f>
        <v>63316.999999996042</v>
      </c>
      <c r="G199" s="59">
        <f>E199-$E$178</f>
        <v>97449.799999999988</v>
      </c>
      <c r="H199" s="189"/>
      <c r="I199" s="189"/>
      <c r="J199" s="191"/>
      <c r="K199" s="56"/>
      <c r="M199" s="208"/>
    </row>
    <row r="200" spans="2:13" s="17" customFormat="1" x14ac:dyDescent="0.2">
      <c r="B200" s="62" t="s">
        <v>13</v>
      </c>
      <c r="C200" s="180">
        <v>42215.618750000001</v>
      </c>
      <c r="D200" s="62">
        <v>7</v>
      </c>
      <c r="E200" s="222">
        <v>217008.4</v>
      </c>
      <c r="F200" s="60">
        <f>(C200-$C$178)*1440</f>
        <v>64685.000000002328</v>
      </c>
      <c r="G200" s="59">
        <f>E200-$E$178</f>
        <v>100369.5</v>
      </c>
      <c r="H200" s="189"/>
      <c r="I200" s="189"/>
      <c r="J200" s="191"/>
      <c r="K200" s="56"/>
      <c r="M200" s="208"/>
    </row>
    <row r="201" spans="2:13" s="17" customFormat="1" x14ac:dyDescent="0.2">
      <c r="B201" s="62" t="s">
        <v>13</v>
      </c>
      <c r="C201" s="180">
        <v>42216.527083333334</v>
      </c>
      <c r="D201" s="62">
        <v>7</v>
      </c>
      <c r="E201" s="222">
        <v>217707</v>
      </c>
      <c r="F201" s="60">
        <f>(C201-$C$178)*1440</f>
        <v>65993.00000000163</v>
      </c>
      <c r="G201" s="59">
        <f>E201-$E$178</f>
        <v>101068.1</v>
      </c>
      <c r="H201" s="189">
        <f>(C201-C197)*1440</f>
        <v>10183.000000000466</v>
      </c>
      <c r="I201" s="189">
        <f>E201-E197</f>
        <v>17731</v>
      </c>
      <c r="J201" s="190"/>
      <c r="K201" s="56"/>
      <c r="M201" s="208"/>
    </row>
    <row r="202" spans="2:13" s="17" customFormat="1" x14ac:dyDescent="0.2">
      <c r="B202" s="62" t="s">
        <v>13</v>
      </c>
      <c r="C202" s="180">
        <v>42219.441666666666</v>
      </c>
      <c r="D202" s="62">
        <v>8</v>
      </c>
      <c r="E202" s="222">
        <v>222416.59999999998</v>
      </c>
      <c r="F202" s="60">
        <f>(C202-$C$178)*1440</f>
        <v>70189.999999998836</v>
      </c>
      <c r="G202" s="59">
        <f>E202-$E$178</f>
        <v>105777.69999999998</v>
      </c>
      <c r="H202" s="189"/>
      <c r="I202" s="189"/>
      <c r="J202" s="188">
        <f>I206/H206</f>
        <v>1.2617699430206477</v>
      </c>
      <c r="K202" s="56"/>
      <c r="M202" s="208"/>
    </row>
    <row r="203" spans="2:13" s="17" customFormat="1" x14ac:dyDescent="0.2">
      <c r="B203" s="62" t="s">
        <v>13</v>
      </c>
      <c r="C203" s="180">
        <v>42220.541666666664</v>
      </c>
      <c r="D203" s="62">
        <v>8</v>
      </c>
      <c r="E203" s="222">
        <v>224375.9</v>
      </c>
      <c r="F203" s="60">
        <f>(C203-$C$178)*1440</f>
        <v>71773.99999999674</v>
      </c>
      <c r="G203" s="59">
        <f>E203-$E$178</f>
        <v>107737</v>
      </c>
      <c r="H203" s="189"/>
      <c r="I203" s="189"/>
      <c r="J203" s="191"/>
      <c r="K203" s="56"/>
      <c r="M203" s="208"/>
    </row>
    <row r="204" spans="2:13" s="17" customFormat="1" x14ac:dyDescent="0.2">
      <c r="B204" s="62" t="s">
        <v>13</v>
      </c>
      <c r="C204" s="180">
        <v>42221.415972222225</v>
      </c>
      <c r="D204" s="62">
        <v>8</v>
      </c>
      <c r="E204" s="222">
        <v>226365.3</v>
      </c>
      <c r="F204" s="60">
        <f>(C204-$C$178)*1440</f>
        <v>73033.000000003958</v>
      </c>
      <c r="G204" s="59">
        <f>E204-$E$178</f>
        <v>109726.39999999999</v>
      </c>
      <c r="H204" s="189"/>
      <c r="I204" s="189"/>
      <c r="J204" s="191"/>
      <c r="K204" s="56"/>
      <c r="M204" s="208"/>
    </row>
    <row r="205" spans="2:13" s="17" customFormat="1" x14ac:dyDescent="0.2">
      <c r="B205" s="62" t="s">
        <v>13</v>
      </c>
      <c r="C205" s="180">
        <v>42223.375694444447</v>
      </c>
      <c r="D205" s="62">
        <v>8</v>
      </c>
      <c r="E205" s="222">
        <v>230480.59999999998</v>
      </c>
      <c r="F205" s="60">
        <f>(C205-$C$178)*1440</f>
        <v>75855.000000003492</v>
      </c>
      <c r="G205" s="59">
        <f>E205-$E$178</f>
        <v>113841.69999999998</v>
      </c>
      <c r="H205" s="189"/>
      <c r="I205" s="189"/>
      <c r="J205" s="191"/>
      <c r="K205" s="56"/>
      <c r="M205" s="208"/>
    </row>
    <row r="206" spans="2:13" s="17" customFormat="1" x14ac:dyDescent="0.2">
      <c r="B206" s="62" t="s">
        <v>13</v>
      </c>
      <c r="C206" s="180">
        <v>42224.32708333333</v>
      </c>
      <c r="D206" s="62">
        <v>8</v>
      </c>
      <c r="E206" s="222">
        <v>231879.19999999998</v>
      </c>
      <c r="F206" s="60">
        <f>(C206-$C$178)*1440</f>
        <v>77224.999999995343</v>
      </c>
      <c r="G206" s="59">
        <f>E206-$E$178</f>
        <v>115240.29999999999</v>
      </c>
      <c r="H206" s="189">
        <f>(C206-C201)*1440</f>
        <v>11231.999999993714</v>
      </c>
      <c r="I206" s="189">
        <f>E206-E201</f>
        <v>14172.199999999983</v>
      </c>
      <c r="J206" s="190"/>
      <c r="K206" s="56"/>
      <c r="M206" s="208"/>
    </row>
    <row r="207" spans="2:13" s="17" customFormat="1" x14ac:dyDescent="0.2">
      <c r="B207" s="62" t="s">
        <v>13</v>
      </c>
      <c r="C207" s="180">
        <v>42226.580555555556</v>
      </c>
      <c r="D207" s="62">
        <v>9</v>
      </c>
      <c r="E207" s="222">
        <v>237440.69999999998</v>
      </c>
      <c r="F207" s="60">
        <f>(C207-$C$178)*1440</f>
        <v>80470.000000001164</v>
      </c>
      <c r="G207" s="59">
        <f>E207-$E$178</f>
        <v>120801.79999999999</v>
      </c>
      <c r="H207" s="189"/>
      <c r="I207" s="189"/>
      <c r="J207" s="188">
        <f>I209/H209</f>
        <v>1.9755590872957263</v>
      </c>
      <c r="K207" s="56"/>
      <c r="M207" s="208"/>
    </row>
    <row r="208" spans="2:13" s="17" customFormat="1" x14ac:dyDescent="0.2">
      <c r="B208" s="62" t="s">
        <v>13</v>
      </c>
      <c r="C208" s="180">
        <v>42228.352083333331</v>
      </c>
      <c r="D208" s="62">
        <v>9</v>
      </c>
      <c r="E208" s="222">
        <v>243036.49999999997</v>
      </c>
      <c r="F208" s="60">
        <f>(C208-$C$178)*1440</f>
        <v>83020.999999997439</v>
      </c>
      <c r="G208" s="59">
        <f>E208-$E$178</f>
        <v>126397.59999999998</v>
      </c>
      <c r="H208" s="189"/>
      <c r="I208" s="189"/>
      <c r="J208" s="191"/>
      <c r="K208" s="56"/>
      <c r="M208" s="208"/>
    </row>
    <row r="209" spans="2:13" s="17" customFormat="1" x14ac:dyDescent="0.2">
      <c r="B209" s="62" t="s">
        <v>13</v>
      </c>
      <c r="C209" s="180">
        <v>42230.444444444445</v>
      </c>
      <c r="D209" s="62">
        <v>9</v>
      </c>
      <c r="E209" s="222">
        <v>249281.9</v>
      </c>
      <c r="F209" s="60">
        <f>(C209-$C$178)*1440</f>
        <v>86034.000000001397</v>
      </c>
      <c r="G209" s="59">
        <f>E209-$E$178</f>
        <v>132643</v>
      </c>
      <c r="H209" s="189">
        <f>(C209-C206)*1440</f>
        <v>8809.0000000060536</v>
      </c>
      <c r="I209" s="189">
        <f>E209-E206</f>
        <v>17402.700000000012</v>
      </c>
      <c r="J209" s="190"/>
      <c r="K209" s="56"/>
      <c r="M209" s="208"/>
    </row>
    <row r="210" spans="2:13" s="17" customFormat="1" x14ac:dyDescent="0.2">
      <c r="B210" s="62" t="s">
        <v>13</v>
      </c>
      <c r="C210" s="180">
        <v>42233.422222222223</v>
      </c>
      <c r="D210" s="62">
        <v>10</v>
      </c>
      <c r="E210" s="222">
        <v>258324.49999999997</v>
      </c>
      <c r="F210" s="60">
        <f>(C210-$C$178)*1440</f>
        <v>90322.000000001863</v>
      </c>
      <c r="G210" s="59">
        <f>E210-$E$178</f>
        <v>141685.59999999998</v>
      </c>
      <c r="H210" s="189"/>
      <c r="I210" s="189"/>
      <c r="J210" s="188">
        <f>I212/H212</f>
        <v>1.5724827586210486</v>
      </c>
      <c r="K210" s="56"/>
      <c r="M210" s="208"/>
    </row>
    <row r="211" spans="2:13" s="17" customFormat="1" x14ac:dyDescent="0.2">
      <c r="B211" s="62" t="s">
        <v>13</v>
      </c>
      <c r="C211" s="180">
        <v>42235.574999999997</v>
      </c>
      <c r="D211" s="62">
        <v>10</v>
      </c>
      <c r="E211" s="222">
        <v>262498.59999999998</v>
      </c>
      <c r="F211" s="60">
        <f>(C211-$C$178)*1440</f>
        <v>93421.999999996042</v>
      </c>
      <c r="G211" s="59">
        <f>E211-$E$178</f>
        <v>145859.69999999998</v>
      </c>
      <c r="H211" s="189"/>
      <c r="I211" s="189"/>
      <c r="J211" s="191"/>
      <c r="K211" s="56"/>
      <c r="M211" s="208"/>
    </row>
    <row r="212" spans="2:13" s="17" customFormat="1" x14ac:dyDescent="0.2">
      <c r="B212" s="62" t="s">
        <v>13</v>
      </c>
      <c r="C212" s="180">
        <v>42237.493055555555</v>
      </c>
      <c r="D212" s="62">
        <v>10</v>
      </c>
      <c r="E212" s="222">
        <v>265242.59999999998</v>
      </c>
      <c r="F212" s="60">
        <f>(C212-$C$178)*1440</f>
        <v>96183.999999999069</v>
      </c>
      <c r="G212" s="59">
        <f>E212-$E$178</f>
        <v>148603.69999999998</v>
      </c>
      <c r="H212" s="189">
        <f>(C212-C209)*1440</f>
        <v>10149.999999997672</v>
      </c>
      <c r="I212" s="189">
        <f>E212-E209</f>
        <v>15960.699999999983</v>
      </c>
      <c r="J212" s="190"/>
      <c r="K212" s="56"/>
      <c r="M212" s="208"/>
    </row>
    <row r="213" spans="2:13" s="17" customFormat="1" x14ac:dyDescent="0.2">
      <c r="B213" s="62" t="s">
        <v>13</v>
      </c>
      <c r="C213" s="180">
        <v>42240.75</v>
      </c>
      <c r="D213" s="62">
        <v>11</v>
      </c>
      <c r="E213" s="222">
        <v>265593.3</v>
      </c>
      <c r="F213" s="60">
        <f>(C213-$C$178)*1440</f>
        <v>100874.00000000023</v>
      </c>
      <c r="G213" s="59">
        <f>E213-$E$178</f>
        <v>148954.4</v>
      </c>
      <c r="H213" s="189"/>
      <c r="I213" s="189"/>
      <c r="J213" s="188">
        <f>I215/H215</f>
        <v>0.98561187399005212</v>
      </c>
      <c r="K213" s="56"/>
      <c r="M213" s="208"/>
    </row>
    <row r="214" spans="2:13" s="17" customFormat="1" x14ac:dyDescent="0.2">
      <c r="B214" s="62" t="s">
        <v>13</v>
      </c>
      <c r="C214" s="180">
        <v>42242.353472222225</v>
      </c>
      <c r="D214" s="62">
        <v>11</v>
      </c>
      <c r="E214" s="222">
        <v>267354.5</v>
      </c>
      <c r="F214" s="60">
        <f>(C214-$C$178)*1440</f>
        <v>103183.00000000396</v>
      </c>
      <c r="G214" s="59">
        <f>E214-$E$178</f>
        <v>150715.6</v>
      </c>
      <c r="H214" s="189"/>
      <c r="I214" s="189"/>
      <c r="J214" s="191"/>
      <c r="K214" s="56"/>
      <c r="M214" s="208"/>
    </row>
    <row r="215" spans="2:13" s="17" customFormat="1" x14ac:dyDescent="0.2">
      <c r="B215" s="62" t="s">
        <v>13</v>
      </c>
      <c r="C215" s="180">
        <v>42244.370833333334</v>
      </c>
      <c r="D215" s="62">
        <v>11</v>
      </c>
      <c r="E215" s="222">
        <v>275004.09999999998</v>
      </c>
      <c r="F215" s="60">
        <f>(C215-$C$178)*1440</f>
        <v>106088.00000000163</v>
      </c>
      <c r="G215" s="59">
        <f>E215-$E$178</f>
        <v>158365.19999999998</v>
      </c>
      <c r="H215" s="189">
        <f>(C215-C212)*1440</f>
        <v>9904.0000000025611</v>
      </c>
      <c r="I215" s="189">
        <f>E215-E212</f>
        <v>9761.5</v>
      </c>
      <c r="J215" s="190"/>
      <c r="K215" s="56"/>
      <c r="M215" s="208"/>
    </row>
    <row r="216" spans="2:13" s="17" customFormat="1" x14ac:dyDescent="0.2">
      <c r="B216" s="62" t="s">
        <v>13</v>
      </c>
      <c r="C216" s="180">
        <v>42249.333333333336</v>
      </c>
      <c r="D216" s="62">
        <v>12</v>
      </c>
      <c r="E216" s="222">
        <v>292114.89999999997</v>
      </c>
      <c r="F216" s="60">
        <f>(C216-$C$178)*1440</f>
        <v>113234.00000000373</v>
      </c>
      <c r="G216" s="59">
        <f>E216-$E$178</f>
        <v>175475.99999999997</v>
      </c>
      <c r="H216" s="189"/>
      <c r="I216" s="189"/>
      <c r="J216" s="188">
        <f>I217/H217</f>
        <v>2.2952043868408158</v>
      </c>
      <c r="K216" s="56"/>
      <c r="M216" s="208"/>
    </row>
    <row r="217" spans="2:13" s="17" customFormat="1" x14ac:dyDescent="0.2">
      <c r="B217" s="62" t="s">
        <v>13</v>
      </c>
      <c r="C217" s="180">
        <v>42251.336111111108</v>
      </c>
      <c r="D217" s="62">
        <v>12</v>
      </c>
      <c r="E217" s="222">
        <v>298025</v>
      </c>
      <c r="F217" s="60">
        <f>(C217-$C$178)*1440</f>
        <v>116117.99999999581</v>
      </c>
      <c r="G217" s="59">
        <f>E217-$E$178</f>
        <v>181386.1</v>
      </c>
      <c r="H217" s="189">
        <f>(C217-C215)*1440</f>
        <v>10029.999999994179</v>
      </c>
      <c r="I217" s="189">
        <f>E217-E215</f>
        <v>23020.900000000023</v>
      </c>
      <c r="J217" s="190"/>
      <c r="K217" s="56"/>
      <c r="M217" s="208"/>
    </row>
    <row r="218" spans="2:13" s="17" customFormat="1" x14ac:dyDescent="0.2">
      <c r="B218" s="62" t="s">
        <v>13</v>
      </c>
      <c r="C218" s="180">
        <v>42254.323611111111</v>
      </c>
      <c r="D218" s="62">
        <v>12</v>
      </c>
      <c r="E218" s="222">
        <v>305470.89999999997</v>
      </c>
      <c r="F218" s="60">
        <f>(C218-$C$178)*1440</f>
        <v>120420</v>
      </c>
      <c r="G218" s="59">
        <f>E218-$E$178</f>
        <v>188831.99999999997</v>
      </c>
      <c r="H218" s="189"/>
      <c r="I218" s="189"/>
      <c r="J218" s="188">
        <f>I220/H220</f>
        <v>2.0549394961303875</v>
      </c>
      <c r="K218" s="56"/>
      <c r="M218" s="208"/>
    </row>
    <row r="219" spans="2:13" s="17" customFormat="1" x14ac:dyDescent="0.2">
      <c r="B219" s="62" t="s">
        <v>13</v>
      </c>
      <c r="C219" s="180">
        <v>42256.334027777775</v>
      </c>
      <c r="D219" s="62">
        <v>13</v>
      </c>
      <c r="E219" s="222">
        <v>312062.09999999998</v>
      </c>
      <c r="F219" s="60">
        <f>(C219-$C$178)*1440</f>
        <v>123314.99999999651</v>
      </c>
      <c r="G219" s="59">
        <f>E219-$E$178</f>
        <v>195423.19999999998</v>
      </c>
      <c r="H219" s="189"/>
      <c r="I219" s="189"/>
      <c r="J219" s="191"/>
      <c r="K219" s="56"/>
      <c r="M219" s="208"/>
    </row>
    <row r="220" spans="2:13" s="17" customFormat="1" x14ac:dyDescent="0.2">
      <c r="B220" s="62" t="s">
        <v>13</v>
      </c>
      <c r="C220" s="180">
        <v>42258.337500000001</v>
      </c>
      <c r="D220" s="62">
        <v>13</v>
      </c>
      <c r="E220" s="222">
        <v>318742.89999999997</v>
      </c>
      <c r="F220" s="60">
        <f>(C220-$C$178)*1440</f>
        <v>126200.00000000233</v>
      </c>
      <c r="G220" s="59">
        <f>E220-$E$178</f>
        <v>202103.99999999997</v>
      </c>
      <c r="H220" s="189">
        <f>(C220-C217)*1440</f>
        <v>10082.000000006519</v>
      </c>
      <c r="I220" s="189">
        <f>E220-E217</f>
        <v>20717.899999999965</v>
      </c>
      <c r="J220" s="190"/>
      <c r="K220" s="56"/>
      <c r="M220" s="208"/>
    </row>
    <row r="221" spans="2:13" s="17" customFormat="1" x14ac:dyDescent="0.2">
      <c r="B221" s="62" t="s">
        <v>13</v>
      </c>
      <c r="C221" s="180">
        <v>42261.309027777781</v>
      </c>
      <c r="D221" s="62">
        <v>14</v>
      </c>
      <c r="E221" s="222">
        <v>328336.39999999997</v>
      </c>
      <c r="F221" s="60">
        <f>(C221-$C$178)*1440</f>
        <v>130479.00000000489</v>
      </c>
      <c r="G221" s="59">
        <f>E221-$E$178</f>
        <v>211697.49999999997</v>
      </c>
      <c r="H221" s="189"/>
      <c r="I221" s="189"/>
      <c r="J221" s="188">
        <f>I223/H223</f>
        <v>1.5899116557422712</v>
      </c>
      <c r="K221" s="56"/>
      <c r="M221" s="208"/>
    </row>
    <row r="222" spans="2:13" s="17" customFormat="1" x14ac:dyDescent="0.2">
      <c r="B222" s="62" t="s">
        <v>13</v>
      </c>
      <c r="C222" s="180">
        <v>42263.30972222222</v>
      </c>
      <c r="D222" s="62">
        <v>14</v>
      </c>
      <c r="E222" s="222">
        <v>334778.5</v>
      </c>
      <c r="F222" s="60">
        <f>(C222-$C$178)*1440</f>
        <v>133359.99999999767</v>
      </c>
      <c r="G222" s="59">
        <f>E222-$E$178</f>
        <v>218139.6</v>
      </c>
      <c r="H222" s="189"/>
      <c r="I222" s="189"/>
      <c r="J222" s="191"/>
      <c r="K222" s="56"/>
      <c r="M222" s="208"/>
    </row>
    <row r="223" spans="2:13" s="17" customFormat="1" x14ac:dyDescent="0.2">
      <c r="B223" s="62" t="s">
        <v>13</v>
      </c>
      <c r="C223" s="180">
        <v>42265.647916666669</v>
      </c>
      <c r="D223" s="62">
        <v>14</v>
      </c>
      <c r="E223" s="222">
        <v>335479.89999999997</v>
      </c>
      <c r="F223" s="60">
        <f>(C223-$C$178)*1440</f>
        <v>136727.00000000303</v>
      </c>
      <c r="G223" s="59">
        <f>E223-$E$178</f>
        <v>218840.99999999997</v>
      </c>
      <c r="H223" s="189">
        <f>(C223-C220)*1440</f>
        <v>10527.000000000698</v>
      </c>
      <c r="I223" s="189">
        <f>E223-E220</f>
        <v>16737</v>
      </c>
      <c r="J223" s="190"/>
      <c r="K223" s="56"/>
      <c r="M223" s="208"/>
    </row>
    <row r="224" spans="2:13" s="17" customFormat="1" x14ac:dyDescent="0.2">
      <c r="B224" s="62" t="s">
        <v>13</v>
      </c>
      <c r="C224" s="180">
        <v>42268.675694444442</v>
      </c>
      <c r="D224" s="62">
        <v>15</v>
      </c>
      <c r="E224" s="222">
        <v>345482.19999999995</v>
      </c>
      <c r="F224" s="60">
        <f>(C224-$C$178)*1440</f>
        <v>141086.99999999721</v>
      </c>
      <c r="G224" s="59">
        <f>E224-$E$178</f>
        <v>228843.29999999996</v>
      </c>
      <c r="H224" s="189"/>
      <c r="I224" s="189"/>
      <c r="J224" s="188">
        <f>I225/H225</f>
        <v>1.6237971014500989</v>
      </c>
      <c r="K224" s="56"/>
      <c r="M224" s="208"/>
    </row>
    <row r="225" spans="2:18" s="17" customFormat="1" x14ac:dyDescent="0.2">
      <c r="B225" s="62" t="s">
        <v>13</v>
      </c>
      <c r="C225" s="180">
        <v>42270.439583333333</v>
      </c>
      <c r="D225" s="62">
        <v>15</v>
      </c>
      <c r="E225" s="222">
        <v>346684.1</v>
      </c>
      <c r="F225" s="60">
        <f>(C225-$C$178)*1440</f>
        <v>143626.99999999953</v>
      </c>
      <c r="G225" s="59">
        <f>E225-$E$178</f>
        <v>230045.19999999998</v>
      </c>
      <c r="H225" s="189">
        <f>(C225-C223)*1440</f>
        <v>6899.9999999965075</v>
      </c>
      <c r="I225" s="189">
        <f>E225-E223</f>
        <v>11204.200000000012</v>
      </c>
      <c r="J225" s="190"/>
      <c r="K225" s="56"/>
      <c r="M225" s="208"/>
    </row>
    <row r="226" spans="2:18" s="17" customFormat="1" x14ac:dyDescent="0.2">
      <c r="B226" s="62" t="s">
        <v>13</v>
      </c>
      <c r="C226" s="180">
        <v>42275.45</v>
      </c>
      <c r="D226" s="62">
        <v>16</v>
      </c>
      <c r="E226" s="222">
        <v>363178.89999999997</v>
      </c>
      <c r="F226" s="60">
        <f>(C226-$C$178)*1440</f>
        <v>150841.99999999604</v>
      </c>
      <c r="G226" s="59">
        <f>E226-$E$178</f>
        <v>246539.99999999997</v>
      </c>
      <c r="H226" s="189"/>
      <c r="I226" s="189"/>
      <c r="J226" s="188">
        <f>I227/H227</f>
        <v>2.2114357682624837</v>
      </c>
      <c r="K226" s="56"/>
      <c r="M226" s="208"/>
    </row>
    <row r="227" spans="2:18" s="17" customFormat="1" ht="15.75" thickBot="1" x14ac:dyDescent="0.25">
      <c r="B227" s="80" t="s">
        <v>13</v>
      </c>
      <c r="C227" s="187">
        <v>42277.331944444442</v>
      </c>
      <c r="D227" s="80">
        <v>16</v>
      </c>
      <c r="E227" s="221">
        <v>368632.6</v>
      </c>
      <c r="F227" s="78">
        <f>(C227-$C$178)*1440</f>
        <v>153551.99999999721</v>
      </c>
      <c r="G227" s="77">
        <f>E227-$E$178</f>
        <v>251993.69999999998</v>
      </c>
      <c r="H227" s="186">
        <f>(C227-C225)*1440</f>
        <v>9924.9999999976717</v>
      </c>
      <c r="I227" s="186">
        <f>E227-E225</f>
        <v>21948.5</v>
      </c>
      <c r="J227" s="185"/>
      <c r="K227" s="74">
        <f>G227/F227</f>
        <v>1.6410968271335089</v>
      </c>
      <c r="M227" s="73">
        <f>SUM(I178:I227)</f>
        <v>251993.69999999995</v>
      </c>
      <c r="N227" s="210">
        <f>G227</f>
        <v>251993.69999999998</v>
      </c>
      <c r="O227" s="210"/>
      <c r="P227" s="72"/>
      <c r="Q227" s="72"/>
      <c r="R227" s="72"/>
    </row>
    <row r="228" spans="2:18" s="17" customFormat="1" x14ac:dyDescent="0.25">
      <c r="B228" s="69" t="s">
        <v>13</v>
      </c>
      <c r="C228" s="184">
        <v>42279.40625</v>
      </c>
      <c r="D228" s="69">
        <v>16</v>
      </c>
      <c r="E228" s="223">
        <v>374005.1</v>
      </c>
      <c r="F228" s="67">
        <f>(C228-$C$178)*1440</f>
        <v>156539.00000000023</v>
      </c>
      <c r="G228" s="66">
        <f>E228-$E$178</f>
        <v>257366.19999999998</v>
      </c>
      <c r="H228" s="65"/>
      <c r="I228" s="65"/>
      <c r="J228" s="182">
        <f>I231/H231</f>
        <v>1.8133858267714562</v>
      </c>
      <c r="K228" s="86"/>
      <c r="M228" s="208"/>
    </row>
    <row r="229" spans="2:18" s="17" customFormat="1" x14ac:dyDescent="0.25">
      <c r="B229" s="62" t="s">
        <v>13</v>
      </c>
      <c r="C229" s="180">
        <v>42282.328472222223</v>
      </c>
      <c r="D229" s="62">
        <v>17</v>
      </c>
      <c r="E229" s="222">
        <v>380989.69999999995</v>
      </c>
      <c r="F229" s="60">
        <f>(C229-$C$178)*1440</f>
        <v>160747.00000000186</v>
      </c>
      <c r="G229" s="59">
        <f>E229-$E$178</f>
        <v>264350.79999999993</v>
      </c>
      <c r="H229" s="58"/>
      <c r="I229" s="58"/>
      <c r="J229" s="169"/>
      <c r="K229" s="56"/>
      <c r="M229" s="208"/>
    </row>
    <row r="230" spans="2:18" s="17" customFormat="1" x14ac:dyDescent="0.25">
      <c r="B230" s="62" t="s">
        <v>13</v>
      </c>
      <c r="C230" s="180">
        <v>42284.340277777781</v>
      </c>
      <c r="D230" s="62">
        <v>17</v>
      </c>
      <c r="E230" s="222">
        <v>386151.5</v>
      </c>
      <c r="F230" s="60">
        <f>(C230-$C$178)*1440</f>
        <v>163644.00000000489</v>
      </c>
      <c r="G230" s="59">
        <f>E230-$E$178</f>
        <v>269512.59999999998</v>
      </c>
      <c r="H230" s="58"/>
      <c r="I230" s="58"/>
      <c r="J230" s="169"/>
      <c r="K230" s="56"/>
      <c r="M230" s="208"/>
    </row>
    <row r="231" spans="2:18" s="17" customFormat="1" x14ac:dyDescent="0.25">
      <c r="B231" s="62" t="s">
        <v>13</v>
      </c>
      <c r="C231" s="180">
        <v>42286.327777777777</v>
      </c>
      <c r="D231" s="62">
        <v>17</v>
      </c>
      <c r="E231" s="222">
        <v>392123.19999999995</v>
      </c>
      <c r="F231" s="60">
        <f>(C231-$C$178)*1440</f>
        <v>166505.9999999986</v>
      </c>
      <c r="G231" s="59">
        <f>E231-$E$178</f>
        <v>275484.29999999993</v>
      </c>
      <c r="H231" s="58">
        <f>(C231-C227)*1440</f>
        <v>12954.000000001397</v>
      </c>
      <c r="I231" s="58">
        <f>E231-E227</f>
        <v>23490.599999999977</v>
      </c>
      <c r="J231" s="160"/>
      <c r="K231" s="56"/>
      <c r="M231" s="208"/>
      <c r="N231" s="209"/>
      <c r="O231" s="209"/>
    </row>
    <row r="232" spans="2:18" s="17" customFormat="1" x14ac:dyDescent="0.25">
      <c r="B232" s="62" t="s">
        <v>13</v>
      </c>
      <c r="C232" s="180">
        <v>42289.326388888891</v>
      </c>
      <c r="D232" s="62">
        <v>18</v>
      </c>
      <c r="E232" s="222">
        <v>399294.69999999995</v>
      </c>
      <c r="F232" s="60">
        <f>(C232-$C$178)*1440</f>
        <v>170824.00000000256</v>
      </c>
      <c r="G232" s="59">
        <f>E232-$E$178</f>
        <v>282655.79999999993</v>
      </c>
      <c r="H232" s="58"/>
      <c r="I232" s="58"/>
      <c r="J232" s="156">
        <f>I234/H234</f>
        <v>1.9195051669315955</v>
      </c>
      <c r="K232" s="56"/>
      <c r="M232" s="208"/>
    </row>
    <row r="233" spans="2:18" s="17" customFormat="1" x14ac:dyDescent="0.25">
      <c r="B233" s="62" t="s">
        <v>13</v>
      </c>
      <c r="C233" s="180">
        <v>42291.304861111108</v>
      </c>
      <c r="D233" s="62">
        <v>18</v>
      </c>
      <c r="E233" s="222">
        <v>405653.5</v>
      </c>
      <c r="F233" s="60">
        <f>(C233-$C$178)*1440</f>
        <v>173672.99999999581</v>
      </c>
      <c r="G233" s="59">
        <f>E233-$E$178</f>
        <v>289014.59999999998</v>
      </c>
      <c r="H233" s="58"/>
      <c r="I233" s="58"/>
      <c r="J233" s="169"/>
      <c r="K233" s="56"/>
      <c r="M233" s="208"/>
    </row>
    <row r="234" spans="2:18" s="17" customFormat="1" x14ac:dyDescent="0.25">
      <c r="B234" s="62" t="s">
        <v>13</v>
      </c>
      <c r="C234" s="180">
        <v>42293.316666666666</v>
      </c>
      <c r="D234" s="62">
        <v>18</v>
      </c>
      <c r="E234" s="222">
        <v>411441.1</v>
      </c>
      <c r="F234" s="60">
        <f>(C234-$C$178)*1440</f>
        <v>176569.99999999884</v>
      </c>
      <c r="G234" s="59">
        <f>E234-$E$178</f>
        <v>294802.19999999995</v>
      </c>
      <c r="H234" s="58">
        <f>(C234-C231)*1440</f>
        <v>10064.000000000233</v>
      </c>
      <c r="I234" s="58">
        <f>E234-E231</f>
        <v>19317.900000000023</v>
      </c>
      <c r="J234" s="160"/>
      <c r="K234" s="56"/>
      <c r="M234" s="208"/>
    </row>
    <row r="235" spans="2:18" s="17" customFormat="1" x14ac:dyDescent="0.25">
      <c r="B235" s="62" t="s">
        <v>13</v>
      </c>
      <c r="C235" s="180">
        <v>42296.410416666666</v>
      </c>
      <c r="D235" s="62">
        <v>19</v>
      </c>
      <c r="E235" s="222">
        <v>415652.3</v>
      </c>
      <c r="F235" s="60">
        <f>(C235-$C$178)*1440</f>
        <v>181024.99999999884</v>
      </c>
      <c r="G235" s="59">
        <f>E235-$E$178</f>
        <v>299013.40000000002</v>
      </c>
      <c r="H235" s="58"/>
      <c r="I235" s="58"/>
      <c r="J235" s="156">
        <f>I237/H237</f>
        <v>1.1826454033765941</v>
      </c>
      <c r="K235" s="56"/>
      <c r="M235" s="208"/>
    </row>
    <row r="236" spans="2:18" s="17" customFormat="1" x14ac:dyDescent="0.25">
      <c r="B236" s="62" t="s">
        <v>13</v>
      </c>
      <c r="C236" s="180">
        <v>42300.645833333336</v>
      </c>
      <c r="D236" s="62">
        <v>19</v>
      </c>
      <c r="E236" s="222">
        <v>424040.39999999997</v>
      </c>
      <c r="F236" s="60">
        <f>(C236-$C$178)*1440</f>
        <v>187124.00000000373</v>
      </c>
      <c r="G236" s="59">
        <f>E236-$E$178</f>
        <v>307401.5</v>
      </c>
      <c r="H236" s="58"/>
      <c r="I236" s="58"/>
      <c r="J236" s="169"/>
      <c r="K236" s="56"/>
      <c r="M236" s="208"/>
    </row>
    <row r="237" spans="2:18" s="17" customFormat="1" x14ac:dyDescent="0.25">
      <c r="B237" s="62" t="s">
        <v>13</v>
      </c>
      <c r="C237" s="180">
        <v>42300.719444444447</v>
      </c>
      <c r="D237" s="62">
        <v>19</v>
      </c>
      <c r="E237" s="222">
        <v>424048.1</v>
      </c>
      <c r="F237" s="60">
        <f>(C237-$C$178)*1440</f>
        <v>187230.00000000349</v>
      </c>
      <c r="G237" s="59">
        <f>E237-$E$178</f>
        <v>307409.19999999995</v>
      </c>
      <c r="H237" s="58">
        <f>(C237-C234)*1440</f>
        <v>10660.000000004657</v>
      </c>
      <c r="I237" s="58">
        <f>E237-E234</f>
        <v>12607</v>
      </c>
      <c r="J237" s="160"/>
      <c r="K237" s="56"/>
      <c r="M237" s="208"/>
    </row>
    <row r="238" spans="2:18" s="17" customFormat="1" x14ac:dyDescent="0.25">
      <c r="B238" s="62" t="s">
        <v>13</v>
      </c>
      <c r="C238" s="180">
        <v>42303.34375</v>
      </c>
      <c r="D238" s="62">
        <v>20</v>
      </c>
      <c r="E238" s="222">
        <v>432650.39999999997</v>
      </c>
      <c r="F238" s="60">
        <f>(C238-$C$178)*1440</f>
        <v>191009.00000000023</v>
      </c>
      <c r="G238" s="59">
        <f>E238-$E$178</f>
        <v>316011.5</v>
      </c>
      <c r="H238" s="58"/>
      <c r="I238" s="58"/>
      <c r="J238" s="156">
        <f>I240/H240</f>
        <v>2.3391666666683295</v>
      </c>
      <c r="K238" s="56"/>
      <c r="M238" s="208"/>
    </row>
    <row r="239" spans="2:18" s="17" customFormat="1" x14ac:dyDescent="0.25">
      <c r="B239" s="62" t="s">
        <v>13</v>
      </c>
      <c r="C239" s="180">
        <v>42305.459722222222</v>
      </c>
      <c r="D239" s="62">
        <v>20</v>
      </c>
      <c r="E239" s="222">
        <v>440104.69999999995</v>
      </c>
      <c r="F239" s="60">
        <f>(C239-$C$178)*1440</f>
        <v>194055.99999999977</v>
      </c>
      <c r="G239" s="59">
        <f>E239-$E$178</f>
        <v>323465.79999999993</v>
      </c>
      <c r="H239" s="58"/>
      <c r="I239" s="58"/>
      <c r="J239" s="169"/>
      <c r="K239" s="56"/>
      <c r="M239" s="208"/>
    </row>
    <row r="240" spans="2:18" s="17" customFormat="1" x14ac:dyDescent="0.25">
      <c r="B240" s="62" t="s">
        <v>13</v>
      </c>
      <c r="C240" s="180">
        <v>42307.552777777775</v>
      </c>
      <c r="D240" s="62">
        <v>20</v>
      </c>
      <c r="E240" s="222">
        <v>447065.5</v>
      </c>
      <c r="F240" s="60">
        <f>(C240-$C$178)*1440</f>
        <v>197069.99999999651</v>
      </c>
      <c r="G240" s="59">
        <f>E240-$E$178</f>
        <v>330426.59999999998</v>
      </c>
      <c r="H240" s="58">
        <f>(C240-C237)*1440</f>
        <v>9839.9999999930151</v>
      </c>
      <c r="I240" s="58">
        <f>E240-E237</f>
        <v>23017.400000000023</v>
      </c>
      <c r="J240" s="160"/>
      <c r="K240" s="56"/>
      <c r="M240" s="208"/>
    </row>
    <row r="241" spans="2:18" s="17" customFormat="1" x14ac:dyDescent="0.25">
      <c r="B241" s="62" t="s">
        <v>13</v>
      </c>
      <c r="C241" s="180">
        <v>42310.350694444445</v>
      </c>
      <c r="D241" s="62">
        <v>21</v>
      </c>
      <c r="E241" s="222">
        <v>456844.5</v>
      </c>
      <c r="F241" s="60">
        <f>(C241-$C$178)*1440</f>
        <v>201099.0000000014</v>
      </c>
      <c r="G241" s="59">
        <f>E241-$E$178</f>
        <v>340205.6</v>
      </c>
      <c r="H241" s="58"/>
      <c r="I241" s="58"/>
      <c r="J241" s="156">
        <f>I243/H243</f>
        <v>2.0837639877919751</v>
      </c>
      <c r="K241" s="56"/>
      <c r="M241" s="208"/>
    </row>
    <row r="242" spans="2:18" s="17" customFormat="1" x14ac:dyDescent="0.25">
      <c r="B242" s="62" t="s">
        <v>13</v>
      </c>
      <c r="C242" s="180">
        <v>42312.355555555558</v>
      </c>
      <c r="D242" s="62">
        <v>21</v>
      </c>
      <c r="E242" s="222">
        <v>462036.39999999997</v>
      </c>
      <c r="F242" s="60">
        <f>(C242-$C$178)*1440</f>
        <v>203986.00000000326</v>
      </c>
      <c r="G242" s="59">
        <f>E242-$E$178</f>
        <v>345397.5</v>
      </c>
      <c r="H242" s="58"/>
      <c r="I242" s="58"/>
      <c r="J242" s="169"/>
      <c r="K242" s="56"/>
      <c r="M242" s="208"/>
    </row>
    <row r="243" spans="2:18" s="17" customFormat="1" x14ac:dyDescent="0.25">
      <c r="B243" s="62" t="s">
        <v>13</v>
      </c>
      <c r="C243" s="180">
        <v>42314.379166666666</v>
      </c>
      <c r="D243" s="62">
        <v>21</v>
      </c>
      <c r="E243" s="222">
        <v>467548.89999999997</v>
      </c>
      <c r="F243" s="60">
        <f>(C243-$C$178)*1440</f>
        <v>206899.99999999884</v>
      </c>
      <c r="G243" s="59">
        <f>E243-$E$178</f>
        <v>350910</v>
      </c>
      <c r="H243" s="58">
        <f>(C243-C240)*1440</f>
        <v>9830.0000000023283</v>
      </c>
      <c r="I243" s="58">
        <f>E243-E240</f>
        <v>20483.399999999965</v>
      </c>
      <c r="J243" s="160"/>
      <c r="K243" s="56"/>
      <c r="M243" s="208"/>
    </row>
    <row r="244" spans="2:18" s="17" customFormat="1" x14ac:dyDescent="0.25">
      <c r="B244" s="62" t="s">
        <v>13</v>
      </c>
      <c r="C244" s="180">
        <v>42317.563194444447</v>
      </c>
      <c r="D244" s="62">
        <v>22</v>
      </c>
      <c r="E244" s="222">
        <v>477921.49999999994</v>
      </c>
      <c r="F244" s="60">
        <f>(C244-$C$178)*1440</f>
        <v>211485.00000000349</v>
      </c>
      <c r="G244" s="59">
        <f>E244-$E$178</f>
        <v>361282.6</v>
      </c>
      <c r="H244" s="58"/>
      <c r="I244" s="58"/>
      <c r="J244" s="156">
        <f>I246/H246</f>
        <v>1.9809227683053763</v>
      </c>
      <c r="K244" s="56"/>
      <c r="M244" s="208"/>
    </row>
    <row r="245" spans="2:18" s="17" customFormat="1" x14ac:dyDescent="0.25">
      <c r="B245" s="62" t="s">
        <v>13</v>
      </c>
      <c r="C245" s="180">
        <v>42319.304861111108</v>
      </c>
      <c r="D245" s="62">
        <v>22</v>
      </c>
      <c r="E245" s="222">
        <v>481363.39999999997</v>
      </c>
      <c r="F245" s="60">
        <f>(C245-$C$178)*1440</f>
        <v>213992.99999999581</v>
      </c>
      <c r="G245" s="59">
        <f>E245-$E$178</f>
        <v>364724.5</v>
      </c>
      <c r="H245" s="58"/>
      <c r="I245" s="58"/>
      <c r="J245" s="169"/>
      <c r="K245" s="56"/>
      <c r="M245" s="208"/>
    </row>
    <row r="246" spans="2:18" s="17" customFormat="1" x14ac:dyDescent="0.25">
      <c r="B246" s="62" t="s">
        <v>13</v>
      </c>
      <c r="C246" s="180">
        <v>42321.302777777775</v>
      </c>
      <c r="D246" s="62">
        <v>22</v>
      </c>
      <c r="E246" s="222">
        <v>487298.69999999995</v>
      </c>
      <c r="F246" s="60">
        <f>(C246-$C$178)*1440</f>
        <v>216869.99999999651</v>
      </c>
      <c r="G246" s="59">
        <f>E246-$E$178</f>
        <v>370659.79999999993</v>
      </c>
      <c r="H246" s="58">
        <f>(C246-C243)*1440</f>
        <v>9969.9999999976717</v>
      </c>
      <c r="I246" s="58">
        <f>E246-E243</f>
        <v>19749.799999999988</v>
      </c>
      <c r="J246" s="160"/>
      <c r="K246" s="56"/>
      <c r="M246" s="208"/>
    </row>
    <row r="247" spans="2:18" s="17" customFormat="1" x14ac:dyDescent="0.25">
      <c r="B247" s="62" t="s">
        <v>13</v>
      </c>
      <c r="C247" s="180">
        <v>42324.413888888892</v>
      </c>
      <c r="D247" s="62">
        <v>23</v>
      </c>
      <c r="E247" s="222">
        <v>496583.49999999994</v>
      </c>
      <c r="F247" s="60">
        <f>(C247-$C$178)*1440</f>
        <v>221350.00000000466</v>
      </c>
      <c r="G247" s="59">
        <f>E247-$E$178</f>
        <v>379944.6</v>
      </c>
      <c r="H247" s="58"/>
      <c r="I247" s="58"/>
      <c r="J247" s="156">
        <f>I249/H249</f>
        <v>2.2754817145089636</v>
      </c>
      <c r="K247" s="56"/>
      <c r="M247" s="208"/>
    </row>
    <row r="248" spans="2:18" s="17" customFormat="1" x14ac:dyDescent="0.25">
      <c r="B248" s="62" t="s">
        <v>13</v>
      </c>
      <c r="C248" s="180">
        <v>42326.587500000001</v>
      </c>
      <c r="D248" s="62">
        <v>23</v>
      </c>
      <c r="E248" s="222">
        <v>504328.99999999994</v>
      </c>
      <c r="F248" s="60">
        <f>(C248-$C$178)*1440</f>
        <v>224480.00000000233</v>
      </c>
      <c r="G248" s="59">
        <f>E248-$E$178</f>
        <v>387690.1</v>
      </c>
      <c r="H248" s="58"/>
      <c r="I248" s="58"/>
      <c r="J248" s="169"/>
      <c r="K248" s="56"/>
      <c r="M248" s="208"/>
    </row>
    <row r="249" spans="2:18" s="17" customFormat="1" x14ac:dyDescent="0.25">
      <c r="B249" s="62" t="s">
        <v>13</v>
      </c>
      <c r="C249" s="180">
        <v>42328.366666666669</v>
      </c>
      <c r="D249" s="62">
        <v>23</v>
      </c>
      <c r="E249" s="222">
        <v>510444.89999999997</v>
      </c>
      <c r="F249" s="60">
        <f>(C249-$C$178)*1440</f>
        <v>227042.00000000303</v>
      </c>
      <c r="G249" s="59">
        <f>E249-$E$178</f>
        <v>393806</v>
      </c>
      <c r="H249" s="58">
        <f>(C249-C246)*1440</f>
        <v>10172.000000006519</v>
      </c>
      <c r="I249" s="58">
        <f>E249-E246</f>
        <v>23146.200000000012</v>
      </c>
      <c r="J249" s="160"/>
      <c r="K249" s="56"/>
      <c r="M249" s="208"/>
    </row>
    <row r="250" spans="2:18" s="17" customFormat="1" x14ac:dyDescent="0.25">
      <c r="B250" s="62" t="s">
        <v>13</v>
      </c>
      <c r="C250" s="180">
        <v>42331.334027777775</v>
      </c>
      <c r="D250" s="62">
        <v>24</v>
      </c>
      <c r="E250" s="222">
        <v>520214.1</v>
      </c>
      <c r="F250" s="60">
        <f>(C250-$C$178)*1440</f>
        <v>231314.99999999651</v>
      </c>
      <c r="G250" s="59">
        <f>E250-$E$178</f>
        <v>403575.19999999995</v>
      </c>
      <c r="H250" s="58"/>
      <c r="I250" s="58"/>
      <c r="J250" s="156">
        <f>I251/H251</f>
        <v>2.1855337078648192</v>
      </c>
      <c r="K250" s="56"/>
      <c r="M250" s="208"/>
    </row>
    <row r="251" spans="2:18" s="17" customFormat="1" x14ac:dyDescent="0.25">
      <c r="B251" s="62" t="s">
        <v>13</v>
      </c>
      <c r="C251" s="180">
        <v>42333.311111111114</v>
      </c>
      <c r="D251" s="62">
        <v>24</v>
      </c>
      <c r="E251" s="222">
        <v>526005.9</v>
      </c>
      <c r="F251" s="60">
        <f>(C251-$C$178)*1440</f>
        <v>234162.00000000419</v>
      </c>
      <c r="G251" s="59">
        <f>E251-$E$178</f>
        <v>409367</v>
      </c>
      <c r="H251" s="58">
        <f>(C251-C249)*1440</f>
        <v>7120.0000000011642</v>
      </c>
      <c r="I251" s="58">
        <f>E251-E249</f>
        <v>15561.000000000058</v>
      </c>
      <c r="J251" s="160"/>
      <c r="K251" s="56"/>
      <c r="M251" s="208"/>
    </row>
    <row r="252" spans="2:18" s="17" customFormat="1" x14ac:dyDescent="0.25">
      <c r="B252" s="62" t="s">
        <v>13</v>
      </c>
      <c r="C252" s="180">
        <v>42338.523611111108</v>
      </c>
      <c r="D252" s="62">
        <v>25</v>
      </c>
      <c r="E252" s="222">
        <v>542896.9</v>
      </c>
      <c r="F252" s="60">
        <f>(C252-$C$178)*1440</f>
        <v>241667.99999999581</v>
      </c>
      <c r="G252" s="59">
        <f>E252-$E$178</f>
        <v>426258</v>
      </c>
      <c r="H252" s="58">
        <f>(C252-C251)*1440</f>
        <v>7505.9999999916181</v>
      </c>
      <c r="I252" s="58">
        <f>E252-E251</f>
        <v>16891</v>
      </c>
      <c r="J252" s="170">
        <f>I252/H252</f>
        <v>2.2503330668823422</v>
      </c>
      <c r="K252" s="56"/>
      <c r="M252" s="208"/>
    </row>
    <row r="253" spans="2:18" s="17" customFormat="1" x14ac:dyDescent="0.25">
      <c r="B253" s="62" t="s">
        <v>13</v>
      </c>
      <c r="C253" s="180">
        <v>42345.635416666664</v>
      </c>
      <c r="D253" s="62">
        <v>26</v>
      </c>
      <c r="E253" s="222">
        <v>571281.89999999991</v>
      </c>
      <c r="F253" s="60">
        <f>(C253-$C$178)*1440</f>
        <v>251908.99999999674</v>
      </c>
      <c r="G253" s="59">
        <f>E253-$E$178</f>
        <v>454642.99999999988</v>
      </c>
      <c r="H253" s="58">
        <f>(C253-C252)*1440</f>
        <v>10241.000000000931</v>
      </c>
      <c r="I253" s="58">
        <f>E253-E252</f>
        <v>28384.999999999884</v>
      </c>
      <c r="J253" s="170">
        <f>I253/H253</f>
        <v>2.7717019822280347</v>
      </c>
      <c r="K253" s="56"/>
      <c r="M253" s="208"/>
    </row>
    <row r="254" spans="2:18" s="17" customFormat="1" x14ac:dyDescent="0.25">
      <c r="B254" s="62" t="s">
        <v>13</v>
      </c>
      <c r="C254" s="180">
        <v>42352.321527777778</v>
      </c>
      <c r="D254" s="62">
        <v>27</v>
      </c>
      <c r="E254" s="222">
        <v>597663.5</v>
      </c>
      <c r="F254" s="60">
        <f>(C254-$C$178)*1440</f>
        <v>261537.0000000007</v>
      </c>
      <c r="G254" s="59">
        <f>E254-$E$178</f>
        <v>481024.6</v>
      </c>
      <c r="H254" s="58">
        <f>(C254-C253)*1440</f>
        <v>9628.0000000039581</v>
      </c>
      <c r="I254" s="58">
        <f>E254-E253</f>
        <v>26381.600000000093</v>
      </c>
      <c r="J254" s="170">
        <f>I254/H254</f>
        <v>2.7400914000819743</v>
      </c>
      <c r="K254" s="56"/>
      <c r="M254" s="208"/>
    </row>
    <row r="255" spans="2:18" s="17" customFormat="1" x14ac:dyDescent="0.25">
      <c r="B255" s="62" t="s">
        <v>13</v>
      </c>
      <c r="C255" s="180">
        <v>42359.456944444442</v>
      </c>
      <c r="D255" s="62">
        <v>28</v>
      </c>
      <c r="E255" s="222">
        <v>625265.89999999991</v>
      </c>
      <c r="F255" s="60">
        <f>(C255-$C$178)*1440</f>
        <v>271811.99999999721</v>
      </c>
      <c r="G255" s="59">
        <f>E255-$E$178</f>
        <v>508626.99999999988</v>
      </c>
      <c r="H255" s="58">
        <f>(C255-C254)*1440</f>
        <v>10274.999999996508</v>
      </c>
      <c r="I255" s="58">
        <f>E255-E254</f>
        <v>27602.399999999907</v>
      </c>
      <c r="J255" s="170">
        <f>I255/H255</f>
        <v>2.6863649635045537</v>
      </c>
      <c r="K255" s="56"/>
      <c r="M255" s="208"/>
    </row>
    <row r="256" spans="2:18" s="17" customFormat="1" ht="15.75" thickBot="1" x14ac:dyDescent="0.3">
      <c r="B256" s="80" t="s">
        <v>13</v>
      </c>
      <c r="C256" s="187">
        <v>42366.65625</v>
      </c>
      <c r="D256" s="80">
        <v>29</v>
      </c>
      <c r="E256" s="221">
        <v>648128.6</v>
      </c>
      <c r="F256" s="78">
        <f>(C256-$C$178)*1440</f>
        <v>282179.00000000023</v>
      </c>
      <c r="G256" s="77">
        <f>E256-$E$178</f>
        <v>531489.69999999995</v>
      </c>
      <c r="H256" s="76">
        <f>(C256-C255)*1440</f>
        <v>10367.000000003027</v>
      </c>
      <c r="I256" s="76">
        <f>E256-E255</f>
        <v>22862.70000000007</v>
      </c>
      <c r="J256" s="175">
        <f>I256/H256</f>
        <v>2.2053342336252912</v>
      </c>
      <c r="K256" s="74">
        <f>(G256-G227)/(F256-F227)</f>
        <v>2.1729185940742877</v>
      </c>
      <c r="M256" s="73">
        <f>SUM(I178:I256)</f>
        <v>531489.69999999995</v>
      </c>
      <c r="N256" s="204">
        <f>G256-G227</f>
        <v>279496</v>
      </c>
      <c r="O256" s="204"/>
      <c r="P256" s="72"/>
      <c r="Q256" s="72"/>
      <c r="R256" s="72"/>
    </row>
    <row r="257" spans="2:15" s="17" customFormat="1" x14ac:dyDescent="0.25">
      <c r="B257" s="174" t="s">
        <v>13</v>
      </c>
      <c r="C257" s="207">
        <v>42373.332638888889</v>
      </c>
      <c r="D257" s="69">
        <v>30</v>
      </c>
      <c r="E257" s="223">
        <v>673782.2</v>
      </c>
      <c r="F257" s="67">
        <f>(C257-$C$178)*1440</f>
        <v>291793.00000000047</v>
      </c>
      <c r="G257" s="66">
        <f>E257-$E$178</f>
        <v>557143.29999999993</v>
      </c>
      <c r="H257" s="65">
        <f>(C257-C256)*1440</f>
        <v>9614.0000000002328</v>
      </c>
      <c r="I257" s="65">
        <f>E257-E256</f>
        <v>25653.599999999977</v>
      </c>
      <c r="J257" s="171">
        <f>I257/H257</f>
        <v>2.6683586436446176</v>
      </c>
      <c r="K257" s="86"/>
      <c r="M257" s="206"/>
      <c r="N257" s="209"/>
      <c r="O257" s="209"/>
    </row>
    <row r="258" spans="2:15" s="17" customFormat="1" x14ac:dyDescent="0.25">
      <c r="B258" s="159" t="s">
        <v>13</v>
      </c>
      <c r="C258" s="158">
        <v>42380.370138888888</v>
      </c>
      <c r="D258" s="62">
        <v>31</v>
      </c>
      <c r="E258" s="222">
        <v>703994.89999999991</v>
      </c>
      <c r="F258" s="60">
        <f>(C258-$C$178)*1440</f>
        <v>301926.99999999837</v>
      </c>
      <c r="G258" s="59">
        <f>E258-$E$178</f>
        <v>587355.99999999988</v>
      </c>
      <c r="H258" s="58">
        <f>(C258-C257)*1440</f>
        <v>10133.999999997905</v>
      </c>
      <c r="I258" s="58">
        <f>E258-E257</f>
        <v>30212.699999999953</v>
      </c>
      <c r="J258" s="170">
        <f>I258/H258</f>
        <v>2.9813203078750936</v>
      </c>
      <c r="K258" s="56"/>
      <c r="M258" s="206"/>
      <c r="N258" s="209"/>
      <c r="O258" s="209"/>
    </row>
    <row r="259" spans="2:15" s="17" customFormat="1" x14ac:dyDescent="0.25">
      <c r="B259" s="159" t="s">
        <v>13</v>
      </c>
      <c r="C259" s="158">
        <v>42387.587500000001</v>
      </c>
      <c r="D259" s="62">
        <v>32</v>
      </c>
      <c r="E259" s="222">
        <v>730328.2</v>
      </c>
      <c r="F259" s="60">
        <f>(C259-$C$178)*1440</f>
        <v>312320.00000000233</v>
      </c>
      <c r="G259" s="59">
        <f>E259-$E$178</f>
        <v>613689.29999999993</v>
      </c>
      <c r="H259" s="58">
        <f>(C259-C258)*1440</f>
        <v>10393.000000003958</v>
      </c>
      <c r="I259" s="58">
        <f>E259-E258</f>
        <v>26333.300000000047</v>
      </c>
      <c r="J259" s="170">
        <f>I259/H259</f>
        <v>2.5337534879236041</v>
      </c>
      <c r="K259" s="56"/>
      <c r="M259" s="206"/>
      <c r="N259" s="209"/>
      <c r="O259" s="209"/>
    </row>
    <row r="260" spans="2:15" s="17" customFormat="1" x14ac:dyDescent="0.25">
      <c r="B260" s="159" t="s">
        <v>13</v>
      </c>
      <c r="C260" s="158">
        <v>42394.638888888891</v>
      </c>
      <c r="D260" s="62">
        <v>33</v>
      </c>
      <c r="E260" s="222">
        <v>746383.39999999991</v>
      </c>
      <c r="F260" s="60">
        <f>(C260-$C$178)*1440</f>
        <v>322474.00000000256</v>
      </c>
      <c r="G260" s="59">
        <f>E260-$E$178</f>
        <v>629744.49999999988</v>
      </c>
      <c r="H260" s="58">
        <f>(C260-C259)*1440</f>
        <v>10154.000000000233</v>
      </c>
      <c r="I260" s="58">
        <f>E260-E259</f>
        <v>16055.199999999953</v>
      </c>
      <c r="J260" s="170">
        <f>I260/H260</f>
        <v>1.581169982272955</v>
      </c>
      <c r="K260" s="56"/>
      <c r="M260" s="206"/>
      <c r="N260" s="209"/>
      <c r="O260" s="209"/>
    </row>
    <row r="261" spans="2:15" s="17" customFormat="1" x14ac:dyDescent="0.25">
      <c r="B261" s="54" t="s">
        <v>13</v>
      </c>
      <c r="C261" s="53">
        <v>42406</v>
      </c>
      <c r="D261" s="62">
        <v>34</v>
      </c>
      <c r="E261" s="222">
        <v>746383.4</v>
      </c>
      <c r="F261" s="60">
        <f>(C261-$C$178)*1440</f>
        <v>338834.00000000023</v>
      </c>
      <c r="G261" s="59">
        <f>E261-$E$178</f>
        <v>629744.5</v>
      </c>
      <c r="H261" s="58">
        <f>(C261-C260)*1440</f>
        <v>16359.999999997672</v>
      </c>
      <c r="I261" s="58">
        <f>E261-E260</f>
        <v>0</v>
      </c>
      <c r="J261" s="170">
        <f>I261/H261</f>
        <v>0</v>
      </c>
      <c r="K261" s="56"/>
      <c r="M261" s="206"/>
      <c r="N261" s="209"/>
      <c r="O261" s="209"/>
    </row>
    <row r="262" spans="2:15" s="17" customFormat="1" x14ac:dyDescent="0.25">
      <c r="B262" s="159" t="s">
        <v>13</v>
      </c>
      <c r="C262" s="158">
        <v>42412.605555555558</v>
      </c>
      <c r="D262" s="62">
        <v>35</v>
      </c>
      <c r="E262" s="222">
        <v>759413.2</v>
      </c>
      <c r="F262" s="60">
        <f>(C262-$C$178)*1440</f>
        <v>348346.00000000326</v>
      </c>
      <c r="G262" s="59">
        <f>E262-$E$178</f>
        <v>642774.29999999993</v>
      </c>
      <c r="H262" s="58">
        <f>(C262-C261)*1440</f>
        <v>9512.0000000030268</v>
      </c>
      <c r="I262" s="58">
        <f>E262-E261</f>
        <v>13029.79999999993</v>
      </c>
      <c r="J262" s="170">
        <f>I262/H262</f>
        <v>1.3698275862064533</v>
      </c>
      <c r="K262" s="56"/>
      <c r="M262" s="206"/>
      <c r="N262" s="209"/>
      <c r="O262" s="209"/>
    </row>
    <row r="263" spans="2:15" s="17" customFormat="1" x14ac:dyDescent="0.25">
      <c r="B263" s="159" t="s">
        <v>13</v>
      </c>
      <c r="C263" s="158">
        <v>42416.527083333334</v>
      </c>
      <c r="D263" s="62">
        <v>36</v>
      </c>
      <c r="E263" s="222">
        <v>759480.39999999991</v>
      </c>
      <c r="F263" s="60">
        <f>(C263-$C$178)*1440</f>
        <v>353993.00000000163</v>
      </c>
      <c r="G263" s="59">
        <f>E263-$E$178</f>
        <v>642841.49999999988</v>
      </c>
      <c r="H263" s="58">
        <f>(C263-C262)*1440</f>
        <v>5646.9999999983702</v>
      </c>
      <c r="I263" s="58">
        <f>E263-E262</f>
        <v>67.199999999953434</v>
      </c>
      <c r="J263" s="170">
        <f>I263/H263</f>
        <v>1.1900123959619768E-2</v>
      </c>
      <c r="K263" s="56"/>
      <c r="M263" s="206"/>
      <c r="N263" s="209"/>
      <c r="O263" s="209"/>
    </row>
    <row r="264" spans="2:15" s="17" customFormat="1" x14ac:dyDescent="0.25">
      <c r="B264" s="159" t="s">
        <v>13</v>
      </c>
      <c r="C264" s="158">
        <v>42422.365972222222</v>
      </c>
      <c r="D264" s="62">
        <v>37</v>
      </c>
      <c r="E264" s="222">
        <v>772233.7</v>
      </c>
      <c r="F264" s="60">
        <f>(C264-$C$178)*1440</f>
        <v>362400.99999999977</v>
      </c>
      <c r="G264" s="59">
        <f>E264-$E$178</f>
        <v>655594.79999999993</v>
      </c>
      <c r="H264" s="58">
        <f>(C264-C263)*1440</f>
        <v>8407.9999999981374</v>
      </c>
      <c r="I264" s="58">
        <f>E264-E263</f>
        <v>12753.300000000047</v>
      </c>
      <c r="J264" s="170">
        <f>I264/H264</f>
        <v>1.5168054234066213</v>
      </c>
      <c r="K264" s="56"/>
      <c r="M264" s="206"/>
      <c r="N264" s="209"/>
      <c r="O264" s="209"/>
    </row>
    <row r="265" spans="2:15" s="17" customFormat="1" x14ac:dyDescent="0.25">
      <c r="B265" s="159" t="s">
        <v>13</v>
      </c>
      <c r="C265" s="158">
        <v>42429.352777777778</v>
      </c>
      <c r="D265" s="62">
        <v>38</v>
      </c>
      <c r="E265" s="222">
        <v>793956.79999999993</v>
      </c>
      <c r="F265" s="60">
        <f>(C265-$C$178)*1440</f>
        <v>372462.0000000007</v>
      </c>
      <c r="G265" s="59">
        <f>E265-$E$178</f>
        <v>677317.89999999991</v>
      </c>
      <c r="H265" s="58"/>
      <c r="I265" s="58"/>
      <c r="J265" s="156">
        <f>I267/H267</f>
        <v>2.2355436522594752</v>
      </c>
      <c r="K265" s="56"/>
      <c r="M265" s="206"/>
      <c r="N265" s="209"/>
      <c r="O265" s="209"/>
    </row>
    <row r="266" spans="2:15" s="17" customFormat="1" x14ac:dyDescent="0.25">
      <c r="B266" s="159" t="s">
        <v>13</v>
      </c>
      <c r="C266" s="158">
        <v>42431.481249999997</v>
      </c>
      <c r="D266" s="62">
        <v>38</v>
      </c>
      <c r="E266" s="222">
        <v>800699.2</v>
      </c>
      <c r="F266" s="60">
        <f>(C266-$C$178)*1440</f>
        <v>375526.99999999604</v>
      </c>
      <c r="G266" s="59">
        <f>E266-$E$178</f>
        <v>684060.29999999993</v>
      </c>
      <c r="H266" s="58"/>
      <c r="I266" s="58"/>
      <c r="J266" s="169"/>
      <c r="K266" s="56"/>
      <c r="M266" s="206"/>
      <c r="N266" s="209"/>
      <c r="O266" s="209"/>
    </row>
    <row r="267" spans="2:15" s="17" customFormat="1" x14ac:dyDescent="0.25">
      <c r="B267" s="159" t="s">
        <v>13</v>
      </c>
      <c r="C267" s="158">
        <v>42433.645138888889</v>
      </c>
      <c r="D267" s="62">
        <v>38</v>
      </c>
      <c r="E267" s="222">
        <v>808543.39999999991</v>
      </c>
      <c r="F267" s="60">
        <f>(C267-$C$178)*1440</f>
        <v>378643.00000000047</v>
      </c>
      <c r="G267" s="59">
        <f>E267-$E$178</f>
        <v>691904.49999999988</v>
      </c>
      <c r="H267" s="58">
        <f>(C267-C264)*1440</f>
        <v>16242.000000000698</v>
      </c>
      <c r="I267" s="58">
        <f>E267-E264</f>
        <v>36309.699999999953</v>
      </c>
      <c r="J267" s="160"/>
      <c r="K267" s="56"/>
      <c r="M267" s="206"/>
      <c r="N267" s="209"/>
      <c r="O267" s="209"/>
    </row>
    <row r="268" spans="2:15" s="17" customFormat="1" x14ac:dyDescent="0.25">
      <c r="B268" s="159" t="s">
        <v>13</v>
      </c>
      <c r="C268" s="158">
        <v>42436.345138888886</v>
      </c>
      <c r="D268" s="62">
        <v>39</v>
      </c>
      <c r="E268" s="222">
        <v>819394.79999999993</v>
      </c>
      <c r="F268" s="60">
        <f>(C268-$C$178)*1440</f>
        <v>382530.99999999627</v>
      </c>
      <c r="G268" s="59">
        <f>E268-$E$178</f>
        <v>702755.89999999991</v>
      </c>
      <c r="H268" s="58"/>
      <c r="I268" s="58"/>
      <c r="J268" s="156">
        <f>I270/H270</f>
        <v>2.7013100436673447</v>
      </c>
      <c r="K268" s="56"/>
      <c r="M268" s="206"/>
      <c r="N268" s="209"/>
      <c r="O268" s="209"/>
    </row>
    <row r="269" spans="2:15" s="17" customFormat="1" x14ac:dyDescent="0.25">
      <c r="B269" s="159" t="s">
        <v>13</v>
      </c>
      <c r="C269" s="158">
        <v>42438.372916666667</v>
      </c>
      <c r="D269" s="62">
        <v>39</v>
      </c>
      <c r="E269" s="222">
        <v>826172.89999999991</v>
      </c>
      <c r="F269" s="60">
        <f>(C269-$C$178)*1440</f>
        <v>385451.00000000093</v>
      </c>
      <c r="G269" s="59">
        <f>E269-$E$178</f>
        <v>709533.99999999988</v>
      </c>
      <c r="H269" s="58"/>
      <c r="I269" s="58"/>
      <c r="J269" s="169"/>
      <c r="K269" s="56"/>
      <c r="M269" s="206"/>
      <c r="N269" s="209"/>
      <c r="O269" s="209"/>
    </row>
    <row r="270" spans="2:15" s="17" customFormat="1" x14ac:dyDescent="0.25">
      <c r="B270" s="159" t="s">
        <v>13</v>
      </c>
      <c r="C270" s="158">
        <v>42440.324305555558</v>
      </c>
      <c r="D270" s="62">
        <v>39</v>
      </c>
      <c r="E270" s="222">
        <v>834524.6</v>
      </c>
      <c r="F270" s="60">
        <f>(C270-$C$178)*1440</f>
        <v>388261.00000000326</v>
      </c>
      <c r="G270" s="59">
        <f>E270-$E$178</f>
        <v>717885.7</v>
      </c>
      <c r="H270" s="58">
        <f>(C270-C267)*1440</f>
        <v>9618.000000002794</v>
      </c>
      <c r="I270" s="58">
        <f>E270-E267</f>
        <v>25981.20000000007</v>
      </c>
      <c r="J270" s="160"/>
      <c r="K270" s="56"/>
      <c r="M270" s="206"/>
      <c r="N270" s="209"/>
      <c r="O270" s="209"/>
    </row>
    <row r="271" spans="2:15" s="17" customFormat="1" x14ac:dyDescent="0.25">
      <c r="B271" s="159" t="s">
        <v>13</v>
      </c>
      <c r="C271" s="158">
        <v>42443.36041666667</v>
      </c>
      <c r="D271" s="62">
        <v>40</v>
      </c>
      <c r="E271" s="222">
        <v>846265</v>
      </c>
      <c r="F271" s="60">
        <f>(C271-$C$178)*1440</f>
        <v>392633.00000000512</v>
      </c>
      <c r="G271" s="59">
        <f>E271-$E$178</f>
        <v>729626.1</v>
      </c>
      <c r="H271" s="58"/>
      <c r="I271" s="58"/>
      <c r="J271" s="156">
        <f>I272/H272</f>
        <v>2.4983510147602765</v>
      </c>
      <c r="K271" s="56"/>
      <c r="M271" s="206"/>
      <c r="N271" s="209"/>
      <c r="O271" s="209"/>
    </row>
    <row r="272" spans="2:15" s="17" customFormat="1" x14ac:dyDescent="0.25">
      <c r="B272" s="159" t="s">
        <v>13</v>
      </c>
      <c r="C272" s="158">
        <v>42446.34652777778</v>
      </c>
      <c r="D272" s="62">
        <v>40</v>
      </c>
      <c r="E272" s="222">
        <v>856190.29999999993</v>
      </c>
      <c r="F272" s="60">
        <f>(C272-$C$178)*1440</f>
        <v>396933.00000000279</v>
      </c>
      <c r="G272" s="59">
        <f>E272-$E$178</f>
        <v>739551.39999999991</v>
      </c>
      <c r="H272" s="58">
        <f>(C272-C270)*1440</f>
        <v>8671.9999999995343</v>
      </c>
      <c r="I272" s="58">
        <f>E272-E270</f>
        <v>21665.699999999953</v>
      </c>
      <c r="J272" s="160"/>
      <c r="K272" s="56"/>
      <c r="M272" s="206"/>
      <c r="N272" s="209"/>
      <c r="O272" s="209"/>
    </row>
    <row r="273" spans="2:18" s="17" customFormat="1" x14ac:dyDescent="0.25">
      <c r="B273" s="159" t="s">
        <v>13</v>
      </c>
      <c r="C273" s="158">
        <v>42450.354166666664</v>
      </c>
      <c r="D273" s="62">
        <v>41</v>
      </c>
      <c r="E273" s="222">
        <v>872889.5</v>
      </c>
      <c r="F273" s="60">
        <f>(C273-$C$178)*1440</f>
        <v>402703.99999999674</v>
      </c>
      <c r="G273" s="59">
        <f>E273-$E$178</f>
        <v>756250.6</v>
      </c>
      <c r="H273" s="58"/>
      <c r="I273" s="58"/>
      <c r="J273" s="156">
        <f>I274/H274</f>
        <v>2.7295208214509366</v>
      </c>
      <c r="K273" s="56"/>
      <c r="M273" s="206"/>
      <c r="N273" s="209"/>
      <c r="O273" s="209"/>
    </row>
    <row r="274" spans="2:18" s="17" customFormat="1" x14ac:dyDescent="0.25">
      <c r="B274" s="159" t="s">
        <v>13</v>
      </c>
      <c r="C274" s="158">
        <v>42453.650694444441</v>
      </c>
      <c r="D274" s="62">
        <v>41</v>
      </c>
      <c r="E274" s="222">
        <v>884899.39999999991</v>
      </c>
      <c r="F274" s="60">
        <f>(C274-$C$178)*1440</f>
        <v>407450.99999999511</v>
      </c>
      <c r="G274" s="59">
        <f>E274-$E$178</f>
        <v>768260.49999999988</v>
      </c>
      <c r="H274" s="58">
        <f>(C274-C272)*1440</f>
        <v>10517.999999992317</v>
      </c>
      <c r="I274" s="58">
        <f>E274-E272</f>
        <v>28709.099999999977</v>
      </c>
      <c r="J274" s="160"/>
      <c r="K274" s="56"/>
      <c r="M274" s="206"/>
      <c r="N274" s="209"/>
      <c r="O274" s="209"/>
    </row>
    <row r="275" spans="2:18" s="17" customFormat="1" x14ac:dyDescent="0.25">
      <c r="B275" s="159" t="s">
        <v>13</v>
      </c>
      <c r="C275" s="158">
        <v>42457.695138888892</v>
      </c>
      <c r="D275" s="62">
        <v>42</v>
      </c>
      <c r="E275" s="222">
        <v>891802.79999999993</v>
      </c>
      <c r="F275" s="60">
        <f>(C275-$C$178)*1440</f>
        <v>413275.00000000466</v>
      </c>
      <c r="G275" s="59">
        <f>E275-$E$178</f>
        <v>775163.89999999991</v>
      </c>
      <c r="H275" s="58"/>
      <c r="I275" s="58"/>
      <c r="J275" s="156">
        <f>I276/H276</f>
        <v>1.8390362029290594</v>
      </c>
      <c r="K275" s="56"/>
      <c r="M275" s="206"/>
      <c r="N275" s="209"/>
      <c r="O275" s="209"/>
    </row>
    <row r="276" spans="2:18" s="17" customFormat="1" ht="15.75" thickBot="1" x14ac:dyDescent="0.3">
      <c r="B276" s="154" t="s">
        <v>13</v>
      </c>
      <c r="C276" s="153">
        <v>42459.386111111111</v>
      </c>
      <c r="D276" s="80">
        <v>42</v>
      </c>
      <c r="E276" s="221">
        <v>900088</v>
      </c>
      <c r="F276" s="78">
        <f>(C276-$C$178)*1440</f>
        <v>415710</v>
      </c>
      <c r="G276" s="77">
        <f>E276-$E$178</f>
        <v>783449.1</v>
      </c>
      <c r="H276" s="76">
        <f>(C276-C274)*1440</f>
        <v>8259.0000000048894</v>
      </c>
      <c r="I276" s="76">
        <f>E276-E274</f>
        <v>15188.600000000093</v>
      </c>
      <c r="J276" s="150"/>
      <c r="K276" s="74">
        <f>(G276-G256)/(F276-F256)</f>
        <v>1.8868981734578523</v>
      </c>
      <c r="M276" s="73">
        <f>SUM(I178:I276)</f>
        <v>783449.09999999986</v>
      </c>
      <c r="N276" s="204">
        <f>G276-G256</f>
        <v>251959.40000000002</v>
      </c>
      <c r="O276" s="204"/>
      <c r="P276" s="72"/>
      <c r="Q276" s="72"/>
      <c r="R276" s="72"/>
    </row>
    <row r="277" spans="2:18" x14ac:dyDescent="0.2">
      <c r="B277" s="121" t="s">
        <v>12</v>
      </c>
      <c r="C277" s="137">
        <v>42170.7</v>
      </c>
      <c r="D277" s="121">
        <v>1</v>
      </c>
      <c r="E277" s="226">
        <v>20892.899999999998</v>
      </c>
      <c r="F277" s="119">
        <v>0</v>
      </c>
      <c r="G277" s="118">
        <v>0</v>
      </c>
      <c r="H277" s="149">
        <v>0</v>
      </c>
      <c r="I277" s="149">
        <v>0</v>
      </c>
      <c r="J277" s="146">
        <v>0</v>
      </c>
      <c r="K277" s="134"/>
    </row>
    <row r="278" spans="2:18" x14ac:dyDescent="0.2">
      <c r="B278" s="121" t="s">
        <v>12</v>
      </c>
      <c r="C278" s="132">
        <v>42217</v>
      </c>
      <c r="D278" s="228" t="s">
        <v>39</v>
      </c>
      <c r="E278" s="226">
        <v>20892.900000000001</v>
      </c>
      <c r="F278" s="119">
        <f>(C278-$C$277)*1440</f>
        <v>66672.000000004191</v>
      </c>
      <c r="G278" s="118">
        <f>E278-$E$277</f>
        <v>0</v>
      </c>
      <c r="H278" s="149">
        <f>(C278-C277)*1440</f>
        <v>66672.000000004191</v>
      </c>
      <c r="I278" s="149">
        <f>E278-E277</f>
        <v>0</v>
      </c>
      <c r="J278" s="147">
        <f>I278/H278</f>
        <v>0</v>
      </c>
      <c r="K278" s="103"/>
    </row>
    <row r="279" spans="2:18" x14ac:dyDescent="0.2">
      <c r="B279" s="109" t="s">
        <v>12</v>
      </c>
      <c r="C279" s="132">
        <v>42219.515277777777</v>
      </c>
      <c r="D279" s="109">
        <v>8</v>
      </c>
      <c r="E279" s="225">
        <v>20892.899999999998</v>
      </c>
      <c r="F279" s="107">
        <f>(C279-$C$277)*1440</f>
        <v>70294.000000002561</v>
      </c>
      <c r="G279" s="106">
        <f>E279-$E$277</f>
        <v>0</v>
      </c>
      <c r="H279" s="143"/>
      <c r="I279" s="143"/>
      <c r="J279" s="142">
        <f>I282/H282</f>
        <v>0.90794979079455207</v>
      </c>
      <c r="K279" s="103"/>
    </row>
    <row r="280" spans="2:18" x14ac:dyDescent="0.2">
      <c r="B280" s="109" t="s">
        <v>12</v>
      </c>
      <c r="C280" s="132">
        <v>42220.542361111111</v>
      </c>
      <c r="D280" s="109">
        <v>8</v>
      </c>
      <c r="E280" s="225">
        <v>20892.899999999998</v>
      </c>
      <c r="F280" s="107">
        <f>(C280-$C$277)*1440</f>
        <v>71773.000000003958</v>
      </c>
      <c r="G280" s="106">
        <f>E280-$E$277</f>
        <v>0</v>
      </c>
      <c r="H280" s="143"/>
      <c r="I280" s="143"/>
      <c r="J280" s="145"/>
      <c r="K280" s="103"/>
    </row>
    <row r="281" spans="2:18" x14ac:dyDescent="0.2">
      <c r="B281" s="109" t="s">
        <v>12</v>
      </c>
      <c r="C281" s="132">
        <v>42223.361805555556</v>
      </c>
      <c r="D281" s="109">
        <v>8</v>
      </c>
      <c r="E281" s="225">
        <v>20985.3</v>
      </c>
      <c r="F281" s="107">
        <f>(C281-$C$277)*1440</f>
        <v>75833.000000005122</v>
      </c>
      <c r="G281" s="106">
        <f>E281-$E$277</f>
        <v>92.400000000001455</v>
      </c>
      <c r="H281" s="143"/>
      <c r="I281" s="143"/>
      <c r="J281" s="145"/>
      <c r="K281" s="103"/>
    </row>
    <row r="282" spans="2:18" x14ac:dyDescent="0.2">
      <c r="B282" s="109" t="s">
        <v>12</v>
      </c>
      <c r="C282" s="132">
        <v>42224.328472222223</v>
      </c>
      <c r="D282" s="109">
        <v>8</v>
      </c>
      <c r="E282" s="225">
        <v>27185.899999999998</v>
      </c>
      <c r="F282" s="107">
        <f>(C282-$C$277)*1440</f>
        <v>77225.000000005821</v>
      </c>
      <c r="G282" s="106">
        <f>E282-$E$277</f>
        <v>6293</v>
      </c>
      <c r="H282" s="143">
        <f>(C282-C279)*1440</f>
        <v>6931.0000000032596</v>
      </c>
      <c r="I282" s="143">
        <f>E282-E279</f>
        <v>6293</v>
      </c>
      <c r="J282" s="144"/>
      <c r="K282" s="103"/>
    </row>
    <row r="283" spans="2:18" x14ac:dyDescent="0.2">
      <c r="B283" s="109" t="s">
        <v>12</v>
      </c>
      <c r="C283" s="132">
        <v>42226.581250000003</v>
      </c>
      <c r="D283" s="109">
        <v>9</v>
      </c>
      <c r="E283" s="225">
        <v>48897.1</v>
      </c>
      <c r="F283" s="107">
        <f>(C283-$C$277)*1440</f>
        <v>80469.000000008382</v>
      </c>
      <c r="G283" s="106">
        <f>E283-$E$277</f>
        <v>28004.2</v>
      </c>
      <c r="H283" s="143">
        <f>(C283-C282)*1440</f>
        <v>3244.0000000025611</v>
      </c>
      <c r="I283" s="143">
        <f>E283-E282</f>
        <v>21711.200000000001</v>
      </c>
      <c r="J283" s="248">
        <f>I283/H283</f>
        <v>6.6927250308208572</v>
      </c>
      <c r="K283" s="103"/>
    </row>
    <row r="284" spans="2:18" x14ac:dyDescent="0.2">
      <c r="B284" s="109" t="s">
        <v>12</v>
      </c>
      <c r="C284" s="132">
        <v>42238</v>
      </c>
      <c r="D284" s="109">
        <v>10</v>
      </c>
      <c r="E284" s="225">
        <v>48897.1</v>
      </c>
      <c r="F284" s="107">
        <f>(C284-$C$277)*1440</f>
        <v>96912.000000004191</v>
      </c>
      <c r="G284" s="106">
        <f>E284-$E$277</f>
        <v>28004.2</v>
      </c>
      <c r="H284" s="143">
        <f>(C284-C283)*1440</f>
        <v>16442.999999995809</v>
      </c>
      <c r="I284" s="143">
        <f>E284-E283</f>
        <v>0</v>
      </c>
      <c r="J284" s="148">
        <f>I284/H284</f>
        <v>0</v>
      </c>
      <c r="K284" s="103"/>
    </row>
    <row r="285" spans="2:18" x14ac:dyDescent="0.2">
      <c r="B285" s="109" t="s">
        <v>12</v>
      </c>
      <c r="C285" s="132">
        <v>42240.75</v>
      </c>
      <c r="D285" s="109">
        <v>11</v>
      </c>
      <c r="E285" s="225">
        <v>49694.399999999994</v>
      </c>
      <c r="F285" s="107">
        <f>(C285-$C$277)*1440</f>
        <v>100872.00000000419</v>
      </c>
      <c r="G285" s="106">
        <f>E285-$E$277</f>
        <v>28801.499999999996</v>
      </c>
      <c r="H285" s="143"/>
      <c r="I285" s="143"/>
      <c r="J285" s="142">
        <f>I287/H287</f>
        <v>1.0649918256125381</v>
      </c>
      <c r="K285" s="103"/>
    </row>
    <row r="286" spans="2:18" x14ac:dyDescent="0.2">
      <c r="B286" s="109" t="s">
        <v>12</v>
      </c>
      <c r="C286" s="132">
        <v>42242.354166666664</v>
      </c>
      <c r="D286" s="109">
        <v>11</v>
      </c>
      <c r="E286" s="225">
        <v>53288.2</v>
      </c>
      <c r="F286" s="107">
        <f>(C286-$C$277)*1440</f>
        <v>103182.0000000007</v>
      </c>
      <c r="G286" s="106">
        <f>E286-$E$277</f>
        <v>32395.3</v>
      </c>
      <c r="H286" s="143"/>
      <c r="I286" s="143"/>
      <c r="J286" s="145"/>
      <c r="K286" s="103"/>
    </row>
    <row r="287" spans="2:18" x14ac:dyDescent="0.2">
      <c r="B287" s="109" t="s">
        <v>12</v>
      </c>
      <c r="C287" s="132">
        <v>42244.371527777781</v>
      </c>
      <c r="D287" s="109">
        <v>11</v>
      </c>
      <c r="E287" s="225">
        <v>58668.399999999994</v>
      </c>
      <c r="F287" s="107">
        <f>(C287-$C$277)*1440</f>
        <v>106087.00000000885</v>
      </c>
      <c r="G287" s="106">
        <f>E287-$E$277</f>
        <v>37775.5</v>
      </c>
      <c r="H287" s="143">
        <f>(C287-C284)*1440</f>
        <v>9175.0000000046566</v>
      </c>
      <c r="I287" s="143">
        <f>E287-E284</f>
        <v>9771.2999999999956</v>
      </c>
      <c r="J287" s="144"/>
      <c r="K287" s="103"/>
    </row>
    <row r="288" spans="2:18" x14ac:dyDescent="0.2">
      <c r="B288" s="109" t="s">
        <v>12</v>
      </c>
      <c r="C288" s="132">
        <v>42249.334027777775</v>
      </c>
      <c r="D288" s="109">
        <v>12</v>
      </c>
      <c r="E288" s="225">
        <v>67463.199999999997</v>
      </c>
      <c r="F288" s="107">
        <f>(C288-$C$277)*1440</f>
        <v>113233.00000000047</v>
      </c>
      <c r="G288" s="106">
        <f>E288-$E$277</f>
        <v>46570.3</v>
      </c>
      <c r="H288" s="143"/>
      <c r="I288" s="143"/>
      <c r="J288" s="142">
        <f>I289/H289</f>
        <v>1.2674811283283411</v>
      </c>
      <c r="K288" s="103"/>
    </row>
    <row r="289" spans="2:18" x14ac:dyDescent="0.2">
      <c r="B289" s="109" t="s">
        <v>12</v>
      </c>
      <c r="C289" s="132">
        <v>42251.363194444442</v>
      </c>
      <c r="D289" s="109">
        <v>12</v>
      </c>
      <c r="E289" s="225">
        <v>71429.399999999994</v>
      </c>
      <c r="F289" s="107">
        <f>(C289-$C$277)*1440</f>
        <v>116155.00000000116</v>
      </c>
      <c r="G289" s="106">
        <f>E289-$E$277</f>
        <v>50536.5</v>
      </c>
      <c r="H289" s="143">
        <f>(C289-C287)*1440</f>
        <v>10067.999999992317</v>
      </c>
      <c r="I289" s="143">
        <f>E289-E287</f>
        <v>12761</v>
      </c>
      <c r="J289" s="144"/>
      <c r="K289" s="103"/>
    </row>
    <row r="290" spans="2:18" x14ac:dyDescent="0.2">
      <c r="B290" s="109" t="s">
        <v>12</v>
      </c>
      <c r="C290" s="132">
        <v>42254.324305555558</v>
      </c>
      <c r="D290" s="109">
        <v>13</v>
      </c>
      <c r="E290" s="225">
        <v>76168.399999999994</v>
      </c>
      <c r="F290" s="107">
        <f>(C290-$C$277)*1440</f>
        <v>120419.00000000722</v>
      </c>
      <c r="G290" s="106">
        <f>E290-$E$277</f>
        <v>55275.5</v>
      </c>
      <c r="H290" s="143"/>
      <c r="I290" s="143"/>
      <c r="J290" s="142">
        <f>I292/H292</f>
        <v>1.6318000796498828</v>
      </c>
      <c r="K290" s="103"/>
    </row>
    <row r="291" spans="2:18" x14ac:dyDescent="0.2">
      <c r="B291" s="109" t="s">
        <v>12</v>
      </c>
      <c r="C291" s="132">
        <v>42256.334722222222</v>
      </c>
      <c r="D291" s="109">
        <v>13</v>
      </c>
      <c r="E291" s="225">
        <v>81299.399999999994</v>
      </c>
      <c r="F291" s="107">
        <f>(C291-$C$277)*1440</f>
        <v>123314.00000000373</v>
      </c>
      <c r="G291" s="106">
        <f>E291-$E$277</f>
        <v>60406.5</v>
      </c>
      <c r="H291" s="143"/>
      <c r="I291" s="143"/>
      <c r="J291" s="145"/>
      <c r="K291" s="103"/>
    </row>
    <row r="292" spans="2:18" x14ac:dyDescent="0.2">
      <c r="B292" s="109" t="s">
        <v>12</v>
      </c>
      <c r="C292" s="132">
        <v>42258.338194444441</v>
      </c>
      <c r="D292" s="109">
        <v>13</v>
      </c>
      <c r="E292" s="225">
        <v>87819.199999999997</v>
      </c>
      <c r="F292" s="107">
        <f>(C292-$C$277)*1440</f>
        <v>126198.99999999907</v>
      </c>
      <c r="G292" s="106">
        <f>E292-$E$277</f>
        <v>66926.3</v>
      </c>
      <c r="H292" s="143">
        <f>(C292-C289)*1440</f>
        <v>10043.999999997905</v>
      </c>
      <c r="I292" s="143">
        <f>E292-E289</f>
        <v>16389.800000000003</v>
      </c>
      <c r="J292" s="144"/>
      <c r="K292" s="103"/>
    </row>
    <row r="293" spans="2:18" x14ac:dyDescent="0.2">
      <c r="B293" s="109" t="s">
        <v>12</v>
      </c>
      <c r="C293" s="132">
        <v>42261.311111111114</v>
      </c>
      <c r="D293" s="109">
        <v>14</v>
      </c>
      <c r="E293" s="225">
        <v>97827.799999999988</v>
      </c>
      <c r="F293" s="107">
        <f>(C293-$C$277)*1440</f>
        <v>130480.00000000815</v>
      </c>
      <c r="G293" s="106">
        <f>E293-$E$277</f>
        <v>76934.899999999994</v>
      </c>
      <c r="H293" s="143"/>
      <c r="I293" s="143"/>
      <c r="J293" s="142">
        <f>I295/H295</f>
        <v>1.6311389759664539</v>
      </c>
      <c r="K293" s="103"/>
    </row>
    <row r="294" spans="2:18" x14ac:dyDescent="0.2">
      <c r="B294" s="109" t="s">
        <v>12</v>
      </c>
      <c r="C294" s="132">
        <v>42263.310416666667</v>
      </c>
      <c r="D294" s="109">
        <v>14</v>
      </c>
      <c r="E294" s="225">
        <v>104525.4</v>
      </c>
      <c r="F294" s="107">
        <f>(C294-$C$277)*1440</f>
        <v>133359.00000000489</v>
      </c>
      <c r="G294" s="106">
        <f>E294-$E$277</f>
        <v>83632.5</v>
      </c>
      <c r="H294" s="143"/>
      <c r="I294" s="143"/>
      <c r="J294" s="145"/>
      <c r="K294" s="103"/>
    </row>
    <row r="295" spans="2:18" x14ac:dyDescent="0.2">
      <c r="B295" s="109" t="s">
        <v>12</v>
      </c>
      <c r="C295" s="132">
        <v>42265.648611111108</v>
      </c>
      <c r="D295" s="109">
        <v>14</v>
      </c>
      <c r="E295" s="225">
        <v>104990.2</v>
      </c>
      <c r="F295" s="107">
        <f>(C295-$C$277)*1440</f>
        <v>136725.99999999977</v>
      </c>
      <c r="G295" s="106">
        <f>E295-$E$277</f>
        <v>84097.3</v>
      </c>
      <c r="H295" s="143">
        <f>(C295-C292)*1440</f>
        <v>10527.000000000698</v>
      </c>
      <c r="I295" s="143">
        <f>E295-E292</f>
        <v>17171</v>
      </c>
      <c r="J295" s="144"/>
      <c r="K295" s="103"/>
    </row>
    <row r="296" spans="2:18" x14ac:dyDescent="0.2">
      <c r="B296" s="109" t="s">
        <v>12</v>
      </c>
      <c r="C296" s="132">
        <v>42268.676388888889</v>
      </c>
      <c r="D296" s="109">
        <v>15</v>
      </c>
      <c r="E296" s="225">
        <v>111688.5</v>
      </c>
      <c r="F296" s="107">
        <f>(C296-$C$277)*1440</f>
        <v>141086.00000000442</v>
      </c>
      <c r="G296" s="106">
        <f>E296-$E$277</f>
        <v>90795.6</v>
      </c>
      <c r="H296" s="143"/>
      <c r="I296" s="143"/>
      <c r="J296" s="142">
        <f>I297/H297</f>
        <v>1.0882233502536238</v>
      </c>
      <c r="K296" s="103"/>
    </row>
    <row r="297" spans="2:18" x14ac:dyDescent="0.2">
      <c r="B297" s="109" t="s">
        <v>12</v>
      </c>
      <c r="C297" s="132">
        <v>42270.436805555553</v>
      </c>
      <c r="D297" s="109">
        <v>15</v>
      </c>
      <c r="E297" s="225">
        <v>112493.5</v>
      </c>
      <c r="F297" s="107">
        <f>(C297-$C$277)*1440</f>
        <v>143621.00000000093</v>
      </c>
      <c r="G297" s="106">
        <f>E297-$E$277</f>
        <v>91600.6</v>
      </c>
      <c r="H297" s="143">
        <f>(C297-C295)*1440</f>
        <v>6895.0000000011642</v>
      </c>
      <c r="I297" s="143">
        <f>E297-E295</f>
        <v>7503.3000000000029</v>
      </c>
      <c r="J297" s="144"/>
      <c r="K297" s="103"/>
    </row>
    <row r="298" spans="2:18" x14ac:dyDescent="0.2">
      <c r="B298" s="109" t="s">
        <v>12</v>
      </c>
      <c r="C298" s="132">
        <v>42275.461111111108</v>
      </c>
      <c r="D298" s="109">
        <v>16</v>
      </c>
      <c r="E298" s="225">
        <v>123564.7</v>
      </c>
      <c r="F298" s="107">
        <f>(C298-$C$277)*1440</f>
        <v>150855.99999999977</v>
      </c>
      <c r="G298" s="106">
        <f>E298-$E$277</f>
        <v>102671.8</v>
      </c>
      <c r="H298" s="143"/>
      <c r="I298" s="143"/>
      <c r="J298" s="142">
        <f>I299/H299</f>
        <v>1.5297784491434698</v>
      </c>
      <c r="K298" s="103"/>
    </row>
    <row r="299" spans="2:18" ht="15.75" thickBot="1" x14ac:dyDescent="0.25">
      <c r="B299" s="97" t="s">
        <v>12</v>
      </c>
      <c r="C299" s="141">
        <v>42277.332638888889</v>
      </c>
      <c r="D299" s="97">
        <v>16</v>
      </c>
      <c r="E299" s="224">
        <v>127684.2</v>
      </c>
      <c r="F299" s="95">
        <f>(C299-$C$277)*1440</f>
        <v>153551.00000000442</v>
      </c>
      <c r="G299" s="94">
        <f>E299-$E$277</f>
        <v>106791.3</v>
      </c>
      <c r="H299" s="139">
        <f>(C299-C297)*1440</f>
        <v>9930.0000000034925</v>
      </c>
      <c r="I299" s="139">
        <f>E299-E297</f>
        <v>15190.699999999997</v>
      </c>
      <c r="J299" s="138"/>
      <c r="K299" s="91">
        <f>G299/F299</f>
        <v>0.69547772401349994</v>
      </c>
      <c r="M299" s="46">
        <f>SUM(I277:I299)</f>
        <v>106791.3</v>
      </c>
      <c r="N299" s="45">
        <f>G299</f>
        <v>106791.3</v>
      </c>
      <c r="O299" s="45"/>
      <c r="P299" s="44"/>
      <c r="Q299" s="44"/>
      <c r="R299" s="44"/>
    </row>
    <row r="300" spans="2:18" x14ac:dyDescent="0.25">
      <c r="B300" s="121" t="s">
        <v>12</v>
      </c>
      <c r="C300" s="137">
        <v>42279.406944444447</v>
      </c>
      <c r="D300" s="121">
        <v>16</v>
      </c>
      <c r="E300" s="226">
        <v>131819.1</v>
      </c>
      <c r="F300" s="119">
        <f>(C300-$C$277)*1440</f>
        <v>156538.00000000745</v>
      </c>
      <c r="G300" s="118">
        <f>E300-$E$277</f>
        <v>110926.20000000001</v>
      </c>
      <c r="H300" s="117"/>
      <c r="I300" s="117"/>
      <c r="J300" s="135">
        <f>I303/H303</f>
        <v>1.2281611857340031</v>
      </c>
      <c r="K300" s="134"/>
    </row>
    <row r="301" spans="2:18" x14ac:dyDescent="0.25">
      <c r="B301" s="109" t="s">
        <v>12</v>
      </c>
      <c r="C301" s="132">
        <v>42282.330555555556</v>
      </c>
      <c r="D301" s="109">
        <v>17</v>
      </c>
      <c r="E301" s="225">
        <v>136377.5</v>
      </c>
      <c r="F301" s="107">
        <f>(C301-$C$277)*1440</f>
        <v>160748.00000000512</v>
      </c>
      <c r="G301" s="106">
        <f>E301-$E$277</f>
        <v>115484.6</v>
      </c>
      <c r="H301" s="105"/>
      <c r="I301" s="105"/>
      <c r="J301" s="113"/>
      <c r="K301" s="103"/>
    </row>
    <row r="302" spans="2:18" x14ac:dyDescent="0.25">
      <c r="B302" s="109" t="s">
        <v>12</v>
      </c>
      <c r="C302" s="132">
        <v>42284.341666666667</v>
      </c>
      <c r="D302" s="109">
        <v>17</v>
      </c>
      <c r="E302" s="225">
        <v>139661.19999999998</v>
      </c>
      <c r="F302" s="107">
        <f>(C302-$C$277)*1440</f>
        <v>163644.00000000489</v>
      </c>
      <c r="G302" s="106">
        <f>E302-$E$277</f>
        <v>118768.29999999999</v>
      </c>
      <c r="H302" s="105"/>
      <c r="I302" s="105"/>
      <c r="J302" s="113"/>
      <c r="K302" s="103"/>
    </row>
    <row r="303" spans="2:18" x14ac:dyDescent="0.25">
      <c r="B303" s="109" t="s">
        <v>12</v>
      </c>
      <c r="C303" s="132">
        <v>42286.328472222223</v>
      </c>
      <c r="D303" s="109">
        <v>17</v>
      </c>
      <c r="E303" s="225">
        <v>143593.79999999999</v>
      </c>
      <c r="F303" s="107">
        <f>(C303-$C$277)*1440</f>
        <v>166505.00000000582</v>
      </c>
      <c r="G303" s="106">
        <f>E303-$E$277</f>
        <v>122700.9</v>
      </c>
      <c r="H303" s="105">
        <f>(C303-C299)*1440</f>
        <v>12954.000000001397</v>
      </c>
      <c r="I303" s="105">
        <f>E303-E299</f>
        <v>15909.599999999991</v>
      </c>
      <c r="J303" s="112"/>
      <c r="K303" s="103"/>
      <c r="N303" s="155"/>
      <c r="O303" s="155"/>
    </row>
    <row r="304" spans="2:18" x14ac:dyDescent="0.25">
      <c r="B304" s="109" t="s">
        <v>12</v>
      </c>
      <c r="C304" s="132">
        <v>42289.328472222223</v>
      </c>
      <c r="D304" s="109">
        <v>18</v>
      </c>
      <c r="E304" s="225">
        <v>149135</v>
      </c>
      <c r="F304" s="107">
        <f>(C304-$C$277)*1440</f>
        <v>170825.00000000582</v>
      </c>
      <c r="G304" s="106">
        <f>E304-$E$277</f>
        <v>128242.1</v>
      </c>
      <c r="H304" s="105"/>
      <c r="I304" s="105"/>
      <c r="J304" s="104">
        <f>I306/H306</f>
        <v>1.2601947535770779</v>
      </c>
      <c r="K304" s="103"/>
    </row>
    <row r="305" spans="2:11" x14ac:dyDescent="0.25">
      <c r="B305" s="109" t="s">
        <v>12</v>
      </c>
      <c r="C305" s="132">
        <v>42291.305555555555</v>
      </c>
      <c r="D305" s="109">
        <v>18</v>
      </c>
      <c r="E305" s="225">
        <v>152860.4</v>
      </c>
      <c r="F305" s="107">
        <f>(C305-$C$277)*1440</f>
        <v>173672.00000000303</v>
      </c>
      <c r="G305" s="106">
        <f>E305-$E$277</f>
        <v>131967.5</v>
      </c>
      <c r="H305" s="105"/>
      <c r="I305" s="105"/>
      <c r="J305" s="113"/>
      <c r="K305" s="103"/>
    </row>
    <row r="306" spans="2:11" x14ac:dyDescent="0.25">
      <c r="B306" s="109" t="s">
        <v>12</v>
      </c>
      <c r="C306" s="132">
        <v>42293.317361111112</v>
      </c>
      <c r="D306" s="109">
        <v>18</v>
      </c>
      <c r="E306" s="225">
        <v>156276.4</v>
      </c>
      <c r="F306" s="107">
        <f>(C306-$C$277)*1440</f>
        <v>176569.00000000605</v>
      </c>
      <c r="G306" s="106">
        <f>E306-$E$277</f>
        <v>135383.5</v>
      </c>
      <c r="H306" s="105">
        <f>(C306-C303)*1440</f>
        <v>10064.000000000233</v>
      </c>
      <c r="I306" s="105">
        <f>E306-E303</f>
        <v>12682.600000000006</v>
      </c>
      <c r="J306" s="112"/>
      <c r="K306" s="103"/>
    </row>
    <row r="307" spans="2:11" x14ac:dyDescent="0.25">
      <c r="B307" s="109" t="s">
        <v>12</v>
      </c>
      <c r="C307" s="132">
        <v>42296.412499999999</v>
      </c>
      <c r="D307" s="109">
        <v>19</v>
      </c>
      <c r="E307" s="225">
        <v>157316.59999999998</v>
      </c>
      <c r="F307" s="107">
        <f>(C307-$C$277)*1440</f>
        <v>181026.0000000021</v>
      </c>
      <c r="G307" s="106">
        <f>E307-$E$277</f>
        <v>136423.69999999998</v>
      </c>
      <c r="H307" s="105"/>
      <c r="I307" s="105"/>
      <c r="J307" s="104">
        <f>I309/H309</f>
        <v>0.70603504826173669</v>
      </c>
      <c r="K307" s="103"/>
    </row>
    <row r="308" spans="2:11" x14ac:dyDescent="0.25">
      <c r="B308" s="109" t="s">
        <v>12</v>
      </c>
      <c r="C308" s="132">
        <v>42300.645833333336</v>
      </c>
      <c r="D308" s="109">
        <v>19</v>
      </c>
      <c r="E308" s="225">
        <v>163807</v>
      </c>
      <c r="F308" s="107">
        <f>(C308-$C$277)*1440</f>
        <v>187122.00000000768</v>
      </c>
      <c r="G308" s="106">
        <f>E308-$E$277</f>
        <v>142914.1</v>
      </c>
      <c r="H308" s="105"/>
      <c r="I308" s="105"/>
      <c r="J308" s="113"/>
      <c r="K308" s="103"/>
    </row>
    <row r="309" spans="2:11" x14ac:dyDescent="0.25">
      <c r="B309" s="109" t="s">
        <v>12</v>
      </c>
      <c r="C309" s="132">
        <v>42300.727777777778</v>
      </c>
      <c r="D309" s="109">
        <v>19</v>
      </c>
      <c r="E309" s="225">
        <v>163810.5</v>
      </c>
      <c r="F309" s="107">
        <f>(C309-$C$277)*1440</f>
        <v>187240.00000000466</v>
      </c>
      <c r="G309" s="106">
        <f>E309-$E$277</f>
        <v>142917.6</v>
      </c>
      <c r="H309" s="105">
        <f>(C309-C306)*1440</f>
        <v>10670.999999998603</v>
      </c>
      <c r="I309" s="105">
        <f>E309-E306</f>
        <v>7534.1000000000058</v>
      </c>
      <c r="J309" s="112"/>
      <c r="K309" s="103"/>
    </row>
    <row r="310" spans="2:11" x14ac:dyDescent="0.25">
      <c r="B310" s="109" t="s">
        <v>12</v>
      </c>
      <c r="C310" s="132">
        <v>42303.35</v>
      </c>
      <c r="D310" s="109">
        <v>20</v>
      </c>
      <c r="E310" s="225">
        <v>168481.59999999998</v>
      </c>
      <c r="F310" s="107">
        <f>(C310-$C$277)*1440</f>
        <v>191016.0000000021</v>
      </c>
      <c r="G310" s="106">
        <f>E310-$E$277</f>
        <v>147588.69999999998</v>
      </c>
      <c r="H310" s="105"/>
      <c r="I310" s="105"/>
      <c r="J310" s="104">
        <f>I312/H312</f>
        <v>1.2537334689722344</v>
      </c>
      <c r="K310" s="103"/>
    </row>
    <row r="311" spans="2:11" x14ac:dyDescent="0.25">
      <c r="B311" s="109" t="s">
        <v>12</v>
      </c>
      <c r="C311" s="132">
        <v>42305.459027777775</v>
      </c>
      <c r="D311" s="109">
        <v>20</v>
      </c>
      <c r="E311" s="225">
        <v>172207</v>
      </c>
      <c r="F311" s="107">
        <f>(C311-$C$277)*1440</f>
        <v>194053.00000000047</v>
      </c>
      <c r="G311" s="106">
        <f>E311-$E$277</f>
        <v>151314.1</v>
      </c>
      <c r="H311" s="105"/>
      <c r="I311" s="105"/>
      <c r="J311" s="113"/>
      <c r="K311" s="103"/>
    </row>
    <row r="312" spans="2:11" x14ac:dyDescent="0.25">
      <c r="B312" s="109" t="s">
        <v>12</v>
      </c>
      <c r="C312" s="132">
        <v>42307.554166666669</v>
      </c>
      <c r="D312" s="109">
        <v>20</v>
      </c>
      <c r="E312" s="225">
        <v>176134.69999999998</v>
      </c>
      <c r="F312" s="107">
        <f>(C312-$C$277)*1440</f>
        <v>197070.00000000698</v>
      </c>
      <c r="G312" s="106">
        <f>E312-$E$277</f>
        <v>155241.79999999999</v>
      </c>
      <c r="H312" s="105">
        <f>(C312-C309)*1440</f>
        <v>9830.0000000023283</v>
      </c>
      <c r="I312" s="105">
        <f>E312-E309</f>
        <v>12324.199999999983</v>
      </c>
      <c r="J312" s="112"/>
      <c r="K312" s="103"/>
    </row>
    <row r="313" spans="2:11" x14ac:dyDescent="0.25">
      <c r="B313" s="109" t="s">
        <v>12</v>
      </c>
      <c r="C313" s="132">
        <v>42310.352777777778</v>
      </c>
      <c r="D313" s="109">
        <v>21</v>
      </c>
      <c r="E313" s="225">
        <v>181139</v>
      </c>
      <c r="F313" s="107">
        <f>(C313-$C$277)*1440</f>
        <v>201100.00000000466</v>
      </c>
      <c r="G313" s="106">
        <f>E313-$E$277</f>
        <v>160246.1</v>
      </c>
      <c r="H313" s="105"/>
      <c r="I313" s="105"/>
      <c r="J313" s="104">
        <f>I315/H315</f>
        <v>1.2559975582461269</v>
      </c>
      <c r="K313" s="103"/>
    </row>
    <row r="314" spans="2:11" x14ac:dyDescent="0.25">
      <c r="B314" s="109" t="s">
        <v>12</v>
      </c>
      <c r="C314" s="132">
        <v>42312.356249999997</v>
      </c>
      <c r="D314" s="109">
        <v>21</v>
      </c>
      <c r="E314" s="225">
        <v>184594.9</v>
      </c>
      <c r="F314" s="107">
        <f>(C314-$C$277)*1440</f>
        <v>203985</v>
      </c>
      <c r="G314" s="106">
        <f>E314-$E$277</f>
        <v>163702</v>
      </c>
      <c r="H314" s="105"/>
      <c r="I314" s="105"/>
      <c r="J314" s="113"/>
      <c r="K314" s="103"/>
    </row>
    <row r="315" spans="2:11" x14ac:dyDescent="0.25">
      <c r="B315" s="109" t="s">
        <v>12</v>
      </c>
      <c r="C315" s="132">
        <v>42314.379861111112</v>
      </c>
      <c r="D315" s="109">
        <v>21</v>
      </c>
      <c r="E315" s="225">
        <v>188479.9</v>
      </c>
      <c r="F315" s="107">
        <f>(C315-$C$277)*1440</f>
        <v>206899.00000000605</v>
      </c>
      <c r="G315" s="106">
        <f>E315-$E$277</f>
        <v>167587</v>
      </c>
      <c r="H315" s="105">
        <f>(C315-C312)*1440</f>
        <v>9828.9999999990687</v>
      </c>
      <c r="I315" s="105">
        <f>E315-E312</f>
        <v>12345.200000000012</v>
      </c>
      <c r="J315" s="112"/>
      <c r="K315" s="103"/>
    </row>
    <row r="316" spans="2:11" x14ac:dyDescent="0.25">
      <c r="B316" s="109" t="s">
        <v>12</v>
      </c>
      <c r="C316" s="132">
        <v>42317.565972222219</v>
      </c>
      <c r="D316" s="109">
        <v>22</v>
      </c>
      <c r="E316" s="225">
        <v>193846.8</v>
      </c>
      <c r="F316" s="107">
        <f>(C316-$C$277)*1440</f>
        <v>211486.99999999953</v>
      </c>
      <c r="G316" s="106">
        <f>E316-$E$277</f>
        <v>172953.9</v>
      </c>
      <c r="H316" s="105"/>
      <c r="I316" s="105"/>
      <c r="J316" s="104">
        <f>I318/H318</f>
        <v>1.1317251755268429</v>
      </c>
      <c r="K316" s="103"/>
    </row>
    <row r="317" spans="2:11" x14ac:dyDescent="0.25">
      <c r="B317" s="109" t="s">
        <v>12</v>
      </c>
      <c r="C317" s="132">
        <v>42319.306250000001</v>
      </c>
      <c r="D317" s="109">
        <v>22</v>
      </c>
      <c r="E317" s="225">
        <v>196359.8</v>
      </c>
      <c r="F317" s="107">
        <f>(C317-$C$277)*1440</f>
        <v>213993.00000000629</v>
      </c>
      <c r="G317" s="106">
        <f>E317-$E$277</f>
        <v>175466.9</v>
      </c>
      <c r="H317" s="105"/>
      <c r="I317" s="105"/>
      <c r="J317" s="113"/>
      <c r="K317" s="103"/>
    </row>
    <row r="318" spans="2:11" x14ac:dyDescent="0.25">
      <c r="B318" s="109" t="s">
        <v>12</v>
      </c>
      <c r="C318" s="132">
        <v>42321.303472222222</v>
      </c>
      <c r="D318" s="109">
        <v>22</v>
      </c>
      <c r="E318" s="225">
        <v>199763.19999999998</v>
      </c>
      <c r="F318" s="107">
        <f>(C318-$C$277)*1440</f>
        <v>216869.00000000373</v>
      </c>
      <c r="G318" s="106">
        <f>E318-$E$277</f>
        <v>178870.3</v>
      </c>
      <c r="H318" s="105">
        <f>(C318-C315)*1440</f>
        <v>9969.9999999976717</v>
      </c>
      <c r="I318" s="105">
        <f>E318-E315</f>
        <v>11283.299999999988</v>
      </c>
      <c r="J318" s="112"/>
      <c r="K318" s="103"/>
    </row>
    <row r="319" spans="2:11" x14ac:dyDescent="0.25">
      <c r="B319" s="109" t="s">
        <v>12</v>
      </c>
      <c r="C319" s="132">
        <v>42324.413888888892</v>
      </c>
      <c r="D319" s="109">
        <v>23</v>
      </c>
      <c r="E319" s="225">
        <v>205319.09999999998</v>
      </c>
      <c r="F319" s="107">
        <f>(C319-$C$277)*1440</f>
        <v>221348.00000000861</v>
      </c>
      <c r="G319" s="106">
        <f>E319-$E$277</f>
        <v>184426.19999999998</v>
      </c>
      <c r="H319" s="105"/>
      <c r="I319" s="105"/>
      <c r="J319" s="104">
        <f>I321/H321</f>
        <v>1.3216946820014674</v>
      </c>
      <c r="K319" s="103"/>
    </row>
    <row r="320" spans="2:11" x14ac:dyDescent="0.25">
      <c r="B320" s="109" t="s">
        <v>12</v>
      </c>
      <c r="C320" s="132">
        <v>42326.588888888888</v>
      </c>
      <c r="D320" s="109">
        <v>23</v>
      </c>
      <c r="E320" s="225">
        <v>210480.9</v>
      </c>
      <c r="F320" s="107">
        <f>(C320-$C$277)*1440</f>
        <v>224480.00000000233</v>
      </c>
      <c r="G320" s="106">
        <f>E320-$E$277</f>
        <v>189588</v>
      </c>
      <c r="H320" s="105"/>
      <c r="I320" s="105"/>
      <c r="J320" s="113"/>
      <c r="K320" s="103"/>
    </row>
    <row r="321" spans="2:18" x14ac:dyDescent="0.25">
      <c r="B321" s="109" t="s">
        <v>12</v>
      </c>
      <c r="C321" s="132">
        <v>42328.368055555555</v>
      </c>
      <c r="D321" s="109">
        <v>23</v>
      </c>
      <c r="E321" s="225">
        <v>213208.8</v>
      </c>
      <c r="F321" s="107">
        <f>(C321-$C$277)*1440</f>
        <v>227042.00000000303</v>
      </c>
      <c r="G321" s="106">
        <f>E321-$E$277</f>
        <v>192315.9</v>
      </c>
      <c r="H321" s="105">
        <f>(C321-C318)*1440</f>
        <v>10172.999999999302</v>
      </c>
      <c r="I321" s="105">
        <f>E321-E318</f>
        <v>13445.600000000006</v>
      </c>
      <c r="J321" s="112"/>
      <c r="K321" s="103"/>
    </row>
    <row r="322" spans="2:18" x14ac:dyDescent="0.25">
      <c r="B322" s="109" t="s">
        <v>12</v>
      </c>
      <c r="C322" s="132">
        <v>42331.335416666669</v>
      </c>
      <c r="D322" s="109">
        <v>24</v>
      </c>
      <c r="E322" s="225">
        <v>219317.69999999998</v>
      </c>
      <c r="F322" s="107">
        <f>(C322-$C$277)*1440</f>
        <v>231315.00000000698</v>
      </c>
      <c r="G322" s="106">
        <f>E322-$E$277</f>
        <v>198424.8</v>
      </c>
      <c r="H322" s="105"/>
      <c r="I322" s="105"/>
      <c r="J322" s="104">
        <f>I323/H323</f>
        <v>1.4140629390267976</v>
      </c>
      <c r="K322" s="103"/>
    </row>
    <row r="323" spans="2:18" x14ac:dyDescent="0.25">
      <c r="B323" s="109" t="s">
        <v>12</v>
      </c>
      <c r="C323" s="132">
        <v>42333.311111111114</v>
      </c>
      <c r="D323" s="109">
        <v>24</v>
      </c>
      <c r="E323" s="225">
        <v>223274.09999999998</v>
      </c>
      <c r="F323" s="107">
        <f>(C323-$C$277)*1440</f>
        <v>234160.00000000815</v>
      </c>
      <c r="G323" s="106">
        <f>E323-$E$277</f>
        <v>202381.19999999998</v>
      </c>
      <c r="H323" s="105">
        <f>(C323-C321)*1440</f>
        <v>7118.0000000051223</v>
      </c>
      <c r="I323" s="105">
        <f>E323-E321</f>
        <v>10065.299999999988</v>
      </c>
      <c r="J323" s="112"/>
      <c r="K323" s="103"/>
    </row>
    <row r="324" spans="2:18" x14ac:dyDescent="0.25">
      <c r="B324" s="109" t="s">
        <v>12</v>
      </c>
      <c r="C324" s="132">
        <v>42338.524305555555</v>
      </c>
      <c r="D324" s="109">
        <v>25</v>
      </c>
      <c r="E324" s="225">
        <v>232724.09999999998</v>
      </c>
      <c r="F324" s="107">
        <f>(C324-$C$277)*1440</f>
        <v>241667.00000000303</v>
      </c>
      <c r="G324" s="106">
        <f>E324-$E$277</f>
        <v>211831.19999999998</v>
      </c>
      <c r="H324" s="105">
        <f>(C324-C323)*1440</f>
        <v>7506.9999999948777</v>
      </c>
      <c r="I324" s="105">
        <f>E324-E323</f>
        <v>9450</v>
      </c>
      <c r="J324" s="114">
        <f>I324/H324</f>
        <v>1.2588250965773875</v>
      </c>
      <c r="K324" s="103"/>
    </row>
    <row r="325" spans="2:18" x14ac:dyDescent="0.25">
      <c r="B325" s="109" t="s">
        <v>12</v>
      </c>
      <c r="C325" s="132">
        <v>42345.636805555558</v>
      </c>
      <c r="D325" s="109">
        <v>26</v>
      </c>
      <c r="E325" s="225">
        <v>250527.9</v>
      </c>
      <c r="F325" s="107">
        <f>(C325-$C$277)*1440</f>
        <v>251909.00000000722</v>
      </c>
      <c r="G325" s="106">
        <f>E325-$E$277</f>
        <v>229635</v>
      </c>
      <c r="H325" s="105">
        <f>(C325-C324)*1440</f>
        <v>10242.000000004191</v>
      </c>
      <c r="I325" s="105">
        <f>E325-E324</f>
        <v>17803.800000000017</v>
      </c>
      <c r="J325" s="114">
        <f>I325/H325</f>
        <v>1.7383128295247736</v>
      </c>
      <c r="K325" s="103"/>
    </row>
    <row r="326" spans="2:18" x14ac:dyDescent="0.25">
      <c r="B326" s="109" t="s">
        <v>12</v>
      </c>
      <c r="C326" s="132">
        <v>42352.323611111111</v>
      </c>
      <c r="D326" s="109">
        <v>27</v>
      </c>
      <c r="E326" s="225">
        <v>267323.7</v>
      </c>
      <c r="F326" s="107">
        <f>(C326-$C$277)*1440</f>
        <v>261538.00000000396</v>
      </c>
      <c r="G326" s="106">
        <f>E326-$E$277</f>
        <v>246430.80000000002</v>
      </c>
      <c r="H326" s="105">
        <f>(C326-C325)*1440</f>
        <v>9628.9999999967404</v>
      </c>
      <c r="I326" s="105">
        <f>E326-E325</f>
        <v>16795.800000000017</v>
      </c>
      <c r="J326" s="114">
        <f>I326/H326</f>
        <v>1.7442932807151006</v>
      </c>
      <c r="K326" s="103"/>
    </row>
    <row r="327" spans="2:18" x14ac:dyDescent="0.25">
      <c r="B327" s="109" t="s">
        <v>12</v>
      </c>
      <c r="C327" s="132">
        <v>42359.457638888889</v>
      </c>
      <c r="D327" s="109">
        <v>28</v>
      </c>
      <c r="E327" s="225">
        <v>282683.09999999998</v>
      </c>
      <c r="F327" s="107">
        <f>(C327-$C$277)*1440</f>
        <v>271811.00000000442</v>
      </c>
      <c r="G327" s="106">
        <f>E327-$E$277</f>
        <v>261790.19999999998</v>
      </c>
      <c r="H327" s="105">
        <f>(C327-C326)*1440</f>
        <v>10273.000000000466</v>
      </c>
      <c r="I327" s="105">
        <f>E327-E326</f>
        <v>15359.399999999965</v>
      </c>
      <c r="J327" s="114">
        <f>I327/H327</f>
        <v>1.49512313832369</v>
      </c>
      <c r="K327" s="103"/>
    </row>
    <row r="328" spans="2:18" ht="15.75" thickBot="1" x14ac:dyDescent="0.3">
      <c r="B328" s="97" t="s">
        <v>12</v>
      </c>
      <c r="C328" s="141">
        <v>42366.657638888886</v>
      </c>
      <c r="D328" s="97">
        <v>29</v>
      </c>
      <c r="E328" s="224">
        <v>299677.69999999995</v>
      </c>
      <c r="F328" s="95">
        <f>(C328-$C$277)*1440</f>
        <v>282179.00000000023</v>
      </c>
      <c r="G328" s="94">
        <f>E328-$E$277</f>
        <v>278784.79999999993</v>
      </c>
      <c r="H328" s="93">
        <f>(C328-C327)*1440</f>
        <v>10367.999999995809</v>
      </c>
      <c r="I328" s="93">
        <f>E328-E327</f>
        <v>16994.599999999977</v>
      </c>
      <c r="J328" s="227">
        <f>I328/H328</f>
        <v>1.6391396604944874</v>
      </c>
      <c r="K328" s="91">
        <f>(G328-G299)/(F328-F299)</f>
        <v>1.337138881114575</v>
      </c>
      <c r="M328" s="46">
        <f>SUM(I277:I328)</f>
        <v>278784.79999999993</v>
      </c>
      <c r="N328" s="90">
        <f>G328-G299</f>
        <v>171993.49999999994</v>
      </c>
      <c r="O328" s="90"/>
      <c r="P328" s="44"/>
      <c r="Q328" s="44"/>
      <c r="R328" s="44"/>
    </row>
    <row r="329" spans="2:18" x14ac:dyDescent="0.25">
      <c r="B329" s="123" t="s">
        <v>12</v>
      </c>
      <c r="C329" s="122">
        <v>42373.335416666669</v>
      </c>
      <c r="D329" s="121">
        <v>3</v>
      </c>
      <c r="E329" s="226">
        <v>314462.39999999997</v>
      </c>
      <c r="F329" s="119">
        <f>(C329-$C$277)*1440</f>
        <v>291795.00000000698</v>
      </c>
      <c r="G329" s="118">
        <f>E329-$E$277</f>
        <v>293569.49999999994</v>
      </c>
      <c r="H329" s="117">
        <f>(C329-C328)*1440</f>
        <v>9616.0000000067521</v>
      </c>
      <c r="I329" s="117">
        <f>E329-E328</f>
        <v>14784.700000000012</v>
      </c>
      <c r="J329" s="116">
        <f>I329/H329</f>
        <v>1.5375103993333643</v>
      </c>
      <c r="K329" s="134"/>
      <c r="M329" s="102"/>
      <c r="N329" s="155"/>
      <c r="O329" s="155"/>
    </row>
    <row r="330" spans="2:18" x14ac:dyDescent="0.25">
      <c r="B330" s="111" t="s">
        <v>12</v>
      </c>
      <c r="C330" s="110">
        <v>42380.370138888888</v>
      </c>
      <c r="D330" s="109">
        <v>31</v>
      </c>
      <c r="E330" s="225">
        <v>337997.1</v>
      </c>
      <c r="F330" s="107">
        <f>(C330-$C$277)*1440</f>
        <v>301925.00000000233</v>
      </c>
      <c r="G330" s="106">
        <f>E330-$E$277</f>
        <v>317104.19999999995</v>
      </c>
      <c r="H330" s="105">
        <f>(C330-C329)*1440</f>
        <v>10129.999999995343</v>
      </c>
      <c r="I330" s="105">
        <f>E330-E329</f>
        <v>23534.700000000012</v>
      </c>
      <c r="J330" s="114">
        <f>I330/H330</f>
        <v>2.3232675222123227</v>
      </c>
      <c r="K330" s="103"/>
      <c r="M330" s="102"/>
      <c r="N330" s="155"/>
      <c r="O330" s="155"/>
    </row>
    <row r="331" spans="2:18" x14ac:dyDescent="0.25">
      <c r="B331" s="111" t="s">
        <v>12</v>
      </c>
      <c r="C331" s="110">
        <v>42387.587500000001</v>
      </c>
      <c r="D331" s="109">
        <v>32</v>
      </c>
      <c r="E331" s="225">
        <v>356372.1</v>
      </c>
      <c r="F331" s="107">
        <f>(C331-$C$277)*1440</f>
        <v>312318.00000000629</v>
      </c>
      <c r="G331" s="106">
        <f>E331-$E$277</f>
        <v>335479.19999999995</v>
      </c>
      <c r="H331" s="105">
        <f>(C331-C330)*1440</f>
        <v>10393.000000003958</v>
      </c>
      <c r="I331" s="105">
        <f>E331-E330</f>
        <v>18375</v>
      </c>
      <c r="J331" s="114">
        <f>I331/H331</f>
        <v>1.7680169344744541</v>
      </c>
      <c r="K331" s="103"/>
      <c r="M331" s="102"/>
      <c r="N331" s="155"/>
      <c r="O331" s="155"/>
    </row>
    <row r="332" spans="2:18" x14ac:dyDescent="0.25">
      <c r="B332" s="111" t="s">
        <v>12</v>
      </c>
      <c r="C332" s="110">
        <v>42394.638888888891</v>
      </c>
      <c r="D332" s="109">
        <v>33</v>
      </c>
      <c r="E332" s="225">
        <v>364371.69999999995</v>
      </c>
      <c r="F332" s="107">
        <f>(C332-$C$277)*1440</f>
        <v>322472.00000000652</v>
      </c>
      <c r="G332" s="106">
        <f>E332-$E$277</f>
        <v>343478.79999999993</v>
      </c>
      <c r="H332" s="105">
        <f>(C332-C331)*1440</f>
        <v>10154.000000000233</v>
      </c>
      <c r="I332" s="105">
        <f>E332-E331</f>
        <v>7999.5999999999767</v>
      </c>
      <c r="J332" s="114">
        <f>I332/H332</f>
        <v>0.78782745715971969</v>
      </c>
      <c r="K332" s="103"/>
      <c r="M332" s="102"/>
      <c r="N332" s="155"/>
      <c r="O332" s="155"/>
    </row>
    <row r="333" spans="2:18" x14ac:dyDescent="0.25">
      <c r="B333" s="111" t="s">
        <v>12</v>
      </c>
      <c r="C333" s="110">
        <v>42406</v>
      </c>
      <c r="D333" s="109">
        <v>34</v>
      </c>
      <c r="E333" s="225">
        <v>364371.7</v>
      </c>
      <c r="F333" s="107">
        <f>(C333-$C$277)*1440</f>
        <v>338832.00000000419</v>
      </c>
      <c r="G333" s="106">
        <f>E333-$E$277</f>
        <v>343478.8</v>
      </c>
      <c r="H333" s="105">
        <f>(C333-C332)*1440</f>
        <v>16359.999999997672</v>
      </c>
      <c r="I333" s="105">
        <f>E333-E332</f>
        <v>0</v>
      </c>
      <c r="J333" s="114">
        <f>I333/H333</f>
        <v>0</v>
      </c>
      <c r="K333" s="103"/>
      <c r="M333" s="102"/>
      <c r="N333" s="155"/>
      <c r="O333" s="155"/>
    </row>
    <row r="334" spans="2:18" x14ac:dyDescent="0.25">
      <c r="B334" s="111" t="s">
        <v>12</v>
      </c>
      <c r="C334" s="110">
        <v>42412.606249999997</v>
      </c>
      <c r="D334" s="109">
        <v>35</v>
      </c>
      <c r="E334" s="225">
        <v>377776.69999999995</v>
      </c>
      <c r="F334" s="107">
        <f>(C334-$C$277)*1440</f>
        <v>348345</v>
      </c>
      <c r="G334" s="106">
        <f>E334-$E$277</f>
        <v>356883.79999999993</v>
      </c>
      <c r="H334" s="105">
        <f>(C334-C333)*1440</f>
        <v>9512.999999995809</v>
      </c>
      <c r="I334" s="105">
        <f>E334-E333</f>
        <v>13404.999999999942</v>
      </c>
      <c r="J334" s="114">
        <f>I334/H334</f>
        <v>1.4091243561448383</v>
      </c>
      <c r="K334" s="103"/>
      <c r="M334" s="102"/>
      <c r="N334" s="155"/>
      <c r="O334" s="155"/>
    </row>
    <row r="335" spans="2:18" x14ac:dyDescent="0.25">
      <c r="B335" s="111" t="s">
        <v>12</v>
      </c>
      <c r="C335" s="110">
        <v>42416.525694444441</v>
      </c>
      <c r="D335" s="109">
        <v>36</v>
      </c>
      <c r="E335" s="225">
        <v>377878.89999999997</v>
      </c>
      <c r="F335" s="107">
        <f>(C335-$C$277)*1440</f>
        <v>353988.99999999907</v>
      </c>
      <c r="G335" s="106">
        <f>E335-$E$277</f>
        <v>356985.99999999994</v>
      </c>
      <c r="H335" s="105">
        <f>(C335-C334)*1440</f>
        <v>5643.9999999990687</v>
      </c>
      <c r="I335" s="105">
        <f>E335-E334</f>
        <v>102.20000000001164</v>
      </c>
      <c r="J335" s="114">
        <f>I335/H335</f>
        <v>1.8107725017722981E-2</v>
      </c>
      <c r="K335" s="103"/>
      <c r="M335" s="102"/>
      <c r="N335" s="155"/>
      <c r="O335" s="155"/>
    </row>
    <row r="336" spans="2:18" x14ac:dyDescent="0.25">
      <c r="B336" s="111" t="s">
        <v>12</v>
      </c>
      <c r="C336" s="110">
        <v>42422.369444444441</v>
      </c>
      <c r="D336" s="109">
        <v>37</v>
      </c>
      <c r="E336" s="225">
        <v>392148.39999999997</v>
      </c>
      <c r="F336" s="107">
        <f>(C336-$C$277)*1440</f>
        <v>362403.99999999907</v>
      </c>
      <c r="G336" s="106">
        <f>E336-$E$277</f>
        <v>371255.49999999994</v>
      </c>
      <c r="H336" s="105">
        <f>(C336-C335)*1440</f>
        <v>8415</v>
      </c>
      <c r="I336" s="105">
        <f>E336-E335</f>
        <v>14269.5</v>
      </c>
      <c r="J336" s="114">
        <f>I336/H336</f>
        <v>1.6957219251336899</v>
      </c>
      <c r="K336" s="103"/>
      <c r="M336" s="102"/>
      <c r="N336" s="155"/>
      <c r="O336" s="155"/>
    </row>
    <row r="337" spans="2:18" x14ac:dyDescent="0.25">
      <c r="B337" s="111" t="s">
        <v>12</v>
      </c>
      <c r="C337" s="110">
        <v>42429.354861111111</v>
      </c>
      <c r="D337" s="109">
        <v>38</v>
      </c>
      <c r="E337" s="225">
        <v>407883</v>
      </c>
      <c r="F337" s="107">
        <f>(C337-$C$277)*1440</f>
        <v>372463.00000000396</v>
      </c>
      <c r="G337" s="106">
        <f>E337-$E$277</f>
        <v>386990.1</v>
      </c>
      <c r="H337" s="105"/>
      <c r="I337" s="105"/>
      <c r="J337" s="104">
        <f>I339/H339</f>
        <v>1.6130134877127156</v>
      </c>
      <c r="K337" s="103"/>
      <c r="M337" s="102"/>
      <c r="N337" s="155"/>
      <c r="O337" s="155"/>
    </row>
    <row r="338" spans="2:18" x14ac:dyDescent="0.25">
      <c r="B338" s="111" t="s">
        <v>12</v>
      </c>
      <c r="C338" s="110">
        <v>42431.482638888891</v>
      </c>
      <c r="D338" s="109">
        <v>38</v>
      </c>
      <c r="E338" s="225">
        <v>412195</v>
      </c>
      <c r="F338" s="107">
        <f>(C338-$C$277)*1440</f>
        <v>375527.00000000652</v>
      </c>
      <c r="G338" s="106">
        <f>E338-$E$277</f>
        <v>391302.1</v>
      </c>
      <c r="H338" s="105"/>
      <c r="I338" s="105"/>
      <c r="J338" s="113"/>
      <c r="K338" s="103"/>
      <c r="M338" s="102"/>
      <c r="N338" s="155"/>
      <c r="O338" s="155"/>
    </row>
    <row r="339" spans="2:18" x14ac:dyDescent="0.25">
      <c r="B339" s="111" t="s">
        <v>12</v>
      </c>
      <c r="C339" s="110">
        <v>42433.645138888889</v>
      </c>
      <c r="D339" s="109">
        <v>38</v>
      </c>
      <c r="E339" s="225">
        <v>418338.89999999997</v>
      </c>
      <c r="F339" s="107">
        <f>(C339-$C$277)*1440</f>
        <v>378641.00000000442</v>
      </c>
      <c r="G339" s="106">
        <f>E339-$E$277</f>
        <v>397445.99999999994</v>
      </c>
      <c r="H339" s="105">
        <f>(C339-C336)*1440</f>
        <v>16237.000000005355</v>
      </c>
      <c r="I339" s="105">
        <f>E339-E336</f>
        <v>26190.5</v>
      </c>
      <c r="J339" s="112"/>
      <c r="K339" s="103"/>
      <c r="M339" s="102"/>
      <c r="N339" s="155"/>
      <c r="O339" s="155"/>
    </row>
    <row r="340" spans="2:18" x14ac:dyDescent="0.25">
      <c r="B340" s="111" t="s">
        <v>12</v>
      </c>
      <c r="C340" s="110">
        <v>42436.34652777778</v>
      </c>
      <c r="D340" s="109">
        <v>39</v>
      </c>
      <c r="E340" s="225">
        <v>423115.69999999995</v>
      </c>
      <c r="F340" s="107">
        <f>(C340-$C$277)*1440</f>
        <v>382531.00000000675</v>
      </c>
      <c r="G340" s="106">
        <f>E340-$E$277</f>
        <v>402222.79999999993</v>
      </c>
      <c r="H340" s="105"/>
      <c r="I340" s="105"/>
      <c r="J340" s="104">
        <f>I342/H342</f>
        <v>1.2256367605785887</v>
      </c>
      <c r="K340" s="103"/>
      <c r="M340" s="102"/>
      <c r="N340" s="155"/>
      <c r="O340" s="155"/>
    </row>
    <row r="341" spans="2:18" x14ac:dyDescent="0.25">
      <c r="B341" s="111" t="s">
        <v>12</v>
      </c>
      <c r="C341" s="110">
        <v>42438.373611111114</v>
      </c>
      <c r="D341" s="109">
        <v>39</v>
      </c>
      <c r="E341" s="225">
        <v>426515.6</v>
      </c>
      <c r="F341" s="107">
        <f>(C341-$C$277)*1440</f>
        <v>385450.00000000815</v>
      </c>
      <c r="G341" s="106">
        <f>E341-$E$277</f>
        <v>405622.69999999995</v>
      </c>
      <c r="H341" s="105"/>
      <c r="I341" s="105"/>
      <c r="J341" s="113"/>
      <c r="K341" s="103"/>
      <c r="M341" s="102"/>
      <c r="N341" s="155"/>
      <c r="O341" s="155"/>
    </row>
    <row r="342" spans="2:18" x14ac:dyDescent="0.25">
      <c r="B342" s="111" t="s">
        <v>12</v>
      </c>
      <c r="C342" s="110">
        <v>42440.324999999997</v>
      </c>
      <c r="D342" s="109">
        <v>39</v>
      </c>
      <c r="E342" s="225">
        <v>430128.3</v>
      </c>
      <c r="F342" s="107">
        <f>(C342-$C$277)*1440</f>
        <v>388260</v>
      </c>
      <c r="G342" s="106">
        <f>E342-$E$277</f>
        <v>409235.39999999997</v>
      </c>
      <c r="H342" s="105">
        <f>(C342-C339)*1440</f>
        <v>9618.9999999955762</v>
      </c>
      <c r="I342" s="105">
        <f>E342-E339</f>
        <v>11789.400000000023</v>
      </c>
      <c r="J342" s="112"/>
      <c r="K342" s="103"/>
      <c r="M342" s="102"/>
      <c r="N342" s="155"/>
      <c r="O342" s="155"/>
    </row>
    <row r="343" spans="2:18" x14ac:dyDescent="0.25">
      <c r="B343" s="111" t="s">
        <v>12</v>
      </c>
      <c r="C343" s="110">
        <v>42443.362500000003</v>
      </c>
      <c r="D343" s="109">
        <v>40</v>
      </c>
      <c r="E343" s="225">
        <v>430987.19999999995</v>
      </c>
      <c r="F343" s="107">
        <f>(C343-$C$277)*1440</f>
        <v>392634.00000000838</v>
      </c>
      <c r="G343" s="106">
        <f>E343-$E$277</f>
        <v>410094.29999999993</v>
      </c>
      <c r="H343" s="105"/>
      <c r="I343" s="105"/>
      <c r="J343" s="104">
        <f>I344/H344</f>
        <v>0.62137915129154364</v>
      </c>
      <c r="K343" s="103"/>
      <c r="M343" s="102"/>
      <c r="N343" s="155"/>
      <c r="O343" s="155"/>
    </row>
    <row r="344" spans="2:18" x14ac:dyDescent="0.25">
      <c r="B344" s="111" t="s">
        <v>12</v>
      </c>
      <c r="C344" s="110">
        <v>42446.347222222219</v>
      </c>
      <c r="D344" s="109">
        <v>40</v>
      </c>
      <c r="E344" s="225">
        <v>435516.89999999997</v>
      </c>
      <c r="F344" s="107">
        <f>(C344-$C$277)*1440</f>
        <v>396931.99999999953</v>
      </c>
      <c r="G344" s="106">
        <f>E344-$E$277</f>
        <v>414623.99999999994</v>
      </c>
      <c r="H344" s="105">
        <f>(C344-C342)*1440</f>
        <v>8671.9999999995343</v>
      </c>
      <c r="I344" s="105">
        <f>E344-E342</f>
        <v>5388.5999999999767</v>
      </c>
      <c r="J344" s="112"/>
      <c r="K344" s="103"/>
      <c r="M344" s="102"/>
      <c r="N344" s="155"/>
      <c r="O344" s="155"/>
    </row>
    <row r="345" spans="2:18" x14ac:dyDescent="0.25">
      <c r="B345" s="111" t="s">
        <v>12</v>
      </c>
      <c r="C345" s="110">
        <v>42450.355555555558</v>
      </c>
      <c r="D345" s="109">
        <v>41</v>
      </c>
      <c r="E345" s="225">
        <v>441552.3</v>
      </c>
      <c r="F345" s="107">
        <f>(C345-$C$277)*1440</f>
        <v>402704.00000000722</v>
      </c>
      <c r="G345" s="106">
        <f>E345-$E$277</f>
        <v>420659.39999999997</v>
      </c>
      <c r="H345" s="105"/>
      <c r="I345" s="105"/>
      <c r="J345" s="104">
        <f>I346/H346</f>
        <v>1.0306997528044441</v>
      </c>
      <c r="K345" s="103"/>
      <c r="M345" s="102"/>
      <c r="N345" s="155"/>
      <c r="O345" s="155"/>
    </row>
    <row r="346" spans="2:18" x14ac:dyDescent="0.25">
      <c r="B346" s="111" t="s">
        <v>12</v>
      </c>
      <c r="C346" s="110">
        <v>42453.651388888888</v>
      </c>
      <c r="D346" s="109">
        <v>41</v>
      </c>
      <c r="E346" s="225">
        <v>446357.8</v>
      </c>
      <c r="F346" s="107">
        <f>(C346-$C$277)*1440</f>
        <v>407450.00000000233</v>
      </c>
      <c r="G346" s="106">
        <f>E346-$E$277</f>
        <v>425464.89999999997</v>
      </c>
      <c r="H346" s="105">
        <f>(C346-C344)*1440</f>
        <v>10518.000000002794</v>
      </c>
      <c r="I346" s="105">
        <f>E346-E344</f>
        <v>10840.900000000023</v>
      </c>
      <c r="J346" s="112"/>
      <c r="K346" s="103"/>
      <c r="M346" s="102"/>
      <c r="N346" s="155"/>
      <c r="O346" s="155"/>
    </row>
    <row r="347" spans="2:18" x14ac:dyDescent="0.25">
      <c r="B347" s="111" t="s">
        <v>12</v>
      </c>
      <c r="C347" s="110">
        <v>42457.697222222225</v>
      </c>
      <c r="D347" s="109">
        <v>42</v>
      </c>
      <c r="E347" s="225">
        <v>450244.19999999995</v>
      </c>
      <c r="F347" s="107">
        <f>(C347-$C$277)*1440</f>
        <v>413276.00000000792</v>
      </c>
      <c r="G347" s="106">
        <f>E347-$E$277</f>
        <v>429351.29999999993</v>
      </c>
      <c r="H347" s="105"/>
      <c r="I347" s="105"/>
      <c r="J347" s="104">
        <f>I348/H348</f>
        <v>0.83738951446856835</v>
      </c>
      <c r="K347" s="103"/>
      <c r="M347" s="102"/>
      <c r="N347" s="155"/>
      <c r="O347" s="155"/>
    </row>
    <row r="348" spans="2:18" ht="15.75" thickBot="1" x14ac:dyDescent="0.3">
      <c r="B348" s="99" t="s">
        <v>12</v>
      </c>
      <c r="C348" s="98">
        <v>42459.386805555558</v>
      </c>
      <c r="D348" s="97">
        <v>42</v>
      </c>
      <c r="E348" s="224">
        <v>453273.8</v>
      </c>
      <c r="F348" s="95">
        <f>(C348-$C$277)*1440</f>
        <v>415709.00000000722</v>
      </c>
      <c r="G348" s="94">
        <f>E348-$E$277</f>
        <v>432380.89999999997</v>
      </c>
      <c r="H348" s="93">
        <f>(C348-C346)*1440</f>
        <v>8259.0000000048894</v>
      </c>
      <c r="I348" s="93">
        <f>E348-E346</f>
        <v>6916</v>
      </c>
      <c r="J348" s="92"/>
      <c r="K348" s="91">
        <f>(G348-G328)/(F348-F328)</f>
        <v>1.1502740957087696</v>
      </c>
      <c r="M348" s="46">
        <f>SUM(I277:I348)</f>
        <v>432380.89999999991</v>
      </c>
      <c r="N348" s="90">
        <f>G348-G328</f>
        <v>153596.10000000003</v>
      </c>
      <c r="O348" s="90"/>
      <c r="P348" s="44"/>
      <c r="Q348" s="44"/>
      <c r="R348" s="44"/>
    </row>
    <row r="349" spans="2:18" s="17" customFormat="1" x14ac:dyDescent="0.2">
      <c r="B349" s="69" t="s">
        <v>11</v>
      </c>
      <c r="C349" s="184">
        <v>42170.701388888891</v>
      </c>
      <c r="D349" s="69">
        <v>1</v>
      </c>
      <c r="E349" s="223">
        <v>79441.599999999991</v>
      </c>
      <c r="F349" s="67">
        <v>0</v>
      </c>
      <c r="G349" s="66">
        <v>0</v>
      </c>
      <c r="H349" s="194">
        <v>0</v>
      </c>
      <c r="I349" s="194">
        <v>0</v>
      </c>
      <c r="J349" s="247">
        <v>0</v>
      </c>
      <c r="K349" s="86"/>
      <c r="M349" s="208"/>
    </row>
    <row r="350" spans="2:18" s="17" customFormat="1" x14ac:dyDescent="0.2">
      <c r="B350" s="69" t="s">
        <v>11</v>
      </c>
      <c r="C350" s="180">
        <v>42217</v>
      </c>
      <c r="D350" s="246" t="s">
        <v>39</v>
      </c>
      <c r="E350" s="223">
        <v>79441.600000000006</v>
      </c>
      <c r="F350" s="67">
        <f>(C350-$C$349)*1440</f>
        <v>66669.999999997672</v>
      </c>
      <c r="G350" s="66">
        <f>E350-$E$349</f>
        <v>0</v>
      </c>
      <c r="H350" s="194">
        <f>(C350-C349)*1440</f>
        <v>66669.999999997672</v>
      </c>
      <c r="I350" s="194">
        <f>E350-E349</f>
        <v>0</v>
      </c>
      <c r="J350" s="192">
        <f>I350/H350</f>
        <v>0</v>
      </c>
      <c r="K350" s="56"/>
      <c r="M350" s="208"/>
    </row>
    <row r="351" spans="2:18" s="17" customFormat="1" x14ac:dyDescent="0.2">
      <c r="B351" s="62" t="s">
        <v>11</v>
      </c>
      <c r="C351" s="180">
        <v>42219.515972222223</v>
      </c>
      <c r="D351" s="62">
        <v>8</v>
      </c>
      <c r="E351" s="222">
        <v>79441.599999999991</v>
      </c>
      <c r="F351" s="60">
        <f>(C351-$C$349)*1440</f>
        <v>70292.999999999302</v>
      </c>
      <c r="G351" s="59">
        <f>E351-$E$349</f>
        <v>0</v>
      </c>
      <c r="H351" s="189"/>
      <c r="I351" s="189"/>
      <c r="J351" s="188">
        <f>I354/H354</f>
        <v>0.14741628175533544</v>
      </c>
      <c r="K351" s="56"/>
      <c r="M351" s="208"/>
    </row>
    <row r="352" spans="2:18" s="17" customFormat="1" x14ac:dyDescent="0.2">
      <c r="B352" s="62" t="s">
        <v>11</v>
      </c>
      <c r="C352" s="180">
        <v>42220.542361111111</v>
      </c>
      <c r="D352" s="62">
        <v>8</v>
      </c>
      <c r="E352" s="222">
        <v>79413.599999999991</v>
      </c>
      <c r="F352" s="60">
        <f>(C352-$C$349)*1440</f>
        <v>71770.999999997439</v>
      </c>
      <c r="G352" s="59">
        <f>E352-$E$349</f>
        <v>-28</v>
      </c>
      <c r="H352" s="189"/>
      <c r="I352" s="189"/>
      <c r="J352" s="191"/>
      <c r="K352" s="56"/>
      <c r="M352" s="208"/>
    </row>
    <row r="353" spans="2:13" s="17" customFormat="1" x14ac:dyDescent="0.2">
      <c r="B353" s="62" t="s">
        <v>11</v>
      </c>
      <c r="C353" s="180">
        <v>42223.37222222222</v>
      </c>
      <c r="D353" s="62">
        <v>8</v>
      </c>
      <c r="E353" s="222">
        <v>79469.599999999991</v>
      </c>
      <c r="F353" s="60">
        <f>(C353-$C$349)*1440</f>
        <v>75845.999999995111</v>
      </c>
      <c r="G353" s="59">
        <f>E353-$E$349</f>
        <v>28</v>
      </c>
      <c r="H353" s="189"/>
      <c r="I353" s="189"/>
      <c r="J353" s="191"/>
      <c r="K353" s="56"/>
      <c r="M353" s="208"/>
    </row>
    <row r="354" spans="2:13" s="17" customFormat="1" x14ac:dyDescent="0.2">
      <c r="B354" s="62" t="s">
        <v>11</v>
      </c>
      <c r="C354" s="180">
        <v>42224.32708333333</v>
      </c>
      <c r="D354" s="62">
        <v>8</v>
      </c>
      <c r="E354" s="222">
        <v>80462.899999999994</v>
      </c>
      <c r="F354" s="60">
        <f>(C354-$C$349)*1440</f>
        <v>77220.999999992782</v>
      </c>
      <c r="G354" s="59">
        <f>E354-$E$349</f>
        <v>1021.3000000000029</v>
      </c>
      <c r="H354" s="189">
        <f>(C354-C351)*1440</f>
        <v>6927.9999999934807</v>
      </c>
      <c r="I354" s="189">
        <f>E354-E351</f>
        <v>1021.3000000000029</v>
      </c>
      <c r="J354" s="190"/>
      <c r="K354" s="56"/>
      <c r="M354" s="208"/>
    </row>
    <row r="355" spans="2:13" s="17" customFormat="1" x14ac:dyDescent="0.2">
      <c r="B355" s="62" t="s">
        <v>11</v>
      </c>
      <c r="C355" s="180">
        <v>42226.581944444442</v>
      </c>
      <c r="D355" s="62">
        <v>9</v>
      </c>
      <c r="E355" s="222">
        <v>83612.899999999994</v>
      </c>
      <c r="F355" s="60">
        <f>(C355-$C$349)*1440</f>
        <v>80467.999999994645</v>
      </c>
      <c r="G355" s="59">
        <f>E355-$E$349</f>
        <v>4171.3000000000029</v>
      </c>
      <c r="H355" s="189"/>
      <c r="I355" s="189"/>
      <c r="J355" s="188">
        <f>I357/H357</f>
        <v>3.0489330306437696</v>
      </c>
      <c r="K355" s="56"/>
      <c r="M355" s="208"/>
    </row>
    <row r="356" spans="2:13" s="17" customFormat="1" x14ac:dyDescent="0.2">
      <c r="B356" s="62" t="s">
        <v>11</v>
      </c>
      <c r="C356" s="180">
        <v>42228.352777777778</v>
      </c>
      <c r="D356" s="62">
        <v>9</v>
      </c>
      <c r="E356" s="222">
        <v>96295.5</v>
      </c>
      <c r="F356" s="60">
        <f>(C356-$C$349)*1440</f>
        <v>83017.999999998137</v>
      </c>
      <c r="G356" s="59">
        <f>E356-$E$349</f>
        <v>16853.900000000009</v>
      </c>
      <c r="H356" s="189"/>
      <c r="I356" s="189"/>
      <c r="J356" s="191"/>
      <c r="K356" s="56"/>
      <c r="M356" s="208"/>
    </row>
    <row r="357" spans="2:13" s="17" customFormat="1" x14ac:dyDescent="0.2">
      <c r="B357" s="62" t="s">
        <v>11</v>
      </c>
      <c r="C357" s="180">
        <v>42230.445138888892</v>
      </c>
      <c r="D357" s="62">
        <v>9</v>
      </c>
      <c r="E357" s="222">
        <v>107324</v>
      </c>
      <c r="F357" s="60">
        <f>(C357-$C$349)*1440</f>
        <v>86031.000000002095</v>
      </c>
      <c r="G357" s="59">
        <f>E357-$E$349</f>
        <v>27882.400000000009</v>
      </c>
      <c r="H357" s="189">
        <f>(C357-C354)*1440</f>
        <v>8810.0000000093132</v>
      </c>
      <c r="I357" s="189">
        <f>E357-E354</f>
        <v>26861.100000000006</v>
      </c>
      <c r="J357" s="190"/>
      <c r="K357" s="56"/>
      <c r="M357" s="208"/>
    </row>
    <row r="358" spans="2:13" s="17" customFormat="1" x14ac:dyDescent="0.2">
      <c r="B358" s="62" t="s">
        <v>11</v>
      </c>
      <c r="C358" s="180">
        <v>42233.425000000003</v>
      </c>
      <c r="D358" s="62">
        <v>10</v>
      </c>
      <c r="E358" s="222">
        <v>124180.7</v>
      </c>
      <c r="F358" s="60">
        <f>(C358-$C$349)*1440</f>
        <v>90322.000000001863</v>
      </c>
      <c r="G358" s="59">
        <f>E358-$E$349</f>
        <v>44739.100000000006</v>
      </c>
      <c r="H358" s="189"/>
      <c r="I358" s="189"/>
      <c r="J358" s="188">
        <f>I360/H360</f>
        <v>3.7916839097468888</v>
      </c>
      <c r="K358" s="56"/>
      <c r="M358" s="208"/>
    </row>
    <row r="359" spans="2:13" s="17" customFormat="1" x14ac:dyDescent="0.2">
      <c r="B359" s="62" t="s">
        <v>11</v>
      </c>
      <c r="C359" s="180">
        <v>42235.575694444444</v>
      </c>
      <c r="D359" s="62">
        <v>10</v>
      </c>
      <c r="E359" s="222">
        <v>139311.9</v>
      </c>
      <c r="F359" s="60">
        <f>(C359-$C$349)*1440</f>
        <v>93418.99999999674</v>
      </c>
      <c r="G359" s="59">
        <f>E359-$E$349</f>
        <v>59870.3</v>
      </c>
      <c r="H359" s="189"/>
      <c r="I359" s="189"/>
      <c r="J359" s="191"/>
      <c r="K359" s="56"/>
      <c r="M359" s="208"/>
    </row>
    <row r="360" spans="2:13" s="17" customFormat="1" x14ac:dyDescent="0.2">
      <c r="B360" s="62" t="s">
        <v>11</v>
      </c>
      <c r="C360" s="180">
        <v>42237.493055555555</v>
      </c>
      <c r="D360" s="62">
        <v>10</v>
      </c>
      <c r="E360" s="222">
        <v>145805.79999999999</v>
      </c>
      <c r="F360" s="60">
        <f>(C360-$C$349)*1440</f>
        <v>96179.999999996508</v>
      </c>
      <c r="G360" s="59">
        <f>E360-$E$349</f>
        <v>66364.2</v>
      </c>
      <c r="H360" s="189">
        <f>(C360-C357)*1440</f>
        <v>10148.999999994412</v>
      </c>
      <c r="I360" s="189">
        <f>E360-E357</f>
        <v>38481.799999999988</v>
      </c>
      <c r="J360" s="190"/>
      <c r="K360" s="56"/>
      <c r="M360" s="208"/>
    </row>
    <row r="361" spans="2:13" s="17" customFormat="1" x14ac:dyDescent="0.2">
      <c r="B361" s="62" t="s">
        <v>11</v>
      </c>
      <c r="C361" s="180">
        <v>42240.75</v>
      </c>
      <c r="D361" s="62">
        <v>11</v>
      </c>
      <c r="E361" s="222">
        <v>146266.4</v>
      </c>
      <c r="F361" s="60">
        <f>(C361-$C$349)*1440</f>
        <v>100869.99999999767</v>
      </c>
      <c r="G361" s="59">
        <f>E361-$E$349</f>
        <v>66824.800000000003</v>
      </c>
      <c r="H361" s="189"/>
      <c r="I361" s="189"/>
      <c r="J361" s="188">
        <f>I363/H363</f>
        <v>2.2230971128612058</v>
      </c>
      <c r="K361" s="56"/>
      <c r="M361" s="208"/>
    </row>
    <row r="362" spans="2:13" s="17" customFormat="1" x14ac:dyDescent="0.2">
      <c r="B362" s="62" t="s">
        <v>11</v>
      </c>
      <c r="C362" s="180">
        <v>42242.354861111111</v>
      </c>
      <c r="D362" s="62">
        <v>11</v>
      </c>
      <c r="E362" s="222">
        <v>155012.19999999998</v>
      </c>
      <c r="F362" s="60">
        <f>(C362-$C$349)*1440</f>
        <v>103180.99999999744</v>
      </c>
      <c r="G362" s="59">
        <f>E362-$E$349</f>
        <v>75570.599999999991</v>
      </c>
      <c r="H362" s="189"/>
      <c r="I362" s="189"/>
      <c r="J362" s="191"/>
      <c r="K362" s="56"/>
      <c r="M362" s="208"/>
    </row>
    <row r="363" spans="2:13" s="17" customFormat="1" x14ac:dyDescent="0.2">
      <c r="B363" s="62" t="s">
        <v>11</v>
      </c>
      <c r="C363" s="180">
        <v>42244.37222222222</v>
      </c>
      <c r="D363" s="62">
        <v>11</v>
      </c>
      <c r="E363" s="222">
        <v>167827.8</v>
      </c>
      <c r="F363" s="60">
        <f>(C363-$C$349)*1440</f>
        <v>106085.99999999511</v>
      </c>
      <c r="G363" s="59">
        <f>E363-$E$349</f>
        <v>88386.2</v>
      </c>
      <c r="H363" s="189">
        <f>(C363-C360)*1440</f>
        <v>9905.999999998603</v>
      </c>
      <c r="I363" s="189">
        <f>E363-E360</f>
        <v>22022</v>
      </c>
      <c r="J363" s="190"/>
      <c r="K363" s="56"/>
      <c r="M363" s="208"/>
    </row>
    <row r="364" spans="2:13" s="17" customFormat="1" x14ac:dyDescent="0.2">
      <c r="B364" s="62" t="s">
        <v>11</v>
      </c>
      <c r="C364" s="180">
        <v>42249.334027777775</v>
      </c>
      <c r="D364" s="62">
        <v>12</v>
      </c>
      <c r="E364" s="222">
        <v>200586.4</v>
      </c>
      <c r="F364" s="60">
        <f>(C364-$C$349)*1440</f>
        <v>113230.99999999395</v>
      </c>
      <c r="G364" s="59">
        <f>E364-$E$349</f>
        <v>121144.8</v>
      </c>
      <c r="H364" s="189"/>
      <c r="I364" s="189"/>
      <c r="J364" s="188">
        <f>I365/H365</f>
        <v>4.2829459674203463</v>
      </c>
      <c r="K364" s="56"/>
      <c r="M364" s="208"/>
    </row>
    <row r="365" spans="2:13" s="17" customFormat="1" x14ac:dyDescent="0.2">
      <c r="B365" s="62" t="s">
        <v>11</v>
      </c>
      <c r="C365" s="180">
        <v>42251.363888888889</v>
      </c>
      <c r="D365" s="62">
        <v>12</v>
      </c>
      <c r="E365" s="222">
        <v>210948.5</v>
      </c>
      <c r="F365" s="60">
        <f>(C365-$C$349)*1440</f>
        <v>116153.9999999979</v>
      </c>
      <c r="G365" s="59">
        <f>E365-$E$349</f>
        <v>131506.90000000002</v>
      </c>
      <c r="H365" s="189">
        <f>(C365-C363)*1440</f>
        <v>10068.000000002794</v>
      </c>
      <c r="I365" s="189">
        <f>E365-E363</f>
        <v>43120.700000000012</v>
      </c>
      <c r="J365" s="190"/>
      <c r="K365" s="56"/>
      <c r="M365" s="208"/>
    </row>
    <row r="366" spans="2:13" s="17" customFormat="1" x14ac:dyDescent="0.2">
      <c r="B366" s="62" t="s">
        <v>11</v>
      </c>
      <c r="C366" s="180">
        <v>42254.325694444444</v>
      </c>
      <c r="D366" s="62">
        <v>13</v>
      </c>
      <c r="E366" s="222">
        <v>216724.9</v>
      </c>
      <c r="F366" s="60">
        <f>(C366-$C$349)*1440</f>
        <v>120418.99999999674</v>
      </c>
      <c r="G366" s="59">
        <f>E366-$E$349</f>
        <v>137283.29999999999</v>
      </c>
      <c r="H366" s="189"/>
      <c r="I366" s="189"/>
      <c r="J366" s="188">
        <f>I368/H368</f>
        <v>3.2403225806458362</v>
      </c>
      <c r="K366" s="56"/>
      <c r="M366" s="208"/>
    </row>
    <row r="367" spans="2:13" s="17" customFormat="1" x14ac:dyDescent="0.2">
      <c r="B367" s="62" t="s">
        <v>11</v>
      </c>
      <c r="C367" s="180">
        <v>42256.334722222222</v>
      </c>
      <c r="D367" s="62">
        <v>13</v>
      </c>
      <c r="E367" s="222">
        <v>230352.49999999997</v>
      </c>
      <c r="F367" s="60">
        <f>(C367-$C$349)*1440</f>
        <v>123311.99999999721</v>
      </c>
      <c r="G367" s="59">
        <f>E367-$E$349</f>
        <v>150910.89999999997</v>
      </c>
      <c r="H367" s="189"/>
      <c r="I367" s="189"/>
      <c r="J367" s="191"/>
      <c r="K367" s="56"/>
      <c r="M367" s="208"/>
    </row>
    <row r="368" spans="2:13" s="17" customFormat="1" x14ac:dyDescent="0.2">
      <c r="B368" s="62" t="s">
        <v>11</v>
      </c>
      <c r="C368" s="180">
        <v>42258.338888888888</v>
      </c>
      <c r="D368" s="62">
        <v>13</v>
      </c>
      <c r="E368" s="222">
        <v>243494.3</v>
      </c>
      <c r="F368" s="60">
        <f>(C368-$C$349)*1440</f>
        <v>126197.99999999581</v>
      </c>
      <c r="G368" s="59">
        <f>E368-$E$349</f>
        <v>164052.70000000001</v>
      </c>
      <c r="H368" s="189">
        <f>(C368-C365)*1440</f>
        <v>10043.999999997905</v>
      </c>
      <c r="I368" s="189">
        <f>E368-E365</f>
        <v>32545.799999999988</v>
      </c>
      <c r="J368" s="190"/>
      <c r="K368" s="56"/>
      <c r="M368" s="208"/>
    </row>
    <row r="369" spans="2:18" s="17" customFormat="1" x14ac:dyDescent="0.2">
      <c r="B369" s="62" t="s">
        <v>11</v>
      </c>
      <c r="C369" s="180">
        <v>42261.3125</v>
      </c>
      <c r="D369" s="62">
        <v>14</v>
      </c>
      <c r="E369" s="222">
        <v>261764.3</v>
      </c>
      <c r="F369" s="60">
        <f>(C369-$C$349)*1440</f>
        <v>130479.99999999767</v>
      </c>
      <c r="G369" s="59">
        <f>E369-$E$349</f>
        <v>182322.7</v>
      </c>
      <c r="H369" s="189"/>
      <c r="I369" s="189"/>
      <c r="J369" s="188">
        <f>I371/H371</f>
        <v>2.9994205376648493</v>
      </c>
      <c r="K369" s="56"/>
      <c r="M369" s="208"/>
    </row>
    <row r="370" spans="2:18" s="17" customFormat="1" x14ac:dyDescent="0.2">
      <c r="B370" s="62" t="s">
        <v>11</v>
      </c>
      <c r="C370" s="180">
        <v>42263.311111111114</v>
      </c>
      <c r="D370" s="62">
        <v>14</v>
      </c>
      <c r="E370" s="222">
        <v>273971.59999999998</v>
      </c>
      <c r="F370" s="60">
        <f>(C370-$C$349)*1440</f>
        <v>133358.00000000163</v>
      </c>
      <c r="G370" s="59">
        <f>E370-$E$349</f>
        <v>194530</v>
      </c>
      <c r="H370" s="189"/>
      <c r="I370" s="189"/>
      <c r="J370" s="191"/>
      <c r="K370" s="56"/>
      <c r="M370" s="208"/>
    </row>
    <row r="371" spans="2:18" s="17" customFormat="1" x14ac:dyDescent="0.2">
      <c r="B371" s="62" t="s">
        <v>11</v>
      </c>
      <c r="C371" s="180">
        <v>42265.649305555555</v>
      </c>
      <c r="D371" s="62">
        <v>14</v>
      </c>
      <c r="E371" s="222">
        <v>275069.19999999995</v>
      </c>
      <c r="F371" s="60">
        <f>(C371-$C$349)*1440</f>
        <v>136724.99999999651</v>
      </c>
      <c r="G371" s="59">
        <f>E371-$E$349</f>
        <v>195627.59999999998</v>
      </c>
      <c r="H371" s="189">
        <f>(C371-C368)*1440</f>
        <v>10527.000000000698</v>
      </c>
      <c r="I371" s="189">
        <f>E371-E368</f>
        <v>31574.899999999965</v>
      </c>
      <c r="J371" s="190"/>
      <c r="K371" s="56"/>
      <c r="M371" s="208"/>
    </row>
    <row r="372" spans="2:18" s="17" customFormat="1" x14ac:dyDescent="0.2">
      <c r="B372" s="62" t="s">
        <v>11</v>
      </c>
      <c r="C372" s="180">
        <v>42268.677083333336</v>
      </c>
      <c r="D372" s="62">
        <v>15</v>
      </c>
      <c r="E372" s="222">
        <v>281108.8</v>
      </c>
      <c r="F372" s="60">
        <f>(C372-$C$349)*1440</f>
        <v>141085.00000000116</v>
      </c>
      <c r="G372" s="59">
        <f>E372-$E$349</f>
        <v>201667.20000000001</v>
      </c>
      <c r="H372" s="189"/>
      <c r="I372" s="189"/>
      <c r="J372" s="188">
        <f>I373/H373</f>
        <v>1.1959982601135839</v>
      </c>
      <c r="K372" s="56"/>
      <c r="M372" s="208"/>
    </row>
    <row r="373" spans="2:18" s="17" customFormat="1" x14ac:dyDescent="0.2">
      <c r="B373" s="62" t="s">
        <v>11</v>
      </c>
      <c r="C373" s="180">
        <v>42270.438888888886</v>
      </c>
      <c r="D373" s="62">
        <v>15</v>
      </c>
      <c r="E373" s="222">
        <v>283318</v>
      </c>
      <c r="F373" s="60">
        <f>(C373-$C$349)*1440</f>
        <v>143621.99999999371</v>
      </c>
      <c r="G373" s="59">
        <f>E373-$E$349</f>
        <v>203876.40000000002</v>
      </c>
      <c r="H373" s="189">
        <f>(C373-C371)*1440</f>
        <v>6896.999999997206</v>
      </c>
      <c r="I373" s="189">
        <f>E373-E371</f>
        <v>8248.8000000000466</v>
      </c>
      <c r="J373" s="190"/>
      <c r="K373" s="56"/>
      <c r="M373" s="208"/>
    </row>
    <row r="374" spans="2:18" s="17" customFormat="1" x14ac:dyDescent="0.2">
      <c r="B374" s="62" t="s">
        <v>11</v>
      </c>
      <c r="C374" s="180">
        <v>42275.45208333333</v>
      </c>
      <c r="D374" s="62">
        <v>16</v>
      </c>
      <c r="E374" s="222">
        <v>323387.39999999997</v>
      </c>
      <c r="F374" s="60">
        <f>(C374-$C$349)*1440</f>
        <v>150840.99999999278</v>
      </c>
      <c r="G374" s="59">
        <f>E374-$E$349</f>
        <v>243945.8</v>
      </c>
      <c r="H374" s="189"/>
      <c r="I374" s="189"/>
      <c r="J374" s="188">
        <f>I375/H375</f>
        <v>5.6287700211520502</v>
      </c>
      <c r="K374" s="56"/>
      <c r="M374" s="208"/>
    </row>
    <row r="375" spans="2:18" s="17" customFormat="1" ht="15.75" thickBot="1" x14ac:dyDescent="0.25">
      <c r="B375" s="80" t="s">
        <v>11</v>
      </c>
      <c r="C375" s="187">
        <v>42277.332638888889</v>
      </c>
      <c r="D375" s="80">
        <v>16</v>
      </c>
      <c r="E375" s="221">
        <v>339194.8</v>
      </c>
      <c r="F375" s="78">
        <f>(C375-$C$349)*1440</f>
        <v>153548.9999999979</v>
      </c>
      <c r="G375" s="77">
        <f>E375-$E$349</f>
        <v>259753.2</v>
      </c>
      <c r="H375" s="186">
        <f>(C375-C373)*1440</f>
        <v>9927.000000004191</v>
      </c>
      <c r="I375" s="186">
        <f>E375-E373</f>
        <v>55876.799999999988</v>
      </c>
      <c r="J375" s="185"/>
      <c r="K375" s="74">
        <f>G375/F375</f>
        <v>1.6916632475626905</v>
      </c>
      <c r="M375" s="73">
        <f>SUM(I349:I375)</f>
        <v>259753.2</v>
      </c>
      <c r="N375" s="210">
        <f>G375</f>
        <v>259753.2</v>
      </c>
      <c r="O375" s="210"/>
      <c r="P375" s="72"/>
      <c r="Q375" s="72"/>
      <c r="R375" s="72"/>
    </row>
    <row r="376" spans="2:18" s="17" customFormat="1" x14ac:dyDescent="0.25">
      <c r="B376" s="69" t="s">
        <v>11</v>
      </c>
      <c r="C376" s="184">
        <v>42279.408333333333</v>
      </c>
      <c r="D376" s="69">
        <v>16</v>
      </c>
      <c r="E376" s="223">
        <v>354538.1</v>
      </c>
      <c r="F376" s="67">
        <f>(C376-$C$349)*1440</f>
        <v>156537.99999999697</v>
      </c>
      <c r="G376" s="66">
        <f>E376-$E$349</f>
        <v>275096.5</v>
      </c>
      <c r="H376" s="65"/>
      <c r="I376" s="65"/>
      <c r="J376" s="182">
        <f>I379/H379</f>
        <v>4.7290798209042295</v>
      </c>
      <c r="K376" s="86"/>
      <c r="M376" s="208"/>
    </row>
    <row r="377" spans="2:18" s="17" customFormat="1" x14ac:dyDescent="0.25">
      <c r="B377" s="62" t="s">
        <v>11</v>
      </c>
      <c r="C377" s="180">
        <v>42282.332638888889</v>
      </c>
      <c r="D377" s="62">
        <v>17</v>
      </c>
      <c r="E377" s="222">
        <v>372531.6</v>
      </c>
      <c r="F377" s="60">
        <f>(C377-$C$349)*1440</f>
        <v>160748.9999999979</v>
      </c>
      <c r="G377" s="59">
        <f>E377-$E$349</f>
        <v>293090</v>
      </c>
      <c r="H377" s="58"/>
      <c r="I377" s="58"/>
      <c r="J377" s="169"/>
      <c r="K377" s="56"/>
      <c r="M377" s="208"/>
    </row>
    <row r="378" spans="2:18" s="17" customFormat="1" x14ac:dyDescent="0.25">
      <c r="B378" s="62" t="s">
        <v>11</v>
      </c>
      <c r="C378" s="180">
        <v>42284.341666666667</v>
      </c>
      <c r="D378" s="62">
        <v>17</v>
      </c>
      <c r="E378" s="222">
        <v>384408.5</v>
      </c>
      <c r="F378" s="60">
        <f>(C378-$C$349)*1440</f>
        <v>163641.99999999837</v>
      </c>
      <c r="G378" s="59">
        <f>E378-$E$349</f>
        <v>304966.90000000002</v>
      </c>
      <c r="H378" s="58"/>
      <c r="I378" s="58"/>
      <c r="J378" s="169"/>
      <c r="K378" s="56"/>
      <c r="M378" s="208"/>
    </row>
    <row r="379" spans="2:18" s="17" customFormat="1" x14ac:dyDescent="0.25">
      <c r="B379" s="62" t="s">
        <v>11</v>
      </c>
      <c r="C379" s="180">
        <v>42286.328472222223</v>
      </c>
      <c r="D379" s="62">
        <v>17</v>
      </c>
      <c r="E379" s="222">
        <v>400455.3</v>
      </c>
      <c r="F379" s="60">
        <f>(C379-$C$349)*1440</f>
        <v>166502.9999999993</v>
      </c>
      <c r="G379" s="59">
        <f>E379-$E$349</f>
        <v>321013.7</v>
      </c>
      <c r="H379" s="58">
        <f>(C379-C375)*1440</f>
        <v>12954.000000001397</v>
      </c>
      <c r="I379" s="58">
        <f>E379-E375</f>
        <v>61260.5</v>
      </c>
      <c r="J379" s="160"/>
      <c r="K379" s="56"/>
      <c r="M379" s="208"/>
      <c r="N379" s="209"/>
      <c r="O379" s="209"/>
    </row>
    <row r="380" spans="2:18" s="17" customFormat="1" x14ac:dyDescent="0.25">
      <c r="B380" s="62" t="s">
        <v>11</v>
      </c>
      <c r="C380" s="180">
        <v>42289.329861111109</v>
      </c>
      <c r="D380" s="62">
        <v>18</v>
      </c>
      <c r="E380" s="222">
        <v>421782.89999999997</v>
      </c>
      <c r="F380" s="60">
        <f>(C380-$C$349)*1440</f>
        <v>170824.99999999534</v>
      </c>
      <c r="G380" s="59">
        <f>E380-$E$349</f>
        <v>342341.3</v>
      </c>
      <c r="H380" s="58"/>
      <c r="I380" s="58"/>
      <c r="J380" s="156">
        <f>I382/H382</f>
        <v>3.9395866454689075</v>
      </c>
      <c r="K380" s="56"/>
      <c r="M380" s="208"/>
    </row>
    <row r="381" spans="2:18" s="17" customFormat="1" x14ac:dyDescent="0.25">
      <c r="B381" s="62" t="s">
        <v>11</v>
      </c>
      <c r="C381" s="180">
        <v>42291.305555555555</v>
      </c>
      <c r="D381" s="62">
        <v>18</v>
      </c>
      <c r="E381" s="222">
        <v>435429.39999999997</v>
      </c>
      <c r="F381" s="60">
        <f>(C381-$C$349)*1440</f>
        <v>173669.99999999651</v>
      </c>
      <c r="G381" s="59">
        <f>E381-$E$349</f>
        <v>355987.8</v>
      </c>
      <c r="H381" s="58"/>
      <c r="I381" s="58"/>
      <c r="J381" s="169"/>
      <c r="K381" s="56"/>
      <c r="M381" s="208"/>
    </row>
    <row r="382" spans="2:18" s="17" customFormat="1" x14ac:dyDescent="0.25">
      <c r="B382" s="62" t="s">
        <v>11</v>
      </c>
      <c r="C382" s="180">
        <v>42293.317361111112</v>
      </c>
      <c r="D382" s="62">
        <v>18</v>
      </c>
      <c r="E382" s="222">
        <v>440103.3</v>
      </c>
      <c r="F382" s="60">
        <f>(C382-$C$349)*1440</f>
        <v>176566.99999999953</v>
      </c>
      <c r="G382" s="59">
        <f>E382-$E$349</f>
        <v>360661.7</v>
      </c>
      <c r="H382" s="58">
        <f>(C382-C379)*1440</f>
        <v>10064.000000000233</v>
      </c>
      <c r="I382" s="58">
        <f>E382-E379</f>
        <v>39648</v>
      </c>
      <c r="J382" s="160"/>
      <c r="K382" s="56"/>
      <c r="M382" s="208"/>
      <c r="N382" s="209"/>
      <c r="O382" s="209"/>
    </row>
    <row r="383" spans="2:18" s="17" customFormat="1" x14ac:dyDescent="0.25">
      <c r="B383" s="62" t="s">
        <v>11</v>
      </c>
      <c r="C383" s="180">
        <v>42296.413888888892</v>
      </c>
      <c r="D383" s="62">
        <v>19</v>
      </c>
      <c r="E383" s="222">
        <v>445074.69999999995</v>
      </c>
      <c r="F383" s="60">
        <f>(C383-$C$349)*1440</f>
        <v>181026.0000000021</v>
      </c>
      <c r="G383" s="59">
        <f>E383-$E$349</f>
        <v>365633.1</v>
      </c>
      <c r="H383" s="58"/>
      <c r="I383" s="58"/>
      <c r="J383" s="156">
        <f>I385/H385</f>
        <v>2.5188185654008395</v>
      </c>
      <c r="K383" s="56"/>
      <c r="M383" s="208"/>
    </row>
    <row r="384" spans="2:18" s="17" customFormat="1" x14ac:dyDescent="0.25">
      <c r="B384" s="62" t="s">
        <v>11</v>
      </c>
      <c r="C384" s="180">
        <v>42300.645833333336</v>
      </c>
      <c r="D384" s="62">
        <v>19</v>
      </c>
      <c r="E384" s="222">
        <v>466965.1</v>
      </c>
      <c r="F384" s="60">
        <f>(C384-$C$349)*1440</f>
        <v>187120.00000000116</v>
      </c>
      <c r="G384" s="59">
        <f>E384-$E$349</f>
        <v>387523.5</v>
      </c>
      <c r="H384" s="58"/>
      <c r="I384" s="58"/>
      <c r="J384" s="169"/>
      <c r="K384" s="56"/>
      <c r="M384" s="208"/>
    </row>
    <row r="385" spans="2:15" s="17" customFormat="1" x14ac:dyDescent="0.25">
      <c r="B385" s="62" t="s">
        <v>11</v>
      </c>
      <c r="C385" s="180">
        <v>42300.723611111112</v>
      </c>
      <c r="D385" s="62">
        <v>19</v>
      </c>
      <c r="E385" s="222">
        <v>466966.49999999994</v>
      </c>
      <c r="F385" s="60">
        <f>(C385-$C$349)*1440</f>
        <v>187231.99999999953</v>
      </c>
      <c r="G385" s="59">
        <f>E385-$E$349</f>
        <v>387524.89999999997</v>
      </c>
      <c r="H385" s="58">
        <f>(C385-C382)*1440</f>
        <v>10665</v>
      </c>
      <c r="I385" s="58">
        <f>E385-E382</f>
        <v>26863.199999999953</v>
      </c>
      <c r="J385" s="160"/>
      <c r="K385" s="56"/>
      <c r="M385" s="208"/>
      <c r="N385" s="209"/>
      <c r="O385" s="209"/>
    </row>
    <row r="386" spans="2:15" s="17" customFormat="1" x14ac:dyDescent="0.25">
      <c r="B386" s="62" t="s">
        <v>11</v>
      </c>
      <c r="C386" s="180">
        <v>42303.351388888892</v>
      </c>
      <c r="D386" s="62">
        <v>20</v>
      </c>
      <c r="E386" s="222">
        <v>483457.1</v>
      </c>
      <c r="F386" s="60">
        <f>(C386-$C$349)*1440</f>
        <v>191016.0000000021</v>
      </c>
      <c r="G386" s="59">
        <f>E386-$E$349</f>
        <v>404015.5</v>
      </c>
      <c r="H386" s="58"/>
      <c r="I386" s="58"/>
      <c r="J386" s="156">
        <f>I388/H388</f>
        <v>3.6234624377373974</v>
      </c>
      <c r="K386" s="56"/>
      <c r="M386" s="208"/>
    </row>
    <row r="387" spans="2:15" s="17" customFormat="1" x14ac:dyDescent="0.25">
      <c r="B387" s="62" t="s">
        <v>11</v>
      </c>
      <c r="C387" s="180">
        <v>42305.458333333336</v>
      </c>
      <c r="D387" s="62">
        <v>20</v>
      </c>
      <c r="E387" s="222">
        <v>489754.3</v>
      </c>
      <c r="F387" s="60">
        <f>(C387-$C$349)*1440</f>
        <v>194050.00000000116</v>
      </c>
      <c r="G387" s="59">
        <f>E387-$E$349</f>
        <v>410312.7</v>
      </c>
      <c r="H387" s="58"/>
      <c r="I387" s="58"/>
      <c r="J387" s="169"/>
      <c r="K387" s="56"/>
      <c r="M387" s="208"/>
    </row>
    <row r="388" spans="2:15" s="17" customFormat="1" x14ac:dyDescent="0.25">
      <c r="B388" s="62" t="s">
        <v>11</v>
      </c>
      <c r="C388" s="180">
        <v>42307.554861111108</v>
      </c>
      <c r="D388" s="62">
        <v>20</v>
      </c>
      <c r="E388" s="222">
        <v>502610.49999999994</v>
      </c>
      <c r="F388" s="60">
        <f>(C388-$C$349)*1440</f>
        <v>197068.99999999325</v>
      </c>
      <c r="G388" s="59">
        <f>E388-$E$349</f>
        <v>423168.89999999997</v>
      </c>
      <c r="H388" s="58">
        <f>(C388-C385)*1440</f>
        <v>9836.9999999937136</v>
      </c>
      <c r="I388" s="58">
        <f>E388-E385</f>
        <v>35644</v>
      </c>
      <c r="J388" s="160"/>
      <c r="K388" s="56"/>
      <c r="M388" s="208"/>
    </row>
    <row r="389" spans="2:15" s="17" customFormat="1" x14ac:dyDescent="0.25">
      <c r="B389" s="62" t="s">
        <v>11</v>
      </c>
      <c r="C389" s="180">
        <v>42310.356249999997</v>
      </c>
      <c r="D389" s="62">
        <v>21</v>
      </c>
      <c r="E389" s="222">
        <v>516712.69999999995</v>
      </c>
      <c r="F389" s="60">
        <f>(C389-$C$349)*1440</f>
        <v>201102.99999999348</v>
      </c>
      <c r="G389" s="59">
        <f>E389-$E$349</f>
        <v>437271.1</v>
      </c>
      <c r="H389" s="58"/>
      <c r="I389" s="58"/>
      <c r="J389" s="156">
        <f>I391/H391</f>
        <v>3.9792959609280771</v>
      </c>
      <c r="K389" s="56"/>
      <c r="M389" s="208"/>
    </row>
    <row r="390" spans="2:15" s="17" customFormat="1" x14ac:dyDescent="0.25">
      <c r="B390" s="62" t="s">
        <v>11</v>
      </c>
      <c r="C390" s="180">
        <v>42312.356249999997</v>
      </c>
      <c r="D390" s="62">
        <v>21</v>
      </c>
      <c r="E390" s="222">
        <v>528741.5</v>
      </c>
      <c r="F390" s="60">
        <f>(C390-$C$349)*1440</f>
        <v>203982.99999999348</v>
      </c>
      <c r="G390" s="59">
        <f>E390-$E$349</f>
        <v>449299.9</v>
      </c>
      <c r="H390" s="58"/>
      <c r="I390" s="58"/>
      <c r="J390" s="169"/>
      <c r="K390" s="56"/>
      <c r="M390" s="208"/>
    </row>
    <row r="391" spans="2:15" s="17" customFormat="1" x14ac:dyDescent="0.25">
      <c r="B391" s="62" t="s">
        <v>11</v>
      </c>
      <c r="C391" s="180">
        <v>42314.380555555559</v>
      </c>
      <c r="D391" s="62">
        <v>21</v>
      </c>
      <c r="E391" s="222">
        <v>541723</v>
      </c>
      <c r="F391" s="60">
        <f>(C391-$C$349)*1440</f>
        <v>206898.00000000279</v>
      </c>
      <c r="G391" s="59">
        <f>E391-$E$349</f>
        <v>462281.4</v>
      </c>
      <c r="H391" s="58">
        <f>(C391-C388)*1440</f>
        <v>9829.0000000095461</v>
      </c>
      <c r="I391" s="58">
        <f>E391-E388</f>
        <v>39112.500000000058</v>
      </c>
      <c r="J391" s="160"/>
      <c r="K391" s="56"/>
      <c r="M391" s="208"/>
    </row>
    <row r="392" spans="2:15" s="17" customFormat="1" x14ac:dyDescent="0.25">
      <c r="B392" s="62" t="s">
        <v>11</v>
      </c>
      <c r="C392" s="180">
        <v>42317.567361111112</v>
      </c>
      <c r="D392" s="62">
        <v>22</v>
      </c>
      <c r="E392" s="222">
        <v>555956.1</v>
      </c>
      <c r="F392" s="60">
        <f>(C392-$C$349)*1440</f>
        <v>211486.99999999953</v>
      </c>
      <c r="G392" s="59">
        <f>E392-$E$349</f>
        <v>476514.5</v>
      </c>
      <c r="H392" s="58"/>
      <c r="I392" s="58"/>
      <c r="J392" s="156">
        <f>I394/H394</f>
        <v>3.8351489617836703</v>
      </c>
      <c r="K392" s="56"/>
      <c r="M392" s="208"/>
    </row>
    <row r="393" spans="2:15" s="17" customFormat="1" x14ac:dyDescent="0.25">
      <c r="B393" s="62" t="s">
        <v>11</v>
      </c>
      <c r="C393" s="180">
        <v>42319.306250000001</v>
      </c>
      <c r="D393" s="62">
        <v>22</v>
      </c>
      <c r="E393" s="222">
        <v>565942.29999999993</v>
      </c>
      <c r="F393" s="60">
        <f>(C393-$C$349)*1440</f>
        <v>213990.99999999977</v>
      </c>
      <c r="G393" s="59">
        <f>E393-$E$349</f>
        <v>486500.69999999995</v>
      </c>
      <c r="H393" s="58"/>
      <c r="I393" s="58"/>
      <c r="J393" s="169"/>
      <c r="K393" s="56"/>
      <c r="M393" s="208"/>
    </row>
    <row r="394" spans="2:15" s="17" customFormat="1" x14ac:dyDescent="0.25">
      <c r="B394" s="62" t="s">
        <v>11</v>
      </c>
      <c r="C394" s="180">
        <v>42321.303472222222</v>
      </c>
      <c r="D394" s="62">
        <v>22</v>
      </c>
      <c r="E394" s="222">
        <v>579955.6</v>
      </c>
      <c r="F394" s="60">
        <f>(C394-$C$349)*1440</f>
        <v>216866.99999999721</v>
      </c>
      <c r="G394" s="59">
        <f>E394-$E$349</f>
        <v>500514</v>
      </c>
      <c r="H394" s="58">
        <f>(C394-C391)*1440</f>
        <v>9968.9999999944121</v>
      </c>
      <c r="I394" s="58">
        <f>E394-E391</f>
        <v>38232.599999999977</v>
      </c>
      <c r="J394" s="160"/>
      <c r="K394" s="56"/>
      <c r="M394" s="208"/>
    </row>
    <row r="395" spans="2:15" s="17" customFormat="1" x14ac:dyDescent="0.25">
      <c r="B395" s="62" t="s">
        <v>11</v>
      </c>
      <c r="C395" s="180">
        <v>42324.414583333331</v>
      </c>
      <c r="D395" s="62">
        <v>23</v>
      </c>
      <c r="E395" s="222">
        <v>595557.19999999995</v>
      </c>
      <c r="F395" s="60">
        <f>(C395-$C$349)*1440</f>
        <v>221346.99999999488</v>
      </c>
      <c r="G395" s="59">
        <f>E395-$E$349</f>
        <v>516115.6</v>
      </c>
      <c r="H395" s="58"/>
      <c r="I395" s="58"/>
      <c r="J395" s="156">
        <f>I397/H397</f>
        <v>1.5954000393154995</v>
      </c>
      <c r="K395" s="56"/>
      <c r="M395" s="208"/>
    </row>
    <row r="396" spans="2:15" s="17" customFormat="1" x14ac:dyDescent="0.25">
      <c r="B396" s="62" t="s">
        <v>11</v>
      </c>
      <c r="C396" s="180">
        <v>42326.589583333334</v>
      </c>
      <c r="D396" s="62">
        <v>23</v>
      </c>
      <c r="E396" s="222">
        <v>595557.89999999991</v>
      </c>
      <c r="F396" s="60">
        <f>(C396-$C$349)*1440</f>
        <v>224478.99999999907</v>
      </c>
      <c r="G396" s="59">
        <f>E396-$E$349</f>
        <v>516116.29999999993</v>
      </c>
      <c r="H396" s="58"/>
      <c r="I396" s="58"/>
      <c r="J396" s="169"/>
      <c r="K396" s="56"/>
      <c r="M396" s="208"/>
    </row>
    <row r="397" spans="2:15" s="17" customFormat="1" x14ac:dyDescent="0.25">
      <c r="B397" s="62" t="s">
        <v>11</v>
      </c>
      <c r="C397" s="180">
        <v>42328.368750000001</v>
      </c>
      <c r="D397" s="62">
        <v>23</v>
      </c>
      <c r="E397" s="222">
        <v>596187.19999999995</v>
      </c>
      <c r="F397" s="60">
        <f>(C397-$C$349)*1440</f>
        <v>227040.99999999977</v>
      </c>
      <c r="G397" s="59">
        <f>E397-$E$349</f>
        <v>516745.6</v>
      </c>
      <c r="H397" s="58">
        <f>(C397-C394)*1440</f>
        <v>10174.000000002561</v>
      </c>
      <c r="I397" s="58">
        <f>E397-E394</f>
        <v>16231.599999999977</v>
      </c>
      <c r="J397" s="160"/>
      <c r="K397" s="56"/>
      <c r="M397" s="208"/>
    </row>
    <row r="398" spans="2:15" s="17" customFormat="1" x14ac:dyDescent="0.25">
      <c r="B398" s="62" t="s">
        <v>11</v>
      </c>
      <c r="C398" s="180">
        <v>42331.336805555555</v>
      </c>
      <c r="D398" s="62">
        <v>24</v>
      </c>
      <c r="E398" s="222">
        <v>608435.79999999993</v>
      </c>
      <c r="F398" s="60">
        <f>(C398-$C$349)*1440</f>
        <v>231314.99999999651</v>
      </c>
      <c r="G398" s="59">
        <f>E398-$E$349</f>
        <v>528994.19999999995</v>
      </c>
      <c r="H398" s="58"/>
      <c r="I398" s="58"/>
      <c r="J398" s="156">
        <f>I399/H399</f>
        <v>3.316100028100275</v>
      </c>
      <c r="K398" s="56"/>
      <c r="M398" s="208"/>
    </row>
    <row r="399" spans="2:15" s="17" customFormat="1" x14ac:dyDescent="0.25">
      <c r="B399" s="62" t="s">
        <v>11</v>
      </c>
      <c r="C399" s="180">
        <v>42333.311805555553</v>
      </c>
      <c r="D399" s="62">
        <v>24</v>
      </c>
      <c r="E399" s="222">
        <v>619791.19999999995</v>
      </c>
      <c r="F399" s="60">
        <f>(C399-$C$349)*1440</f>
        <v>234158.99999999441</v>
      </c>
      <c r="G399" s="59">
        <f>E399-$E$349</f>
        <v>540349.6</v>
      </c>
      <c r="H399" s="58">
        <f>(C399-C397)*1440</f>
        <v>7117.9999999946449</v>
      </c>
      <c r="I399" s="58">
        <f>E399-E397</f>
        <v>23604</v>
      </c>
      <c r="J399" s="160"/>
      <c r="K399" s="56"/>
      <c r="M399" s="208"/>
    </row>
    <row r="400" spans="2:15" s="17" customFormat="1" x14ac:dyDescent="0.25">
      <c r="B400" s="62" t="s">
        <v>11</v>
      </c>
      <c r="C400" s="180">
        <v>42338.524305555555</v>
      </c>
      <c r="D400" s="62">
        <v>25</v>
      </c>
      <c r="E400" s="222">
        <v>652398.6</v>
      </c>
      <c r="F400" s="60">
        <f>(C400-$C$349)*1440</f>
        <v>241664.99999999651</v>
      </c>
      <c r="G400" s="59">
        <f>E400-$E$349</f>
        <v>572957</v>
      </c>
      <c r="H400" s="58">
        <f>(C400-C399)*1440</f>
        <v>7506.0000000020955</v>
      </c>
      <c r="I400" s="58">
        <f>E400-E399</f>
        <v>32607.400000000023</v>
      </c>
      <c r="J400" s="170">
        <f>I400/H400</f>
        <v>4.3441779909393716</v>
      </c>
      <c r="K400" s="56"/>
      <c r="M400" s="208"/>
    </row>
    <row r="401" spans="2:18" s="17" customFormat="1" x14ac:dyDescent="0.25">
      <c r="B401" s="62" t="s">
        <v>11</v>
      </c>
      <c r="C401" s="180">
        <v>42345.638194444444</v>
      </c>
      <c r="D401" s="62">
        <v>26</v>
      </c>
      <c r="E401" s="222">
        <v>710318.7</v>
      </c>
      <c r="F401" s="60">
        <f>(C401-$C$349)*1440</f>
        <v>251908.99999999674</v>
      </c>
      <c r="G401" s="59">
        <f>E401-$E$349</f>
        <v>630877.1</v>
      </c>
      <c r="H401" s="58">
        <f>(C401-C400)*1440</f>
        <v>10244.000000000233</v>
      </c>
      <c r="I401" s="58">
        <f>E401-E400</f>
        <v>57920.099999999977</v>
      </c>
      <c r="J401" s="170">
        <f>I401/H401</f>
        <v>5.6540511518936611</v>
      </c>
      <c r="K401" s="56"/>
      <c r="M401" s="208"/>
    </row>
    <row r="402" spans="2:18" s="17" customFormat="1" x14ac:dyDescent="0.25">
      <c r="B402" s="62" t="s">
        <v>11</v>
      </c>
      <c r="C402" s="180">
        <v>42352.325694444444</v>
      </c>
      <c r="D402" s="62">
        <v>27</v>
      </c>
      <c r="E402" s="222">
        <v>761583.89999999991</v>
      </c>
      <c r="F402" s="60">
        <f>(C402-$C$349)*1440</f>
        <v>261538.99999999674</v>
      </c>
      <c r="G402" s="59">
        <f>E402-$E$349</f>
        <v>682142.29999999993</v>
      </c>
      <c r="H402" s="58">
        <f>(C402-C401)*1440</f>
        <v>9630</v>
      </c>
      <c r="I402" s="58">
        <f>E402-E401</f>
        <v>51265.199999999953</v>
      </c>
      <c r="J402" s="170">
        <f>I402/H402</f>
        <v>5.323489096573204</v>
      </c>
      <c r="K402" s="56"/>
      <c r="M402" s="208"/>
    </row>
    <row r="403" spans="2:18" s="17" customFormat="1" x14ac:dyDescent="0.25">
      <c r="B403" s="62" t="s">
        <v>11</v>
      </c>
      <c r="C403" s="180">
        <v>42359.457638888889</v>
      </c>
      <c r="D403" s="62">
        <v>28</v>
      </c>
      <c r="E403" s="222">
        <v>811666.1</v>
      </c>
      <c r="F403" s="60">
        <f>(C403-$C$349)*1440</f>
        <v>271808.9999999979</v>
      </c>
      <c r="G403" s="59">
        <f>E403-$E$349</f>
        <v>732224.5</v>
      </c>
      <c r="H403" s="58">
        <f>(C403-C402)*1440</f>
        <v>10270.000000001164</v>
      </c>
      <c r="I403" s="58">
        <f>E403-E402</f>
        <v>50082.20000000007</v>
      </c>
      <c r="J403" s="170">
        <f>I403/H403</f>
        <v>4.8765530671854327</v>
      </c>
      <c r="K403" s="56"/>
      <c r="M403" s="208"/>
    </row>
    <row r="404" spans="2:18" s="17" customFormat="1" ht="15.75" thickBot="1" x14ac:dyDescent="0.3">
      <c r="B404" s="80" t="s">
        <v>11</v>
      </c>
      <c r="C404" s="187">
        <v>42366.65902777778</v>
      </c>
      <c r="D404" s="80">
        <v>29</v>
      </c>
      <c r="E404" s="221">
        <v>854569.1</v>
      </c>
      <c r="F404" s="78">
        <f>(C404-$C$349)*1440</f>
        <v>282179.00000000023</v>
      </c>
      <c r="G404" s="77">
        <f>E404-$E$349</f>
        <v>775127.5</v>
      </c>
      <c r="H404" s="76">
        <f>(C404-C403)*1440</f>
        <v>10370.000000002328</v>
      </c>
      <c r="I404" s="76">
        <f>E404-E403</f>
        <v>42903</v>
      </c>
      <c r="J404" s="175">
        <f>I404/H404</f>
        <v>4.1372227579547127</v>
      </c>
      <c r="K404" s="74">
        <f>(G404-G375)/(F404-F375)</f>
        <v>4.0066415299696079</v>
      </c>
      <c r="M404" s="73">
        <f>SUM(I349:I404)</f>
        <v>775127.5</v>
      </c>
      <c r="N404" s="204">
        <f>G404-G375</f>
        <v>515374.3</v>
      </c>
      <c r="O404" s="204"/>
      <c r="P404" s="72"/>
      <c r="Q404" s="72"/>
      <c r="R404" s="72"/>
    </row>
    <row r="405" spans="2:18" s="17" customFormat="1" x14ac:dyDescent="0.25">
      <c r="B405" s="174" t="s">
        <v>11</v>
      </c>
      <c r="C405" s="207">
        <v>42373.336805555555</v>
      </c>
      <c r="D405" s="69">
        <v>30</v>
      </c>
      <c r="E405" s="223">
        <v>905263.1</v>
      </c>
      <c r="F405" s="67">
        <f>(C405-$C$349)*1440</f>
        <v>291794.99999999651</v>
      </c>
      <c r="G405" s="66">
        <f>E405-$E$349</f>
        <v>825821.5</v>
      </c>
      <c r="H405" s="65">
        <f>(C405-C404)*1440</f>
        <v>9615.9999999962747</v>
      </c>
      <c r="I405" s="65">
        <f>E405-E404</f>
        <v>50694</v>
      </c>
      <c r="J405" s="171">
        <f>I405/H405</f>
        <v>5.2718386023314929</v>
      </c>
      <c r="K405" s="86"/>
      <c r="M405" s="206"/>
      <c r="N405" s="209"/>
      <c r="O405" s="209"/>
    </row>
    <row r="406" spans="2:18" s="17" customFormat="1" x14ac:dyDescent="0.25">
      <c r="B406" s="159" t="s">
        <v>11</v>
      </c>
      <c r="C406" s="158">
        <v>42380.370833333334</v>
      </c>
      <c r="D406" s="62">
        <v>31</v>
      </c>
      <c r="E406" s="222">
        <v>960528.1</v>
      </c>
      <c r="F406" s="60">
        <f>(C406-$C$349)*1440</f>
        <v>301923.99999999907</v>
      </c>
      <c r="G406" s="59">
        <f>E406-$E$349</f>
        <v>881086.5</v>
      </c>
      <c r="H406" s="58">
        <f>(C406-C405)*1440</f>
        <v>10129.000000002561</v>
      </c>
      <c r="I406" s="58">
        <f>E406-E405</f>
        <v>55265</v>
      </c>
      <c r="J406" s="170">
        <f>I406/H406</f>
        <v>5.4561161022792009</v>
      </c>
      <c r="K406" s="56"/>
      <c r="M406" s="206"/>
      <c r="N406" s="209"/>
      <c r="O406" s="209"/>
    </row>
    <row r="407" spans="2:18" s="17" customFormat="1" x14ac:dyDescent="0.25">
      <c r="B407" s="159" t="s">
        <v>11</v>
      </c>
      <c r="C407" s="158">
        <v>42387.588194444441</v>
      </c>
      <c r="D407" s="62">
        <v>32</v>
      </c>
      <c r="E407" s="222">
        <v>1016057.7</v>
      </c>
      <c r="F407" s="60">
        <f>(C407-$C$349)*1440</f>
        <v>312316.99999999255</v>
      </c>
      <c r="G407" s="59">
        <f>E407-$E$349</f>
        <v>936616.1</v>
      </c>
      <c r="H407" s="58">
        <f>(C407-C406)*1440</f>
        <v>10392.999999993481</v>
      </c>
      <c r="I407" s="58">
        <f>E407-E406</f>
        <v>55529.599999999977</v>
      </c>
      <c r="J407" s="170">
        <f>I407/H407</f>
        <v>5.3429808525002223</v>
      </c>
      <c r="K407" s="56"/>
      <c r="M407" s="206"/>
      <c r="N407" s="209"/>
      <c r="O407" s="209"/>
    </row>
    <row r="408" spans="2:18" s="17" customFormat="1" x14ac:dyDescent="0.25">
      <c r="B408" s="159" t="s">
        <v>11</v>
      </c>
      <c r="C408" s="158">
        <v>42394.638888888891</v>
      </c>
      <c r="D408" s="62">
        <v>33</v>
      </c>
      <c r="E408" s="222">
        <v>1051309.7</v>
      </c>
      <c r="F408" s="60">
        <f>(C408-$C$349)*1440</f>
        <v>322470</v>
      </c>
      <c r="G408" s="59">
        <f>E408-$E$349</f>
        <v>971868.1</v>
      </c>
      <c r="H408" s="58">
        <f>(C408-C407)*1440</f>
        <v>10153.000000007451</v>
      </c>
      <c r="I408" s="58">
        <f>E408-E407</f>
        <v>35252</v>
      </c>
      <c r="J408" s="170">
        <f>I408/H408</f>
        <v>3.4720772185535438</v>
      </c>
      <c r="K408" s="56"/>
      <c r="M408" s="206"/>
      <c r="N408" s="209"/>
      <c r="O408" s="209"/>
    </row>
    <row r="409" spans="2:18" s="17" customFormat="1" x14ac:dyDescent="0.25">
      <c r="B409" s="54" t="s">
        <v>11</v>
      </c>
      <c r="C409" s="53">
        <v>42406</v>
      </c>
      <c r="D409" s="62">
        <v>34</v>
      </c>
      <c r="E409" s="222">
        <v>1051309.7</v>
      </c>
      <c r="F409" s="60">
        <f>(C409-$C$349)*1440</f>
        <v>338829.99999999767</v>
      </c>
      <c r="G409" s="59">
        <f>E409-$E$349</f>
        <v>971868.1</v>
      </c>
      <c r="H409" s="58">
        <f>(C409-C408)*1440</f>
        <v>16359.999999997672</v>
      </c>
      <c r="I409" s="58">
        <f>E409-E408</f>
        <v>0</v>
      </c>
      <c r="J409" s="170">
        <f>I409/H409</f>
        <v>0</v>
      </c>
      <c r="K409" s="56"/>
      <c r="M409" s="206"/>
      <c r="N409" s="209"/>
      <c r="O409" s="209"/>
    </row>
    <row r="410" spans="2:18" s="17" customFormat="1" x14ac:dyDescent="0.25">
      <c r="B410" s="159" t="s">
        <v>11</v>
      </c>
      <c r="C410" s="158">
        <v>42412.606249999997</v>
      </c>
      <c r="D410" s="62">
        <v>35</v>
      </c>
      <c r="E410" s="222">
        <v>1080362.5</v>
      </c>
      <c r="F410" s="60">
        <f>(C410-$C$349)*1440</f>
        <v>348342.99999999348</v>
      </c>
      <c r="G410" s="59">
        <f>E410-$E$349</f>
        <v>1000920.9</v>
      </c>
      <c r="H410" s="58">
        <f>(C410-C409)*1440</f>
        <v>9512.999999995809</v>
      </c>
      <c r="I410" s="58">
        <f>E410-E409</f>
        <v>29052.800000000047</v>
      </c>
      <c r="J410" s="170">
        <f>I410/H410</f>
        <v>3.0540103016937712</v>
      </c>
      <c r="K410" s="56"/>
      <c r="M410" s="206"/>
      <c r="N410" s="209"/>
      <c r="O410" s="209"/>
    </row>
    <row r="411" spans="2:18" s="17" customFormat="1" x14ac:dyDescent="0.25">
      <c r="B411" s="159" t="s">
        <v>11</v>
      </c>
      <c r="C411" s="158">
        <v>42416.526388888888</v>
      </c>
      <c r="D411" s="62">
        <v>36</v>
      </c>
      <c r="E411" s="222">
        <v>1080606.0999999999</v>
      </c>
      <c r="F411" s="60">
        <f>(C411-$C$349)*1440</f>
        <v>353987.99999999581</v>
      </c>
      <c r="G411" s="59">
        <f>E411-$E$349</f>
        <v>1001164.4999999999</v>
      </c>
      <c r="H411" s="58">
        <f>(C411-C410)*1440</f>
        <v>5645.0000000023283</v>
      </c>
      <c r="I411" s="58">
        <f>E411-E410</f>
        <v>243.5999999998603</v>
      </c>
      <c r="J411" s="170">
        <f>I411/H411</f>
        <v>4.3153232949470294E-2</v>
      </c>
      <c r="K411" s="56"/>
      <c r="M411" s="206"/>
      <c r="N411" s="209"/>
      <c r="O411" s="209"/>
    </row>
    <row r="412" spans="2:18" s="17" customFormat="1" x14ac:dyDescent="0.25">
      <c r="B412" s="159" t="s">
        <v>11</v>
      </c>
      <c r="C412" s="158">
        <v>42422.371527777781</v>
      </c>
      <c r="D412" s="62">
        <v>37</v>
      </c>
      <c r="E412" s="222">
        <v>1114747.2</v>
      </c>
      <c r="F412" s="60">
        <f>(C412-$C$349)*1440</f>
        <v>362405.00000000233</v>
      </c>
      <c r="G412" s="59">
        <f>E412-$E$349</f>
        <v>1035305.6</v>
      </c>
      <c r="H412" s="58">
        <f>(C412-C411)*1440</f>
        <v>8417.0000000065193</v>
      </c>
      <c r="I412" s="58">
        <f>E412-E411</f>
        <v>34141.100000000093</v>
      </c>
      <c r="J412" s="170">
        <f>I412/H412</f>
        <v>4.0562076749404357</v>
      </c>
      <c r="K412" s="56"/>
      <c r="M412" s="206"/>
      <c r="N412" s="209"/>
      <c r="O412" s="209"/>
    </row>
    <row r="413" spans="2:18" s="17" customFormat="1" x14ac:dyDescent="0.25">
      <c r="B413" s="159" t="s">
        <v>11</v>
      </c>
      <c r="C413" s="158">
        <v>42429.356249999997</v>
      </c>
      <c r="D413" s="62">
        <v>38</v>
      </c>
      <c r="E413" s="222">
        <v>1161435.7999999998</v>
      </c>
      <c r="F413" s="60">
        <f>(C413-$C$349)*1440</f>
        <v>372462.99999999348</v>
      </c>
      <c r="G413" s="59">
        <f>E413-$E$349</f>
        <v>1081994.1999999997</v>
      </c>
      <c r="H413" s="58"/>
      <c r="I413" s="58"/>
      <c r="J413" s="156">
        <f>I415/H415</f>
        <v>3.7856914074533021</v>
      </c>
      <c r="K413" s="56"/>
      <c r="M413" s="206"/>
      <c r="N413" s="209"/>
      <c r="O413" s="209"/>
    </row>
    <row r="414" spans="2:18" s="17" customFormat="1" x14ac:dyDescent="0.25">
      <c r="B414" s="159" t="s">
        <v>11</v>
      </c>
      <c r="C414" s="158">
        <v>42431.48333333333</v>
      </c>
      <c r="D414" s="62">
        <v>38</v>
      </c>
      <c r="E414" s="222">
        <v>1176204.3999999999</v>
      </c>
      <c r="F414" s="60">
        <f>(C414-$C$349)*1440</f>
        <v>375525.99999999278</v>
      </c>
      <c r="G414" s="59">
        <f>E414-$E$349</f>
        <v>1096762.7999999998</v>
      </c>
      <c r="H414" s="58"/>
      <c r="I414" s="58"/>
      <c r="J414" s="169"/>
      <c r="K414" s="56"/>
      <c r="M414" s="206"/>
      <c r="N414" s="209"/>
      <c r="O414" s="209"/>
    </row>
    <row r="415" spans="2:18" s="17" customFormat="1" x14ac:dyDescent="0.25">
      <c r="B415" s="159" t="s">
        <v>11</v>
      </c>
      <c r="C415" s="158">
        <v>42433.645833333336</v>
      </c>
      <c r="D415" s="62">
        <v>38</v>
      </c>
      <c r="E415" s="222">
        <v>1176207.8999999999</v>
      </c>
      <c r="F415" s="60">
        <f>(C415-$C$349)*1440</f>
        <v>378640.00000000116</v>
      </c>
      <c r="G415" s="59">
        <f>E415-$E$349</f>
        <v>1096766.2999999998</v>
      </c>
      <c r="H415" s="58">
        <f>(C415-C412)*1440</f>
        <v>16234.999999998836</v>
      </c>
      <c r="I415" s="58">
        <f>E415-E412</f>
        <v>61460.699999999953</v>
      </c>
      <c r="J415" s="160"/>
      <c r="K415" s="56"/>
      <c r="M415" s="206"/>
      <c r="N415" s="209"/>
      <c r="O415" s="209"/>
    </row>
    <row r="416" spans="2:18" s="17" customFormat="1" x14ac:dyDescent="0.25">
      <c r="B416" s="159" t="s">
        <v>11</v>
      </c>
      <c r="C416" s="158">
        <v>42436.347916666666</v>
      </c>
      <c r="D416" s="62">
        <v>39</v>
      </c>
      <c r="E416" s="222">
        <v>1176207.8999999999</v>
      </c>
      <c r="F416" s="60">
        <f>(C416-$C$349)*1440</f>
        <v>382530.99999999627</v>
      </c>
      <c r="G416" s="59">
        <f>E416-$E$349</f>
        <v>1096766.2999999998</v>
      </c>
      <c r="H416" s="58"/>
      <c r="I416" s="58"/>
      <c r="J416" s="156">
        <f>I418/H418</f>
        <v>2.1834061135388621E-3</v>
      </c>
      <c r="K416" s="56"/>
      <c r="M416" s="206"/>
      <c r="N416" s="209"/>
      <c r="O416" s="209"/>
    </row>
    <row r="417" spans="2:18" s="17" customFormat="1" x14ac:dyDescent="0.25">
      <c r="B417" s="159" t="s">
        <v>11</v>
      </c>
      <c r="C417" s="158">
        <v>42438.373611111114</v>
      </c>
      <c r="D417" s="62">
        <v>39</v>
      </c>
      <c r="E417" s="222">
        <v>1176207.8999999999</v>
      </c>
      <c r="F417" s="60">
        <f>(C417-$C$349)*1440</f>
        <v>385448.00000000163</v>
      </c>
      <c r="G417" s="59">
        <f>E417-$E$349</f>
        <v>1096766.2999999998</v>
      </c>
      <c r="H417" s="58"/>
      <c r="I417" s="58"/>
      <c r="J417" s="169"/>
      <c r="K417" s="56"/>
      <c r="M417" s="206"/>
      <c r="N417" s="209"/>
      <c r="O417" s="209"/>
    </row>
    <row r="418" spans="2:18" s="17" customFormat="1" x14ac:dyDescent="0.25">
      <c r="B418" s="159" t="s">
        <v>11</v>
      </c>
      <c r="C418" s="158">
        <v>42440.324999999997</v>
      </c>
      <c r="D418" s="62">
        <v>39</v>
      </c>
      <c r="E418" s="222">
        <v>1176228.8999999999</v>
      </c>
      <c r="F418" s="60">
        <f>(C418-$C$349)*1440</f>
        <v>388257.99999999348</v>
      </c>
      <c r="G418" s="59">
        <f>E418-$E$349</f>
        <v>1096787.2999999998</v>
      </c>
      <c r="H418" s="58">
        <f>(C418-C415)*1440</f>
        <v>9617.9999999923166</v>
      </c>
      <c r="I418" s="58">
        <f>E418-E415</f>
        <v>21</v>
      </c>
      <c r="J418" s="160"/>
      <c r="K418" s="56"/>
      <c r="M418" s="206"/>
      <c r="N418" s="209"/>
      <c r="O418" s="209"/>
    </row>
    <row r="419" spans="2:18" s="17" customFormat="1" x14ac:dyDescent="0.25">
      <c r="B419" s="159" t="s">
        <v>11</v>
      </c>
      <c r="C419" s="158">
        <v>42443.363194444442</v>
      </c>
      <c r="D419" s="62">
        <v>40</v>
      </c>
      <c r="E419" s="222">
        <v>1176249.8999999999</v>
      </c>
      <c r="F419" s="60">
        <f>(C419-$C$349)*1440</f>
        <v>392632.99999999464</v>
      </c>
      <c r="G419" s="59">
        <f>E419-$E$349</f>
        <v>1096808.2999999998</v>
      </c>
      <c r="H419" s="58"/>
      <c r="I419" s="58"/>
      <c r="J419" s="156">
        <f>I420/H420</f>
        <v>0.12308313155766817</v>
      </c>
      <c r="K419" s="56"/>
      <c r="M419" s="206"/>
      <c r="N419" s="209"/>
      <c r="O419" s="209"/>
    </row>
    <row r="420" spans="2:18" s="17" customFormat="1" x14ac:dyDescent="0.25">
      <c r="B420" s="159" t="s">
        <v>11</v>
      </c>
      <c r="C420" s="158">
        <v>42446.347916666666</v>
      </c>
      <c r="D420" s="62">
        <v>40</v>
      </c>
      <c r="E420" s="222">
        <v>1177296.3999999999</v>
      </c>
      <c r="F420" s="60">
        <f>(C420-$C$349)*1440</f>
        <v>396930.99999999627</v>
      </c>
      <c r="G420" s="59">
        <f>E420-$E$349</f>
        <v>1097854.7999999998</v>
      </c>
      <c r="H420" s="58">
        <f>(C420-C418)*1440</f>
        <v>8673.000000002794</v>
      </c>
      <c r="I420" s="58">
        <f>E420-E418</f>
        <v>1067.5</v>
      </c>
      <c r="J420" s="160"/>
      <c r="K420" s="56"/>
      <c r="M420" s="206"/>
      <c r="N420" s="209"/>
      <c r="O420" s="209"/>
    </row>
    <row r="421" spans="2:18" s="17" customFormat="1" x14ac:dyDescent="0.25">
      <c r="B421" s="159" t="s">
        <v>11</v>
      </c>
      <c r="C421" s="158">
        <v>42450.356944444444</v>
      </c>
      <c r="D421" s="62">
        <v>41</v>
      </c>
      <c r="E421" s="222">
        <v>1180524.0999999999</v>
      </c>
      <c r="F421" s="60">
        <f>(C421-$C$349)*1440</f>
        <v>402703.99999999674</v>
      </c>
      <c r="G421" s="59">
        <f>E421-$E$349</f>
        <v>1101082.4999999998</v>
      </c>
      <c r="H421" s="58"/>
      <c r="I421" s="58"/>
      <c r="J421" s="156">
        <f>I422/H422</f>
        <v>0.36553854929155627</v>
      </c>
      <c r="K421" s="56"/>
      <c r="M421" s="206"/>
      <c r="N421" s="209"/>
      <c r="O421" s="209"/>
    </row>
    <row r="422" spans="2:18" s="17" customFormat="1" x14ac:dyDescent="0.25">
      <c r="B422" s="159" t="s">
        <v>11</v>
      </c>
      <c r="C422" s="158">
        <v>42453.652777777781</v>
      </c>
      <c r="D422" s="62">
        <v>41</v>
      </c>
      <c r="E422" s="222">
        <v>1181141.5</v>
      </c>
      <c r="F422" s="60">
        <f>(C422-$C$349)*1440</f>
        <v>407450.00000000233</v>
      </c>
      <c r="G422" s="59">
        <f>E422-$E$349</f>
        <v>1101699.8999999999</v>
      </c>
      <c r="H422" s="58">
        <f>(C422-C420)*1440</f>
        <v>10519.000000006054</v>
      </c>
      <c r="I422" s="58">
        <f>E422-E420</f>
        <v>3845.1000000000931</v>
      </c>
      <c r="J422" s="160"/>
      <c r="K422" s="56"/>
      <c r="M422" s="206"/>
      <c r="N422" s="209"/>
      <c r="O422" s="209"/>
    </row>
    <row r="423" spans="2:18" s="17" customFormat="1" x14ac:dyDescent="0.25">
      <c r="B423" s="159" t="s">
        <v>11</v>
      </c>
      <c r="C423" s="158">
        <v>42457.697916666664</v>
      </c>
      <c r="D423" s="62">
        <v>42</v>
      </c>
      <c r="E423" s="222">
        <v>1181944.3999999999</v>
      </c>
      <c r="F423" s="60">
        <f>(C423-$C$349)*1440</f>
        <v>413274.99999999418</v>
      </c>
      <c r="G423" s="59">
        <f>E423-$E$349</f>
        <v>1102502.7999999998</v>
      </c>
      <c r="H423" s="58"/>
      <c r="I423" s="58"/>
      <c r="J423" s="156">
        <f>I424/H424</f>
        <v>0.27972874788114249</v>
      </c>
      <c r="K423" s="56"/>
      <c r="M423" s="206"/>
      <c r="N423" s="209"/>
      <c r="O423" s="209"/>
    </row>
    <row r="424" spans="2:18" s="17" customFormat="1" ht="15.75" thickBot="1" x14ac:dyDescent="0.3">
      <c r="B424" s="154" t="s">
        <v>11</v>
      </c>
      <c r="C424" s="153">
        <v>42459.387499999997</v>
      </c>
      <c r="D424" s="80">
        <v>42</v>
      </c>
      <c r="E424" s="221">
        <v>1183451.5</v>
      </c>
      <c r="F424" s="78">
        <f>(C424-$C$349)*1440</f>
        <v>415707.99999999348</v>
      </c>
      <c r="G424" s="77">
        <f>E424-$E$349</f>
        <v>1104009.8999999999</v>
      </c>
      <c r="H424" s="76">
        <f>(C424-C422)*1440</f>
        <v>8257.9999999911524</v>
      </c>
      <c r="I424" s="76">
        <f>E424-E422</f>
        <v>2310</v>
      </c>
      <c r="J424" s="150"/>
      <c r="K424" s="74">
        <f>(G424-G404)/(F424-F404)</f>
        <v>2.463003542301796</v>
      </c>
      <c r="M424" s="73">
        <f>SUM(I349:I424)</f>
        <v>1104009.8999999999</v>
      </c>
      <c r="N424" s="204">
        <f>G424-G404</f>
        <v>328882.39999999991</v>
      </c>
      <c r="O424" s="204"/>
      <c r="P424" s="72"/>
      <c r="Q424" s="72"/>
      <c r="R424" s="72"/>
    </row>
    <row r="425" spans="2:18" x14ac:dyDescent="0.25">
      <c r="B425" s="121" t="s">
        <v>19</v>
      </c>
      <c r="C425" s="137">
        <v>42170.702777777777</v>
      </c>
      <c r="D425" s="121">
        <v>1</v>
      </c>
      <c r="E425" s="226">
        <v>1091.3</v>
      </c>
      <c r="F425" s="119">
        <v>0</v>
      </c>
      <c r="G425" s="118">
        <f>E425-$E$425</f>
        <v>0</v>
      </c>
      <c r="H425" s="117">
        <v>0</v>
      </c>
      <c r="I425" s="117">
        <v>0</v>
      </c>
      <c r="J425" s="116">
        <v>0</v>
      </c>
      <c r="K425" s="134"/>
    </row>
    <row r="426" spans="2:18" x14ac:dyDescent="0.25">
      <c r="B426" s="121" t="s">
        <v>19</v>
      </c>
      <c r="C426" s="132">
        <v>42217</v>
      </c>
      <c r="D426" s="228" t="s">
        <v>39</v>
      </c>
      <c r="E426" s="226">
        <v>1091.3</v>
      </c>
      <c r="F426" s="119">
        <f>(C426-$C$425)*1440</f>
        <v>66668.00000000163</v>
      </c>
      <c r="G426" s="118">
        <f>E426-$E$425</f>
        <v>0</v>
      </c>
      <c r="H426" s="105">
        <f>(C426-C425)*1440</f>
        <v>66668.00000000163</v>
      </c>
      <c r="I426" s="105">
        <f>E426-E425</f>
        <v>0</v>
      </c>
      <c r="J426" s="114">
        <f>I426/H426</f>
        <v>0</v>
      </c>
      <c r="K426" s="103"/>
    </row>
    <row r="427" spans="2:18" x14ac:dyDescent="0.25">
      <c r="B427" s="109" t="s">
        <v>19</v>
      </c>
      <c r="C427" s="132">
        <v>42219.513888888891</v>
      </c>
      <c r="D427" s="109">
        <v>8</v>
      </c>
      <c r="E427" s="225">
        <v>1091.3</v>
      </c>
      <c r="F427" s="107">
        <f>(C427-$C$425)*1440</f>
        <v>70288.000000003958</v>
      </c>
      <c r="G427" s="106">
        <f>E427-$E$425</f>
        <v>0</v>
      </c>
      <c r="H427" s="105"/>
      <c r="I427" s="105"/>
      <c r="J427" s="104">
        <f>I429/H429</f>
        <v>2.2645578720343965E-3</v>
      </c>
      <c r="K427" s="103"/>
    </row>
    <row r="428" spans="2:18" x14ac:dyDescent="0.25">
      <c r="B428" s="109" t="s">
        <v>19</v>
      </c>
      <c r="C428" s="132">
        <v>42220.543055555558</v>
      </c>
      <c r="D428" s="109">
        <v>8</v>
      </c>
      <c r="E428" s="225">
        <v>1091.3</v>
      </c>
      <c r="F428" s="107">
        <f>(C428-$C$425)*1440</f>
        <v>71770.000000004657</v>
      </c>
      <c r="G428" s="106">
        <f>E428-$E$425</f>
        <v>0</v>
      </c>
      <c r="H428" s="105"/>
      <c r="I428" s="105"/>
      <c r="J428" s="113"/>
      <c r="K428" s="103"/>
    </row>
    <row r="429" spans="2:18" ht="15.75" thickBot="1" x14ac:dyDescent="0.3">
      <c r="B429" s="97" t="s">
        <v>19</v>
      </c>
      <c r="C429" s="141">
        <v>42223.37777777778</v>
      </c>
      <c r="D429" s="97">
        <v>8</v>
      </c>
      <c r="E429" s="224">
        <v>1103.8999999999999</v>
      </c>
      <c r="F429" s="95">
        <f>(C429-$C$425)*1440</f>
        <v>75852.000000004191</v>
      </c>
      <c r="G429" s="94">
        <f>E429-$E$425</f>
        <v>12.599999999999909</v>
      </c>
      <c r="H429" s="93">
        <f>(C429-C427)*1440</f>
        <v>5564.0000000002328</v>
      </c>
      <c r="I429" s="93">
        <f>E429-E427</f>
        <v>12.599999999999909</v>
      </c>
      <c r="J429" s="92"/>
      <c r="K429" s="91">
        <f>G429/F429</f>
        <v>1.6611295681062086E-4</v>
      </c>
      <c r="M429" s="46">
        <f>SUM(I425:I429)</f>
        <v>12.599999999999909</v>
      </c>
      <c r="N429" s="236">
        <f>G429</f>
        <v>12.599999999999909</v>
      </c>
      <c r="O429" s="44"/>
      <c r="P429" s="44"/>
      <c r="Q429" s="44"/>
      <c r="R429" s="44"/>
    </row>
    <row r="430" spans="2:18" ht="15.75" thickBot="1" x14ac:dyDescent="0.3">
      <c r="B430" s="245" t="s">
        <v>19</v>
      </c>
      <c r="C430" s="244">
        <v>42462</v>
      </c>
      <c r="D430" s="243" t="s">
        <v>40</v>
      </c>
      <c r="E430" s="242">
        <v>1103.8999999999999</v>
      </c>
      <c r="F430" s="241">
        <f>(C430-$C$425)*1440</f>
        <v>419468.00000000163</v>
      </c>
      <c r="G430" s="240">
        <f>E430-$E$425</f>
        <v>12.599999999999909</v>
      </c>
      <c r="H430" s="239">
        <f>(C430-C429)*1440</f>
        <v>343615.99999999744</v>
      </c>
      <c r="I430" s="239">
        <f>E430-E429</f>
        <v>0</v>
      </c>
      <c r="J430" s="238">
        <f>I430/H430</f>
        <v>0</v>
      </c>
      <c r="K430" s="237">
        <f>I430/H430</f>
        <v>0</v>
      </c>
      <c r="M430" s="46">
        <f>SUM(I425:I430)</f>
        <v>12.599999999999909</v>
      </c>
      <c r="N430" s="236">
        <f>G430-G429</f>
        <v>0</v>
      </c>
      <c r="O430" s="236"/>
      <c r="P430" s="44"/>
      <c r="Q430" s="44"/>
      <c r="R430" s="44"/>
    </row>
    <row r="431" spans="2:18" s="17" customFormat="1" x14ac:dyDescent="0.2">
      <c r="B431" s="69" t="s">
        <v>10</v>
      </c>
      <c r="C431" s="184">
        <v>42170.70416666667</v>
      </c>
      <c r="D431" s="69">
        <v>1</v>
      </c>
      <c r="E431" s="223">
        <v>126528.49999999999</v>
      </c>
      <c r="F431" s="67">
        <v>0</v>
      </c>
      <c r="G431" s="66">
        <v>0</v>
      </c>
      <c r="H431" s="194"/>
      <c r="I431" s="194"/>
      <c r="J431" s="191">
        <f>I434/H434</f>
        <v>0.88175546748916833</v>
      </c>
      <c r="K431" s="56"/>
      <c r="M431" s="208"/>
    </row>
    <row r="432" spans="2:18" s="17" customFormat="1" x14ac:dyDescent="0.2">
      <c r="B432" s="62" t="s">
        <v>10</v>
      </c>
      <c r="C432" s="180">
        <v>42174.530555555553</v>
      </c>
      <c r="D432" s="62">
        <v>1</v>
      </c>
      <c r="E432" s="222">
        <v>127067.49999999999</v>
      </c>
      <c r="F432" s="60">
        <f>(C432-$C$431)*1440</f>
        <v>5509.9999999918509</v>
      </c>
      <c r="G432" s="59">
        <f>E432-$E$431</f>
        <v>539</v>
      </c>
      <c r="H432" s="189"/>
      <c r="I432" s="189"/>
      <c r="J432" s="191"/>
      <c r="K432" s="56"/>
      <c r="M432" s="208"/>
    </row>
    <row r="433" spans="2:13" s="17" customFormat="1" x14ac:dyDescent="0.2">
      <c r="B433" s="62" t="s">
        <v>10</v>
      </c>
      <c r="C433" s="180">
        <v>42174.604166666664</v>
      </c>
      <c r="D433" s="62">
        <v>1</v>
      </c>
      <c r="E433" s="222">
        <v>127067.49999999999</v>
      </c>
      <c r="F433" s="60">
        <f>(C433-$C$431)*1440</f>
        <v>5615.9999999916181</v>
      </c>
      <c r="G433" s="59">
        <f>E433-$E$431</f>
        <v>539</v>
      </c>
      <c r="H433" s="189"/>
      <c r="I433" s="189"/>
      <c r="J433" s="191"/>
      <c r="K433" s="56"/>
      <c r="M433" s="208"/>
    </row>
    <row r="434" spans="2:13" s="17" customFormat="1" x14ac:dyDescent="0.2">
      <c r="B434" s="62" t="s">
        <v>10</v>
      </c>
      <c r="C434" s="180">
        <v>42175.435416666667</v>
      </c>
      <c r="D434" s="62">
        <v>1</v>
      </c>
      <c r="E434" s="222">
        <v>132535.9</v>
      </c>
      <c r="F434" s="60">
        <f>(C434-$C$431)*1440</f>
        <v>6812.999999995809</v>
      </c>
      <c r="G434" s="59">
        <f>E434-$E$431</f>
        <v>6007.4000000000087</v>
      </c>
      <c r="H434" s="189">
        <f>(C434-C431)*1440</f>
        <v>6812.999999995809</v>
      </c>
      <c r="I434" s="189">
        <f>E434-E431</f>
        <v>6007.4000000000087</v>
      </c>
      <c r="J434" s="190"/>
      <c r="K434" s="56"/>
      <c r="M434" s="208"/>
    </row>
    <row r="435" spans="2:13" s="17" customFormat="1" x14ac:dyDescent="0.2">
      <c r="B435" s="62" t="s">
        <v>10</v>
      </c>
      <c r="C435" s="180">
        <v>42177.525694444441</v>
      </c>
      <c r="D435" s="62">
        <v>2</v>
      </c>
      <c r="E435" s="222">
        <v>144396</v>
      </c>
      <c r="F435" s="60">
        <f>(C435-$C$431)*1440</f>
        <v>9822.9999999899883</v>
      </c>
      <c r="G435" s="59">
        <f>E435-$E$431</f>
        <v>17867.500000000015</v>
      </c>
      <c r="H435" s="189"/>
      <c r="I435" s="189"/>
      <c r="J435" s="188">
        <f>I437/H437</f>
        <v>2.8048738033055187</v>
      </c>
      <c r="K435" s="56"/>
      <c r="M435" s="208"/>
    </row>
    <row r="436" spans="2:13" s="17" customFormat="1" x14ac:dyDescent="0.2">
      <c r="B436" s="62" t="s">
        <v>10</v>
      </c>
      <c r="C436" s="180">
        <v>42178.592361111114</v>
      </c>
      <c r="D436" s="62">
        <v>2</v>
      </c>
      <c r="E436" s="222">
        <v>146321.69999999998</v>
      </c>
      <c r="F436" s="60">
        <f>(C436-$C$431)*1440</f>
        <v>11358.999999999069</v>
      </c>
      <c r="G436" s="59">
        <f>E436-$E$431</f>
        <v>19793.199999999997</v>
      </c>
      <c r="H436" s="189"/>
      <c r="I436" s="189"/>
      <c r="J436" s="191"/>
      <c r="K436" s="56"/>
      <c r="M436" s="208"/>
    </row>
    <row r="437" spans="2:13" s="17" customFormat="1" x14ac:dyDescent="0.2">
      <c r="B437" s="62" t="s">
        <v>10</v>
      </c>
      <c r="C437" s="180">
        <v>42179.425000000003</v>
      </c>
      <c r="D437" s="62">
        <v>2</v>
      </c>
      <c r="E437" s="222">
        <v>148649.9</v>
      </c>
      <c r="F437" s="60">
        <f>(C437-$C$431)*1440</f>
        <v>12557.999999999302</v>
      </c>
      <c r="G437" s="59">
        <f>E437-$E$431</f>
        <v>22121.400000000009</v>
      </c>
      <c r="H437" s="189">
        <f>(C437-C434)*1440</f>
        <v>5745.0000000034925</v>
      </c>
      <c r="I437" s="189">
        <f>E437-E434</f>
        <v>16114</v>
      </c>
      <c r="J437" s="190"/>
      <c r="K437" s="56"/>
      <c r="M437" s="208"/>
    </row>
    <row r="438" spans="2:13" s="17" customFormat="1" x14ac:dyDescent="0.2">
      <c r="B438" s="62" t="s">
        <v>10</v>
      </c>
      <c r="C438" s="180">
        <v>42183.819444444445</v>
      </c>
      <c r="D438" s="62">
        <v>3</v>
      </c>
      <c r="E438" s="222">
        <v>160039.59999999998</v>
      </c>
      <c r="F438" s="60">
        <f>(C438-$C$431)*1440</f>
        <v>18885.999999996275</v>
      </c>
      <c r="G438" s="59">
        <f>E438-$E$431</f>
        <v>33511.099999999991</v>
      </c>
      <c r="H438" s="189"/>
      <c r="I438" s="189"/>
      <c r="J438" s="188">
        <f>I442/H442</f>
        <v>2.2467875210796988</v>
      </c>
      <c r="K438" s="56"/>
      <c r="M438" s="208"/>
    </row>
    <row r="439" spans="2:13" s="17" customFormat="1" x14ac:dyDescent="0.2">
      <c r="B439" s="62" t="s">
        <v>10</v>
      </c>
      <c r="C439" s="180">
        <v>42184.706944444442</v>
      </c>
      <c r="D439" s="62">
        <v>3</v>
      </c>
      <c r="E439" s="222">
        <v>164677.09999999998</v>
      </c>
      <c r="F439" s="60">
        <f>(C439-$C$431)*1440</f>
        <v>20163.999999992084</v>
      </c>
      <c r="G439" s="59">
        <f>E439-$E$431</f>
        <v>38148.599999999991</v>
      </c>
      <c r="H439" s="189"/>
      <c r="I439" s="189"/>
      <c r="J439" s="191"/>
      <c r="K439" s="56"/>
      <c r="M439" s="208"/>
    </row>
    <row r="440" spans="2:13" s="17" customFormat="1" x14ac:dyDescent="0.2">
      <c r="B440" s="62" t="s">
        <v>10</v>
      </c>
      <c r="C440" s="180">
        <v>42185.678472222222</v>
      </c>
      <c r="D440" s="62">
        <v>3</v>
      </c>
      <c r="E440" s="222">
        <v>168516.59999999998</v>
      </c>
      <c r="F440" s="60">
        <f>(C440-$C$431)*1440</f>
        <v>21562.999999994645</v>
      </c>
      <c r="G440" s="59">
        <f>E440-$E$431</f>
        <v>41988.099999999991</v>
      </c>
      <c r="H440" s="189"/>
      <c r="I440" s="189"/>
      <c r="J440" s="191"/>
      <c r="K440" s="56"/>
      <c r="M440" s="208"/>
    </row>
    <row r="441" spans="2:13" s="17" customFormat="1" x14ac:dyDescent="0.2">
      <c r="B441" s="62" t="s">
        <v>10</v>
      </c>
      <c r="C441" s="180">
        <v>42186.427083333336</v>
      </c>
      <c r="D441" s="62">
        <v>3</v>
      </c>
      <c r="E441" s="222">
        <v>171879.4</v>
      </c>
      <c r="F441" s="60">
        <f>(C441-$C$431)*1440</f>
        <v>22640.999999998603</v>
      </c>
      <c r="G441" s="59">
        <f>E441-$E$431</f>
        <v>45350.900000000009</v>
      </c>
      <c r="H441" s="189"/>
      <c r="I441" s="189"/>
      <c r="J441" s="191"/>
      <c r="K441" s="56"/>
      <c r="M441" s="208"/>
    </row>
    <row r="442" spans="2:13" s="17" customFormat="1" x14ac:dyDescent="0.2">
      <c r="B442" s="62" t="s">
        <v>10</v>
      </c>
      <c r="C442" s="180">
        <v>42187.661111111112</v>
      </c>
      <c r="D442" s="62">
        <v>3</v>
      </c>
      <c r="E442" s="222">
        <v>175296.8</v>
      </c>
      <c r="F442" s="60">
        <f>(C442-$C$431)*1440</f>
        <v>24417.999999996973</v>
      </c>
      <c r="G442" s="59">
        <f>E442-$E$431</f>
        <v>48768.3</v>
      </c>
      <c r="H442" s="189">
        <f>(C442-C437)*1440</f>
        <v>11859.999999997672</v>
      </c>
      <c r="I442" s="189">
        <f>E442-E437</f>
        <v>26646.899999999994</v>
      </c>
      <c r="J442" s="190"/>
      <c r="K442" s="56"/>
      <c r="M442" s="208"/>
    </row>
    <row r="443" spans="2:13" s="17" customFormat="1" x14ac:dyDescent="0.2">
      <c r="B443" s="62" t="s">
        <v>10</v>
      </c>
      <c r="C443" s="180">
        <v>42196</v>
      </c>
      <c r="D443" s="62">
        <v>4</v>
      </c>
      <c r="E443" s="222">
        <v>175296.8</v>
      </c>
      <c r="F443" s="60">
        <f>(C443-$C$431)*1440</f>
        <v>36425.999999995111</v>
      </c>
      <c r="G443" s="59">
        <f>E443-$E$431</f>
        <v>48768.3</v>
      </c>
      <c r="H443" s="189">
        <f>(C443-C442)*1440</f>
        <v>12007.999999998137</v>
      </c>
      <c r="I443" s="189">
        <f>E443-E442</f>
        <v>0</v>
      </c>
      <c r="J443" s="192">
        <f>I443/H443</f>
        <v>0</v>
      </c>
      <c r="K443" s="56"/>
      <c r="M443" s="208"/>
    </row>
    <row r="444" spans="2:13" s="17" customFormat="1" x14ac:dyDescent="0.2">
      <c r="B444" s="62" t="s">
        <v>10</v>
      </c>
      <c r="C444" s="180">
        <v>42198</v>
      </c>
      <c r="D444" s="62">
        <v>5</v>
      </c>
      <c r="E444" s="222">
        <v>175296.8</v>
      </c>
      <c r="F444" s="60">
        <f>(C444-$C$431)*1440</f>
        <v>39305.999999995111</v>
      </c>
      <c r="G444" s="59">
        <f>E444-$E$431</f>
        <v>48768.3</v>
      </c>
      <c r="H444" s="189"/>
      <c r="I444" s="189"/>
      <c r="J444" s="188">
        <f>I446/H446</f>
        <v>0.51298046628836969</v>
      </c>
      <c r="K444" s="56"/>
      <c r="M444" s="208"/>
    </row>
    <row r="445" spans="2:13" s="17" customFormat="1" x14ac:dyDescent="0.2">
      <c r="B445" s="62" t="s">
        <v>10</v>
      </c>
      <c r="C445" s="180">
        <v>42200</v>
      </c>
      <c r="D445" s="62">
        <v>5</v>
      </c>
      <c r="E445" s="222">
        <v>180181.4</v>
      </c>
      <c r="F445" s="60">
        <f>(C445-$C$431)*1440</f>
        <v>42185.999999995111</v>
      </c>
      <c r="G445" s="59">
        <f>E445-$E$431</f>
        <v>53652.900000000009</v>
      </c>
      <c r="H445" s="189"/>
      <c r="I445" s="189"/>
      <c r="J445" s="191"/>
      <c r="K445" s="56"/>
      <c r="M445" s="208"/>
    </row>
    <row r="446" spans="2:13" s="17" customFormat="1" x14ac:dyDescent="0.2">
      <c r="B446" s="62" t="s">
        <v>10</v>
      </c>
      <c r="C446" s="180">
        <v>42202.612500000003</v>
      </c>
      <c r="D446" s="62">
        <v>5</v>
      </c>
      <c r="E446" s="222">
        <v>180181.4</v>
      </c>
      <c r="F446" s="60">
        <f>(C446-$C$431)*1440</f>
        <v>45947.999999999302</v>
      </c>
      <c r="G446" s="59">
        <f>E446-$E$431</f>
        <v>53652.900000000009</v>
      </c>
      <c r="H446" s="189">
        <f>(C446-C443)*1440</f>
        <v>9522.000000004191</v>
      </c>
      <c r="I446" s="189">
        <f>E446-E443</f>
        <v>4884.6000000000058</v>
      </c>
      <c r="J446" s="190"/>
      <c r="K446" s="56"/>
      <c r="M446" s="208"/>
    </row>
    <row r="447" spans="2:13" s="17" customFormat="1" x14ac:dyDescent="0.2">
      <c r="B447" s="62" t="s">
        <v>10</v>
      </c>
      <c r="C447" s="180">
        <v>42204.69027777778</v>
      </c>
      <c r="D447" s="62">
        <v>6</v>
      </c>
      <c r="E447" s="222">
        <v>187218.5</v>
      </c>
      <c r="F447" s="60">
        <f>(C447-$C$431)*1440</f>
        <v>48939.999999997672</v>
      </c>
      <c r="G447" s="59">
        <f>E447-$E$431</f>
        <v>60690.000000000015</v>
      </c>
      <c r="H447" s="189"/>
      <c r="I447" s="189"/>
      <c r="J447" s="188">
        <f>I450/H450</f>
        <v>1.9685235920852346</v>
      </c>
      <c r="K447" s="56"/>
      <c r="M447" s="208"/>
    </row>
    <row r="448" spans="2:13" s="17" customFormat="1" x14ac:dyDescent="0.2">
      <c r="B448" s="62" t="s">
        <v>10</v>
      </c>
      <c r="C448" s="180">
        <v>42205.372916666667</v>
      </c>
      <c r="D448" s="62">
        <v>6</v>
      </c>
      <c r="E448" s="222">
        <v>190173.19999999998</v>
      </c>
      <c r="F448" s="60">
        <f>(C448-$C$431)*1440</f>
        <v>49922.999999995809</v>
      </c>
      <c r="G448" s="59">
        <f>E448-$E$431</f>
        <v>63644.7</v>
      </c>
      <c r="H448" s="189"/>
      <c r="I448" s="189"/>
      <c r="J448" s="191"/>
      <c r="K448" s="56"/>
      <c r="M448" s="208"/>
    </row>
    <row r="449" spans="2:13" s="17" customFormat="1" x14ac:dyDescent="0.2">
      <c r="B449" s="62" t="s">
        <v>10</v>
      </c>
      <c r="C449" s="180">
        <v>42207.670138888891</v>
      </c>
      <c r="D449" s="62">
        <v>6</v>
      </c>
      <c r="E449" s="222">
        <v>193523.4</v>
      </c>
      <c r="F449" s="60">
        <f>(C449-$C$431)*1440</f>
        <v>53230.999999997439</v>
      </c>
      <c r="G449" s="59">
        <f>E449-$E$431</f>
        <v>66994.900000000009</v>
      </c>
      <c r="H449" s="189"/>
      <c r="I449" s="189"/>
      <c r="J449" s="191"/>
      <c r="K449" s="56"/>
      <c r="M449" s="208"/>
    </row>
    <row r="450" spans="2:13" s="17" customFormat="1" x14ac:dyDescent="0.2">
      <c r="B450" s="62" t="s">
        <v>10</v>
      </c>
      <c r="C450" s="180">
        <v>42209.456250000003</v>
      </c>
      <c r="D450" s="62">
        <v>6</v>
      </c>
      <c r="E450" s="222">
        <v>199581.19999999998</v>
      </c>
      <c r="F450" s="60">
        <f>(C450-$C$431)*1440</f>
        <v>55802.999999999302</v>
      </c>
      <c r="G450" s="59">
        <f>E450-$E$431</f>
        <v>73052.7</v>
      </c>
      <c r="H450" s="189">
        <f>(C450-C446)*1440</f>
        <v>9855</v>
      </c>
      <c r="I450" s="189">
        <f>E450-E446</f>
        <v>19399.799999999988</v>
      </c>
      <c r="J450" s="190"/>
      <c r="K450" s="56"/>
      <c r="M450" s="208"/>
    </row>
    <row r="451" spans="2:13" s="17" customFormat="1" x14ac:dyDescent="0.2">
      <c r="B451" s="62" t="s">
        <v>10</v>
      </c>
      <c r="C451" s="180">
        <v>42212.40902777778</v>
      </c>
      <c r="D451" s="62">
        <v>7</v>
      </c>
      <c r="E451" s="222">
        <v>209555.5</v>
      </c>
      <c r="F451" s="60">
        <f>(C451-$C$431)*1440</f>
        <v>60054.999999997672</v>
      </c>
      <c r="G451" s="59">
        <f>E451-$E$431</f>
        <v>83027.000000000015</v>
      </c>
      <c r="H451" s="189"/>
      <c r="I451" s="189"/>
      <c r="J451" s="188">
        <f>I454/H454</f>
        <v>1.4399391142098914</v>
      </c>
      <c r="K451" s="56"/>
      <c r="M451" s="208"/>
    </row>
    <row r="452" spans="2:13" s="17" customFormat="1" x14ac:dyDescent="0.2">
      <c r="B452" s="62" t="s">
        <v>10</v>
      </c>
      <c r="C452" s="180">
        <v>42214.67083333333</v>
      </c>
      <c r="D452" s="62">
        <v>7</v>
      </c>
      <c r="E452" s="222">
        <v>216289.5</v>
      </c>
      <c r="F452" s="60">
        <f>(C452-$C$431)*1440</f>
        <v>63311.999999990221</v>
      </c>
      <c r="G452" s="59">
        <f>E452-$E$431</f>
        <v>89761.000000000015</v>
      </c>
      <c r="H452" s="189"/>
      <c r="I452" s="189"/>
      <c r="J452" s="191"/>
      <c r="K452" s="56"/>
      <c r="M452" s="208"/>
    </row>
    <row r="453" spans="2:13" s="17" customFormat="1" x14ac:dyDescent="0.2">
      <c r="B453" s="62" t="s">
        <v>10</v>
      </c>
      <c r="C453" s="180">
        <v>42215.619444444441</v>
      </c>
      <c r="D453" s="62">
        <v>7</v>
      </c>
      <c r="E453" s="222">
        <v>214092.9</v>
      </c>
      <c r="F453" s="60">
        <f>(C453-$C$431)*1440</f>
        <v>64677.999999989988</v>
      </c>
      <c r="G453" s="59">
        <f>E453-$E$431</f>
        <v>87564.400000000009</v>
      </c>
      <c r="H453" s="189"/>
      <c r="I453" s="189"/>
      <c r="J453" s="191"/>
      <c r="K453" s="56"/>
      <c r="M453" s="208"/>
    </row>
    <row r="454" spans="2:13" s="17" customFormat="1" x14ac:dyDescent="0.2">
      <c r="B454" s="62" t="s">
        <v>10</v>
      </c>
      <c r="C454" s="180">
        <v>42216.527777777781</v>
      </c>
      <c r="D454" s="62">
        <v>7</v>
      </c>
      <c r="E454" s="222">
        <v>214244.09999999998</v>
      </c>
      <c r="F454" s="60">
        <f>(C454-$C$431)*1440</f>
        <v>65985.999999999767</v>
      </c>
      <c r="G454" s="59">
        <f>E454-$E$431</f>
        <v>87715.599999999991</v>
      </c>
      <c r="H454" s="189">
        <f>(C454-C450)*1440</f>
        <v>10183.000000000466</v>
      </c>
      <c r="I454" s="189">
        <f>E454-E450</f>
        <v>14662.899999999994</v>
      </c>
      <c r="J454" s="190"/>
      <c r="K454" s="56"/>
      <c r="M454" s="208"/>
    </row>
    <row r="455" spans="2:13" s="17" customFormat="1" x14ac:dyDescent="0.2">
      <c r="B455" s="62" t="s">
        <v>10</v>
      </c>
      <c r="C455" s="180">
        <v>42219.443055555559</v>
      </c>
      <c r="D455" s="62">
        <v>8</v>
      </c>
      <c r="E455" s="222">
        <v>217242.19999999998</v>
      </c>
      <c r="F455" s="60">
        <f>(C455-$C$431)*1440</f>
        <v>70184.000000000233</v>
      </c>
      <c r="G455" s="59">
        <f>E455-$E$431</f>
        <v>90713.7</v>
      </c>
      <c r="H455" s="189"/>
      <c r="I455" s="189"/>
      <c r="J455" s="188">
        <f>I459/H459</f>
        <v>0.81484910531491839</v>
      </c>
      <c r="K455" s="56"/>
      <c r="M455" s="208"/>
    </row>
    <row r="456" spans="2:13" s="17" customFormat="1" x14ac:dyDescent="0.2">
      <c r="B456" s="62" t="s">
        <v>10</v>
      </c>
      <c r="C456" s="180">
        <v>42220.543749999997</v>
      </c>
      <c r="D456" s="62">
        <v>8</v>
      </c>
      <c r="E456" s="222">
        <v>218680.69999999998</v>
      </c>
      <c r="F456" s="60">
        <f>(C456-$C$431)*1440</f>
        <v>71768.99999999092</v>
      </c>
      <c r="G456" s="59">
        <f>E456-$E$431</f>
        <v>92152.2</v>
      </c>
      <c r="H456" s="189"/>
      <c r="I456" s="189"/>
      <c r="J456" s="191"/>
      <c r="K456" s="56"/>
      <c r="M456" s="208"/>
    </row>
    <row r="457" spans="2:13" s="17" customFormat="1" x14ac:dyDescent="0.2">
      <c r="B457" s="62" t="s">
        <v>10</v>
      </c>
      <c r="C457" s="180">
        <v>42221.415277777778</v>
      </c>
      <c r="D457" s="62">
        <v>8</v>
      </c>
      <c r="E457" s="222">
        <v>219782.5</v>
      </c>
      <c r="F457" s="60">
        <f>(C457-$C$431)*1440</f>
        <v>73023.999999995576</v>
      </c>
      <c r="G457" s="59">
        <f>E457-$E$431</f>
        <v>93254.000000000015</v>
      </c>
      <c r="H457" s="189"/>
      <c r="I457" s="189"/>
      <c r="J457" s="191"/>
      <c r="K457" s="56"/>
      <c r="M457" s="208"/>
    </row>
    <row r="458" spans="2:13" s="17" customFormat="1" x14ac:dyDescent="0.2">
      <c r="B458" s="62" t="s">
        <v>10</v>
      </c>
      <c r="C458" s="180">
        <v>42223.364583333336</v>
      </c>
      <c r="D458" s="62">
        <v>8</v>
      </c>
      <c r="E458" s="222">
        <v>222088.3</v>
      </c>
      <c r="F458" s="60">
        <f>(C458-$C$431)*1440</f>
        <v>75830.999999998603</v>
      </c>
      <c r="G458" s="59">
        <f>E458-$E$431</f>
        <v>95559.8</v>
      </c>
      <c r="H458" s="189"/>
      <c r="I458" s="189"/>
      <c r="J458" s="191"/>
      <c r="K458" s="56"/>
      <c r="M458" s="208"/>
    </row>
    <row r="459" spans="2:13" s="17" customFormat="1" x14ac:dyDescent="0.2">
      <c r="B459" s="62" t="s">
        <v>10</v>
      </c>
      <c r="C459" s="180">
        <v>42224.328472222223</v>
      </c>
      <c r="D459" s="62">
        <v>8</v>
      </c>
      <c r="E459" s="222">
        <v>223397.3</v>
      </c>
      <c r="F459" s="60">
        <f>(C459-$C$431)*1440</f>
        <v>77218.99999999674</v>
      </c>
      <c r="G459" s="59">
        <f>E459-$E$431</f>
        <v>96868.800000000003</v>
      </c>
      <c r="H459" s="189">
        <f>(C459-C454)*1440</f>
        <v>11232.999999996973</v>
      </c>
      <c r="I459" s="189">
        <f>E459-E454</f>
        <v>9153.2000000000116</v>
      </c>
      <c r="J459" s="190"/>
      <c r="K459" s="56"/>
      <c r="M459" s="208"/>
    </row>
    <row r="460" spans="2:13" s="17" customFormat="1" x14ac:dyDescent="0.2">
      <c r="B460" s="62" t="s">
        <v>10</v>
      </c>
      <c r="C460" s="180">
        <v>42226.582638888889</v>
      </c>
      <c r="D460" s="62">
        <v>9</v>
      </c>
      <c r="E460" s="222">
        <v>226735.59999999998</v>
      </c>
      <c r="F460" s="60">
        <f>(C460-$C$431)*1440</f>
        <v>80464.999999995343</v>
      </c>
      <c r="G460" s="59">
        <f>E460-$E$431</f>
        <v>100207.09999999999</v>
      </c>
      <c r="H460" s="189"/>
      <c r="I460" s="189"/>
      <c r="J460" s="188">
        <f>I462/H462</f>
        <v>1.4857321225881632</v>
      </c>
      <c r="K460" s="56"/>
      <c r="M460" s="208"/>
    </row>
    <row r="461" spans="2:13" s="17" customFormat="1" x14ac:dyDescent="0.2">
      <c r="B461" s="62" t="s">
        <v>10</v>
      </c>
      <c r="C461" s="180">
        <v>42228.352777777778</v>
      </c>
      <c r="D461" s="62">
        <v>9</v>
      </c>
      <c r="E461" s="222">
        <v>231642.59999999998</v>
      </c>
      <c r="F461" s="60">
        <f>(C461-$C$431)*1440</f>
        <v>83013.999999995576</v>
      </c>
      <c r="G461" s="59">
        <f>E461-$E$431</f>
        <v>105114.09999999999</v>
      </c>
      <c r="H461" s="189"/>
      <c r="I461" s="189"/>
      <c r="J461" s="191"/>
      <c r="K461" s="56"/>
      <c r="M461" s="208"/>
    </row>
    <row r="462" spans="2:13" s="17" customFormat="1" x14ac:dyDescent="0.2">
      <c r="B462" s="62" t="s">
        <v>10</v>
      </c>
      <c r="C462" s="180">
        <v>42230.446527777778</v>
      </c>
      <c r="D462" s="62">
        <v>9</v>
      </c>
      <c r="E462" s="222">
        <v>236486.59999999998</v>
      </c>
      <c r="F462" s="60">
        <f>(C462-$C$431)*1440</f>
        <v>86028.999999995576</v>
      </c>
      <c r="G462" s="59">
        <f>E462-$E$431</f>
        <v>109958.09999999999</v>
      </c>
      <c r="H462" s="189">
        <f>(C462-C459)*1440</f>
        <v>8809.9999999988358</v>
      </c>
      <c r="I462" s="189">
        <f>E462-E459</f>
        <v>13089.299999999988</v>
      </c>
      <c r="J462" s="190"/>
      <c r="K462" s="56"/>
      <c r="M462" s="208"/>
    </row>
    <row r="463" spans="2:13" s="17" customFormat="1" x14ac:dyDescent="0.2">
      <c r="B463" s="62" t="s">
        <v>10</v>
      </c>
      <c r="C463" s="180">
        <v>42233.425694444442</v>
      </c>
      <c r="D463" s="62">
        <v>10</v>
      </c>
      <c r="E463" s="222">
        <v>243852.69999999998</v>
      </c>
      <c r="F463" s="60">
        <f>(C463-$C$431)*1440</f>
        <v>90318.999999992084</v>
      </c>
      <c r="G463" s="59">
        <f>E463-$E$431</f>
        <v>117324.2</v>
      </c>
      <c r="H463" s="189"/>
      <c r="I463" s="189"/>
      <c r="J463" s="188">
        <f>I465/H465</f>
        <v>1.3095594757073166</v>
      </c>
      <c r="K463" s="56"/>
      <c r="M463" s="208"/>
    </row>
    <row r="464" spans="2:13" s="17" customFormat="1" x14ac:dyDescent="0.2">
      <c r="B464" s="62" t="s">
        <v>10</v>
      </c>
      <c r="C464" s="180">
        <v>42235.576388888891</v>
      </c>
      <c r="D464" s="62">
        <v>10</v>
      </c>
      <c r="E464" s="222">
        <v>246875.3</v>
      </c>
      <c r="F464" s="60">
        <f>(C464-$C$431)*1440</f>
        <v>93415.999999997439</v>
      </c>
      <c r="G464" s="59">
        <f>E464-$E$431</f>
        <v>120346.8</v>
      </c>
      <c r="H464" s="189"/>
      <c r="I464" s="189"/>
      <c r="J464" s="191"/>
      <c r="K464" s="56"/>
      <c r="M464" s="208"/>
    </row>
    <row r="465" spans="2:18" s="17" customFormat="1" x14ac:dyDescent="0.2">
      <c r="B465" s="62" t="s">
        <v>10</v>
      </c>
      <c r="C465" s="180">
        <v>42237.493055555555</v>
      </c>
      <c r="D465" s="62">
        <v>10</v>
      </c>
      <c r="E465" s="222">
        <v>249774.69999999998</v>
      </c>
      <c r="F465" s="60">
        <f>(C465-$C$431)*1440</f>
        <v>96175.999999993946</v>
      </c>
      <c r="G465" s="59">
        <f>E465-$E$431</f>
        <v>123246.2</v>
      </c>
      <c r="H465" s="189">
        <f>(C465-C462)*1440</f>
        <v>10146.99999999837</v>
      </c>
      <c r="I465" s="189">
        <f>E465-E462</f>
        <v>13288.100000000006</v>
      </c>
      <c r="J465" s="190"/>
      <c r="K465" s="56"/>
      <c r="M465" s="208"/>
    </row>
    <row r="466" spans="2:18" s="17" customFormat="1" x14ac:dyDescent="0.2">
      <c r="B466" s="62" t="s">
        <v>10</v>
      </c>
      <c r="C466" s="180">
        <v>42240.75</v>
      </c>
      <c r="D466" s="62">
        <v>11</v>
      </c>
      <c r="E466" s="222">
        <v>250242.3</v>
      </c>
      <c r="F466" s="60">
        <f>(C466-$C$431)*1440</f>
        <v>100865.99999999511</v>
      </c>
      <c r="G466" s="59">
        <f>E466-$E$431</f>
        <v>123713.8</v>
      </c>
      <c r="H466" s="189"/>
      <c r="I466" s="189"/>
      <c r="J466" s="188">
        <f>I468/H468</f>
        <v>0.66403553043290287</v>
      </c>
      <c r="K466" s="56"/>
      <c r="M466" s="208"/>
    </row>
    <row r="467" spans="2:18" s="17" customFormat="1" x14ac:dyDescent="0.2">
      <c r="B467" s="62" t="s">
        <v>10</v>
      </c>
      <c r="C467" s="180">
        <v>42242.355555555558</v>
      </c>
      <c r="D467" s="62">
        <v>11</v>
      </c>
      <c r="E467" s="222">
        <v>252874.99999999997</v>
      </c>
      <c r="F467" s="60">
        <f>(C467-$C$431)*1440</f>
        <v>103177.99999999814</v>
      </c>
      <c r="G467" s="59">
        <f>E467-$E$431</f>
        <v>126346.49999999999</v>
      </c>
      <c r="H467" s="189"/>
      <c r="I467" s="189"/>
      <c r="J467" s="191"/>
      <c r="K467" s="56"/>
      <c r="M467" s="208"/>
    </row>
    <row r="468" spans="2:18" s="17" customFormat="1" x14ac:dyDescent="0.2">
      <c r="B468" s="62" t="s">
        <v>10</v>
      </c>
      <c r="C468" s="180">
        <v>42244.372916666667</v>
      </c>
      <c r="D468" s="62">
        <v>11</v>
      </c>
      <c r="E468" s="222">
        <v>256353.3</v>
      </c>
      <c r="F468" s="60">
        <f>(C468-$C$431)*1440</f>
        <v>106082.99999999581</v>
      </c>
      <c r="G468" s="59">
        <f>E468-$E$431</f>
        <v>129824.8</v>
      </c>
      <c r="H468" s="189">
        <f>(C468-C465)*1440</f>
        <v>9907.0000000018626</v>
      </c>
      <c r="I468" s="189">
        <f>E468-E465</f>
        <v>6578.6000000000058</v>
      </c>
      <c r="J468" s="190"/>
      <c r="K468" s="56"/>
      <c r="M468" s="208"/>
    </row>
    <row r="469" spans="2:18" s="17" customFormat="1" x14ac:dyDescent="0.2">
      <c r="B469" s="62" t="s">
        <v>10</v>
      </c>
      <c r="C469" s="180">
        <v>42249.334722222222</v>
      </c>
      <c r="D469" s="62">
        <v>12</v>
      </c>
      <c r="E469" s="222">
        <v>266457.8</v>
      </c>
      <c r="F469" s="60">
        <f>(C469-$C$431)*1440</f>
        <v>113227.99999999464</v>
      </c>
      <c r="G469" s="59">
        <f>E469-$E$431</f>
        <v>139929.29999999999</v>
      </c>
      <c r="H469" s="189"/>
      <c r="I469" s="189"/>
      <c r="J469" s="188">
        <f>I470/H470</f>
        <v>1.3847735399281043</v>
      </c>
      <c r="K469" s="56"/>
      <c r="M469" s="208"/>
    </row>
    <row r="470" spans="2:18" s="17" customFormat="1" x14ac:dyDescent="0.2">
      <c r="B470" s="62" t="s">
        <v>10</v>
      </c>
      <c r="C470" s="180">
        <v>42251.364583333336</v>
      </c>
      <c r="D470" s="62">
        <v>12</v>
      </c>
      <c r="E470" s="222">
        <v>270295.2</v>
      </c>
      <c r="F470" s="60">
        <f>(C470-$C$431)*1440</f>
        <v>116150.9999999986</v>
      </c>
      <c r="G470" s="59">
        <f>E470-$E$431</f>
        <v>143766.70000000001</v>
      </c>
      <c r="H470" s="189">
        <f>(C470-C468)*1440</f>
        <v>10068.000000002794</v>
      </c>
      <c r="I470" s="189">
        <f>E470-E468</f>
        <v>13941.900000000023</v>
      </c>
      <c r="J470" s="190"/>
      <c r="K470" s="56"/>
      <c r="M470" s="208"/>
    </row>
    <row r="471" spans="2:18" s="17" customFormat="1" x14ac:dyDescent="0.2">
      <c r="B471" s="62" t="s">
        <v>10</v>
      </c>
      <c r="C471" s="180">
        <v>42254.326388888891</v>
      </c>
      <c r="D471" s="62">
        <v>13</v>
      </c>
      <c r="E471" s="222">
        <v>274448.3</v>
      </c>
      <c r="F471" s="60">
        <f>(C471-$C$431)*1440</f>
        <v>120415.99999999744</v>
      </c>
      <c r="G471" s="59">
        <f>E471-$E$431</f>
        <v>147919.79999999999</v>
      </c>
      <c r="H471" s="189"/>
      <c r="I471" s="189"/>
      <c r="J471" s="188">
        <f>I473/H473</f>
        <v>1.1770509757071341</v>
      </c>
      <c r="K471" s="56"/>
      <c r="M471" s="208"/>
    </row>
    <row r="472" spans="2:18" s="17" customFormat="1" x14ac:dyDescent="0.2">
      <c r="B472" s="62" t="s">
        <v>10</v>
      </c>
      <c r="C472" s="180">
        <v>42256.335416666669</v>
      </c>
      <c r="D472" s="62">
        <v>13</v>
      </c>
      <c r="E472" s="222">
        <v>278283.59999999998</v>
      </c>
      <c r="F472" s="60">
        <f>(C472-$C$431)*1440</f>
        <v>123308.9999999979</v>
      </c>
      <c r="G472" s="59">
        <f>E472-$E$431</f>
        <v>151755.09999999998</v>
      </c>
      <c r="H472" s="189"/>
      <c r="I472" s="189"/>
      <c r="J472" s="191"/>
      <c r="K472" s="56"/>
      <c r="M472" s="208"/>
    </row>
    <row r="473" spans="2:18" s="17" customFormat="1" x14ac:dyDescent="0.2">
      <c r="B473" s="62" t="s">
        <v>10</v>
      </c>
      <c r="C473" s="180">
        <v>42258.339583333334</v>
      </c>
      <c r="D473" s="62">
        <v>13</v>
      </c>
      <c r="E473" s="222">
        <v>282117.5</v>
      </c>
      <c r="F473" s="60">
        <f>(C473-$C$431)*1440</f>
        <v>126194.99999999651</v>
      </c>
      <c r="G473" s="59">
        <f>E473-$E$431</f>
        <v>155589</v>
      </c>
      <c r="H473" s="189">
        <f>(C473-C470)*1440</f>
        <v>10043.999999997905</v>
      </c>
      <c r="I473" s="189">
        <f>E473-E470</f>
        <v>11822.299999999988</v>
      </c>
      <c r="J473" s="190"/>
      <c r="K473" s="56"/>
      <c r="M473" s="208"/>
    </row>
    <row r="474" spans="2:18" s="17" customFormat="1" x14ac:dyDescent="0.2">
      <c r="B474" s="62" t="s">
        <v>10</v>
      </c>
      <c r="C474" s="180">
        <v>42261.315972222219</v>
      </c>
      <c r="D474" s="62">
        <v>14</v>
      </c>
      <c r="E474" s="222">
        <v>287694.39999999997</v>
      </c>
      <c r="F474" s="60">
        <f>(C474-$C$431)*1440</f>
        <v>130480.99999999045</v>
      </c>
      <c r="G474" s="59">
        <f>E474-$E$431</f>
        <v>161165.89999999997</v>
      </c>
      <c r="H474" s="189"/>
      <c r="I474" s="189"/>
      <c r="J474" s="188">
        <f>I476/H476</f>
        <v>0.8971784153526744</v>
      </c>
      <c r="K474" s="56"/>
      <c r="M474" s="208"/>
    </row>
    <row r="475" spans="2:18" s="17" customFormat="1" x14ac:dyDescent="0.2">
      <c r="B475" s="62" t="s">
        <v>10</v>
      </c>
      <c r="C475" s="180">
        <v>42263.311805555553</v>
      </c>
      <c r="D475" s="62">
        <v>14</v>
      </c>
      <c r="E475" s="222">
        <v>291190.19999999995</v>
      </c>
      <c r="F475" s="60">
        <f>(C475-$C$431)*1440</f>
        <v>133354.99999999185</v>
      </c>
      <c r="G475" s="59">
        <f>E475-$E$431</f>
        <v>164661.69999999995</v>
      </c>
      <c r="H475" s="189"/>
      <c r="I475" s="189"/>
      <c r="J475" s="191"/>
      <c r="K475" s="56"/>
      <c r="M475" s="208"/>
    </row>
    <row r="476" spans="2:18" s="17" customFormat="1" x14ac:dyDescent="0.2">
      <c r="B476" s="62" t="s">
        <v>10</v>
      </c>
      <c r="C476" s="180">
        <v>42265.649305555555</v>
      </c>
      <c r="D476" s="62">
        <v>14</v>
      </c>
      <c r="E476" s="222">
        <v>291561.19999999995</v>
      </c>
      <c r="F476" s="60">
        <f>(C476-$C$431)*1440</f>
        <v>136720.99999999395</v>
      </c>
      <c r="G476" s="59">
        <f>E476-$E$431</f>
        <v>165032.69999999995</v>
      </c>
      <c r="H476" s="189">
        <f>(C476-C473)*1440</f>
        <v>10525.999999997439</v>
      </c>
      <c r="I476" s="189">
        <f>E476-E473</f>
        <v>9443.6999999999534</v>
      </c>
      <c r="J476" s="190"/>
      <c r="K476" s="56"/>
      <c r="M476" s="208"/>
    </row>
    <row r="477" spans="2:18" s="17" customFormat="1" x14ac:dyDescent="0.2">
      <c r="B477" s="62" t="s">
        <v>10</v>
      </c>
      <c r="C477" s="180">
        <v>42268.677777777775</v>
      </c>
      <c r="D477" s="62">
        <v>15</v>
      </c>
      <c r="E477" s="222">
        <v>297098.19999999995</v>
      </c>
      <c r="F477" s="60">
        <f>(C477-$C$431)*1440</f>
        <v>141081.99999999139</v>
      </c>
      <c r="G477" s="59">
        <f>E477-$E$431</f>
        <v>170569.69999999995</v>
      </c>
      <c r="H477" s="189"/>
      <c r="I477" s="189"/>
      <c r="J477" s="188">
        <f>I478/H478</f>
        <v>0.9085991879344536</v>
      </c>
      <c r="K477" s="56"/>
      <c r="M477" s="208"/>
    </row>
    <row r="478" spans="2:18" s="17" customFormat="1" x14ac:dyDescent="0.2">
      <c r="B478" s="62" t="s">
        <v>10</v>
      </c>
      <c r="C478" s="180">
        <v>42270.438194444447</v>
      </c>
      <c r="D478" s="62">
        <v>15</v>
      </c>
      <c r="E478" s="222">
        <v>297826.89999999997</v>
      </c>
      <c r="F478" s="60">
        <f>(C478-$C$431)*1440</f>
        <v>143616.99999999837</v>
      </c>
      <c r="G478" s="59">
        <f>E478-$E$431</f>
        <v>171298.39999999997</v>
      </c>
      <c r="H478" s="189">
        <f>(C478-C476)*1440</f>
        <v>6896.0000000044238</v>
      </c>
      <c r="I478" s="189">
        <f>E478-E476</f>
        <v>6265.7000000000116</v>
      </c>
      <c r="J478" s="190"/>
      <c r="K478" s="56"/>
      <c r="M478" s="208"/>
    </row>
    <row r="479" spans="2:18" s="17" customFormat="1" x14ac:dyDescent="0.2">
      <c r="B479" s="62" t="s">
        <v>10</v>
      </c>
      <c r="C479" s="180">
        <v>42275.464583333334</v>
      </c>
      <c r="D479" s="62">
        <v>16</v>
      </c>
      <c r="E479" s="222">
        <v>307931.39999999997</v>
      </c>
      <c r="F479" s="60">
        <f>(C479-$C$431)*1440</f>
        <v>150854.99999999651</v>
      </c>
      <c r="G479" s="59">
        <f>E479-$E$431</f>
        <v>181402.89999999997</v>
      </c>
      <c r="H479" s="189"/>
      <c r="I479" s="189"/>
      <c r="J479" s="188">
        <f>I480/H480</f>
        <v>1.4400443146338682</v>
      </c>
      <c r="K479" s="56"/>
      <c r="M479" s="208"/>
    </row>
    <row r="480" spans="2:18" s="17" customFormat="1" ht="15.75" thickBot="1" x14ac:dyDescent="0.25">
      <c r="B480" s="80" t="s">
        <v>10</v>
      </c>
      <c r="C480" s="187">
        <v>42277.333333333336</v>
      </c>
      <c r="D480" s="80">
        <v>16</v>
      </c>
      <c r="E480" s="221">
        <v>312125.09999999998</v>
      </c>
      <c r="F480" s="78">
        <f>(C480-$C$431)*1440</f>
        <v>153545.9999999986</v>
      </c>
      <c r="G480" s="77">
        <f>E480-$E$431</f>
        <v>185596.59999999998</v>
      </c>
      <c r="H480" s="186">
        <f>(C480-C478)*1440</f>
        <v>9929.0000000002328</v>
      </c>
      <c r="I480" s="186">
        <f>E480-E478</f>
        <v>14298.200000000012</v>
      </c>
      <c r="J480" s="185"/>
      <c r="K480" s="74">
        <f>G480/F480</f>
        <v>1.208736144217379</v>
      </c>
      <c r="M480" s="73">
        <f>SUM(I431:I480)</f>
        <v>185596.59999999998</v>
      </c>
      <c r="N480" s="210">
        <f>G480</f>
        <v>185596.59999999998</v>
      </c>
      <c r="O480" s="210"/>
      <c r="P480" s="72"/>
      <c r="Q480" s="72"/>
      <c r="R480" s="72"/>
    </row>
    <row r="481" spans="2:15" s="17" customFormat="1" x14ac:dyDescent="0.25">
      <c r="B481" s="69" t="s">
        <v>10</v>
      </c>
      <c r="C481" s="184">
        <v>42279.40902777778</v>
      </c>
      <c r="D481" s="69">
        <v>16</v>
      </c>
      <c r="E481" s="223">
        <v>316598.8</v>
      </c>
      <c r="F481" s="67">
        <f>(C481-$C$431)*1440</f>
        <v>156534.99999999767</v>
      </c>
      <c r="G481" s="66">
        <f>E481-$E$431</f>
        <v>190070.3</v>
      </c>
      <c r="H481" s="65"/>
      <c r="I481" s="65"/>
      <c r="J481" s="182">
        <f>I484/H484</f>
        <v>1.5491431218154865</v>
      </c>
      <c r="K481" s="86"/>
      <c r="M481" s="208"/>
    </row>
    <row r="482" spans="2:15" s="17" customFormat="1" x14ac:dyDescent="0.25">
      <c r="B482" s="62" t="s">
        <v>10</v>
      </c>
      <c r="C482" s="180">
        <v>42282.334027777775</v>
      </c>
      <c r="D482" s="62">
        <v>17</v>
      </c>
      <c r="E482" s="222">
        <v>322736.39999999997</v>
      </c>
      <c r="F482" s="60">
        <f>(C482-$C$431)*1440</f>
        <v>160746.99999999139</v>
      </c>
      <c r="G482" s="59">
        <f>E482-$E$431</f>
        <v>196207.89999999997</v>
      </c>
      <c r="H482" s="58"/>
      <c r="I482" s="58"/>
      <c r="J482" s="169"/>
      <c r="K482" s="56"/>
      <c r="M482" s="208"/>
    </row>
    <row r="483" spans="2:15" s="17" customFormat="1" x14ac:dyDescent="0.25">
      <c r="B483" s="62" t="s">
        <v>10</v>
      </c>
      <c r="C483" s="180">
        <v>42284.342361111114</v>
      </c>
      <c r="D483" s="62">
        <v>17</v>
      </c>
      <c r="E483" s="222">
        <v>327303.19999999995</v>
      </c>
      <c r="F483" s="60">
        <f>(C483-$C$431)*1440</f>
        <v>163638.99999999907</v>
      </c>
      <c r="G483" s="59">
        <f>E483-$E$431</f>
        <v>200774.69999999995</v>
      </c>
      <c r="H483" s="58"/>
      <c r="I483" s="58"/>
      <c r="J483" s="169"/>
      <c r="K483" s="56"/>
      <c r="M483" s="208"/>
    </row>
    <row r="484" spans="2:15" s="17" customFormat="1" x14ac:dyDescent="0.25">
      <c r="B484" s="62" t="s">
        <v>10</v>
      </c>
      <c r="C484" s="180">
        <v>42286.32916666667</v>
      </c>
      <c r="D484" s="62">
        <v>17</v>
      </c>
      <c r="E484" s="222">
        <v>332192.69999999995</v>
      </c>
      <c r="F484" s="60">
        <f>(C484-$C$431)*1440</f>
        <v>166500</v>
      </c>
      <c r="G484" s="59">
        <f>E484-$E$431</f>
        <v>205664.19999999995</v>
      </c>
      <c r="H484" s="58">
        <f>(C484-C480)*1440</f>
        <v>12954.000000001397</v>
      </c>
      <c r="I484" s="58">
        <f>E484-E480</f>
        <v>20067.599999999977</v>
      </c>
      <c r="J484" s="160"/>
      <c r="K484" s="56"/>
      <c r="M484" s="208"/>
      <c r="N484" s="209"/>
      <c r="O484" s="209"/>
    </row>
    <row r="485" spans="2:15" s="17" customFormat="1" x14ac:dyDescent="0.25">
      <c r="B485" s="62" t="s">
        <v>10</v>
      </c>
      <c r="C485" s="180">
        <v>42289.331944444442</v>
      </c>
      <c r="D485" s="62">
        <v>18</v>
      </c>
      <c r="E485" s="222">
        <v>339602.89999999997</v>
      </c>
      <c r="F485" s="60">
        <f>(C485-$C$431)*1440</f>
        <v>170823.99999999208</v>
      </c>
      <c r="G485" s="59">
        <f>E485-$E$431</f>
        <v>213074.39999999997</v>
      </c>
      <c r="H485" s="58"/>
      <c r="I485" s="58"/>
      <c r="J485" s="156">
        <f>I487/H487</f>
        <v>1.2902424483306538</v>
      </c>
      <c r="K485" s="56"/>
      <c r="M485" s="208"/>
    </row>
    <row r="486" spans="2:15" s="17" customFormat="1" x14ac:dyDescent="0.25">
      <c r="B486" s="62" t="s">
        <v>10</v>
      </c>
      <c r="C486" s="180">
        <v>42291.306250000001</v>
      </c>
      <c r="D486" s="62">
        <v>18</v>
      </c>
      <c r="E486" s="222">
        <v>341142.89999999997</v>
      </c>
      <c r="F486" s="60">
        <f>(C486-$C$431)*1440</f>
        <v>173666.99999999721</v>
      </c>
      <c r="G486" s="59">
        <f>E486-$E$431</f>
        <v>214614.39999999997</v>
      </c>
      <c r="H486" s="58"/>
      <c r="I486" s="58"/>
      <c r="J486" s="169"/>
      <c r="K486" s="56"/>
      <c r="M486" s="208"/>
    </row>
    <row r="487" spans="2:15" s="17" customFormat="1" x14ac:dyDescent="0.25">
      <c r="B487" s="62" t="s">
        <v>10</v>
      </c>
      <c r="C487" s="180">
        <v>42293.318055555559</v>
      </c>
      <c r="D487" s="62">
        <v>18</v>
      </c>
      <c r="E487" s="222">
        <v>345177.69999999995</v>
      </c>
      <c r="F487" s="60">
        <f>(C487-$C$431)*1440</f>
        <v>176564.00000000023</v>
      </c>
      <c r="G487" s="59">
        <f>E487-$E$431</f>
        <v>218649.19999999995</v>
      </c>
      <c r="H487" s="58">
        <f>(C487-C484)*1440</f>
        <v>10064.000000000233</v>
      </c>
      <c r="I487" s="58">
        <f>E487-E484</f>
        <v>12985</v>
      </c>
      <c r="J487" s="160"/>
      <c r="K487" s="56"/>
      <c r="M487" s="208"/>
    </row>
    <row r="488" spans="2:15" s="17" customFormat="1" x14ac:dyDescent="0.25">
      <c r="B488" s="62" t="s">
        <v>10</v>
      </c>
      <c r="C488" s="180">
        <v>42296.415277777778</v>
      </c>
      <c r="D488" s="62">
        <v>19</v>
      </c>
      <c r="E488" s="222">
        <v>346043.6</v>
      </c>
      <c r="F488" s="60">
        <f>(C488-$C$431)*1440</f>
        <v>181023.99999999558</v>
      </c>
      <c r="G488" s="59">
        <f>E488-$E$431</f>
        <v>219515.09999999998</v>
      </c>
      <c r="H488" s="58"/>
      <c r="I488" s="58"/>
      <c r="J488" s="156">
        <f>I490/H490</f>
        <v>0.55094410170164831</v>
      </c>
      <c r="K488" s="56"/>
      <c r="M488" s="208"/>
    </row>
    <row r="489" spans="2:15" s="17" customFormat="1" x14ac:dyDescent="0.25">
      <c r="B489" s="62" t="s">
        <v>10</v>
      </c>
      <c r="C489" s="180">
        <v>42300.645833333336</v>
      </c>
      <c r="D489" s="62">
        <v>19</v>
      </c>
      <c r="E489" s="222">
        <v>350504</v>
      </c>
      <c r="F489" s="60">
        <f>(C489-$C$431)*1440</f>
        <v>187115.9999999986</v>
      </c>
      <c r="G489" s="59">
        <f>E489-$E$431</f>
        <v>223975.5</v>
      </c>
      <c r="H489" s="58"/>
      <c r="I489" s="58"/>
      <c r="J489" s="169"/>
      <c r="K489" s="56"/>
      <c r="M489" s="208"/>
    </row>
    <row r="490" spans="2:15" s="17" customFormat="1" x14ac:dyDescent="0.25">
      <c r="B490" s="62" t="s">
        <v>10</v>
      </c>
      <c r="C490" s="180">
        <v>42300.74722222222</v>
      </c>
      <c r="D490" s="62">
        <v>19</v>
      </c>
      <c r="E490" s="222">
        <v>351071.69999999995</v>
      </c>
      <c r="F490" s="60">
        <f>(C490-$C$431)*1440</f>
        <v>187261.99999999255</v>
      </c>
      <c r="G490" s="59">
        <f>E490-$E$431</f>
        <v>224543.19999999995</v>
      </c>
      <c r="H490" s="58">
        <f>(C490-C487)*1440</f>
        <v>10697.999999992317</v>
      </c>
      <c r="I490" s="58">
        <f>E490-E487</f>
        <v>5894</v>
      </c>
      <c r="J490" s="160"/>
      <c r="K490" s="56"/>
      <c r="M490" s="208"/>
    </row>
    <row r="491" spans="2:15" s="17" customFormat="1" x14ac:dyDescent="0.25">
      <c r="B491" s="62" t="s">
        <v>10</v>
      </c>
      <c r="C491" s="180">
        <v>42303.352777777778</v>
      </c>
      <c r="D491" s="62">
        <v>20</v>
      </c>
      <c r="E491" s="222">
        <v>355870.89999999997</v>
      </c>
      <c r="F491" s="60">
        <f>(C491-$C$431)*1440</f>
        <v>191013.99999999558</v>
      </c>
      <c r="G491" s="59">
        <f>E491-$E$431</f>
        <v>229342.39999999997</v>
      </c>
      <c r="H491" s="58"/>
      <c r="I491" s="58"/>
      <c r="J491" s="156">
        <f>I493/H493</f>
        <v>1.451484239518793</v>
      </c>
      <c r="K491" s="56"/>
      <c r="M491" s="208"/>
    </row>
    <row r="492" spans="2:15" s="17" customFormat="1" x14ac:dyDescent="0.25">
      <c r="B492" s="62" t="s">
        <v>10</v>
      </c>
      <c r="C492" s="180">
        <v>42305.456250000003</v>
      </c>
      <c r="D492" s="62">
        <v>20</v>
      </c>
      <c r="E492" s="222">
        <v>360614.8</v>
      </c>
      <c r="F492" s="60">
        <f>(C492-$C$431)*1440</f>
        <v>194042.9999999993</v>
      </c>
      <c r="G492" s="59">
        <f>E492-$E$431</f>
        <v>234086.3</v>
      </c>
      <c r="H492" s="58"/>
      <c r="I492" s="58"/>
      <c r="J492" s="169"/>
      <c r="K492" s="56"/>
      <c r="M492" s="208"/>
    </row>
    <row r="493" spans="2:15" s="17" customFormat="1" x14ac:dyDescent="0.25">
      <c r="B493" s="62" t="s">
        <v>10</v>
      </c>
      <c r="C493" s="180">
        <v>42307.554861111108</v>
      </c>
      <c r="D493" s="62">
        <v>20</v>
      </c>
      <c r="E493" s="222">
        <v>365300.6</v>
      </c>
      <c r="F493" s="60">
        <f>(C493-$C$431)*1440</f>
        <v>197064.99999999069</v>
      </c>
      <c r="G493" s="59">
        <f>E493-$E$431</f>
        <v>238772.09999999998</v>
      </c>
      <c r="H493" s="58">
        <f>(C493-C490)*1440</f>
        <v>9802.9999999981374</v>
      </c>
      <c r="I493" s="58">
        <f>E493-E490</f>
        <v>14228.900000000023</v>
      </c>
      <c r="J493" s="160"/>
      <c r="K493" s="56"/>
      <c r="M493" s="208"/>
    </row>
    <row r="494" spans="2:15" s="17" customFormat="1" x14ac:dyDescent="0.25">
      <c r="B494" s="62" t="s">
        <v>10</v>
      </c>
      <c r="C494" s="180">
        <v>42310.357638888891</v>
      </c>
      <c r="D494" s="62">
        <v>21</v>
      </c>
      <c r="E494" s="222">
        <v>370890.1</v>
      </c>
      <c r="F494" s="60">
        <f>(C494-$C$431)*1440</f>
        <v>201100.99999999744</v>
      </c>
      <c r="G494" s="59">
        <f>E494-$E$431</f>
        <v>244361.59999999998</v>
      </c>
      <c r="H494" s="58"/>
      <c r="I494" s="58"/>
      <c r="J494" s="156">
        <f>I496/H496</f>
        <v>1.3337808971612828</v>
      </c>
      <c r="K494" s="56"/>
      <c r="M494" s="208"/>
    </row>
    <row r="495" spans="2:15" s="17" customFormat="1" x14ac:dyDescent="0.25">
      <c r="B495" s="62" t="s">
        <v>10</v>
      </c>
      <c r="C495" s="180">
        <v>42312.356944444444</v>
      </c>
      <c r="D495" s="62">
        <v>21</v>
      </c>
      <c r="E495" s="222">
        <v>374414.6</v>
      </c>
      <c r="F495" s="60">
        <f>(C495-$C$431)*1440</f>
        <v>203979.99999999418</v>
      </c>
      <c r="G495" s="59">
        <f>E495-$E$431</f>
        <v>247886.09999999998</v>
      </c>
      <c r="H495" s="58"/>
      <c r="I495" s="58"/>
      <c r="J495" s="169"/>
      <c r="K495" s="56"/>
      <c r="M495" s="208"/>
    </row>
    <row r="496" spans="2:15" s="17" customFormat="1" x14ac:dyDescent="0.25">
      <c r="B496" s="62" t="s">
        <v>10</v>
      </c>
      <c r="C496" s="180">
        <v>42314.381944444445</v>
      </c>
      <c r="D496" s="62">
        <v>21</v>
      </c>
      <c r="E496" s="222">
        <v>378413</v>
      </c>
      <c r="F496" s="60">
        <f>(C496-$C$431)*1440</f>
        <v>206895.99999999627</v>
      </c>
      <c r="G496" s="59">
        <f>E496-$E$431</f>
        <v>251884.5</v>
      </c>
      <c r="H496" s="58">
        <f>(C496-C493)*1440</f>
        <v>9831.0000000055879</v>
      </c>
      <c r="I496" s="58">
        <f>E496-E493</f>
        <v>13112.400000000023</v>
      </c>
      <c r="J496" s="160"/>
      <c r="K496" s="56"/>
      <c r="M496" s="208"/>
    </row>
    <row r="497" spans="2:18" s="17" customFormat="1" x14ac:dyDescent="0.25">
      <c r="B497" s="62" t="s">
        <v>10</v>
      </c>
      <c r="C497" s="180">
        <v>42317.567361111112</v>
      </c>
      <c r="D497" s="62">
        <v>22</v>
      </c>
      <c r="E497" s="222">
        <v>384979.69999999995</v>
      </c>
      <c r="F497" s="60">
        <f>(C497-$C$431)*1440</f>
        <v>211482.99999999697</v>
      </c>
      <c r="G497" s="59">
        <f>E497-$E$431</f>
        <v>258451.19999999995</v>
      </c>
      <c r="H497" s="58"/>
      <c r="I497" s="58"/>
      <c r="J497" s="156">
        <f>I499/H499</f>
        <v>1.4205056179772935</v>
      </c>
      <c r="K497" s="56"/>
      <c r="M497" s="208"/>
    </row>
    <row r="498" spans="2:18" s="17" customFormat="1" x14ac:dyDescent="0.25">
      <c r="B498" s="62" t="s">
        <v>10</v>
      </c>
      <c r="C498" s="180">
        <v>42319.306944444441</v>
      </c>
      <c r="D498" s="62">
        <v>22</v>
      </c>
      <c r="E498" s="222">
        <v>389372.19999999995</v>
      </c>
      <c r="F498" s="60">
        <f>(C498-$C$431)*1440</f>
        <v>213987.99999998999</v>
      </c>
      <c r="G498" s="59">
        <f>E498-$E$431</f>
        <v>262843.69999999995</v>
      </c>
      <c r="H498" s="58"/>
      <c r="I498" s="58"/>
      <c r="J498" s="169"/>
      <c r="K498" s="56"/>
      <c r="M498" s="208"/>
    </row>
    <row r="499" spans="2:18" s="17" customFormat="1" x14ac:dyDescent="0.25">
      <c r="B499" s="62" t="s">
        <v>10</v>
      </c>
      <c r="C499" s="180">
        <v>42321.304166666669</v>
      </c>
      <c r="D499" s="62">
        <v>22</v>
      </c>
      <c r="E499" s="222">
        <v>392572.6</v>
      </c>
      <c r="F499" s="60">
        <f>(C499-$C$431)*1440</f>
        <v>216863.9999999979</v>
      </c>
      <c r="G499" s="59">
        <f>E499-$E$431</f>
        <v>266044.09999999998</v>
      </c>
      <c r="H499" s="58">
        <f>(C499-C496)*1440</f>
        <v>9968.0000000016298</v>
      </c>
      <c r="I499" s="58">
        <f>E499-E496</f>
        <v>14159.599999999977</v>
      </c>
      <c r="J499" s="160"/>
      <c r="K499" s="56"/>
      <c r="M499" s="208"/>
    </row>
    <row r="500" spans="2:18" s="17" customFormat="1" x14ac:dyDescent="0.25">
      <c r="B500" s="62" t="s">
        <v>10</v>
      </c>
      <c r="C500" s="180">
        <v>42324.415277777778</v>
      </c>
      <c r="D500" s="62">
        <v>23</v>
      </c>
      <c r="E500" s="222">
        <v>397942.3</v>
      </c>
      <c r="F500" s="60">
        <f>(C500-$C$431)*1440</f>
        <v>221343.99999999558</v>
      </c>
      <c r="G500" s="59">
        <f>E500-$E$431</f>
        <v>271413.8</v>
      </c>
      <c r="H500" s="58"/>
      <c r="I500" s="58"/>
      <c r="J500" s="156">
        <f>I502/H502</f>
        <v>1.4380479654031251</v>
      </c>
      <c r="K500" s="56"/>
      <c r="M500" s="208"/>
    </row>
    <row r="501" spans="2:18" s="17" customFormat="1" x14ac:dyDescent="0.25">
      <c r="B501" s="62" t="s">
        <v>10</v>
      </c>
      <c r="C501" s="180">
        <v>42326.590277777781</v>
      </c>
      <c r="D501" s="62">
        <v>23</v>
      </c>
      <c r="E501" s="222">
        <v>403698.39999999997</v>
      </c>
      <c r="F501" s="60">
        <f>(C501-$C$431)*1440</f>
        <v>224475.99999999977</v>
      </c>
      <c r="G501" s="59">
        <f>E501-$E$431</f>
        <v>277169.89999999997</v>
      </c>
      <c r="H501" s="58"/>
      <c r="I501" s="58"/>
      <c r="J501" s="169"/>
      <c r="K501" s="56"/>
      <c r="M501" s="208"/>
    </row>
    <row r="502" spans="2:18" s="17" customFormat="1" x14ac:dyDescent="0.25">
      <c r="B502" s="62" t="s">
        <v>10</v>
      </c>
      <c r="C502" s="180">
        <v>42328.369444444441</v>
      </c>
      <c r="D502" s="62">
        <v>23</v>
      </c>
      <c r="E502" s="222">
        <v>407203.3</v>
      </c>
      <c r="F502" s="60">
        <f>(C502-$C$431)*1440</f>
        <v>227037.99999998999</v>
      </c>
      <c r="G502" s="59">
        <f>E502-$E$431</f>
        <v>280674.8</v>
      </c>
      <c r="H502" s="58">
        <f>(C502-C499)*1440</f>
        <v>10173.999999992084</v>
      </c>
      <c r="I502" s="58">
        <f>E502-E499</f>
        <v>14630.700000000012</v>
      </c>
      <c r="J502" s="160"/>
      <c r="K502" s="56"/>
      <c r="M502" s="208"/>
    </row>
    <row r="503" spans="2:18" s="17" customFormat="1" x14ac:dyDescent="0.25">
      <c r="B503" s="62" t="s">
        <v>10</v>
      </c>
      <c r="C503" s="180">
        <v>42331.338888888888</v>
      </c>
      <c r="D503" s="62">
        <v>24</v>
      </c>
      <c r="E503" s="222">
        <v>414316</v>
      </c>
      <c r="F503" s="60">
        <f>(C503-$C$431)*1440</f>
        <v>231313.99999999325</v>
      </c>
      <c r="G503" s="59">
        <f>E503-$E$431</f>
        <v>287787.5</v>
      </c>
      <c r="H503" s="58"/>
      <c r="I503" s="58"/>
      <c r="J503" s="156">
        <f>I504/H504</f>
        <v>1.3695139084002523</v>
      </c>
      <c r="K503" s="56"/>
      <c r="M503" s="208"/>
    </row>
    <row r="504" spans="2:18" s="17" customFormat="1" x14ac:dyDescent="0.25">
      <c r="B504" s="62" t="s">
        <v>10</v>
      </c>
      <c r="C504" s="180">
        <v>42333.3125</v>
      </c>
      <c r="D504" s="62">
        <v>24</v>
      </c>
      <c r="E504" s="222">
        <v>416951.5</v>
      </c>
      <c r="F504" s="60">
        <f>(C504-$C$431)*1440</f>
        <v>234155.99999999511</v>
      </c>
      <c r="G504" s="59">
        <f>E504-$E$431</f>
        <v>290423</v>
      </c>
      <c r="H504" s="58">
        <f>(C504-C502)*1440</f>
        <v>7118.0000000051223</v>
      </c>
      <c r="I504" s="58">
        <f>E504-E502</f>
        <v>9748.2000000000116</v>
      </c>
      <c r="J504" s="160"/>
      <c r="K504" s="56"/>
      <c r="M504" s="208"/>
    </row>
    <row r="505" spans="2:18" s="17" customFormat="1" x14ac:dyDescent="0.25">
      <c r="B505" s="62" t="s">
        <v>10</v>
      </c>
      <c r="C505" s="180">
        <v>42338.525000000001</v>
      </c>
      <c r="D505" s="62">
        <v>25</v>
      </c>
      <c r="E505" s="222">
        <v>423046.39999999997</v>
      </c>
      <c r="F505" s="60">
        <f>(C505-$C$431)*1440</f>
        <v>241661.99999999721</v>
      </c>
      <c r="G505" s="59">
        <f>E505-$E$431</f>
        <v>296517.89999999997</v>
      </c>
      <c r="H505" s="58">
        <f>(C505-C504)*1440</f>
        <v>7506.0000000020955</v>
      </c>
      <c r="I505" s="58">
        <f>E505-E504</f>
        <v>6094.8999999999651</v>
      </c>
      <c r="J505" s="170">
        <f>I505/H505</f>
        <v>0.81200373034882278</v>
      </c>
      <c r="K505" s="56"/>
      <c r="M505" s="208"/>
    </row>
    <row r="506" spans="2:18" s="17" customFormat="1" x14ac:dyDescent="0.25">
      <c r="B506" s="62" t="s">
        <v>10</v>
      </c>
      <c r="C506" s="180">
        <v>42345.640277777777</v>
      </c>
      <c r="D506" s="62">
        <v>26</v>
      </c>
      <c r="E506" s="222">
        <v>440189.39999999997</v>
      </c>
      <c r="F506" s="60">
        <f>(C506-$C$431)*1440</f>
        <v>251907.99999999348</v>
      </c>
      <c r="G506" s="59">
        <f>E506-$E$431</f>
        <v>313660.89999999997</v>
      </c>
      <c r="H506" s="58">
        <f>(C506-C505)*1440</f>
        <v>10245.999999996275</v>
      </c>
      <c r="I506" s="58">
        <f>E506-E505</f>
        <v>17143</v>
      </c>
      <c r="J506" s="170">
        <f>I506/H506</f>
        <v>1.6731407378495249</v>
      </c>
      <c r="K506" s="56"/>
      <c r="M506" s="208"/>
    </row>
    <row r="507" spans="2:18" s="17" customFormat="1" x14ac:dyDescent="0.25">
      <c r="B507" s="62" t="s">
        <v>10</v>
      </c>
      <c r="C507" s="180">
        <v>42352.327777777777</v>
      </c>
      <c r="D507" s="62">
        <v>27</v>
      </c>
      <c r="E507" s="222">
        <v>454360.89999999997</v>
      </c>
      <c r="F507" s="60">
        <f>(C507-$C$431)*1440</f>
        <v>261537.99999999348</v>
      </c>
      <c r="G507" s="59">
        <f>E507-$E$431</f>
        <v>327832.39999999997</v>
      </c>
      <c r="H507" s="58">
        <f>(C507-C506)*1440</f>
        <v>9630</v>
      </c>
      <c r="I507" s="58">
        <f>E507-E506</f>
        <v>14171.5</v>
      </c>
      <c r="J507" s="170">
        <f>I507/H507</f>
        <v>1.4715991692627206</v>
      </c>
      <c r="K507" s="56"/>
      <c r="M507" s="208"/>
    </row>
    <row r="508" spans="2:18" s="17" customFormat="1" ht="15.75" thickBot="1" x14ac:dyDescent="0.3">
      <c r="B508" s="80" t="s">
        <v>10</v>
      </c>
      <c r="C508" s="187">
        <v>42359.458333333336</v>
      </c>
      <c r="D508" s="80">
        <v>28</v>
      </c>
      <c r="E508" s="221">
        <v>477227.8</v>
      </c>
      <c r="F508" s="78">
        <f>(C508-$C$431)*1440</f>
        <v>271805.9999999986</v>
      </c>
      <c r="G508" s="77">
        <f>E508-$E$431</f>
        <v>350699.3</v>
      </c>
      <c r="H508" s="76">
        <f>(C508-C507)*1440</f>
        <v>10268.000000005122</v>
      </c>
      <c r="I508" s="76">
        <f>E508-E507</f>
        <v>22866.900000000023</v>
      </c>
      <c r="J508" s="175">
        <f>I508/H508</f>
        <v>2.2270062329556501</v>
      </c>
      <c r="K508" s="74"/>
      <c r="M508" s="73">
        <f>SUM(I431:I508)</f>
        <v>350699.3</v>
      </c>
      <c r="N508" s="204">
        <f>G508-G480</f>
        <v>165102.70000000001</v>
      </c>
      <c r="O508" s="204"/>
      <c r="P508" s="72"/>
      <c r="Q508" s="72"/>
      <c r="R508" s="72"/>
    </row>
    <row r="509" spans="2:18" s="17" customFormat="1" x14ac:dyDescent="0.25">
      <c r="B509" s="235" t="s">
        <v>10</v>
      </c>
      <c r="C509" s="53">
        <v>42371</v>
      </c>
      <c r="D509" s="235">
        <v>29</v>
      </c>
      <c r="E509" s="234">
        <v>477227.8</v>
      </c>
      <c r="F509" s="233">
        <f>(C509-$C$431)*1440</f>
        <v>288425.99999999511</v>
      </c>
      <c r="G509" s="232">
        <f>E509-$E$431</f>
        <v>350699.3</v>
      </c>
      <c r="H509" s="231">
        <f>(C509-C508)*1440</f>
        <v>16619.999999996508</v>
      </c>
      <c r="I509" s="231">
        <f>E509-E508</f>
        <v>0</v>
      </c>
      <c r="J509" s="230">
        <f>I509/H509</f>
        <v>0</v>
      </c>
      <c r="K509" s="86"/>
      <c r="M509" s="206"/>
      <c r="N509" s="209"/>
      <c r="O509" s="209"/>
    </row>
    <row r="510" spans="2:18" s="17" customFormat="1" x14ac:dyDescent="0.25">
      <c r="B510" s="159" t="s">
        <v>10</v>
      </c>
      <c r="C510" s="158">
        <v>42373.338194444441</v>
      </c>
      <c r="D510" s="62">
        <v>30</v>
      </c>
      <c r="E510" s="222">
        <v>477227.8</v>
      </c>
      <c r="F510" s="60">
        <f>(C510-$C$431)*1440</f>
        <v>291792.99999998999</v>
      </c>
      <c r="G510" s="59">
        <f>E510-$E$431</f>
        <v>350699.3</v>
      </c>
      <c r="H510" s="58">
        <f>(C510-C509)*1440</f>
        <v>3366.9999999948777</v>
      </c>
      <c r="I510" s="58">
        <f>E510-E509</f>
        <v>0</v>
      </c>
      <c r="J510" s="170">
        <f>I510/H510</f>
        <v>0</v>
      </c>
      <c r="K510" s="56"/>
      <c r="M510" s="206"/>
      <c r="N510" s="209"/>
      <c r="O510" s="209"/>
    </row>
    <row r="511" spans="2:18" s="17" customFormat="1" x14ac:dyDescent="0.25">
      <c r="B511" s="159" t="s">
        <v>10</v>
      </c>
      <c r="C511" s="158">
        <v>42380.371527777781</v>
      </c>
      <c r="D511" s="62">
        <v>31</v>
      </c>
      <c r="E511" s="222">
        <v>477229.19999999995</v>
      </c>
      <c r="F511" s="60">
        <f>(C511-$C$431)*1440</f>
        <v>301920.99999999977</v>
      </c>
      <c r="G511" s="59">
        <f>E511-$E$431</f>
        <v>350700.69999999995</v>
      </c>
      <c r="H511" s="58">
        <f>(C511-C510)*1440</f>
        <v>10128.000000009779</v>
      </c>
      <c r="I511" s="58">
        <f>E511-E510</f>
        <v>1.3999999999650754</v>
      </c>
      <c r="J511" s="229">
        <f>I511/H511</f>
        <v>1.3823064770573891E-4</v>
      </c>
      <c r="K511" s="56"/>
      <c r="M511" s="206"/>
      <c r="N511" s="209"/>
      <c r="O511" s="209"/>
    </row>
    <row r="512" spans="2:18" s="17" customFormat="1" x14ac:dyDescent="0.25">
      <c r="B512" s="159" t="s">
        <v>10</v>
      </c>
      <c r="C512" s="158">
        <v>42387.588888888888</v>
      </c>
      <c r="D512" s="62">
        <v>32</v>
      </c>
      <c r="E512" s="222">
        <v>477229.19999999995</v>
      </c>
      <c r="F512" s="60">
        <f>(C512-$C$431)*1440</f>
        <v>312313.99999999325</v>
      </c>
      <c r="G512" s="59">
        <f>E512-$E$431</f>
        <v>350700.69999999995</v>
      </c>
      <c r="H512" s="58">
        <f>(C512-C511)*1440</f>
        <v>10392.999999993481</v>
      </c>
      <c r="I512" s="58">
        <f>E512-E511</f>
        <v>0</v>
      </c>
      <c r="J512" s="170">
        <f>I512/H512</f>
        <v>0</v>
      </c>
      <c r="K512" s="56"/>
      <c r="M512" s="206"/>
      <c r="N512" s="209"/>
      <c r="O512" s="209"/>
    </row>
    <row r="513" spans="2:15" s="17" customFormat="1" x14ac:dyDescent="0.25">
      <c r="B513" s="159" t="s">
        <v>10</v>
      </c>
      <c r="C513" s="158">
        <v>42394.638888888891</v>
      </c>
      <c r="D513" s="62">
        <v>33</v>
      </c>
      <c r="E513" s="222">
        <v>477229.19999999995</v>
      </c>
      <c r="F513" s="60">
        <f>(C513-$C$431)*1440</f>
        <v>322465.99999999744</v>
      </c>
      <c r="G513" s="59">
        <f>E513-$E$431</f>
        <v>350700.69999999995</v>
      </c>
      <c r="H513" s="58">
        <f>(C513-C512)*1440</f>
        <v>10152.000000004191</v>
      </c>
      <c r="I513" s="58">
        <f>E513-E512</f>
        <v>0</v>
      </c>
      <c r="J513" s="170">
        <f>I513/H513</f>
        <v>0</v>
      </c>
      <c r="K513" s="56"/>
      <c r="M513" s="206"/>
      <c r="N513" s="209"/>
      <c r="O513" s="209"/>
    </row>
    <row r="514" spans="2:15" s="17" customFormat="1" x14ac:dyDescent="0.25">
      <c r="B514" s="54" t="s">
        <v>10</v>
      </c>
      <c r="C514" s="53">
        <v>42406</v>
      </c>
      <c r="D514" s="62">
        <v>34</v>
      </c>
      <c r="E514" s="222">
        <v>477229.2</v>
      </c>
      <c r="F514" s="60">
        <f>(C514-$C$431)*1440</f>
        <v>338825.99999999511</v>
      </c>
      <c r="G514" s="59">
        <f>E514-$E$431</f>
        <v>350700.7</v>
      </c>
      <c r="H514" s="58">
        <f>(C514-C513)*1440</f>
        <v>16359.999999997672</v>
      </c>
      <c r="I514" s="58">
        <f>E514-E513</f>
        <v>0</v>
      </c>
      <c r="J514" s="170">
        <f>I514/H514</f>
        <v>0</v>
      </c>
      <c r="K514" s="56"/>
      <c r="M514" s="206"/>
      <c r="N514" s="209"/>
      <c r="O514" s="209"/>
    </row>
    <row r="515" spans="2:15" s="17" customFormat="1" x14ac:dyDescent="0.25">
      <c r="B515" s="159" t="s">
        <v>10</v>
      </c>
      <c r="C515" s="158">
        <v>42412.606944444444</v>
      </c>
      <c r="D515" s="62">
        <v>35</v>
      </c>
      <c r="E515" s="222">
        <v>478857.39999999997</v>
      </c>
      <c r="F515" s="60">
        <f>(C515-$C$431)*1440</f>
        <v>348339.99999999418</v>
      </c>
      <c r="G515" s="59">
        <f>E515-$E$431</f>
        <v>352328.89999999997</v>
      </c>
      <c r="H515" s="58">
        <f>(C515-C514)*1440</f>
        <v>9513.9999999990687</v>
      </c>
      <c r="I515" s="58">
        <f>E515-E514</f>
        <v>1628.1999999999534</v>
      </c>
      <c r="J515" s="170">
        <f>I515/H515</f>
        <v>0.17113727138954307</v>
      </c>
      <c r="K515" s="56"/>
      <c r="M515" s="206"/>
      <c r="N515" s="209"/>
      <c r="O515" s="209"/>
    </row>
    <row r="516" spans="2:15" s="17" customFormat="1" x14ac:dyDescent="0.25">
      <c r="B516" s="159" t="s">
        <v>10</v>
      </c>
      <c r="C516" s="158">
        <v>42416.526388888888</v>
      </c>
      <c r="D516" s="62">
        <v>36</v>
      </c>
      <c r="E516" s="222">
        <v>479266.19999999995</v>
      </c>
      <c r="F516" s="60">
        <f>(C516-$C$431)*1440</f>
        <v>353983.99999999325</v>
      </c>
      <c r="G516" s="59">
        <f>E516-$E$431</f>
        <v>352737.69999999995</v>
      </c>
      <c r="H516" s="58">
        <f>(C516-C515)*1440</f>
        <v>5643.9999999990687</v>
      </c>
      <c r="I516" s="58">
        <f>E516-E515</f>
        <v>408.79999999998836</v>
      </c>
      <c r="J516" s="170">
        <f>I516/H516</f>
        <v>7.2430900070881613E-2</v>
      </c>
      <c r="K516" s="56"/>
      <c r="M516" s="206"/>
      <c r="N516" s="209"/>
      <c r="O516" s="209"/>
    </row>
    <row r="517" spans="2:15" s="17" customFormat="1" x14ac:dyDescent="0.25">
      <c r="B517" s="159" t="s">
        <v>10</v>
      </c>
      <c r="C517" s="158">
        <v>42422.373611111114</v>
      </c>
      <c r="D517" s="62">
        <v>37</v>
      </c>
      <c r="E517" s="222">
        <v>491640.1</v>
      </c>
      <c r="F517" s="60">
        <f>(C517-$C$431)*1440</f>
        <v>362403.99999999907</v>
      </c>
      <c r="G517" s="59">
        <f>E517-$E$431</f>
        <v>365111.6</v>
      </c>
      <c r="H517" s="58">
        <f>(C517-C516)*1440</f>
        <v>8420.0000000058208</v>
      </c>
      <c r="I517" s="58">
        <f>E517-E516</f>
        <v>12373.900000000023</v>
      </c>
      <c r="J517" s="170">
        <f>I517/H517</f>
        <v>1.4695843230393668</v>
      </c>
      <c r="K517" s="56"/>
      <c r="M517" s="206"/>
      <c r="N517" s="209"/>
      <c r="O517" s="209"/>
    </row>
    <row r="518" spans="2:15" s="17" customFormat="1" x14ac:dyDescent="0.25">
      <c r="B518" s="159" t="s">
        <v>10</v>
      </c>
      <c r="C518" s="158">
        <v>42429.35833333333</v>
      </c>
      <c r="D518" s="62">
        <v>38</v>
      </c>
      <c r="E518" s="222">
        <v>507782.8</v>
      </c>
      <c r="F518" s="60">
        <f>(C518-$C$431)*1440</f>
        <v>372461.99999999022</v>
      </c>
      <c r="G518" s="59">
        <f>E518-$E$431</f>
        <v>381254.3</v>
      </c>
      <c r="H518" s="58"/>
      <c r="I518" s="58"/>
      <c r="J518" s="156">
        <f>I520/H520</f>
        <v>1.655498059509193</v>
      </c>
      <c r="K518" s="56"/>
      <c r="M518" s="206"/>
      <c r="N518" s="209"/>
      <c r="O518" s="209"/>
    </row>
    <row r="519" spans="2:15" s="17" customFormat="1" x14ac:dyDescent="0.25">
      <c r="B519" s="159" t="s">
        <v>10</v>
      </c>
      <c r="C519" s="158">
        <v>42431.484027777777</v>
      </c>
      <c r="D519" s="62">
        <v>38</v>
      </c>
      <c r="E519" s="222">
        <v>512731.8</v>
      </c>
      <c r="F519" s="60">
        <f>(C519-$C$431)*1440</f>
        <v>375522.99999999348</v>
      </c>
      <c r="G519" s="59">
        <f>E519-$E$431</f>
        <v>386203.3</v>
      </c>
      <c r="H519" s="58"/>
      <c r="I519" s="58"/>
      <c r="J519" s="169"/>
      <c r="K519" s="56"/>
      <c r="M519" s="206"/>
      <c r="N519" s="209"/>
      <c r="O519" s="209"/>
    </row>
    <row r="520" spans="2:15" s="17" customFormat="1" x14ac:dyDescent="0.25">
      <c r="B520" s="159" t="s">
        <v>10</v>
      </c>
      <c r="C520" s="158">
        <v>42433.646527777775</v>
      </c>
      <c r="D520" s="62">
        <v>38</v>
      </c>
      <c r="E520" s="222">
        <v>518513.8</v>
      </c>
      <c r="F520" s="60">
        <f>(C520-$C$431)*1440</f>
        <v>378636.99999999139</v>
      </c>
      <c r="G520" s="59">
        <f>E520-$E$431</f>
        <v>391985.3</v>
      </c>
      <c r="H520" s="58">
        <f>(C520-C517)*1440</f>
        <v>16232.999999992317</v>
      </c>
      <c r="I520" s="58">
        <f>E520-E517</f>
        <v>26873.700000000012</v>
      </c>
      <c r="J520" s="160"/>
      <c r="K520" s="56"/>
      <c r="M520" s="206"/>
      <c r="N520" s="209"/>
      <c r="O520" s="209"/>
    </row>
    <row r="521" spans="2:15" s="17" customFormat="1" x14ac:dyDescent="0.25">
      <c r="B521" s="159" t="s">
        <v>10</v>
      </c>
      <c r="C521" s="158">
        <v>42436.35</v>
      </c>
      <c r="D521" s="62">
        <v>39</v>
      </c>
      <c r="E521" s="222">
        <v>525871.5</v>
      </c>
      <c r="F521" s="60">
        <f>(C521-$C$431)*1440</f>
        <v>382529.99999999302</v>
      </c>
      <c r="G521" s="59">
        <f>E521-$E$431</f>
        <v>399343</v>
      </c>
      <c r="H521" s="58"/>
      <c r="I521" s="58"/>
      <c r="J521" s="156">
        <f>I523/H523</f>
        <v>1.7961426491988948</v>
      </c>
      <c r="K521" s="56"/>
      <c r="M521" s="206"/>
      <c r="N521" s="209"/>
      <c r="O521" s="209"/>
    </row>
    <row r="522" spans="2:15" s="17" customFormat="1" x14ac:dyDescent="0.25">
      <c r="B522" s="159" t="s">
        <v>10</v>
      </c>
      <c r="C522" s="158">
        <v>42438.374305555553</v>
      </c>
      <c r="D522" s="62">
        <v>39</v>
      </c>
      <c r="E522" s="222">
        <v>530807.19999999995</v>
      </c>
      <c r="F522" s="60">
        <f>(C522-$C$431)*1440</f>
        <v>385444.99999999185</v>
      </c>
      <c r="G522" s="59">
        <f>E522-$E$431</f>
        <v>404278.69999999995</v>
      </c>
      <c r="H522" s="58"/>
      <c r="I522" s="58"/>
      <c r="J522" s="169"/>
      <c r="K522" s="56"/>
      <c r="M522" s="206"/>
      <c r="N522" s="209"/>
      <c r="O522" s="209"/>
    </row>
    <row r="523" spans="2:15" s="17" customFormat="1" x14ac:dyDescent="0.25">
      <c r="B523" s="159" t="s">
        <v>10</v>
      </c>
      <c r="C523" s="158">
        <v>42440.325694444444</v>
      </c>
      <c r="D523" s="62">
        <v>39</v>
      </c>
      <c r="E523" s="222">
        <v>535789.1</v>
      </c>
      <c r="F523" s="60">
        <f>(C523-$C$431)*1440</f>
        <v>388254.99999999418</v>
      </c>
      <c r="G523" s="59">
        <f>E523-$E$431</f>
        <v>409260.6</v>
      </c>
      <c r="H523" s="58">
        <f>(C523-C520)*1440</f>
        <v>9618.000000002794</v>
      </c>
      <c r="I523" s="58">
        <f>E523-E520</f>
        <v>17275.299999999988</v>
      </c>
      <c r="J523" s="160"/>
      <c r="K523" s="56"/>
      <c r="M523" s="206"/>
      <c r="N523" s="209"/>
      <c r="O523" s="209"/>
    </row>
    <row r="524" spans="2:15" s="17" customFormat="1" x14ac:dyDescent="0.25">
      <c r="B524" s="159" t="s">
        <v>10</v>
      </c>
      <c r="C524" s="158">
        <v>42443.364583333336</v>
      </c>
      <c r="D524" s="62">
        <v>40</v>
      </c>
      <c r="E524" s="222">
        <v>543413.5</v>
      </c>
      <c r="F524" s="60">
        <f>(C524-$C$431)*1440</f>
        <v>392630.9999999986</v>
      </c>
      <c r="G524" s="59">
        <f>E524-$E$431</f>
        <v>416885</v>
      </c>
      <c r="H524" s="58"/>
      <c r="I524" s="58"/>
      <c r="J524" s="156">
        <f>I525/H525</f>
        <v>1.7682001614199281</v>
      </c>
      <c r="K524" s="56"/>
      <c r="M524" s="206"/>
      <c r="N524" s="209"/>
      <c r="O524" s="209"/>
    </row>
    <row r="525" spans="2:15" s="17" customFormat="1" x14ac:dyDescent="0.25">
      <c r="B525" s="159" t="s">
        <v>10</v>
      </c>
      <c r="C525" s="158">
        <v>42446.348611111112</v>
      </c>
      <c r="D525" s="62">
        <v>40</v>
      </c>
      <c r="E525" s="222">
        <v>551124.69999999995</v>
      </c>
      <c r="F525" s="60">
        <f>(C525-$C$431)*1440</f>
        <v>396927.99999999697</v>
      </c>
      <c r="G525" s="59">
        <f>E525-$E$431</f>
        <v>424596.19999999995</v>
      </c>
      <c r="H525" s="58">
        <f>(C525-C523)*1440</f>
        <v>8673.000000002794</v>
      </c>
      <c r="I525" s="58">
        <f>E525-E523</f>
        <v>15335.599999999977</v>
      </c>
      <c r="J525" s="160"/>
      <c r="K525" s="56"/>
      <c r="M525" s="206"/>
      <c r="N525" s="209"/>
      <c r="O525" s="209"/>
    </row>
    <row r="526" spans="2:15" s="17" customFormat="1" x14ac:dyDescent="0.25">
      <c r="B526" s="159" t="s">
        <v>10</v>
      </c>
      <c r="C526" s="158">
        <v>42450.35833333333</v>
      </c>
      <c r="D526" s="62">
        <v>41</v>
      </c>
      <c r="E526" s="222">
        <v>558554.5</v>
      </c>
      <c r="F526" s="60">
        <f>(C526-$C$431)*1440</f>
        <v>402701.99999999022</v>
      </c>
      <c r="G526" s="59">
        <f>E526-$E$431</f>
        <v>432026</v>
      </c>
      <c r="H526" s="58"/>
      <c r="I526" s="58"/>
      <c r="J526" s="156">
        <f>I527/H527</f>
        <v>1.1944307165943893</v>
      </c>
      <c r="K526" s="56"/>
      <c r="M526" s="206"/>
      <c r="N526" s="209"/>
      <c r="O526" s="209"/>
    </row>
    <row r="527" spans="2:15" s="17" customFormat="1" x14ac:dyDescent="0.25">
      <c r="B527" s="159" t="s">
        <v>10</v>
      </c>
      <c r="C527" s="158">
        <v>42453.655555555553</v>
      </c>
      <c r="D527" s="62">
        <v>41</v>
      </c>
      <c r="E527" s="222">
        <v>563692.5</v>
      </c>
      <c r="F527" s="60">
        <f>(C527-$C$431)*1440</f>
        <v>407449.99999999185</v>
      </c>
      <c r="G527" s="59">
        <f>E527-$E$431</f>
        <v>437164</v>
      </c>
      <c r="H527" s="58">
        <f>(C527-C525)*1440</f>
        <v>10521.999999994878</v>
      </c>
      <c r="I527" s="58">
        <f>E527-E525</f>
        <v>12567.800000000047</v>
      </c>
      <c r="J527" s="160"/>
      <c r="K527" s="56"/>
      <c r="M527" s="206"/>
      <c r="N527" s="209"/>
      <c r="O527" s="209"/>
    </row>
    <row r="528" spans="2:15" s="17" customFormat="1" x14ac:dyDescent="0.25">
      <c r="B528" s="159" t="s">
        <v>10</v>
      </c>
      <c r="C528" s="158">
        <v>42457.698611111111</v>
      </c>
      <c r="D528" s="62">
        <v>42</v>
      </c>
      <c r="E528" s="222">
        <v>565856.19999999995</v>
      </c>
      <c r="F528" s="60">
        <f>(C528-$C$431)*1440</f>
        <v>413271.99999999488</v>
      </c>
      <c r="G528" s="59">
        <f>E528-$E$431</f>
        <v>439327.69999999995</v>
      </c>
      <c r="H528" s="58"/>
      <c r="I528" s="58"/>
      <c r="J528" s="156">
        <f>I529/H529</f>
        <v>0.66836685243525273</v>
      </c>
      <c r="K528" s="56"/>
      <c r="M528" s="206"/>
      <c r="N528" s="209"/>
      <c r="O528" s="209"/>
    </row>
    <row r="529" spans="2:18" s="17" customFormat="1" ht="15.75" thickBot="1" x14ac:dyDescent="0.3">
      <c r="B529" s="154" t="s">
        <v>10</v>
      </c>
      <c r="C529" s="153">
        <v>42459.387499999997</v>
      </c>
      <c r="D529" s="80">
        <v>42</v>
      </c>
      <c r="E529" s="221">
        <v>569209.19999999995</v>
      </c>
      <c r="F529" s="78">
        <f>(C529-$C$431)*1440</f>
        <v>415703.99999999092</v>
      </c>
      <c r="G529" s="77">
        <f>E529-$E$431</f>
        <v>442680.69999999995</v>
      </c>
      <c r="H529" s="76">
        <f>(C529-C527)*1440</f>
        <v>8253.9999999990687</v>
      </c>
      <c r="I529" s="76">
        <f>E529-E527</f>
        <v>5516.6999999999534</v>
      </c>
      <c r="J529" s="150"/>
      <c r="K529" s="74">
        <f>(G529-G508)/(F529-F508)</f>
        <v>0.63921249774148969</v>
      </c>
      <c r="M529" s="73">
        <f>SUM(I431:I529)</f>
        <v>442680.6999999999</v>
      </c>
      <c r="N529" s="204">
        <f>G529-G508</f>
        <v>91981.399999999965</v>
      </c>
      <c r="O529" s="204"/>
      <c r="P529" s="72"/>
      <c r="Q529" s="72"/>
      <c r="R529" s="72"/>
    </row>
    <row r="530" spans="2:18" x14ac:dyDescent="0.2">
      <c r="B530" s="121" t="s">
        <v>9</v>
      </c>
      <c r="C530" s="137">
        <v>42170.705555555556</v>
      </c>
      <c r="D530" s="121">
        <v>1</v>
      </c>
      <c r="E530" s="226">
        <v>26095.3</v>
      </c>
      <c r="F530" s="119">
        <v>0</v>
      </c>
      <c r="G530" s="118">
        <v>0</v>
      </c>
      <c r="H530" s="149">
        <v>0</v>
      </c>
      <c r="I530" s="149">
        <v>0</v>
      </c>
      <c r="J530" s="146">
        <v>0</v>
      </c>
      <c r="K530" s="134"/>
    </row>
    <row r="531" spans="2:18" x14ac:dyDescent="0.2">
      <c r="B531" s="121" t="s">
        <v>9</v>
      </c>
      <c r="C531" s="132">
        <v>42217</v>
      </c>
      <c r="D531" s="228" t="s">
        <v>39</v>
      </c>
      <c r="E531" s="226">
        <v>26095.3</v>
      </c>
      <c r="F531" s="119">
        <f>(C531-$C$530)*1440</f>
        <v>66663.999999999069</v>
      </c>
      <c r="G531" s="118">
        <f>E531-$E$530</f>
        <v>0</v>
      </c>
      <c r="H531" s="149">
        <f>(C531-C530)*1440</f>
        <v>66663.999999999069</v>
      </c>
      <c r="I531" s="149">
        <f>E531-E530</f>
        <v>0</v>
      </c>
      <c r="J531" s="147">
        <f>I531/H531</f>
        <v>0</v>
      </c>
      <c r="K531" s="103"/>
    </row>
    <row r="532" spans="2:18" x14ac:dyDescent="0.2">
      <c r="B532" s="109" t="s">
        <v>9</v>
      </c>
      <c r="C532" s="132">
        <v>42219.51458333333</v>
      </c>
      <c r="D532" s="109">
        <v>8</v>
      </c>
      <c r="E532" s="225">
        <v>26095.3</v>
      </c>
      <c r="F532" s="107">
        <f>(C532-$C$530)*1440</f>
        <v>70284.999999994179</v>
      </c>
      <c r="G532" s="106">
        <f>E532-$E$530</f>
        <v>0</v>
      </c>
      <c r="H532" s="143"/>
      <c r="I532" s="143"/>
      <c r="J532" s="142">
        <f>I535/H535</f>
        <v>0.12688080348677072</v>
      </c>
      <c r="K532" s="103"/>
    </row>
    <row r="533" spans="2:18" x14ac:dyDescent="0.2">
      <c r="B533" s="109" t="s">
        <v>9</v>
      </c>
      <c r="C533" s="132">
        <v>42220.544444444444</v>
      </c>
      <c r="D533" s="109">
        <v>8</v>
      </c>
      <c r="E533" s="225">
        <v>26095.3</v>
      </c>
      <c r="F533" s="107">
        <f>(C533-$C$530)*1440</f>
        <v>71767.999999998137</v>
      </c>
      <c r="G533" s="106">
        <f>E533-$E$530</f>
        <v>0</v>
      </c>
      <c r="H533" s="143"/>
      <c r="I533" s="143"/>
      <c r="J533" s="145"/>
      <c r="K533" s="103"/>
    </row>
    <row r="534" spans="2:18" x14ac:dyDescent="0.2">
      <c r="B534" s="109" t="s">
        <v>9</v>
      </c>
      <c r="C534" s="132">
        <v>42223.370138888888</v>
      </c>
      <c r="D534" s="109">
        <v>8</v>
      </c>
      <c r="E534" s="225">
        <v>26184.199999999997</v>
      </c>
      <c r="F534" s="107">
        <f>(C534-$C$530)*1440</f>
        <v>75836.999999997206</v>
      </c>
      <c r="G534" s="106">
        <f>E534-$E$530</f>
        <v>88.899999999997817</v>
      </c>
      <c r="H534" s="143"/>
      <c r="I534" s="143"/>
      <c r="J534" s="145"/>
      <c r="K534" s="103"/>
    </row>
    <row r="535" spans="2:18" x14ac:dyDescent="0.2">
      <c r="B535" s="109" t="s">
        <v>9</v>
      </c>
      <c r="C535" s="132">
        <v>42224.32916666667</v>
      </c>
      <c r="D535" s="109">
        <v>8</v>
      </c>
      <c r="E535" s="225">
        <v>27434.399999999998</v>
      </c>
      <c r="F535" s="107">
        <f>(C535-$C$530)*1440</f>
        <v>77218.000000003958</v>
      </c>
      <c r="G535" s="106">
        <f>E535-$E$530</f>
        <v>1339.0999999999985</v>
      </c>
      <c r="H535" s="143">
        <f>(C535-C531)*1440</f>
        <v>10554.000000004889</v>
      </c>
      <c r="I535" s="143">
        <f>E535-E531</f>
        <v>1339.0999999999985</v>
      </c>
      <c r="J535" s="144"/>
      <c r="K535" s="103"/>
    </row>
    <row r="536" spans="2:18" x14ac:dyDescent="0.2">
      <c r="B536" s="109" t="s">
        <v>9</v>
      </c>
      <c r="C536" s="132">
        <v>42226.583333333336</v>
      </c>
      <c r="D536" s="109">
        <v>9</v>
      </c>
      <c r="E536" s="225">
        <v>31071.599999999999</v>
      </c>
      <c r="F536" s="107">
        <f>(C536-$C$530)*1440</f>
        <v>80464.000000002561</v>
      </c>
      <c r="G536" s="106">
        <f>E536-$E$530</f>
        <v>4976.2999999999993</v>
      </c>
      <c r="H536" s="143"/>
      <c r="I536" s="143"/>
      <c r="J536" s="142">
        <f>I538/H538</f>
        <v>1.4439436939500951</v>
      </c>
      <c r="K536" s="103"/>
    </row>
    <row r="537" spans="2:18" x14ac:dyDescent="0.2">
      <c r="B537" s="109" t="s">
        <v>9</v>
      </c>
      <c r="C537" s="132">
        <v>42228.353472222225</v>
      </c>
      <c r="D537" s="109">
        <v>9</v>
      </c>
      <c r="E537" s="225">
        <v>36031.799999999996</v>
      </c>
      <c r="F537" s="107">
        <f>(C537-$C$530)*1440</f>
        <v>83013.000000002794</v>
      </c>
      <c r="G537" s="106">
        <f>E537-$E$530</f>
        <v>9936.4999999999964</v>
      </c>
      <c r="H537" s="143"/>
      <c r="I537" s="143"/>
      <c r="J537" s="145"/>
      <c r="K537" s="103"/>
    </row>
    <row r="538" spans="2:18" x14ac:dyDescent="0.2">
      <c r="B538" s="109" t="s">
        <v>9</v>
      </c>
      <c r="C538" s="132">
        <v>42230.446527777778</v>
      </c>
      <c r="D538" s="109">
        <v>9</v>
      </c>
      <c r="E538" s="225">
        <v>40154.1</v>
      </c>
      <c r="F538" s="107">
        <f>(C538-$C$530)*1440</f>
        <v>86026.999999999534</v>
      </c>
      <c r="G538" s="106">
        <f>E538-$E$530</f>
        <v>14058.8</v>
      </c>
      <c r="H538" s="143">
        <f>(C538-C535)*1440</f>
        <v>8808.9999999955762</v>
      </c>
      <c r="I538" s="143">
        <f>E538-E535</f>
        <v>12719.7</v>
      </c>
      <c r="J538" s="144"/>
      <c r="K538" s="103"/>
    </row>
    <row r="539" spans="2:18" x14ac:dyDescent="0.2">
      <c r="B539" s="109" t="s">
        <v>9</v>
      </c>
      <c r="C539" s="132">
        <v>42233.425694444442</v>
      </c>
      <c r="D539" s="109">
        <v>10</v>
      </c>
      <c r="E539" s="225">
        <v>45815.7</v>
      </c>
      <c r="F539" s="107">
        <f>(C539-$C$530)*1440</f>
        <v>90316.999999996042</v>
      </c>
      <c r="G539" s="106">
        <f>E539-$E$530</f>
        <v>19720.399999999998</v>
      </c>
      <c r="H539" s="143"/>
      <c r="I539" s="143"/>
      <c r="J539" s="142">
        <f>I541/H541</f>
        <v>1.2173253178281247</v>
      </c>
      <c r="K539" s="103"/>
    </row>
    <row r="540" spans="2:18" x14ac:dyDescent="0.2">
      <c r="B540" s="109" t="s">
        <v>9</v>
      </c>
      <c r="C540" s="132">
        <v>42235.576388888891</v>
      </c>
      <c r="D540" s="109">
        <v>10</v>
      </c>
      <c r="E540" s="225">
        <v>49820.399999999994</v>
      </c>
      <c r="F540" s="107">
        <f>(C540-$C$530)*1440</f>
        <v>93414.000000001397</v>
      </c>
      <c r="G540" s="106">
        <f>E540-$E$530</f>
        <v>23725.099999999995</v>
      </c>
      <c r="H540" s="143"/>
      <c r="I540" s="143"/>
      <c r="J540" s="145"/>
      <c r="K540" s="103"/>
    </row>
    <row r="541" spans="2:18" x14ac:dyDescent="0.2">
      <c r="B541" s="109" t="s">
        <v>9</v>
      </c>
      <c r="C541" s="132">
        <v>42237.493055555555</v>
      </c>
      <c r="D541" s="109">
        <v>10</v>
      </c>
      <c r="E541" s="225">
        <v>52506.299999999996</v>
      </c>
      <c r="F541" s="107">
        <f>(C541-$C$530)*1440</f>
        <v>96173.999999997905</v>
      </c>
      <c r="G541" s="106">
        <f>E541-$E$530</f>
        <v>26410.999999999996</v>
      </c>
      <c r="H541" s="143">
        <f>(C541-C538)*1440</f>
        <v>10146.99999999837</v>
      </c>
      <c r="I541" s="143">
        <f>E541-E538</f>
        <v>12352.199999999997</v>
      </c>
      <c r="J541" s="144"/>
      <c r="K541" s="103"/>
    </row>
    <row r="542" spans="2:18" x14ac:dyDescent="0.2">
      <c r="B542" s="109" t="s">
        <v>9</v>
      </c>
      <c r="C542" s="132">
        <v>42240.75</v>
      </c>
      <c r="D542" s="109">
        <v>11</v>
      </c>
      <c r="E542" s="225">
        <v>53083.799999999996</v>
      </c>
      <c r="F542" s="107">
        <f>(C542-$C$530)*1440</f>
        <v>100863.99999999907</v>
      </c>
      <c r="G542" s="106">
        <f>E542-$E$530</f>
        <v>26988.499999999996</v>
      </c>
      <c r="H542" s="143"/>
      <c r="I542" s="143"/>
      <c r="J542" s="142">
        <f>I544/H544</f>
        <v>0.72423294307592723</v>
      </c>
      <c r="K542" s="103"/>
    </row>
    <row r="543" spans="2:18" x14ac:dyDescent="0.2">
      <c r="B543" s="109" t="s">
        <v>9</v>
      </c>
      <c r="C543" s="132">
        <v>42242.356249999997</v>
      </c>
      <c r="D543" s="109">
        <v>11</v>
      </c>
      <c r="E543" s="225">
        <v>55298.6</v>
      </c>
      <c r="F543" s="107">
        <f>(C543-$C$530)*1440</f>
        <v>103176.99999999488</v>
      </c>
      <c r="G543" s="106">
        <f>E543-$E$530</f>
        <v>29203.3</v>
      </c>
      <c r="H543" s="143"/>
      <c r="I543" s="143"/>
      <c r="J543" s="145"/>
      <c r="K543" s="103"/>
    </row>
    <row r="544" spans="2:18" x14ac:dyDescent="0.2">
      <c r="B544" s="109" t="s">
        <v>9</v>
      </c>
      <c r="C544" s="132">
        <v>42244.373611111114</v>
      </c>
      <c r="D544" s="109">
        <v>11</v>
      </c>
      <c r="E544" s="225">
        <v>59681.999999999993</v>
      </c>
      <c r="F544" s="107">
        <f>(C544-$C$530)*1440</f>
        <v>106082.00000000303</v>
      </c>
      <c r="G544" s="106">
        <f>E544-$E$530</f>
        <v>33586.699999999997</v>
      </c>
      <c r="H544" s="143">
        <f>(C544-C541)*1440</f>
        <v>9908.0000000051223</v>
      </c>
      <c r="I544" s="143">
        <f>E544-E541</f>
        <v>7175.6999999999971</v>
      </c>
      <c r="J544" s="144"/>
      <c r="K544" s="103"/>
    </row>
    <row r="545" spans="2:18" x14ac:dyDescent="0.2">
      <c r="B545" s="109" t="s">
        <v>9</v>
      </c>
      <c r="C545" s="132">
        <v>42249.335416666669</v>
      </c>
      <c r="D545" s="109">
        <v>12</v>
      </c>
      <c r="E545" s="225">
        <v>70889</v>
      </c>
      <c r="F545" s="107">
        <f>(C545-$C$530)*1440</f>
        <v>113227.00000000186</v>
      </c>
      <c r="G545" s="106">
        <f>E545-$E$530</f>
        <v>44793.7</v>
      </c>
      <c r="H545" s="143"/>
      <c r="I545" s="143"/>
      <c r="J545" s="142">
        <f>I546/H546</f>
        <v>1.4214860435085588</v>
      </c>
      <c r="K545" s="103"/>
    </row>
    <row r="546" spans="2:18" x14ac:dyDescent="0.2">
      <c r="B546" s="109" t="s">
        <v>9</v>
      </c>
      <c r="C546" s="132">
        <v>42251.364583333336</v>
      </c>
      <c r="D546" s="109">
        <v>12</v>
      </c>
      <c r="E546" s="225">
        <v>73992.099999999991</v>
      </c>
      <c r="F546" s="107">
        <f>(C546-$C$530)*1440</f>
        <v>116149.00000000256</v>
      </c>
      <c r="G546" s="106">
        <f>E546-$E$530</f>
        <v>47896.799999999988</v>
      </c>
      <c r="H546" s="143">
        <f>(C546-C544)*1440</f>
        <v>10066.999999999534</v>
      </c>
      <c r="I546" s="143">
        <f>E546-E544</f>
        <v>14310.099999999999</v>
      </c>
      <c r="J546" s="144"/>
      <c r="K546" s="103"/>
    </row>
    <row r="547" spans="2:18" x14ac:dyDescent="0.2">
      <c r="B547" s="109" t="s">
        <v>9</v>
      </c>
      <c r="C547" s="132">
        <v>42259</v>
      </c>
      <c r="D547" s="109">
        <v>13</v>
      </c>
      <c r="E547" s="225">
        <v>73992.100000000006</v>
      </c>
      <c r="F547" s="107">
        <f>(C547-$C$530)*1440</f>
        <v>127143.99999999907</v>
      </c>
      <c r="G547" s="106">
        <f>E547-$E$530</f>
        <v>47896.800000000003</v>
      </c>
      <c r="H547" s="143">
        <f>(C547-C546)*1440</f>
        <v>10994.999999996508</v>
      </c>
      <c r="I547" s="143">
        <f>E547-E546</f>
        <v>0</v>
      </c>
      <c r="J547" s="147">
        <f>I547/H547</f>
        <v>0</v>
      </c>
      <c r="K547" s="103"/>
    </row>
    <row r="548" spans="2:18" x14ac:dyDescent="0.2">
      <c r="B548" s="109" t="s">
        <v>9</v>
      </c>
      <c r="C548" s="132">
        <v>42261.318055555559</v>
      </c>
      <c r="D548" s="109">
        <v>14</v>
      </c>
      <c r="E548" s="225">
        <v>73994.2</v>
      </c>
      <c r="F548" s="107">
        <f>(C548-$C$530)*1440</f>
        <v>130482.00000000419</v>
      </c>
      <c r="G548" s="106">
        <f>E548-$E$530</f>
        <v>47898.899999999994</v>
      </c>
      <c r="H548" s="143"/>
      <c r="I548" s="143"/>
      <c r="J548" s="142">
        <f>I550/H550</f>
        <v>1.1476608187131384E-2</v>
      </c>
      <c r="K548" s="103"/>
    </row>
    <row r="549" spans="2:18" x14ac:dyDescent="0.2">
      <c r="B549" s="109" t="s">
        <v>9</v>
      </c>
      <c r="C549" s="132">
        <v>42263.3125</v>
      </c>
      <c r="D549" s="109">
        <v>14</v>
      </c>
      <c r="E549" s="225">
        <v>74038.299999999988</v>
      </c>
      <c r="F549" s="107">
        <f>(C549-$C$530)*1440</f>
        <v>133353.99999999907</v>
      </c>
      <c r="G549" s="106">
        <f>E549-$E$530</f>
        <v>47942.999999999985</v>
      </c>
      <c r="H549" s="143"/>
      <c r="I549" s="143"/>
      <c r="J549" s="145"/>
      <c r="K549" s="103"/>
    </row>
    <row r="550" spans="2:18" x14ac:dyDescent="0.2">
      <c r="B550" s="109" t="s">
        <v>9</v>
      </c>
      <c r="C550" s="132">
        <v>42265.65</v>
      </c>
      <c r="D550" s="109">
        <v>14</v>
      </c>
      <c r="E550" s="225">
        <v>74102</v>
      </c>
      <c r="F550" s="107">
        <f>(C550-$C$530)*1440</f>
        <v>136720.00000000116</v>
      </c>
      <c r="G550" s="106">
        <f>E550-$E$530</f>
        <v>48006.7</v>
      </c>
      <c r="H550" s="143">
        <f>(C550-C547)*1440</f>
        <v>9576.0000000020955</v>
      </c>
      <c r="I550" s="143">
        <f>E550-E547</f>
        <v>109.89999999999418</v>
      </c>
      <c r="J550" s="144"/>
      <c r="K550" s="103"/>
    </row>
    <row r="551" spans="2:18" x14ac:dyDescent="0.2">
      <c r="B551" s="109" t="s">
        <v>9</v>
      </c>
      <c r="C551" s="132">
        <v>42268.678472222222</v>
      </c>
      <c r="D551" s="109">
        <v>15</v>
      </c>
      <c r="E551" s="225">
        <v>80369.099999999991</v>
      </c>
      <c r="F551" s="107">
        <f>(C551-$C$530)*1440</f>
        <v>141080.9999999986</v>
      </c>
      <c r="G551" s="106">
        <f>E551-$E$530</f>
        <v>54273.799999999988</v>
      </c>
      <c r="H551" s="143"/>
      <c r="I551" s="143"/>
      <c r="J551" s="142">
        <f>I552/H552</f>
        <v>1.058932714618098</v>
      </c>
      <c r="K551" s="103"/>
    </row>
    <row r="552" spans="2:18" x14ac:dyDescent="0.2">
      <c r="B552" s="109" t="s">
        <v>9</v>
      </c>
      <c r="C552" s="132">
        <v>42270.438888888886</v>
      </c>
      <c r="D552" s="109">
        <v>15</v>
      </c>
      <c r="E552" s="225">
        <v>81404.399999999994</v>
      </c>
      <c r="F552" s="107">
        <f>(C552-$C$530)*1440</f>
        <v>143615.99999999511</v>
      </c>
      <c r="G552" s="106">
        <f>E552-$E$530</f>
        <v>55309.099999999991</v>
      </c>
      <c r="H552" s="143">
        <f>(C552-C550)*1440</f>
        <v>6895.9999999939464</v>
      </c>
      <c r="I552" s="143">
        <f>E552-E550</f>
        <v>7302.3999999999942</v>
      </c>
      <c r="J552" s="144"/>
      <c r="K552" s="103"/>
    </row>
    <row r="553" spans="2:18" x14ac:dyDescent="0.2">
      <c r="B553" s="109" t="s">
        <v>9</v>
      </c>
      <c r="C553" s="132">
        <v>42275.467361111114</v>
      </c>
      <c r="D553" s="109">
        <v>16</v>
      </c>
      <c r="E553" s="225">
        <v>93800.7</v>
      </c>
      <c r="F553" s="107">
        <f>(C553-$C$530)*1440</f>
        <v>150857.00000000303</v>
      </c>
      <c r="G553" s="106">
        <f>E553-$E$530</f>
        <v>67705.399999999994</v>
      </c>
      <c r="H553" s="143"/>
      <c r="I553" s="143"/>
      <c r="J553" s="142">
        <f>I554/H554</f>
        <v>1.8648569701839353</v>
      </c>
      <c r="K553" s="103"/>
    </row>
    <row r="554" spans="2:18" ht="15.75" thickBot="1" x14ac:dyDescent="0.25">
      <c r="B554" s="97" t="s">
        <v>9</v>
      </c>
      <c r="C554" s="141">
        <v>42277.333333333336</v>
      </c>
      <c r="D554" s="97">
        <v>16</v>
      </c>
      <c r="E554" s="224">
        <v>99918.7</v>
      </c>
      <c r="F554" s="95">
        <f>(C554-$C$530)*1440</f>
        <v>153544.00000000256</v>
      </c>
      <c r="G554" s="94">
        <f>E554-$E$530</f>
        <v>73823.399999999994</v>
      </c>
      <c r="H554" s="139">
        <f>(C554-C552)*1440</f>
        <v>9928.0000000074506</v>
      </c>
      <c r="I554" s="139">
        <f>E554-E552</f>
        <v>18514.300000000003</v>
      </c>
      <c r="J554" s="138"/>
      <c r="K554" s="91">
        <f>G554/F554</f>
        <v>0.48079638409836112</v>
      </c>
      <c r="M554" s="46">
        <f>SUM(I530:I554)</f>
        <v>73823.399999999994</v>
      </c>
      <c r="N554" s="45">
        <f>G554</f>
        <v>73823.399999999994</v>
      </c>
      <c r="O554" s="45"/>
      <c r="P554" s="44"/>
      <c r="Q554" s="44"/>
      <c r="R554" s="44"/>
    </row>
    <row r="555" spans="2:18" x14ac:dyDescent="0.25">
      <c r="B555" s="121" t="s">
        <v>9</v>
      </c>
      <c r="C555" s="137">
        <v>42279.409722222219</v>
      </c>
      <c r="D555" s="121">
        <v>16</v>
      </c>
      <c r="E555" s="226">
        <v>105962.5</v>
      </c>
      <c r="F555" s="119">
        <f>(C555-$C$530)*1440</f>
        <v>156533.99999999441</v>
      </c>
      <c r="G555" s="118">
        <f>E555-$E$530</f>
        <v>79867.199999999997</v>
      </c>
      <c r="H555" s="117"/>
      <c r="I555" s="117"/>
      <c r="J555" s="135">
        <f>I558/H558</f>
        <v>1.7460552725025131</v>
      </c>
      <c r="K555" s="134"/>
    </row>
    <row r="556" spans="2:18" x14ac:dyDescent="0.25">
      <c r="B556" s="109" t="s">
        <v>9</v>
      </c>
      <c r="C556" s="132">
        <v>42282.335416666669</v>
      </c>
      <c r="D556" s="109">
        <v>17</v>
      </c>
      <c r="E556" s="225">
        <v>112529.2</v>
      </c>
      <c r="F556" s="107">
        <f>(C556-$C$530)*1440</f>
        <v>160747.00000000186</v>
      </c>
      <c r="G556" s="106">
        <f>E556-$E$530</f>
        <v>86433.9</v>
      </c>
      <c r="H556" s="105"/>
      <c r="I556" s="105"/>
      <c r="J556" s="113"/>
      <c r="K556" s="103"/>
    </row>
    <row r="557" spans="2:18" x14ac:dyDescent="0.25">
      <c r="B557" s="109" t="s">
        <v>9</v>
      </c>
      <c r="C557" s="132">
        <v>42284.343055555553</v>
      </c>
      <c r="D557" s="109">
        <v>17</v>
      </c>
      <c r="E557" s="225">
        <v>116744.59999999999</v>
      </c>
      <c r="F557" s="107">
        <f>(C557-$C$530)*1440</f>
        <v>163637.99999999581</v>
      </c>
      <c r="G557" s="106">
        <f>E557-$E$530</f>
        <v>90649.299999999988</v>
      </c>
      <c r="H557" s="105"/>
      <c r="I557" s="105"/>
      <c r="J557" s="113"/>
      <c r="K557" s="103"/>
    </row>
    <row r="558" spans="2:18" x14ac:dyDescent="0.25">
      <c r="B558" s="109" t="s">
        <v>9</v>
      </c>
      <c r="C558" s="132">
        <v>42286.32916666667</v>
      </c>
      <c r="D558" s="109">
        <v>17</v>
      </c>
      <c r="E558" s="225">
        <v>122537.09999999999</v>
      </c>
      <c r="F558" s="107">
        <f>(C558-$C$530)*1440</f>
        <v>166498.00000000396</v>
      </c>
      <c r="G558" s="106">
        <f>E558-$E$530</f>
        <v>96441.799999999988</v>
      </c>
      <c r="H558" s="105">
        <f>(C558-C554)*1440</f>
        <v>12954.000000001397</v>
      </c>
      <c r="I558" s="105">
        <f>E558-E554</f>
        <v>22618.399999999994</v>
      </c>
      <c r="J558" s="112"/>
      <c r="K558" s="103"/>
      <c r="N558" s="155"/>
      <c r="O558" s="155"/>
    </row>
    <row r="559" spans="2:18" x14ac:dyDescent="0.25">
      <c r="B559" s="109" t="s">
        <v>9</v>
      </c>
      <c r="C559" s="132">
        <v>42289.333333333336</v>
      </c>
      <c r="D559" s="109">
        <v>18</v>
      </c>
      <c r="E559" s="225">
        <v>131503.4</v>
      </c>
      <c r="F559" s="107">
        <f>(C559-$C$530)*1440</f>
        <v>170824.00000000256</v>
      </c>
      <c r="G559" s="106">
        <f>E559-$E$530</f>
        <v>105408.09999999999</v>
      </c>
      <c r="H559" s="105"/>
      <c r="I559" s="105"/>
      <c r="J559" s="104">
        <f>I561/H561</f>
        <v>1.107759562842298</v>
      </c>
      <c r="K559" s="103"/>
    </row>
    <row r="560" spans="2:18" x14ac:dyDescent="0.25">
      <c r="B560" s="109" t="s">
        <v>9</v>
      </c>
      <c r="C560" s="132">
        <v>42291.306250000001</v>
      </c>
      <c r="D560" s="109">
        <v>18</v>
      </c>
      <c r="E560" s="225">
        <v>133684.6</v>
      </c>
      <c r="F560" s="107">
        <f>(C560-$C$530)*1440</f>
        <v>173665.00000000116</v>
      </c>
      <c r="G560" s="106">
        <f>E560-$E$530</f>
        <v>107589.3</v>
      </c>
      <c r="H560" s="105"/>
      <c r="I560" s="105"/>
      <c r="J560" s="113"/>
      <c r="K560" s="103"/>
    </row>
    <row r="561" spans="2:11" x14ac:dyDescent="0.25">
      <c r="B561" s="109" t="s">
        <v>9</v>
      </c>
      <c r="C561" s="132">
        <v>42293.318749999999</v>
      </c>
      <c r="D561" s="109">
        <v>18</v>
      </c>
      <c r="E561" s="225">
        <v>133686.69999999998</v>
      </c>
      <c r="F561" s="107">
        <f>(C561-$C$530)*1440</f>
        <v>176562.99999999697</v>
      </c>
      <c r="G561" s="106">
        <f>E561-$E$530</f>
        <v>107591.39999999998</v>
      </c>
      <c r="H561" s="105">
        <f>(C561-C558)*1440</f>
        <v>10064.999999993015</v>
      </c>
      <c r="I561" s="105">
        <f>E561-E558</f>
        <v>11149.599999999991</v>
      </c>
      <c r="J561" s="112"/>
      <c r="K561" s="103"/>
    </row>
    <row r="562" spans="2:11" x14ac:dyDescent="0.25">
      <c r="B562" s="109" t="s">
        <v>9</v>
      </c>
      <c r="C562" s="132">
        <v>42296.415972222225</v>
      </c>
      <c r="D562" s="109">
        <v>19</v>
      </c>
      <c r="E562" s="225">
        <v>133686.69999999998</v>
      </c>
      <c r="F562" s="107">
        <f>(C562-$C$530)*1440</f>
        <v>181023.00000000279</v>
      </c>
      <c r="G562" s="106">
        <f>E562-$E$530</f>
        <v>107591.39999999998</v>
      </c>
      <c r="H562" s="105"/>
      <c r="I562" s="105"/>
      <c r="J562" s="104">
        <f>I564/H564</f>
        <v>0.48289399887816892</v>
      </c>
      <c r="K562" s="103"/>
    </row>
    <row r="563" spans="2:11" x14ac:dyDescent="0.25">
      <c r="B563" s="109" t="s">
        <v>9</v>
      </c>
      <c r="C563" s="132">
        <v>42300.645833333336</v>
      </c>
      <c r="D563" s="109">
        <v>19</v>
      </c>
      <c r="E563" s="225">
        <v>138301.09999999998</v>
      </c>
      <c r="F563" s="107">
        <f>(C563-$C$530)*1440</f>
        <v>187114.00000000256</v>
      </c>
      <c r="G563" s="106">
        <f>E563-$E$530</f>
        <v>112205.79999999997</v>
      </c>
      <c r="H563" s="105"/>
      <c r="I563" s="105"/>
      <c r="J563" s="113"/>
      <c r="K563" s="103"/>
    </row>
    <row r="564" spans="2:11" x14ac:dyDescent="0.25">
      <c r="B564" s="109" t="s">
        <v>9</v>
      </c>
      <c r="C564" s="132">
        <v>42300.747916666667</v>
      </c>
      <c r="D564" s="109">
        <v>19</v>
      </c>
      <c r="E564" s="225">
        <v>138852.69999999998</v>
      </c>
      <c r="F564" s="107">
        <f>(C564-$C$530)*1440</f>
        <v>187260.99999999977</v>
      </c>
      <c r="G564" s="106">
        <f>E564-$E$530</f>
        <v>112757.39999999998</v>
      </c>
      <c r="H564" s="105">
        <f>(C564-C561)*1440</f>
        <v>10698.000000002794</v>
      </c>
      <c r="I564" s="105">
        <f>E564-E561</f>
        <v>5166</v>
      </c>
      <c r="J564" s="112"/>
      <c r="K564" s="103"/>
    </row>
    <row r="565" spans="2:11" x14ac:dyDescent="0.25">
      <c r="B565" s="109" t="s">
        <v>9</v>
      </c>
      <c r="C565" s="132">
        <v>42303.354166666664</v>
      </c>
      <c r="D565" s="109">
        <v>20</v>
      </c>
      <c r="E565" s="225">
        <v>145920.59999999998</v>
      </c>
      <c r="F565" s="107">
        <f>(C565-$C$530)*1440</f>
        <v>191013.99999999558</v>
      </c>
      <c r="G565" s="106">
        <f>E565-$E$530</f>
        <v>119825.29999999997</v>
      </c>
      <c r="H565" s="105"/>
      <c r="I565" s="105"/>
      <c r="J565" s="104">
        <f>I567/H567</f>
        <v>2.2428134244623275</v>
      </c>
      <c r="K565" s="103"/>
    </row>
    <row r="566" spans="2:11" x14ac:dyDescent="0.25">
      <c r="B566" s="109" t="s">
        <v>9</v>
      </c>
      <c r="C566" s="132">
        <v>42305.456944444442</v>
      </c>
      <c r="D566" s="109">
        <v>20</v>
      </c>
      <c r="E566" s="225">
        <v>153468.69999999998</v>
      </c>
      <c r="F566" s="107">
        <f>(C566-$C$530)*1440</f>
        <v>194041.99999999604</v>
      </c>
      <c r="G566" s="106">
        <f>E566-$E$530</f>
        <v>127373.39999999998</v>
      </c>
      <c r="H566" s="105"/>
      <c r="I566" s="105"/>
      <c r="J566" s="113"/>
      <c r="K566" s="103"/>
    </row>
    <row r="567" spans="2:11" x14ac:dyDescent="0.25">
      <c r="B567" s="109" t="s">
        <v>9</v>
      </c>
      <c r="C567" s="132">
        <v>42307.555555555555</v>
      </c>
      <c r="D567" s="109">
        <v>20</v>
      </c>
      <c r="E567" s="225">
        <v>160839</v>
      </c>
      <c r="F567" s="107">
        <f>(C567-$C$530)*1440</f>
        <v>197063.9999999979</v>
      </c>
      <c r="G567" s="106">
        <f>E567-$E$530</f>
        <v>134743.70000000001</v>
      </c>
      <c r="H567" s="105">
        <f>(C567-C564)*1440</f>
        <v>9802.9999999981374</v>
      </c>
      <c r="I567" s="105">
        <f>E567-E564</f>
        <v>21986.300000000017</v>
      </c>
      <c r="J567" s="112"/>
      <c r="K567" s="103"/>
    </row>
    <row r="568" spans="2:11" x14ac:dyDescent="0.25">
      <c r="B568" s="109" t="s">
        <v>9</v>
      </c>
      <c r="C568" s="132">
        <v>42310.359722222223</v>
      </c>
      <c r="D568" s="109">
        <v>21</v>
      </c>
      <c r="E568" s="225">
        <v>169400</v>
      </c>
      <c r="F568" s="107">
        <f>(C568-$C$530)*1440</f>
        <v>201102.0000000007</v>
      </c>
      <c r="G568" s="106">
        <f>E568-$E$530</f>
        <v>143304.70000000001</v>
      </c>
      <c r="H568" s="105"/>
      <c r="I568" s="105"/>
      <c r="J568" s="104">
        <f>I570/H570</f>
        <v>2.0562054933871021</v>
      </c>
      <c r="K568" s="103"/>
    </row>
    <row r="569" spans="2:11" x14ac:dyDescent="0.25">
      <c r="B569" s="109" t="s">
        <v>9</v>
      </c>
      <c r="C569" s="132">
        <v>42312.356944444444</v>
      </c>
      <c r="D569" s="109">
        <v>21</v>
      </c>
      <c r="E569" s="225">
        <v>174311.19999999998</v>
      </c>
      <c r="F569" s="107">
        <f>(C569-$C$530)*1440</f>
        <v>203977.99999999814</v>
      </c>
      <c r="G569" s="106">
        <f>E569-$E$530</f>
        <v>148215.9</v>
      </c>
      <c r="H569" s="105"/>
      <c r="I569" s="105"/>
      <c r="J569" s="113"/>
      <c r="K569" s="103"/>
    </row>
    <row r="570" spans="2:11" x14ac:dyDescent="0.25">
      <c r="B570" s="109" t="s">
        <v>9</v>
      </c>
      <c r="C570" s="132">
        <v>42314.381944444445</v>
      </c>
      <c r="D570" s="109">
        <v>21</v>
      </c>
      <c r="E570" s="225">
        <v>181051.5</v>
      </c>
      <c r="F570" s="107">
        <f>(C570-$C$530)*1440</f>
        <v>206894.00000000023</v>
      </c>
      <c r="G570" s="106">
        <f>E570-$E$530</f>
        <v>154956.20000000001</v>
      </c>
      <c r="H570" s="105">
        <f>(C570-C567)*1440</f>
        <v>9830.0000000023283</v>
      </c>
      <c r="I570" s="105">
        <f>E570-E567</f>
        <v>20212.5</v>
      </c>
      <c r="J570" s="112"/>
      <c r="K570" s="103"/>
    </row>
    <row r="571" spans="2:11" x14ac:dyDescent="0.25">
      <c r="B571" s="109" t="s">
        <v>9</v>
      </c>
      <c r="C571" s="132">
        <v>42317.570138888892</v>
      </c>
      <c r="D571" s="109">
        <v>22</v>
      </c>
      <c r="E571" s="225">
        <v>192320.09999999998</v>
      </c>
      <c r="F571" s="107">
        <f>(C571-$C$530)*1440</f>
        <v>211485.00000000349</v>
      </c>
      <c r="G571" s="106">
        <f>E571-$E$530</f>
        <v>166224.79999999999</v>
      </c>
      <c r="H571" s="105"/>
      <c r="I571" s="105"/>
      <c r="J571" s="104">
        <f>I573/H573</f>
        <v>2.5109840505581333</v>
      </c>
      <c r="K571" s="103"/>
    </row>
    <row r="572" spans="2:11" x14ac:dyDescent="0.25">
      <c r="B572" s="109" t="s">
        <v>9</v>
      </c>
      <c r="C572" s="132">
        <v>42319.307638888888</v>
      </c>
      <c r="D572" s="109">
        <v>22</v>
      </c>
      <c r="E572" s="225">
        <v>199295.59999999998</v>
      </c>
      <c r="F572" s="107">
        <f>(C572-$C$530)*1440</f>
        <v>213986.99999999721</v>
      </c>
      <c r="G572" s="106">
        <f>E572-$E$530</f>
        <v>173200.3</v>
      </c>
      <c r="H572" s="105"/>
      <c r="I572" s="105"/>
      <c r="J572" s="113"/>
      <c r="K572" s="103"/>
    </row>
    <row r="573" spans="2:11" x14ac:dyDescent="0.25">
      <c r="B573" s="109" t="s">
        <v>9</v>
      </c>
      <c r="C573" s="132">
        <v>42321.304861111108</v>
      </c>
      <c r="D573" s="109">
        <v>22</v>
      </c>
      <c r="E573" s="225">
        <v>206083.5</v>
      </c>
      <c r="F573" s="107">
        <f>(C573-$C$530)*1440</f>
        <v>216862.99999999464</v>
      </c>
      <c r="G573" s="106">
        <f>E573-$E$530</f>
        <v>179988.2</v>
      </c>
      <c r="H573" s="105">
        <f>(C573-C570)*1440</f>
        <v>9968.9999999944121</v>
      </c>
      <c r="I573" s="105">
        <f>E573-E570</f>
        <v>25032</v>
      </c>
      <c r="J573" s="112"/>
      <c r="K573" s="103"/>
    </row>
    <row r="574" spans="2:11" x14ac:dyDescent="0.25">
      <c r="B574" s="109" t="s">
        <v>9</v>
      </c>
      <c r="C574" s="132">
        <v>42324.415277777778</v>
      </c>
      <c r="D574" s="109">
        <v>23</v>
      </c>
      <c r="E574" s="225">
        <v>214230.09999999998</v>
      </c>
      <c r="F574" s="107">
        <f>(C574-$C$530)*1440</f>
        <v>221341.99999999953</v>
      </c>
      <c r="G574" s="106">
        <f>E574-$E$530</f>
        <v>188134.8</v>
      </c>
      <c r="H574" s="105"/>
      <c r="I574" s="105"/>
      <c r="J574" s="104">
        <f>I576/H576</f>
        <v>1.8269903676032346</v>
      </c>
      <c r="K574" s="103"/>
    </row>
    <row r="575" spans="2:11" x14ac:dyDescent="0.25">
      <c r="B575" s="109" t="s">
        <v>9</v>
      </c>
      <c r="C575" s="132">
        <v>42326.59097222222</v>
      </c>
      <c r="D575" s="109">
        <v>23</v>
      </c>
      <c r="E575" s="225">
        <v>220854.9</v>
      </c>
      <c r="F575" s="107">
        <f>(C575-$C$530)*1440</f>
        <v>224474.99999999651</v>
      </c>
      <c r="G575" s="106">
        <f>E575-$E$530</f>
        <v>194759.6</v>
      </c>
      <c r="H575" s="105"/>
      <c r="I575" s="105"/>
      <c r="J575" s="113"/>
      <c r="K575" s="103"/>
    </row>
    <row r="576" spans="2:11" x14ac:dyDescent="0.25">
      <c r="B576" s="109" t="s">
        <v>9</v>
      </c>
      <c r="C576" s="132">
        <v>42328.370138888888</v>
      </c>
      <c r="D576" s="109">
        <v>23</v>
      </c>
      <c r="E576" s="225">
        <v>224671.3</v>
      </c>
      <c r="F576" s="107">
        <f>(C576-$C$530)*1440</f>
        <v>227036.99999999721</v>
      </c>
      <c r="G576" s="106">
        <f>E576-$E$530</f>
        <v>198576</v>
      </c>
      <c r="H576" s="105">
        <f>(C576-C573)*1440</f>
        <v>10174.000000002561</v>
      </c>
      <c r="I576" s="105">
        <f>E576-E573</f>
        <v>18587.799999999988</v>
      </c>
      <c r="J576" s="112"/>
      <c r="K576" s="103"/>
    </row>
    <row r="577" spans="2:18" x14ac:dyDescent="0.25">
      <c r="B577" s="109" t="s">
        <v>9</v>
      </c>
      <c r="C577" s="132">
        <v>42331.339583333334</v>
      </c>
      <c r="D577" s="109">
        <v>24</v>
      </c>
      <c r="E577" s="225">
        <v>238575.4</v>
      </c>
      <c r="F577" s="107">
        <f>(C577-$C$530)*1440</f>
        <v>231313.00000000047</v>
      </c>
      <c r="G577" s="106">
        <f>E577-$E$530</f>
        <v>212480.1</v>
      </c>
      <c r="H577" s="105"/>
      <c r="I577" s="105"/>
      <c r="J577" s="104">
        <f>I578/H578</f>
        <v>2.7428631638080829</v>
      </c>
      <c r="K577" s="103"/>
    </row>
    <row r="578" spans="2:18" x14ac:dyDescent="0.25">
      <c r="B578" s="109" t="s">
        <v>9</v>
      </c>
      <c r="C578" s="132">
        <v>42333.313194444447</v>
      </c>
      <c r="D578" s="109">
        <v>24</v>
      </c>
      <c r="E578" s="225">
        <v>244194.99999999997</v>
      </c>
      <c r="F578" s="107">
        <f>(C578-$C$530)*1440</f>
        <v>234155.00000000233</v>
      </c>
      <c r="G578" s="106">
        <f>E578-$E$530</f>
        <v>218099.69999999998</v>
      </c>
      <c r="H578" s="105">
        <f>(C578-C576)*1440</f>
        <v>7118.0000000051223</v>
      </c>
      <c r="I578" s="105">
        <f>E578-E576</f>
        <v>19523.699999999983</v>
      </c>
      <c r="J578" s="112"/>
      <c r="K578" s="103"/>
    </row>
    <row r="579" spans="2:18" x14ac:dyDescent="0.25">
      <c r="B579" s="109" t="s">
        <v>9</v>
      </c>
      <c r="C579" s="132">
        <v>42338.525000000001</v>
      </c>
      <c r="D579" s="109">
        <v>25</v>
      </c>
      <c r="E579" s="225">
        <v>258736.8</v>
      </c>
      <c r="F579" s="107">
        <f>(C579-$C$530)*1440</f>
        <v>241660.00000000116</v>
      </c>
      <c r="G579" s="106">
        <f>E579-$E$530</f>
        <v>232641.5</v>
      </c>
      <c r="H579" s="105">
        <f>(C579-C578)*1440</f>
        <v>7504.9999999988358</v>
      </c>
      <c r="I579" s="105">
        <f>E579-E578</f>
        <v>14541.800000000017</v>
      </c>
      <c r="J579" s="114">
        <f>I579/H579</f>
        <v>1.9376149233847133</v>
      </c>
      <c r="K579" s="103"/>
    </row>
    <row r="580" spans="2:18" x14ac:dyDescent="0.25">
      <c r="B580" s="109" t="s">
        <v>9</v>
      </c>
      <c r="C580" s="132">
        <v>42345.64166666667</v>
      </c>
      <c r="D580" s="109">
        <v>26</v>
      </c>
      <c r="E580" s="225">
        <v>285268.89999999997</v>
      </c>
      <c r="F580" s="107">
        <f>(C580-$C$530)*1440</f>
        <v>251908.00000000396</v>
      </c>
      <c r="G580" s="106">
        <f>E580-$E$530</f>
        <v>259173.59999999998</v>
      </c>
      <c r="H580" s="105">
        <f>(C580-C579)*1440</f>
        <v>10248.000000002794</v>
      </c>
      <c r="I580" s="105">
        <f>E580-E579</f>
        <v>26532.099999999977</v>
      </c>
      <c r="J580" s="114">
        <f>I580/H580</f>
        <v>2.5890027322397291</v>
      </c>
      <c r="K580" s="103"/>
    </row>
    <row r="581" spans="2:18" x14ac:dyDescent="0.25">
      <c r="B581" s="109" t="s">
        <v>9</v>
      </c>
      <c r="C581" s="132">
        <v>42352.32916666667</v>
      </c>
      <c r="D581" s="109">
        <v>27</v>
      </c>
      <c r="E581" s="225">
        <v>305582.89999999997</v>
      </c>
      <c r="F581" s="107">
        <f>(C581-$C$530)*1440</f>
        <v>261538.00000000396</v>
      </c>
      <c r="G581" s="106">
        <f>E581-$E$530</f>
        <v>279487.59999999998</v>
      </c>
      <c r="H581" s="105">
        <f>(C581-C580)*1440</f>
        <v>9630</v>
      </c>
      <c r="I581" s="105">
        <f>E581-E580</f>
        <v>20314</v>
      </c>
      <c r="J581" s="114">
        <f>I581/H581</f>
        <v>2.1094496365524402</v>
      </c>
      <c r="K581" s="103"/>
    </row>
    <row r="582" spans="2:18" x14ac:dyDescent="0.25">
      <c r="B582" s="109" t="s">
        <v>9</v>
      </c>
      <c r="C582" s="132">
        <v>42359.458333333336</v>
      </c>
      <c r="D582" s="109">
        <v>28</v>
      </c>
      <c r="E582" s="225">
        <v>328090</v>
      </c>
      <c r="F582" s="107">
        <f>(C582-$C$530)*1440</f>
        <v>271804.00000000256</v>
      </c>
      <c r="G582" s="106">
        <f>E582-$E$530</f>
        <v>301994.7</v>
      </c>
      <c r="H582" s="105">
        <f>(C582-C581)*1440</f>
        <v>10265.999999998603</v>
      </c>
      <c r="I582" s="105">
        <f>E582-E581</f>
        <v>22507.100000000035</v>
      </c>
      <c r="J582" s="114">
        <f>I582/H582</f>
        <v>2.1923923631407654</v>
      </c>
      <c r="K582" s="103"/>
    </row>
    <row r="583" spans="2:18" ht="15.75" thickBot="1" x14ac:dyDescent="0.3">
      <c r="B583" s="97" t="s">
        <v>9</v>
      </c>
      <c r="C583" s="141">
        <v>42366.660416666666</v>
      </c>
      <c r="D583" s="97">
        <v>29</v>
      </c>
      <c r="E583" s="224">
        <v>352334.5</v>
      </c>
      <c r="F583" s="95">
        <f>(C583-$C$530)*1440</f>
        <v>282174.99999999767</v>
      </c>
      <c r="G583" s="94">
        <f>E583-$E$530</f>
        <v>326239.2</v>
      </c>
      <c r="H583" s="93">
        <f>(C583-C582)*1440</f>
        <v>10370.999999995111</v>
      </c>
      <c r="I583" s="93">
        <f>E583-E582</f>
        <v>24244.5</v>
      </c>
      <c r="J583" s="227">
        <f>I583/H583</f>
        <v>2.3377205669666794</v>
      </c>
      <c r="K583" s="91">
        <f>(G583-G554)/(F583-F554)</f>
        <v>1.9623247895142666</v>
      </c>
      <c r="M583" s="46">
        <f>SUM(I530:I583)</f>
        <v>326239.2</v>
      </c>
      <c r="N583" s="90">
        <f>G583-G554</f>
        <v>252415.80000000002</v>
      </c>
      <c r="O583" s="90"/>
      <c r="P583" s="44"/>
      <c r="Q583" s="44"/>
      <c r="R583" s="44"/>
    </row>
    <row r="584" spans="2:18" x14ac:dyDescent="0.25">
      <c r="B584" s="123" t="s">
        <v>9</v>
      </c>
      <c r="C584" s="122">
        <v>42373.339583333334</v>
      </c>
      <c r="D584" s="121">
        <v>30</v>
      </c>
      <c r="E584" s="226">
        <v>373152.5</v>
      </c>
      <c r="F584" s="119">
        <f>(C584-$C$530)*1440</f>
        <v>291793.00000000047</v>
      </c>
      <c r="G584" s="118">
        <f>E584-$E$530</f>
        <v>347057.2</v>
      </c>
      <c r="H584" s="117">
        <f>(C584-C583)*1440</f>
        <v>9618.000000002794</v>
      </c>
      <c r="I584" s="117">
        <f>E584-E583</f>
        <v>20818</v>
      </c>
      <c r="J584" s="116">
        <f>I584/H584</f>
        <v>2.1644832605525006</v>
      </c>
      <c r="K584" s="134"/>
      <c r="M584" s="102"/>
      <c r="N584" s="155"/>
      <c r="O584" s="155"/>
    </row>
    <row r="585" spans="2:18" x14ac:dyDescent="0.25">
      <c r="B585" s="111" t="s">
        <v>9</v>
      </c>
      <c r="C585" s="110">
        <v>42380.37222222222</v>
      </c>
      <c r="D585" s="109">
        <v>31</v>
      </c>
      <c r="E585" s="225">
        <v>398374.89999999997</v>
      </c>
      <c r="F585" s="107">
        <f>(C585-$C$530)*1440</f>
        <v>301919.99999999651</v>
      </c>
      <c r="G585" s="106">
        <f>E585-$E$530</f>
        <v>372279.6</v>
      </c>
      <c r="H585" s="105">
        <f>(C585-C584)*1440</f>
        <v>10126.999999996042</v>
      </c>
      <c r="I585" s="105">
        <f>E585-E584</f>
        <v>25222.399999999965</v>
      </c>
      <c r="J585" s="114">
        <f>I585/H585</f>
        <v>2.4906092623688973</v>
      </c>
      <c r="K585" s="103"/>
      <c r="M585" s="102"/>
      <c r="N585" s="155"/>
      <c r="O585" s="155"/>
    </row>
    <row r="586" spans="2:18" x14ac:dyDescent="0.25">
      <c r="B586" s="111" t="s">
        <v>9</v>
      </c>
      <c r="C586" s="110">
        <v>42387.588888888888</v>
      </c>
      <c r="D586" s="109">
        <v>32</v>
      </c>
      <c r="E586" s="225">
        <v>424033.39999999997</v>
      </c>
      <c r="F586" s="107">
        <f>(C586-$C$530)*1440</f>
        <v>312311.99999999721</v>
      </c>
      <c r="G586" s="106">
        <f>E586-$E$530</f>
        <v>397938.1</v>
      </c>
      <c r="H586" s="105">
        <f>(C586-C585)*1440</f>
        <v>10392.000000000698</v>
      </c>
      <c r="I586" s="105">
        <f>E586-E585</f>
        <v>25658.5</v>
      </c>
      <c r="J586" s="114">
        <f>I586/H586</f>
        <v>2.4690627405695031</v>
      </c>
      <c r="K586" s="103"/>
      <c r="M586" s="102"/>
      <c r="N586" s="155"/>
      <c r="O586" s="155"/>
    </row>
    <row r="587" spans="2:18" x14ac:dyDescent="0.25">
      <c r="B587" s="111" t="s">
        <v>9</v>
      </c>
      <c r="C587" s="110">
        <v>42394.638888888891</v>
      </c>
      <c r="D587" s="109">
        <v>33</v>
      </c>
      <c r="E587" s="225">
        <v>425293.39999999997</v>
      </c>
      <c r="F587" s="107">
        <f>(C587-$C$530)*1440</f>
        <v>322464.0000000014</v>
      </c>
      <c r="G587" s="106">
        <f>E587-$E$530</f>
        <v>399198.1</v>
      </c>
      <c r="H587" s="105">
        <f>(C587-C586)*1440</f>
        <v>10152.000000004191</v>
      </c>
      <c r="I587" s="105">
        <f>E587-E586</f>
        <v>1260</v>
      </c>
      <c r="J587" s="114">
        <f>I587/H587</f>
        <v>0.12411347517725373</v>
      </c>
      <c r="K587" s="103"/>
      <c r="M587" s="102"/>
      <c r="N587" s="155"/>
      <c r="O587" s="155"/>
    </row>
    <row r="588" spans="2:18" x14ac:dyDescent="0.25">
      <c r="B588" s="111" t="s">
        <v>9</v>
      </c>
      <c r="C588" s="110">
        <v>42406</v>
      </c>
      <c r="D588" s="109">
        <v>34</v>
      </c>
      <c r="E588" s="225">
        <v>425293.4</v>
      </c>
      <c r="F588" s="107">
        <f>(C588-$C$530)*1440</f>
        <v>338823.99999999907</v>
      </c>
      <c r="G588" s="106">
        <f>E588-$E$530</f>
        <v>399198.10000000003</v>
      </c>
      <c r="H588" s="105">
        <f>(C588-C587)*1440</f>
        <v>16359.999999997672</v>
      </c>
      <c r="I588" s="105">
        <f>E588-E587</f>
        <v>0</v>
      </c>
      <c r="J588" s="114">
        <f>I588/H588</f>
        <v>0</v>
      </c>
      <c r="K588" s="103"/>
      <c r="M588" s="102"/>
      <c r="N588" s="155"/>
      <c r="O588" s="155"/>
    </row>
    <row r="589" spans="2:18" x14ac:dyDescent="0.25">
      <c r="B589" s="111" t="s">
        <v>9</v>
      </c>
      <c r="C589" s="110">
        <v>42412.606944444444</v>
      </c>
      <c r="D589" s="109">
        <v>35</v>
      </c>
      <c r="E589" s="225">
        <v>425296.19999999995</v>
      </c>
      <c r="F589" s="107">
        <f>(C589-$C$530)*1440</f>
        <v>348337.99999999814</v>
      </c>
      <c r="G589" s="106">
        <f>E589-$E$530</f>
        <v>399200.89999999997</v>
      </c>
      <c r="H589" s="105">
        <f>(C589-C588)*1440</f>
        <v>9513.9999999990687</v>
      </c>
      <c r="I589" s="105">
        <f>E589-E588</f>
        <v>2.7999999999301508</v>
      </c>
      <c r="J589" s="114">
        <f>I589/H589</f>
        <v>2.9430313221888004E-4</v>
      </c>
      <c r="K589" s="103"/>
      <c r="M589" s="102"/>
      <c r="N589" s="155"/>
      <c r="O589" s="155"/>
    </row>
    <row r="590" spans="2:18" x14ac:dyDescent="0.25">
      <c r="B590" s="111" t="s">
        <v>9</v>
      </c>
      <c r="C590" s="110">
        <v>42416.526388888888</v>
      </c>
      <c r="D590" s="109">
        <v>36</v>
      </c>
      <c r="E590" s="225">
        <v>425552.39999999997</v>
      </c>
      <c r="F590" s="107">
        <f>(C590-$C$530)*1440</f>
        <v>353981.99999999721</v>
      </c>
      <c r="G590" s="106">
        <f>E590-$E$530</f>
        <v>399457.1</v>
      </c>
      <c r="H590" s="105">
        <f>(C590-C589)*1440</f>
        <v>5643.9999999990687</v>
      </c>
      <c r="I590" s="105">
        <f>E590-E589</f>
        <v>256.20000000001164</v>
      </c>
      <c r="J590" s="114">
        <f>I590/H590</f>
        <v>4.5393338058124365E-2</v>
      </c>
      <c r="K590" s="103"/>
      <c r="M590" s="102"/>
      <c r="N590" s="155"/>
      <c r="O590" s="155"/>
    </row>
    <row r="591" spans="2:18" x14ac:dyDescent="0.25">
      <c r="B591" s="111" t="s">
        <v>9</v>
      </c>
      <c r="C591" s="110">
        <v>42422.375694444447</v>
      </c>
      <c r="D591" s="109">
        <v>37</v>
      </c>
      <c r="E591" s="225">
        <v>434443.1</v>
      </c>
      <c r="F591" s="107">
        <f>(C591-$C$530)*1440</f>
        <v>362405.00000000233</v>
      </c>
      <c r="G591" s="106">
        <f>E591-$E$530</f>
        <v>408347.8</v>
      </c>
      <c r="H591" s="105">
        <f>(C591-C590)*1440</f>
        <v>8423.0000000051223</v>
      </c>
      <c r="I591" s="105">
        <f>E591-E590</f>
        <v>8890.7000000000116</v>
      </c>
      <c r="J591" s="114">
        <f>I591/H591</f>
        <v>1.0555265344882589</v>
      </c>
      <c r="K591" s="103"/>
      <c r="M591" s="102"/>
      <c r="N591" s="155"/>
      <c r="O591" s="155"/>
    </row>
    <row r="592" spans="2:18" x14ac:dyDescent="0.25">
      <c r="B592" s="111" t="s">
        <v>9</v>
      </c>
      <c r="C592" s="110">
        <v>42429.359722222223</v>
      </c>
      <c r="D592" s="109">
        <v>38</v>
      </c>
      <c r="E592" s="225">
        <v>446775</v>
      </c>
      <c r="F592" s="107">
        <f>(C592-$C$530)*1440</f>
        <v>372462.0000000007</v>
      </c>
      <c r="G592" s="106">
        <f>E592-$E$530</f>
        <v>420679.7</v>
      </c>
      <c r="H592" s="105"/>
      <c r="I592" s="105"/>
      <c r="J592" s="104">
        <f>I594/H594</f>
        <v>1.400690037582724</v>
      </c>
      <c r="K592" s="103"/>
      <c r="M592" s="102"/>
      <c r="N592" s="155"/>
      <c r="O592" s="155"/>
    </row>
    <row r="593" spans="2:18" x14ac:dyDescent="0.25">
      <c r="B593" s="111" t="s">
        <v>9</v>
      </c>
      <c r="C593" s="110">
        <v>42431.484722222223</v>
      </c>
      <c r="D593" s="109">
        <v>38</v>
      </c>
      <c r="E593" s="225">
        <v>451446.8</v>
      </c>
      <c r="F593" s="107">
        <f>(C593-$C$530)*1440</f>
        <v>375522.0000000007</v>
      </c>
      <c r="G593" s="106">
        <f>E593-$E$530</f>
        <v>425351.5</v>
      </c>
      <c r="H593" s="105"/>
      <c r="I593" s="105"/>
      <c r="J593" s="113"/>
      <c r="K593" s="103"/>
      <c r="M593" s="102"/>
      <c r="N593" s="155"/>
      <c r="O593" s="155"/>
    </row>
    <row r="594" spans="2:18" x14ac:dyDescent="0.25">
      <c r="B594" s="111" t="s">
        <v>9</v>
      </c>
      <c r="C594" s="110">
        <v>42433.647222222222</v>
      </c>
      <c r="D594" s="109">
        <v>38</v>
      </c>
      <c r="E594" s="225">
        <v>457177.69999999995</v>
      </c>
      <c r="F594" s="107">
        <f>(C594-$C$530)*1440</f>
        <v>378635.9999999986</v>
      </c>
      <c r="G594" s="106">
        <f>E594-$E$530</f>
        <v>431082.39999999997</v>
      </c>
      <c r="H594" s="105">
        <f>(C594-C591)*1440</f>
        <v>16230.999999996275</v>
      </c>
      <c r="I594" s="105">
        <f>E594-E591</f>
        <v>22734.599999999977</v>
      </c>
      <c r="J594" s="112"/>
      <c r="K594" s="103"/>
      <c r="M594" s="102"/>
      <c r="N594" s="155"/>
      <c r="O594" s="155"/>
    </row>
    <row r="595" spans="2:18" x14ac:dyDescent="0.25">
      <c r="B595" s="111" t="s">
        <v>9</v>
      </c>
      <c r="C595" s="110">
        <v>42436.350694444445</v>
      </c>
      <c r="D595" s="109">
        <v>39</v>
      </c>
      <c r="E595" s="225">
        <v>463412.6</v>
      </c>
      <c r="F595" s="107">
        <f>(C595-$C$530)*1440</f>
        <v>382529.00000000023</v>
      </c>
      <c r="G595" s="106">
        <f>E595-$E$530</f>
        <v>437317.3</v>
      </c>
      <c r="H595" s="105"/>
      <c r="I595" s="105"/>
      <c r="J595" s="104">
        <f>I597/H597</f>
        <v>1.6727802037840835</v>
      </c>
      <c r="K595" s="103"/>
      <c r="M595" s="102"/>
      <c r="N595" s="155"/>
      <c r="O595" s="155"/>
    </row>
    <row r="596" spans="2:18" x14ac:dyDescent="0.25">
      <c r="B596" s="111" t="s">
        <v>9</v>
      </c>
      <c r="C596" s="110">
        <v>42438.374305555553</v>
      </c>
      <c r="D596" s="109">
        <v>39</v>
      </c>
      <c r="E596" s="225">
        <v>467779.89999999997</v>
      </c>
      <c r="F596" s="107">
        <f>(C596-$C$530)*1440</f>
        <v>385442.99999999581</v>
      </c>
      <c r="G596" s="106">
        <f>E596-$E$530</f>
        <v>441684.6</v>
      </c>
      <c r="H596" s="105"/>
      <c r="I596" s="105"/>
      <c r="J596" s="113"/>
      <c r="K596" s="103"/>
      <c r="M596" s="102"/>
      <c r="N596" s="155"/>
      <c r="O596" s="155"/>
    </row>
    <row r="597" spans="2:18" x14ac:dyDescent="0.25">
      <c r="B597" s="111" t="s">
        <v>9</v>
      </c>
      <c r="C597" s="110">
        <v>42440.326388888891</v>
      </c>
      <c r="D597" s="109">
        <v>39</v>
      </c>
      <c r="E597" s="225">
        <v>473266.49999999994</v>
      </c>
      <c r="F597" s="107">
        <f>(C597-$C$530)*1440</f>
        <v>388254.0000000014</v>
      </c>
      <c r="G597" s="106">
        <f>E597-$E$530</f>
        <v>447171.19999999995</v>
      </c>
      <c r="H597" s="105">
        <f>(C597-C594)*1440</f>
        <v>9618.000000002794</v>
      </c>
      <c r="I597" s="105">
        <f>E597-E594</f>
        <v>16088.799999999988</v>
      </c>
      <c r="J597" s="112"/>
      <c r="K597" s="103"/>
      <c r="M597" s="102"/>
      <c r="N597" s="155"/>
      <c r="O597" s="155"/>
    </row>
    <row r="598" spans="2:18" x14ac:dyDescent="0.25">
      <c r="B598" s="111" t="s">
        <v>9</v>
      </c>
      <c r="C598" s="110">
        <v>42443.366666666669</v>
      </c>
      <c r="D598" s="109">
        <v>40</v>
      </c>
      <c r="E598" s="225">
        <v>480965.1</v>
      </c>
      <c r="F598" s="107">
        <f>(C598-$C$530)*1440</f>
        <v>392632.00000000186</v>
      </c>
      <c r="G598" s="106">
        <f>E598-$E$530</f>
        <v>454869.8</v>
      </c>
      <c r="H598" s="105"/>
      <c r="I598" s="105"/>
      <c r="J598" s="104">
        <f>I599/H599</f>
        <v>1.5855742619927091</v>
      </c>
      <c r="K598" s="103"/>
      <c r="M598" s="102"/>
      <c r="N598" s="155"/>
      <c r="O598" s="155"/>
    </row>
    <row r="599" spans="2:18" x14ac:dyDescent="0.25">
      <c r="B599" s="111" t="s">
        <v>9</v>
      </c>
      <c r="C599" s="110">
        <v>42446.348611111112</v>
      </c>
      <c r="D599" s="109">
        <v>40</v>
      </c>
      <c r="E599" s="225">
        <v>487016.6</v>
      </c>
      <c r="F599" s="107">
        <f>(C599-$C$530)*1440</f>
        <v>396926.00000000093</v>
      </c>
      <c r="G599" s="106">
        <f>E599-$E$530</f>
        <v>460921.3</v>
      </c>
      <c r="H599" s="105">
        <f>(C599-C597)*1440</f>
        <v>8671.9999999995343</v>
      </c>
      <c r="I599" s="105">
        <f>E599-E597</f>
        <v>13750.100000000035</v>
      </c>
      <c r="J599" s="112"/>
      <c r="K599" s="103"/>
      <c r="M599" s="102"/>
      <c r="N599" s="155"/>
      <c r="O599" s="155"/>
    </row>
    <row r="600" spans="2:18" x14ac:dyDescent="0.25">
      <c r="B600" s="111" t="s">
        <v>9</v>
      </c>
      <c r="C600" s="110">
        <v>42450.359722222223</v>
      </c>
      <c r="D600" s="109">
        <v>41</v>
      </c>
      <c r="E600" s="225">
        <v>495954.89999999997</v>
      </c>
      <c r="F600" s="107">
        <f>(C600-$C$530)*1440</f>
        <v>402702.0000000007</v>
      </c>
      <c r="G600" s="106">
        <f>E600-$E$530</f>
        <v>469859.6</v>
      </c>
      <c r="H600" s="105"/>
      <c r="I600" s="105"/>
      <c r="J600" s="104">
        <f>I601/H601</f>
        <v>1.4043238620167848</v>
      </c>
      <c r="K600" s="103"/>
      <c r="M600" s="102"/>
      <c r="N600" s="155"/>
      <c r="O600" s="155"/>
    </row>
    <row r="601" spans="2:18" x14ac:dyDescent="0.25">
      <c r="B601" s="111" t="s">
        <v>9</v>
      </c>
      <c r="C601" s="110">
        <v>42453.65625</v>
      </c>
      <c r="D601" s="109">
        <v>41</v>
      </c>
      <c r="E601" s="225">
        <v>501794.3</v>
      </c>
      <c r="F601" s="107">
        <f>(C601-$C$530)*1440</f>
        <v>407448.99999999907</v>
      </c>
      <c r="G601" s="106">
        <f>E601-$E$530</f>
        <v>475699</v>
      </c>
      <c r="H601" s="105">
        <f>(C601-C599)*1440</f>
        <v>10522.999999998137</v>
      </c>
      <c r="I601" s="105">
        <f>E601-E599</f>
        <v>14777.700000000012</v>
      </c>
      <c r="J601" s="112"/>
      <c r="K601" s="103"/>
      <c r="M601" s="102"/>
      <c r="N601" s="155"/>
      <c r="O601" s="155"/>
    </row>
    <row r="602" spans="2:18" x14ac:dyDescent="0.25">
      <c r="B602" s="111" t="s">
        <v>9</v>
      </c>
      <c r="C602" s="110">
        <v>42457.7</v>
      </c>
      <c r="D602" s="109">
        <v>42</v>
      </c>
      <c r="E602" s="225">
        <v>507076.49999999994</v>
      </c>
      <c r="F602" s="107">
        <f>(C602-$C$530)*1440</f>
        <v>413271.99999999488</v>
      </c>
      <c r="G602" s="106">
        <f>E602-$E$530</f>
        <v>480981.19999999995</v>
      </c>
      <c r="H602" s="105"/>
      <c r="I602" s="105"/>
      <c r="J602" s="104">
        <f>I603/H603</f>
        <v>1.4076298897907573</v>
      </c>
      <c r="K602" s="103"/>
      <c r="M602" s="102"/>
      <c r="N602" s="155"/>
      <c r="O602" s="155"/>
    </row>
    <row r="603" spans="2:18" ht="15.75" thickBot="1" x14ac:dyDescent="0.3">
      <c r="B603" s="99" t="s">
        <v>9</v>
      </c>
      <c r="C603" s="98">
        <v>42459.390277777777</v>
      </c>
      <c r="D603" s="97">
        <v>42</v>
      </c>
      <c r="E603" s="224">
        <v>513417.1</v>
      </c>
      <c r="F603" s="95">
        <f>(C603-$C$530)*1440</f>
        <v>415705.99999999744</v>
      </c>
      <c r="G603" s="94">
        <f>E603-$E$530</f>
        <v>487321.8</v>
      </c>
      <c r="H603" s="93">
        <f>(C603-C601)*1440</f>
        <v>8256.9999999983702</v>
      </c>
      <c r="I603" s="93">
        <f>E603-E601</f>
        <v>11622.799999999988</v>
      </c>
      <c r="J603" s="92"/>
      <c r="K603" s="91">
        <f>(G603-G583)/(F603-F583)</f>
        <v>1.2063311141233142</v>
      </c>
      <c r="M603" s="46">
        <f>SUM(I530:I603)</f>
        <v>487321.79999999993</v>
      </c>
      <c r="N603" s="90">
        <f>G603-G583</f>
        <v>161082.59999999998</v>
      </c>
      <c r="O603" s="90"/>
      <c r="P603" s="44"/>
      <c r="Q603" s="44"/>
      <c r="R603" s="44"/>
    </row>
    <row r="604" spans="2:18" s="17" customFormat="1" x14ac:dyDescent="0.2">
      <c r="B604" s="69" t="s">
        <v>8</v>
      </c>
      <c r="C604" s="184">
        <v>42170.706944444442</v>
      </c>
      <c r="D604" s="69">
        <v>1</v>
      </c>
      <c r="E604" s="223">
        <v>125542.2</v>
      </c>
      <c r="F604" s="67">
        <v>0</v>
      </c>
      <c r="G604" s="66">
        <v>0</v>
      </c>
      <c r="H604" s="194"/>
      <c r="I604" s="194"/>
      <c r="J604" s="191">
        <f>I607/H607</f>
        <v>0.6875605815828213</v>
      </c>
      <c r="K604" s="86"/>
      <c r="M604" s="208"/>
    </row>
    <row r="605" spans="2:18" s="17" customFormat="1" x14ac:dyDescent="0.2">
      <c r="B605" s="62" t="s">
        <v>8</v>
      </c>
      <c r="C605" s="180">
        <v>42174.531944444447</v>
      </c>
      <c r="D605" s="62">
        <v>1</v>
      </c>
      <c r="E605" s="222">
        <v>125802.59999999999</v>
      </c>
      <c r="F605" s="60">
        <f>(C605-$C$604)*1440</f>
        <v>5508.0000000062864</v>
      </c>
      <c r="G605" s="59">
        <f>E605-$E$604</f>
        <v>260.39999999999418</v>
      </c>
      <c r="H605" s="189"/>
      <c r="I605" s="189"/>
      <c r="J605" s="191"/>
      <c r="K605" s="56"/>
      <c r="M605" s="208"/>
    </row>
    <row r="606" spans="2:18" s="17" customFormat="1" x14ac:dyDescent="0.2">
      <c r="B606" s="62" t="s">
        <v>8</v>
      </c>
      <c r="C606" s="180">
        <v>42174.604166666664</v>
      </c>
      <c r="D606" s="62">
        <v>1</v>
      </c>
      <c r="E606" s="222">
        <v>125802.59999999999</v>
      </c>
      <c r="F606" s="60">
        <f>(C606-$C$604)*1440</f>
        <v>5611.9999999995343</v>
      </c>
      <c r="G606" s="59">
        <f>E606-$E$604</f>
        <v>260.39999999999418</v>
      </c>
      <c r="H606" s="189"/>
      <c r="I606" s="189"/>
      <c r="J606" s="191"/>
      <c r="K606" s="56"/>
      <c r="M606" s="208"/>
      <c r="N606" s="17" t="s">
        <v>33</v>
      </c>
    </row>
    <row r="607" spans="2:18" s="17" customFormat="1" x14ac:dyDescent="0.2">
      <c r="B607" s="62" t="s">
        <v>8</v>
      </c>
      <c r="C607" s="180">
        <v>42175.435416666667</v>
      </c>
      <c r="D607" s="62">
        <v>1</v>
      </c>
      <c r="E607" s="222">
        <v>130223.79999999999</v>
      </c>
      <c r="F607" s="60">
        <f>(C607-$C$604)*1440</f>
        <v>6809.0000000037253</v>
      </c>
      <c r="G607" s="59">
        <f>E607-$E$604</f>
        <v>4681.5999999999913</v>
      </c>
      <c r="H607" s="189">
        <f>(C607-C604)*1440</f>
        <v>6809.0000000037253</v>
      </c>
      <c r="I607" s="189">
        <f>E607-E604</f>
        <v>4681.5999999999913</v>
      </c>
      <c r="J607" s="190"/>
      <c r="K607" s="56"/>
      <c r="M607" s="208"/>
    </row>
    <row r="608" spans="2:18" s="17" customFormat="1" x14ac:dyDescent="0.2">
      <c r="B608" s="62" t="s">
        <v>8</v>
      </c>
      <c r="C608" s="180">
        <v>42177.527777777781</v>
      </c>
      <c r="D608" s="62">
        <v>2</v>
      </c>
      <c r="E608" s="222">
        <v>139619.19999999998</v>
      </c>
      <c r="F608" s="60">
        <f>(C608-$C$604)*1440</f>
        <v>9822.0000000076834</v>
      </c>
      <c r="G608" s="59">
        <f>E608-$E$604</f>
        <v>14076.999999999985</v>
      </c>
      <c r="H608" s="189"/>
      <c r="I608" s="189"/>
      <c r="J608" s="188">
        <f>I610/H610</f>
        <v>2.7513922728872693</v>
      </c>
      <c r="K608" s="56"/>
      <c r="M608" s="208"/>
    </row>
    <row r="609" spans="2:13" s="17" customFormat="1" x14ac:dyDescent="0.2">
      <c r="B609" s="62" t="s">
        <v>8</v>
      </c>
      <c r="C609" s="180">
        <v>42178.593055555553</v>
      </c>
      <c r="D609" s="62">
        <v>2</v>
      </c>
      <c r="E609" s="222">
        <v>143145.79999999999</v>
      </c>
      <c r="F609" s="60">
        <f>(C609-$C$604)*1440</f>
        <v>11355.999999999767</v>
      </c>
      <c r="G609" s="59">
        <f>E609-$E$604</f>
        <v>17603.599999999991</v>
      </c>
      <c r="H609" s="189"/>
      <c r="I609" s="189"/>
      <c r="J609" s="191"/>
      <c r="K609" s="56"/>
      <c r="M609" s="208"/>
    </row>
    <row r="610" spans="2:13" s="17" customFormat="1" x14ac:dyDescent="0.2">
      <c r="B610" s="62" t="s">
        <v>8</v>
      </c>
      <c r="C610" s="180">
        <v>42179.425694444442</v>
      </c>
      <c r="D610" s="62">
        <v>2</v>
      </c>
      <c r="E610" s="222">
        <v>146033.29999999999</v>
      </c>
      <c r="F610" s="60">
        <f>(C610-$C$604)*1440</f>
        <v>12555</v>
      </c>
      <c r="G610" s="59">
        <f>E610-$E$604</f>
        <v>20491.099999999991</v>
      </c>
      <c r="H610" s="189">
        <f>(C610-C607)*1440</f>
        <v>5745.9999999962747</v>
      </c>
      <c r="I610" s="189">
        <f>E610-E607</f>
        <v>15809.5</v>
      </c>
      <c r="J610" s="190"/>
      <c r="K610" s="56"/>
      <c r="M610" s="208"/>
    </row>
    <row r="611" spans="2:13" s="17" customFormat="1" x14ac:dyDescent="0.2">
      <c r="B611" s="62" t="s">
        <v>8</v>
      </c>
      <c r="C611" s="180">
        <v>42183.820138888892</v>
      </c>
      <c r="D611" s="62">
        <v>3</v>
      </c>
      <c r="E611" s="222">
        <v>157600.09999999998</v>
      </c>
      <c r="F611" s="60">
        <f>(C611-$C$604)*1440</f>
        <v>18883.000000007451</v>
      </c>
      <c r="G611" s="59">
        <f>E611-$E$604</f>
        <v>32057.89999999998</v>
      </c>
      <c r="H611" s="189"/>
      <c r="I611" s="189"/>
      <c r="J611" s="188">
        <f>I615/H615</f>
        <v>2.6592327150066044</v>
      </c>
      <c r="K611" s="56"/>
      <c r="M611" s="208"/>
    </row>
    <row r="612" spans="2:13" s="17" customFormat="1" x14ac:dyDescent="0.2">
      <c r="B612" s="62" t="s">
        <v>8</v>
      </c>
      <c r="C612" s="180">
        <v>42184.708333333336</v>
      </c>
      <c r="D612" s="62">
        <v>3</v>
      </c>
      <c r="E612" s="222">
        <v>162941.79999999999</v>
      </c>
      <c r="F612" s="60">
        <f>(C612-$C$604)*1440</f>
        <v>20162.000000006519</v>
      </c>
      <c r="G612" s="59">
        <f>E612-$E$604</f>
        <v>37399.599999999991</v>
      </c>
      <c r="H612" s="189"/>
      <c r="I612" s="189"/>
      <c r="J612" s="191"/>
      <c r="K612" s="56"/>
      <c r="M612" s="208"/>
    </row>
    <row r="613" spans="2:13" s="17" customFormat="1" x14ac:dyDescent="0.2">
      <c r="B613" s="62" t="s">
        <v>8</v>
      </c>
      <c r="C613" s="180">
        <v>42185.679166666669</v>
      </c>
      <c r="D613" s="62">
        <v>3</v>
      </c>
      <c r="E613" s="222">
        <v>168498.4</v>
      </c>
      <c r="F613" s="60">
        <f>(C613-$C$604)*1440</f>
        <v>21560.000000005821</v>
      </c>
      <c r="G613" s="59">
        <f>E613-$E$604</f>
        <v>42956.2</v>
      </c>
      <c r="H613" s="189"/>
      <c r="I613" s="189"/>
      <c r="J613" s="191"/>
      <c r="K613" s="56"/>
      <c r="M613" s="208"/>
    </row>
    <row r="614" spans="2:13" s="17" customFormat="1" x14ac:dyDescent="0.2">
      <c r="B614" s="62" t="s">
        <v>8</v>
      </c>
      <c r="C614" s="180">
        <v>42186.428472222222</v>
      </c>
      <c r="D614" s="62">
        <v>3</v>
      </c>
      <c r="E614" s="222">
        <v>172557</v>
      </c>
      <c r="F614" s="60">
        <f>(C614-$C$604)*1440</f>
        <v>22639.000000002561</v>
      </c>
      <c r="G614" s="59">
        <f>E614-$E$604</f>
        <v>47014.8</v>
      </c>
      <c r="H614" s="189"/>
      <c r="I614" s="189"/>
      <c r="J614" s="191"/>
      <c r="K614" s="56"/>
      <c r="M614" s="208"/>
    </row>
    <row r="615" spans="2:13" s="17" customFormat="1" x14ac:dyDescent="0.2">
      <c r="B615" s="62" t="s">
        <v>8</v>
      </c>
      <c r="C615" s="180">
        <v>42187.661805555559</v>
      </c>
      <c r="D615" s="62">
        <v>3</v>
      </c>
      <c r="E615" s="222">
        <v>177571.8</v>
      </c>
      <c r="F615" s="60">
        <f>(C615-$C$604)*1440</f>
        <v>24415.000000008149</v>
      </c>
      <c r="G615" s="59">
        <f>E615-$E$604</f>
        <v>52029.599999999991</v>
      </c>
      <c r="H615" s="189">
        <f>(C615-C610)*1440</f>
        <v>11860.000000008149</v>
      </c>
      <c r="I615" s="189">
        <f>E615-E610</f>
        <v>31538.5</v>
      </c>
      <c r="J615" s="190"/>
      <c r="K615" s="56"/>
      <c r="M615" s="208"/>
    </row>
    <row r="616" spans="2:13" s="17" customFormat="1" x14ac:dyDescent="0.2">
      <c r="B616" s="62" t="s">
        <v>8</v>
      </c>
      <c r="C616" s="180">
        <v>42196</v>
      </c>
      <c r="D616" s="62">
        <v>4</v>
      </c>
      <c r="E616" s="222">
        <v>177571.8</v>
      </c>
      <c r="F616" s="60">
        <f>(C616-$C$604)*1440</f>
        <v>36422.000000003027</v>
      </c>
      <c r="G616" s="59">
        <f>E616-$E$604</f>
        <v>52029.599999999991</v>
      </c>
      <c r="H616" s="189">
        <f>(C616-C615)*1440</f>
        <v>12006.999999994878</v>
      </c>
      <c r="I616" s="189">
        <f>E616-E615</f>
        <v>0</v>
      </c>
      <c r="J616" s="192">
        <f>I616/H616</f>
        <v>0</v>
      </c>
      <c r="K616" s="56"/>
      <c r="M616" s="208"/>
    </row>
    <row r="617" spans="2:13" s="17" customFormat="1" x14ac:dyDescent="0.2">
      <c r="B617" s="62" t="s">
        <v>8</v>
      </c>
      <c r="C617" s="180">
        <v>42198</v>
      </c>
      <c r="D617" s="62">
        <v>5</v>
      </c>
      <c r="E617" s="222">
        <v>177571.8</v>
      </c>
      <c r="F617" s="60">
        <f>(C617-$C$604)*1440</f>
        <v>39302.000000003027</v>
      </c>
      <c r="G617" s="59">
        <f>E617-$E$604</f>
        <v>52029.599999999991</v>
      </c>
      <c r="H617" s="189"/>
      <c r="I617" s="189"/>
      <c r="J617" s="188">
        <f>I619/H619</f>
        <v>0.95200588111699325</v>
      </c>
      <c r="K617" s="56"/>
      <c r="M617" s="208"/>
    </row>
    <row r="618" spans="2:13" s="17" customFormat="1" x14ac:dyDescent="0.2">
      <c r="B618" s="62" t="s">
        <v>8</v>
      </c>
      <c r="C618" s="180">
        <v>42200</v>
      </c>
      <c r="D618" s="62">
        <v>5</v>
      </c>
      <c r="E618" s="222">
        <v>186636.79999999999</v>
      </c>
      <c r="F618" s="60">
        <f>(C618-$C$604)*1440</f>
        <v>42182.000000003027</v>
      </c>
      <c r="G618" s="59">
        <f>E618-$E$604</f>
        <v>61094.599999999991</v>
      </c>
      <c r="H618" s="189"/>
      <c r="I618" s="189"/>
      <c r="J618" s="191"/>
      <c r="K618" s="56"/>
      <c r="M618" s="208"/>
    </row>
    <row r="619" spans="2:13" s="17" customFormat="1" x14ac:dyDescent="0.2">
      <c r="B619" s="62" t="s">
        <v>8</v>
      </c>
      <c r="C619" s="180">
        <v>42202.612500000003</v>
      </c>
      <c r="D619" s="62">
        <v>5</v>
      </c>
      <c r="E619" s="222">
        <v>186636.79999999999</v>
      </c>
      <c r="F619" s="60">
        <f>(C619-$C$604)*1440</f>
        <v>45944.000000007218</v>
      </c>
      <c r="G619" s="59">
        <f>E619-$E$604</f>
        <v>61094.599999999991</v>
      </c>
      <c r="H619" s="189">
        <f>(C619-C616)*1440</f>
        <v>9522.000000004191</v>
      </c>
      <c r="I619" s="189">
        <f>E619-E616</f>
        <v>9065</v>
      </c>
      <c r="J619" s="190"/>
      <c r="K619" s="56"/>
      <c r="M619" s="208"/>
    </row>
    <row r="620" spans="2:13" s="17" customFormat="1" x14ac:dyDescent="0.2">
      <c r="B620" s="62" t="s">
        <v>8</v>
      </c>
      <c r="C620" s="180">
        <v>42204.692361111112</v>
      </c>
      <c r="D620" s="62">
        <v>6</v>
      </c>
      <c r="E620" s="222">
        <v>196632.09999999998</v>
      </c>
      <c r="F620" s="60">
        <f>(C620-$C$604)*1440</f>
        <v>48939.000000004889</v>
      </c>
      <c r="G620" s="59">
        <f>E620-$E$604</f>
        <v>71089.89999999998</v>
      </c>
      <c r="H620" s="189"/>
      <c r="I620" s="189"/>
      <c r="J620" s="188">
        <f>I623/H623</f>
        <v>2.3974431818199387</v>
      </c>
      <c r="K620" s="56"/>
      <c r="M620" s="208"/>
    </row>
    <row r="621" spans="2:13" s="17" customFormat="1" x14ac:dyDescent="0.2">
      <c r="B621" s="62" t="s">
        <v>8</v>
      </c>
      <c r="C621" s="180">
        <v>42205.372916666667</v>
      </c>
      <c r="D621" s="62">
        <v>6</v>
      </c>
      <c r="E621" s="222">
        <v>199925.59999999998</v>
      </c>
      <c r="F621" s="60">
        <f>(C621-$C$604)*1440</f>
        <v>49919.000000003725</v>
      </c>
      <c r="G621" s="59">
        <f>E621-$E$604</f>
        <v>74383.39999999998</v>
      </c>
      <c r="H621" s="189"/>
      <c r="I621" s="189"/>
      <c r="J621" s="191"/>
      <c r="K621" s="56"/>
      <c r="M621" s="208"/>
    </row>
    <row r="622" spans="2:13" s="17" customFormat="1" x14ac:dyDescent="0.2">
      <c r="B622" s="62" t="s">
        <v>8</v>
      </c>
      <c r="C622" s="180">
        <v>42207.67083333333</v>
      </c>
      <c r="D622" s="62">
        <v>6</v>
      </c>
      <c r="E622" s="222">
        <v>204193.5</v>
      </c>
      <c r="F622" s="60">
        <f>(C622-$C$604)*1440</f>
        <v>53227.999999998137</v>
      </c>
      <c r="G622" s="59">
        <f>E622-$E$604</f>
        <v>78651.3</v>
      </c>
      <c r="H622" s="189"/>
      <c r="I622" s="189"/>
      <c r="J622" s="191"/>
      <c r="K622" s="56"/>
      <c r="M622" s="208"/>
    </row>
    <row r="623" spans="2:13" s="17" customFormat="1" x14ac:dyDescent="0.2">
      <c r="B623" s="62" t="s">
        <v>8</v>
      </c>
      <c r="C623" s="180">
        <v>42209.456944444442</v>
      </c>
      <c r="D623" s="62">
        <v>6</v>
      </c>
      <c r="E623" s="222">
        <v>210266</v>
      </c>
      <c r="F623" s="60">
        <f>(C623-$C$604)*1440</f>
        <v>55800</v>
      </c>
      <c r="G623" s="59">
        <f>E623-$E$604</f>
        <v>84723.8</v>
      </c>
      <c r="H623" s="189">
        <f>(C623-C619)*1440</f>
        <v>9855.9999999927823</v>
      </c>
      <c r="I623" s="189">
        <f>E623-E619</f>
        <v>23629.200000000012</v>
      </c>
      <c r="J623" s="190"/>
      <c r="K623" s="56"/>
      <c r="M623" s="208"/>
    </row>
    <row r="624" spans="2:13" s="17" customFormat="1" x14ac:dyDescent="0.2">
      <c r="B624" s="62" t="s">
        <v>8</v>
      </c>
      <c r="C624" s="180">
        <v>42212.410416666666</v>
      </c>
      <c r="D624" s="62">
        <v>7</v>
      </c>
      <c r="E624" s="222">
        <v>222259.09999999998</v>
      </c>
      <c r="F624" s="60">
        <f>(C624-$C$604)*1440</f>
        <v>60053.00000000163</v>
      </c>
      <c r="G624" s="59">
        <f>E624-$E$604</f>
        <v>96716.89999999998</v>
      </c>
      <c r="H624" s="189"/>
      <c r="I624" s="189"/>
      <c r="J624" s="188">
        <f>I627/H627</f>
        <v>1.7683197486005269</v>
      </c>
      <c r="K624" s="56"/>
      <c r="M624" s="208"/>
    </row>
    <row r="625" spans="2:13" s="17" customFormat="1" x14ac:dyDescent="0.2">
      <c r="B625" s="62" t="s">
        <v>8</v>
      </c>
      <c r="C625" s="180">
        <v>42214.670138888891</v>
      </c>
      <c r="D625" s="62">
        <v>7</v>
      </c>
      <c r="E625" s="222">
        <v>226977.8</v>
      </c>
      <c r="F625" s="60">
        <f>(C625-$C$604)*1440</f>
        <v>63307.000000005355</v>
      </c>
      <c r="G625" s="59">
        <f>E625-$E$604</f>
        <v>101435.59999999999</v>
      </c>
      <c r="H625" s="189"/>
      <c r="I625" s="189"/>
      <c r="J625" s="191"/>
      <c r="K625" s="56"/>
      <c r="M625" s="208"/>
    </row>
    <row r="626" spans="2:13" s="17" customFormat="1" x14ac:dyDescent="0.2">
      <c r="B626" s="62" t="s">
        <v>8</v>
      </c>
      <c r="C626" s="180">
        <v>42215.620138888888</v>
      </c>
      <c r="D626" s="62">
        <v>7</v>
      </c>
      <c r="E626" s="222">
        <v>227999.09999999998</v>
      </c>
      <c r="F626" s="60">
        <f>(C626-$C$604)*1440</f>
        <v>64675.000000001164</v>
      </c>
      <c r="G626" s="59">
        <f>E626-$E$604</f>
        <v>102456.89999999998</v>
      </c>
      <c r="H626" s="189"/>
      <c r="I626" s="189"/>
      <c r="J626" s="191"/>
      <c r="K626" s="56"/>
      <c r="M626" s="208"/>
    </row>
    <row r="627" spans="2:13" s="17" customFormat="1" x14ac:dyDescent="0.2">
      <c r="B627" s="62" t="s">
        <v>8</v>
      </c>
      <c r="C627" s="180">
        <v>42216.52847222222</v>
      </c>
      <c r="D627" s="62">
        <v>7</v>
      </c>
      <c r="E627" s="222">
        <v>228272.8</v>
      </c>
      <c r="F627" s="60">
        <f>(C627-$C$604)*1440</f>
        <v>65983.000000000466</v>
      </c>
      <c r="G627" s="59">
        <f>E627-$E$604</f>
        <v>102730.59999999999</v>
      </c>
      <c r="H627" s="189">
        <f>(C627-C623)*1440</f>
        <v>10183.000000000466</v>
      </c>
      <c r="I627" s="189">
        <f>E627-E623</f>
        <v>18006.799999999988</v>
      </c>
      <c r="J627" s="190"/>
      <c r="K627" s="56"/>
      <c r="M627" s="208"/>
    </row>
    <row r="628" spans="2:13" s="17" customFormat="1" x14ac:dyDescent="0.2">
      <c r="B628" s="62" t="s">
        <v>8</v>
      </c>
      <c r="C628" s="180">
        <v>42219.442361111112</v>
      </c>
      <c r="D628" s="62">
        <v>8</v>
      </c>
      <c r="E628" s="222">
        <v>231482.99999999997</v>
      </c>
      <c r="F628" s="60">
        <f>(C628-$C$604)*1440</f>
        <v>70179.000000004889</v>
      </c>
      <c r="G628" s="59">
        <f>E628-$E$604</f>
        <v>105940.79999999997</v>
      </c>
      <c r="H628" s="189"/>
      <c r="I628" s="189"/>
      <c r="J628" s="188">
        <f>I632/H632</f>
        <v>0.83896554793855205</v>
      </c>
      <c r="K628" s="56"/>
      <c r="M628" s="208"/>
    </row>
    <row r="629" spans="2:13" s="17" customFormat="1" x14ac:dyDescent="0.2">
      <c r="B629" s="62" t="s">
        <v>8</v>
      </c>
      <c r="C629" s="180">
        <v>42220.544444444444</v>
      </c>
      <c r="D629" s="62">
        <v>8</v>
      </c>
      <c r="E629" s="222">
        <v>232673.69999999998</v>
      </c>
      <c r="F629" s="60">
        <f>(C629-$C$604)*1440</f>
        <v>71766.000000002095</v>
      </c>
      <c r="G629" s="59">
        <f>E629-$E$604</f>
        <v>107131.49999999999</v>
      </c>
      <c r="H629" s="189"/>
      <c r="I629" s="189"/>
      <c r="J629" s="191"/>
      <c r="K629" s="56"/>
      <c r="M629" s="208"/>
    </row>
    <row r="630" spans="2:13" s="17" customFormat="1" x14ac:dyDescent="0.2">
      <c r="B630" s="62" t="s">
        <v>8</v>
      </c>
      <c r="C630" s="180">
        <v>42221.414583333331</v>
      </c>
      <c r="D630" s="62">
        <v>8</v>
      </c>
      <c r="E630" s="222">
        <v>233998.8</v>
      </c>
      <c r="F630" s="60">
        <f>(C630-$C$604)*1440</f>
        <v>73019.000000000233</v>
      </c>
      <c r="G630" s="59">
        <f>E630-$E$604</f>
        <v>108456.59999999999</v>
      </c>
      <c r="H630" s="189"/>
      <c r="I630" s="189"/>
      <c r="J630" s="191"/>
      <c r="K630" s="56"/>
      <c r="M630" s="208"/>
    </row>
    <row r="631" spans="2:13" s="17" customFormat="1" x14ac:dyDescent="0.2">
      <c r="B631" s="62" t="s">
        <v>8</v>
      </c>
      <c r="C631" s="180">
        <v>42223.377083333333</v>
      </c>
      <c r="D631" s="62">
        <v>8</v>
      </c>
      <c r="E631" s="222">
        <v>236980.09999999998</v>
      </c>
      <c r="F631" s="60">
        <f>(C631-$C$604)*1440</f>
        <v>75845.000000002328</v>
      </c>
      <c r="G631" s="59">
        <f>E631-$E$604</f>
        <v>111437.89999999998</v>
      </c>
      <c r="H631" s="189"/>
      <c r="I631" s="189"/>
      <c r="J631" s="191"/>
      <c r="K631" s="56"/>
      <c r="M631" s="208"/>
    </row>
    <row r="632" spans="2:13" s="17" customFormat="1" x14ac:dyDescent="0.2">
      <c r="B632" s="62" t="s">
        <v>8</v>
      </c>
      <c r="C632" s="180">
        <v>42224.32916666667</v>
      </c>
      <c r="D632" s="62">
        <v>8</v>
      </c>
      <c r="E632" s="222">
        <v>237696.9</v>
      </c>
      <c r="F632" s="60">
        <f>(C632-$C$604)*1440</f>
        <v>77216.000000007916</v>
      </c>
      <c r="G632" s="59">
        <f>E632-$E$604</f>
        <v>112154.7</v>
      </c>
      <c r="H632" s="189">
        <f>(C632-C627)*1440</f>
        <v>11233.000000007451</v>
      </c>
      <c r="I632" s="189">
        <f>E632-E627</f>
        <v>9424.1000000000058</v>
      </c>
      <c r="J632" s="190"/>
      <c r="K632" s="56"/>
      <c r="M632" s="208"/>
    </row>
    <row r="633" spans="2:13" s="17" customFormat="1" x14ac:dyDescent="0.2">
      <c r="B633" s="62" t="s">
        <v>8</v>
      </c>
      <c r="C633" s="180">
        <v>42226.584027777775</v>
      </c>
      <c r="D633" s="62">
        <v>9</v>
      </c>
      <c r="E633" s="222">
        <v>241023.3</v>
      </c>
      <c r="F633" s="60">
        <f>(C633-$C$604)*1440</f>
        <v>80462.999999999302</v>
      </c>
      <c r="G633" s="59">
        <f>E633-$E$604</f>
        <v>115481.09999999999</v>
      </c>
      <c r="H633" s="189"/>
      <c r="I633" s="189"/>
      <c r="J633" s="188">
        <f>I635/H635</f>
        <v>1.6609307604996506</v>
      </c>
      <c r="K633" s="56"/>
      <c r="M633" s="208"/>
    </row>
    <row r="634" spans="2:13" s="17" customFormat="1" x14ac:dyDescent="0.2">
      <c r="B634" s="62" t="s">
        <v>8</v>
      </c>
      <c r="C634" s="180">
        <v>42228.354166666664</v>
      </c>
      <c r="D634" s="62">
        <v>9</v>
      </c>
      <c r="E634" s="222">
        <v>246304.09999999998</v>
      </c>
      <c r="F634" s="60">
        <f>(C634-$C$604)*1440</f>
        <v>83011.999999999534</v>
      </c>
      <c r="G634" s="59">
        <f>E634-$E$604</f>
        <v>120761.89999999998</v>
      </c>
      <c r="H634" s="189"/>
      <c r="I634" s="189"/>
      <c r="J634" s="191"/>
      <c r="K634" s="56"/>
      <c r="M634" s="208"/>
    </row>
    <row r="635" spans="2:13" s="17" customFormat="1" x14ac:dyDescent="0.2">
      <c r="B635" s="62" t="s">
        <v>8</v>
      </c>
      <c r="C635" s="180">
        <v>42230.447222222225</v>
      </c>
      <c r="D635" s="62">
        <v>9</v>
      </c>
      <c r="E635" s="222">
        <v>252329.69999999998</v>
      </c>
      <c r="F635" s="60">
        <f>(C635-$C$604)*1440</f>
        <v>86026.000000006752</v>
      </c>
      <c r="G635" s="59">
        <f>E635-$E$604</f>
        <v>126787.49999999999</v>
      </c>
      <c r="H635" s="189">
        <f>(C635-C632)*1440</f>
        <v>8809.9999999988358</v>
      </c>
      <c r="I635" s="189">
        <f>E635-E632</f>
        <v>14632.799999999988</v>
      </c>
      <c r="J635" s="190"/>
      <c r="K635" s="56"/>
      <c r="M635" s="208"/>
    </row>
    <row r="636" spans="2:13" s="17" customFormat="1" x14ac:dyDescent="0.2">
      <c r="B636" s="62" t="s">
        <v>8</v>
      </c>
      <c r="C636" s="180">
        <v>42233.426388888889</v>
      </c>
      <c r="D636" s="62">
        <v>10</v>
      </c>
      <c r="E636" s="222">
        <v>260536.49999999997</v>
      </c>
      <c r="F636" s="60">
        <f>(C636-$C$604)*1440</f>
        <v>90316.00000000326</v>
      </c>
      <c r="G636" s="59">
        <f>E636-$E$604</f>
        <v>134994.29999999999</v>
      </c>
      <c r="H636" s="189"/>
      <c r="I636" s="189"/>
      <c r="J636" s="188">
        <f>I638/H638</f>
        <v>1.5829686575998183</v>
      </c>
      <c r="K636" s="56"/>
      <c r="M636" s="208"/>
    </row>
    <row r="637" spans="2:13" s="17" customFormat="1" x14ac:dyDescent="0.2">
      <c r="B637" s="62" t="s">
        <v>8</v>
      </c>
      <c r="C637" s="180">
        <v>42235.57708333333</v>
      </c>
      <c r="D637" s="62">
        <v>10</v>
      </c>
      <c r="E637" s="222">
        <v>265800.5</v>
      </c>
      <c r="F637" s="60">
        <f>(C637-$C$604)*1440</f>
        <v>93412.999999998137</v>
      </c>
      <c r="G637" s="59">
        <f>E637-$E$604</f>
        <v>140258.29999999999</v>
      </c>
      <c r="H637" s="189"/>
      <c r="I637" s="189"/>
      <c r="J637" s="191"/>
      <c r="K637" s="56"/>
      <c r="M637" s="208"/>
    </row>
    <row r="638" spans="2:13" s="17" customFormat="1" x14ac:dyDescent="0.2">
      <c r="B638" s="62" t="s">
        <v>8</v>
      </c>
      <c r="C638" s="180">
        <v>42237.493055555555</v>
      </c>
      <c r="D638" s="62">
        <v>10</v>
      </c>
      <c r="E638" s="222">
        <v>268390.5</v>
      </c>
      <c r="F638" s="60">
        <f>(C638-$C$604)*1440</f>
        <v>96172.000000001863</v>
      </c>
      <c r="G638" s="59">
        <f>E638-$E$604</f>
        <v>142848.29999999999</v>
      </c>
      <c r="H638" s="189">
        <f>(C638-C635)*1440</f>
        <v>10145.999999995111</v>
      </c>
      <c r="I638" s="189">
        <f>E638-E635</f>
        <v>16060.800000000017</v>
      </c>
      <c r="J638" s="190"/>
      <c r="K638" s="56"/>
      <c r="M638" s="208"/>
    </row>
    <row r="639" spans="2:13" s="17" customFormat="1" x14ac:dyDescent="0.2">
      <c r="B639" s="62" t="s">
        <v>8</v>
      </c>
      <c r="C639" s="180">
        <v>42240.75</v>
      </c>
      <c r="D639" s="62">
        <v>11</v>
      </c>
      <c r="E639" s="222">
        <v>268782.5</v>
      </c>
      <c r="F639" s="60">
        <f>(C639-$C$604)*1440</f>
        <v>100862.00000000303</v>
      </c>
      <c r="G639" s="59">
        <f>E639-$E$604</f>
        <v>143240.29999999999</v>
      </c>
      <c r="H639" s="189"/>
      <c r="I639" s="189"/>
      <c r="J639" s="188">
        <f>I641/H641</f>
        <v>1.0490109002820553</v>
      </c>
      <c r="K639" s="56"/>
      <c r="M639" s="208"/>
    </row>
    <row r="640" spans="2:13" s="17" customFormat="1" x14ac:dyDescent="0.2">
      <c r="B640" s="62" t="s">
        <v>8</v>
      </c>
      <c r="C640" s="180">
        <v>42242.356944444444</v>
      </c>
      <c r="D640" s="62">
        <v>11</v>
      </c>
      <c r="E640" s="222">
        <v>273396.2</v>
      </c>
      <c r="F640" s="60">
        <f>(C640-$C$604)*1440</f>
        <v>103176.0000000021</v>
      </c>
      <c r="G640" s="59">
        <f>E640-$E$604</f>
        <v>147854</v>
      </c>
      <c r="H640" s="189"/>
      <c r="I640" s="189"/>
      <c r="J640" s="191"/>
      <c r="K640" s="56"/>
      <c r="M640" s="208"/>
    </row>
    <row r="641" spans="2:18" s="17" customFormat="1" x14ac:dyDescent="0.2">
      <c r="B641" s="62" t="s">
        <v>8</v>
      </c>
      <c r="C641" s="180">
        <v>42244.373611111114</v>
      </c>
      <c r="D641" s="62">
        <v>11</v>
      </c>
      <c r="E641" s="222">
        <v>278784.09999999998</v>
      </c>
      <c r="F641" s="60">
        <f>(C641-$C$604)*1440</f>
        <v>106080.00000000698</v>
      </c>
      <c r="G641" s="59">
        <f>E641-$E$604</f>
        <v>153241.89999999997</v>
      </c>
      <c r="H641" s="189">
        <f>(C641-C638)*1440</f>
        <v>9908.0000000051223</v>
      </c>
      <c r="I641" s="189">
        <f>E641-E638</f>
        <v>10393.599999999977</v>
      </c>
      <c r="J641" s="190"/>
      <c r="K641" s="56"/>
      <c r="M641" s="208"/>
    </row>
    <row r="642" spans="2:18" s="17" customFormat="1" x14ac:dyDescent="0.2">
      <c r="B642" s="62" t="s">
        <v>8</v>
      </c>
      <c r="C642" s="180">
        <v>42249.336111111108</v>
      </c>
      <c r="D642" s="62">
        <v>12</v>
      </c>
      <c r="E642" s="222">
        <v>291795</v>
      </c>
      <c r="F642" s="60">
        <f>(C642-$C$604)*1440</f>
        <v>113225.9999999986</v>
      </c>
      <c r="G642" s="59">
        <f>E642-$E$604</f>
        <v>166252.79999999999</v>
      </c>
      <c r="H642" s="189"/>
      <c r="I642" s="189"/>
      <c r="J642" s="188">
        <f>I643/H643</f>
        <v>1.751599125944918</v>
      </c>
      <c r="K642" s="56"/>
      <c r="M642" s="208"/>
    </row>
    <row r="643" spans="2:18" s="17" customFormat="1" x14ac:dyDescent="0.2">
      <c r="B643" s="62" t="s">
        <v>8</v>
      </c>
      <c r="C643" s="180">
        <v>42251.365277777775</v>
      </c>
      <c r="D643" s="62">
        <v>12</v>
      </c>
      <c r="E643" s="222">
        <v>296419.19999999995</v>
      </c>
      <c r="F643" s="60">
        <f>(C643-$C$604)*1440</f>
        <v>116147.9999999993</v>
      </c>
      <c r="G643" s="59">
        <f>E643-$E$604</f>
        <v>170876.99999999994</v>
      </c>
      <c r="H643" s="189">
        <f>(C643-C641)*1440</f>
        <v>10067.999999992317</v>
      </c>
      <c r="I643" s="189">
        <f>E643-E641</f>
        <v>17635.099999999977</v>
      </c>
      <c r="J643" s="190"/>
      <c r="K643" s="56"/>
      <c r="M643" s="208"/>
    </row>
    <row r="644" spans="2:18" s="17" customFormat="1" x14ac:dyDescent="0.2">
      <c r="B644" s="62" t="s">
        <v>8</v>
      </c>
      <c r="C644" s="180">
        <v>42254.327777777777</v>
      </c>
      <c r="D644" s="62">
        <v>13</v>
      </c>
      <c r="E644" s="222">
        <v>304092.59999999998</v>
      </c>
      <c r="F644" s="60">
        <f>(C644-$C$604)*1440</f>
        <v>120414.0000000014</v>
      </c>
      <c r="G644" s="59">
        <f>E644-$E$604</f>
        <v>178550.39999999997</v>
      </c>
      <c r="H644" s="189"/>
      <c r="I644" s="189"/>
      <c r="J644" s="188">
        <f>I646/H646</f>
        <v>1.8747983670208535</v>
      </c>
      <c r="K644" s="56"/>
      <c r="M644" s="208"/>
    </row>
    <row r="645" spans="2:18" s="17" customFormat="1" x14ac:dyDescent="0.2">
      <c r="B645" s="62" t="s">
        <v>8</v>
      </c>
      <c r="C645" s="180">
        <v>42256.336111111108</v>
      </c>
      <c r="D645" s="62">
        <v>13</v>
      </c>
      <c r="E645" s="222">
        <v>309840.3</v>
      </c>
      <c r="F645" s="60">
        <f>(C645-$C$604)*1440</f>
        <v>123305.9999999986</v>
      </c>
      <c r="G645" s="59">
        <f>E645-$E$604</f>
        <v>184298.09999999998</v>
      </c>
      <c r="H645" s="189"/>
      <c r="I645" s="189"/>
      <c r="J645" s="191"/>
      <c r="K645" s="56"/>
      <c r="M645" s="208"/>
    </row>
    <row r="646" spans="2:18" s="17" customFormat="1" x14ac:dyDescent="0.2">
      <c r="B646" s="62" t="s">
        <v>8</v>
      </c>
      <c r="C646" s="180">
        <v>42258.339583333334</v>
      </c>
      <c r="D646" s="62">
        <v>13</v>
      </c>
      <c r="E646" s="222">
        <v>315247.8</v>
      </c>
      <c r="F646" s="60">
        <f>(C646-$C$604)*1440</f>
        <v>126191.00000000442</v>
      </c>
      <c r="G646" s="59">
        <f>E646-$E$604</f>
        <v>189705.59999999998</v>
      </c>
      <c r="H646" s="189">
        <f>(C646-C643)*1440</f>
        <v>10043.000000005122</v>
      </c>
      <c r="I646" s="189">
        <f>E646-E643</f>
        <v>18828.600000000035</v>
      </c>
      <c r="J646" s="190"/>
      <c r="K646" s="56"/>
      <c r="M646" s="208"/>
    </row>
    <row r="647" spans="2:18" s="17" customFormat="1" x14ac:dyDescent="0.2">
      <c r="B647" s="62" t="s">
        <v>8</v>
      </c>
      <c r="C647" s="180">
        <v>42261.318749999999</v>
      </c>
      <c r="D647" s="62">
        <v>14</v>
      </c>
      <c r="E647" s="222">
        <v>322070.69999999995</v>
      </c>
      <c r="F647" s="60">
        <f>(C647-$C$604)*1440</f>
        <v>130481.00000000093</v>
      </c>
      <c r="G647" s="59">
        <f>E647-$E$604</f>
        <v>196528.49999999994</v>
      </c>
      <c r="H647" s="189"/>
      <c r="I647" s="189"/>
      <c r="J647" s="188">
        <f>I649/H649</f>
        <v>1.2833776595752595</v>
      </c>
      <c r="K647" s="56"/>
      <c r="M647" s="208"/>
    </row>
    <row r="648" spans="2:18" s="17" customFormat="1" x14ac:dyDescent="0.2">
      <c r="B648" s="62" t="s">
        <v>8</v>
      </c>
      <c r="C648" s="180">
        <v>42263.313194444447</v>
      </c>
      <c r="D648" s="62">
        <v>14</v>
      </c>
      <c r="E648" s="222">
        <v>327723.19999999995</v>
      </c>
      <c r="F648" s="60">
        <f>(C648-$C$604)*1440</f>
        <v>133353.00000000629</v>
      </c>
      <c r="G648" s="59">
        <f>E648-$E$604</f>
        <v>202180.99999999994</v>
      </c>
      <c r="H648" s="189"/>
      <c r="I648" s="189"/>
      <c r="J648" s="191"/>
      <c r="K648" s="56"/>
      <c r="M648" s="208"/>
    </row>
    <row r="649" spans="2:18" s="17" customFormat="1" x14ac:dyDescent="0.2">
      <c r="B649" s="62" t="s">
        <v>8</v>
      </c>
      <c r="C649" s="180">
        <v>42265.650694444441</v>
      </c>
      <c r="D649" s="62">
        <v>14</v>
      </c>
      <c r="E649" s="222">
        <v>328759.19999999995</v>
      </c>
      <c r="F649" s="60">
        <f>(C649-$C$604)*1440</f>
        <v>136718.9999999979</v>
      </c>
      <c r="G649" s="59">
        <f>E649-$E$604</f>
        <v>203216.99999999994</v>
      </c>
      <c r="H649" s="189">
        <f>(C649-C646)*1440</f>
        <v>10527.999999993481</v>
      </c>
      <c r="I649" s="189">
        <f>E649-E646</f>
        <v>13511.399999999965</v>
      </c>
      <c r="J649" s="190"/>
      <c r="K649" s="56"/>
      <c r="M649" s="208"/>
    </row>
    <row r="650" spans="2:18" s="17" customFormat="1" x14ac:dyDescent="0.2">
      <c r="B650" s="62" t="s">
        <v>8</v>
      </c>
      <c r="C650" s="180">
        <v>42268.679166666669</v>
      </c>
      <c r="D650" s="62">
        <v>15</v>
      </c>
      <c r="E650" s="222">
        <v>337012.89999999997</v>
      </c>
      <c r="F650" s="60">
        <f>(C650-$C$604)*1440</f>
        <v>141080.00000000582</v>
      </c>
      <c r="G650" s="59">
        <f>E650-$E$604</f>
        <v>211470.69999999995</v>
      </c>
      <c r="H650" s="189"/>
      <c r="I650" s="189"/>
      <c r="J650" s="188">
        <f>I651/H651</f>
        <v>1.3459118585096272</v>
      </c>
      <c r="K650" s="56"/>
      <c r="M650" s="208"/>
    </row>
    <row r="651" spans="2:18" s="17" customFormat="1" x14ac:dyDescent="0.2">
      <c r="B651" s="62" t="s">
        <v>8</v>
      </c>
      <c r="C651" s="180">
        <v>42270.440972222219</v>
      </c>
      <c r="D651" s="62">
        <v>15</v>
      </c>
      <c r="E651" s="222">
        <v>338043.3</v>
      </c>
      <c r="F651" s="60">
        <f>(C651-$C$604)*1440</f>
        <v>143616.99999999837</v>
      </c>
      <c r="G651" s="59">
        <f>E651-$E$604</f>
        <v>212501.09999999998</v>
      </c>
      <c r="H651" s="189">
        <f>(C651-C649)*1440</f>
        <v>6898.0000000004657</v>
      </c>
      <c r="I651" s="189">
        <f>E651-E649</f>
        <v>9284.1000000000349</v>
      </c>
      <c r="J651" s="190"/>
      <c r="K651" s="56"/>
      <c r="M651" s="208"/>
    </row>
    <row r="652" spans="2:18" s="17" customFormat="1" x14ac:dyDescent="0.2">
      <c r="B652" s="62" t="s">
        <v>8</v>
      </c>
      <c r="C652" s="180">
        <v>42275.46875</v>
      </c>
      <c r="D652" s="62">
        <v>16</v>
      </c>
      <c r="E652" s="222">
        <v>354645.19999999995</v>
      </c>
      <c r="F652" s="60">
        <f>(C652-$C$604)*1440</f>
        <v>150857.00000000303</v>
      </c>
      <c r="G652" s="59">
        <f>E652-$E$604</f>
        <v>229102.99999999994</v>
      </c>
      <c r="H652" s="189"/>
      <c r="I652" s="189"/>
      <c r="J652" s="188">
        <f>I653/H653</f>
        <v>2.2790550070519688</v>
      </c>
      <c r="K652" s="56"/>
      <c r="M652" s="208"/>
    </row>
    <row r="653" spans="2:18" s="17" customFormat="1" ht="15.75" thickBot="1" x14ac:dyDescent="0.25">
      <c r="B653" s="80" t="s">
        <v>8</v>
      </c>
      <c r="C653" s="187">
        <v>42277.334027777775</v>
      </c>
      <c r="D653" s="80">
        <v>16</v>
      </c>
      <c r="E653" s="221">
        <v>360665.19999999995</v>
      </c>
      <c r="F653" s="78">
        <f>(C653-$C$604)*1440</f>
        <v>153542.9999999993</v>
      </c>
      <c r="G653" s="77">
        <f>E653-$E$604</f>
        <v>235122.99999999994</v>
      </c>
      <c r="H653" s="186">
        <f>(C653-C651)*1440</f>
        <v>9926.0000000009313</v>
      </c>
      <c r="I653" s="186">
        <f>E653-E651</f>
        <v>22621.899999999965</v>
      </c>
      <c r="J653" s="185"/>
      <c r="K653" s="74">
        <f>G653/F653</f>
        <v>1.5313169600698242</v>
      </c>
      <c r="M653" s="73">
        <f>SUM(I604:I653)</f>
        <v>235122.99999999994</v>
      </c>
      <c r="N653" s="210">
        <f>G653</f>
        <v>235122.99999999994</v>
      </c>
      <c r="O653" s="210"/>
      <c r="P653" s="72"/>
      <c r="Q653" s="72"/>
      <c r="R653" s="72"/>
    </row>
    <row r="654" spans="2:18" s="17" customFormat="1" x14ac:dyDescent="0.25">
      <c r="B654" s="69" t="s">
        <v>8</v>
      </c>
      <c r="C654" s="184">
        <v>42279.409722222219</v>
      </c>
      <c r="D654" s="69">
        <v>16</v>
      </c>
      <c r="E654" s="223">
        <v>367402.69999999995</v>
      </c>
      <c r="F654" s="67">
        <f>(C654-$C$604)*1440</f>
        <v>156531.99999999837</v>
      </c>
      <c r="G654" s="66">
        <f>E654-$E$604</f>
        <v>241860.49999999994</v>
      </c>
      <c r="H654" s="65"/>
      <c r="I654" s="65"/>
      <c r="J654" s="182">
        <f>I657/H657</f>
        <v>2.0217599382470559</v>
      </c>
      <c r="K654" s="86"/>
      <c r="M654" s="208"/>
    </row>
    <row r="655" spans="2:18" s="17" customFormat="1" x14ac:dyDescent="0.25">
      <c r="B655" s="62" t="s">
        <v>8</v>
      </c>
      <c r="C655" s="180">
        <v>42282.337500000001</v>
      </c>
      <c r="D655" s="62">
        <v>17</v>
      </c>
      <c r="E655" s="222">
        <v>374790.5</v>
      </c>
      <c r="F655" s="60">
        <f>(C655-$C$604)*1440</f>
        <v>160748.00000000512</v>
      </c>
      <c r="G655" s="59">
        <f>E655-$E$604</f>
        <v>249248.3</v>
      </c>
      <c r="H655" s="58"/>
      <c r="I655" s="58"/>
      <c r="J655" s="169"/>
      <c r="K655" s="56"/>
      <c r="M655" s="208"/>
    </row>
    <row r="656" spans="2:18" s="17" customFormat="1" x14ac:dyDescent="0.25">
      <c r="B656" s="62" t="s">
        <v>8</v>
      </c>
      <c r="C656" s="180">
        <v>42284.343055555553</v>
      </c>
      <c r="D656" s="62">
        <v>17</v>
      </c>
      <c r="E656" s="222">
        <v>380951.89999999997</v>
      </c>
      <c r="F656" s="60">
        <f>(C656-$C$604)*1440</f>
        <v>163635.99999999977</v>
      </c>
      <c r="G656" s="59">
        <f>E656-$E$604</f>
        <v>255409.69999999995</v>
      </c>
      <c r="H656" s="58"/>
      <c r="I656" s="58"/>
      <c r="J656" s="169"/>
      <c r="K656" s="56"/>
      <c r="M656" s="208"/>
    </row>
    <row r="657" spans="2:15" s="17" customFormat="1" x14ac:dyDescent="0.25">
      <c r="B657" s="62" t="s">
        <v>8</v>
      </c>
      <c r="C657" s="180">
        <v>42286.330555555556</v>
      </c>
      <c r="D657" s="62">
        <v>17</v>
      </c>
      <c r="E657" s="222">
        <v>386857.1</v>
      </c>
      <c r="F657" s="60">
        <f>(C657-$C$604)*1440</f>
        <v>166498.00000000396</v>
      </c>
      <c r="G657" s="59">
        <f>E657-$E$604</f>
        <v>261314.89999999997</v>
      </c>
      <c r="H657" s="58">
        <f>(C657-C653)*1440</f>
        <v>12955.000000004657</v>
      </c>
      <c r="I657" s="58">
        <f>E657-E653</f>
        <v>26191.900000000023</v>
      </c>
      <c r="J657" s="160"/>
      <c r="K657" s="56"/>
      <c r="M657" s="208"/>
      <c r="N657" s="209"/>
      <c r="O657" s="209"/>
    </row>
    <row r="658" spans="2:15" s="17" customFormat="1" x14ac:dyDescent="0.25">
      <c r="B658" s="62" t="s">
        <v>8</v>
      </c>
      <c r="C658" s="180">
        <v>42289.334722222222</v>
      </c>
      <c r="D658" s="62">
        <v>18</v>
      </c>
      <c r="E658" s="222">
        <v>395788.39999999997</v>
      </c>
      <c r="F658" s="60">
        <f>(C658-$C$604)*1440</f>
        <v>170824.00000000256</v>
      </c>
      <c r="G658" s="59">
        <f>E658-$E$604</f>
        <v>270246.19999999995</v>
      </c>
      <c r="H658" s="58"/>
      <c r="I658" s="58"/>
      <c r="J658" s="156">
        <f>I660/H660</f>
        <v>2.233141210375309</v>
      </c>
      <c r="K658" s="56"/>
      <c r="M658" s="208"/>
    </row>
    <row r="659" spans="2:15" s="17" customFormat="1" x14ac:dyDescent="0.25">
      <c r="B659" s="62" t="s">
        <v>8</v>
      </c>
      <c r="C659" s="180">
        <v>42291.306944444441</v>
      </c>
      <c r="D659" s="62">
        <v>18</v>
      </c>
      <c r="E659" s="222">
        <v>402061.1</v>
      </c>
      <c r="F659" s="60">
        <f>(C659-$C$604)*1440</f>
        <v>173663.9999999979</v>
      </c>
      <c r="G659" s="59">
        <f>E659-$E$604</f>
        <v>276518.89999999997</v>
      </c>
      <c r="H659" s="58"/>
      <c r="I659" s="58"/>
      <c r="J659" s="169"/>
      <c r="K659" s="56"/>
      <c r="M659" s="208"/>
    </row>
    <row r="660" spans="2:15" s="17" customFormat="1" x14ac:dyDescent="0.25">
      <c r="B660" s="62" t="s">
        <v>8</v>
      </c>
      <c r="C660" s="180">
        <v>42293.318749999999</v>
      </c>
      <c r="D660" s="62">
        <v>18</v>
      </c>
      <c r="E660" s="222">
        <v>409329.19999999995</v>
      </c>
      <c r="F660" s="60">
        <f>(C660-$C$604)*1440</f>
        <v>176561.00000000093</v>
      </c>
      <c r="G660" s="59">
        <f>E660-$E$604</f>
        <v>283786.99999999994</v>
      </c>
      <c r="H660" s="58">
        <f>(C660-C657)*1440</f>
        <v>10062.999999996973</v>
      </c>
      <c r="I660" s="58">
        <f>E660-E657</f>
        <v>22472.099999999977</v>
      </c>
      <c r="J660" s="160"/>
      <c r="K660" s="56"/>
      <c r="M660" s="208"/>
    </row>
    <row r="661" spans="2:15" s="17" customFormat="1" x14ac:dyDescent="0.25">
      <c r="B661" s="62" t="s">
        <v>8</v>
      </c>
      <c r="C661" s="180">
        <v>42296.418749999997</v>
      </c>
      <c r="D661" s="62">
        <v>19</v>
      </c>
      <c r="E661" s="222">
        <v>416509.1</v>
      </c>
      <c r="F661" s="60">
        <f>(C661-$C$604)*1440</f>
        <v>181024.99999999884</v>
      </c>
      <c r="G661" s="59">
        <f>E661-$E$604</f>
        <v>290966.89999999997</v>
      </c>
      <c r="H661" s="58"/>
      <c r="I661" s="58"/>
      <c r="J661" s="156">
        <f>I663/H663</f>
        <v>1.8853525881457629</v>
      </c>
      <c r="K661" s="56"/>
      <c r="M661" s="208"/>
    </row>
    <row r="662" spans="2:15" s="17" customFormat="1" x14ac:dyDescent="0.25">
      <c r="B662" s="62" t="s">
        <v>8</v>
      </c>
      <c r="C662" s="180">
        <v>42300.645833333336</v>
      </c>
      <c r="D662" s="62">
        <v>19</v>
      </c>
      <c r="E662" s="222">
        <v>429104.19999999995</v>
      </c>
      <c r="F662" s="60">
        <f>(C662-$C$604)*1440</f>
        <v>187112.00000000652</v>
      </c>
      <c r="G662" s="59">
        <f>E662-$E$604</f>
        <v>303561.99999999994</v>
      </c>
      <c r="H662" s="58"/>
      <c r="I662" s="58"/>
      <c r="J662" s="169"/>
      <c r="K662" s="56"/>
      <c r="M662" s="208"/>
    </row>
    <row r="663" spans="2:15" s="17" customFormat="1" x14ac:dyDescent="0.25">
      <c r="B663" s="62" t="s">
        <v>8</v>
      </c>
      <c r="C663" s="180">
        <v>42300.724305555559</v>
      </c>
      <c r="D663" s="62">
        <v>19</v>
      </c>
      <c r="E663" s="222">
        <v>429434.6</v>
      </c>
      <c r="F663" s="60">
        <f>(C663-$C$604)*1440</f>
        <v>187225.00000000815</v>
      </c>
      <c r="G663" s="59">
        <f>E663-$E$604</f>
        <v>303892.39999999997</v>
      </c>
      <c r="H663" s="58">
        <f>(C663-C660)*1440</f>
        <v>10664.000000007218</v>
      </c>
      <c r="I663" s="58">
        <f>E663-E660</f>
        <v>20105.400000000023</v>
      </c>
      <c r="J663" s="160"/>
      <c r="K663" s="56"/>
      <c r="M663" s="208"/>
    </row>
    <row r="664" spans="2:15" s="17" customFormat="1" x14ac:dyDescent="0.25">
      <c r="B664" s="62" t="s">
        <v>8</v>
      </c>
      <c r="C664" s="180">
        <v>42303.356249999997</v>
      </c>
      <c r="D664" s="62">
        <v>20</v>
      </c>
      <c r="E664" s="222">
        <v>435187.19999999995</v>
      </c>
      <c r="F664" s="60">
        <f>(C664-$C$604)*1440</f>
        <v>191014.99999999884</v>
      </c>
      <c r="G664" s="59">
        <f>E664-$E$604</f>
        <v>309644.99999999994</v>
      </c>
      <c r="H664" s="58"/>
      <c r="I664" s="58"/>
      <c r="J664" s="156">
        <f>I666/H666</f>
        <v>1.9278105305962414</v>
      </c>
      <c r="K664" s="56"/>
      <c r="M664" s="208"/>
    </row>
    <row r="665" spans="2:15" s="17" customFormat="1" x14ac:dyDescent="0.25">
      <c r="B665" s="62" t="s">
        <v>8</v>
      </c>
      <c r="C665" s="180">
        <v>42305.457638888889</v>
      </c>
      <c r="D665" s="62">
        <v>20</v>
      </c>
      <c r="E665" s="222">
        <v>441505.39999999997</v>
      </c>
      <c r="F665" s="60">
        <f>(C665-$C$604)*1440</f>
        <v>194041.00000000326</v>
      </c>
      <c r="G665" s="59">
        <f>E665-$E$604</f>
        <v>315963.19999999995</v>
      </c>
      <c r="H665" s="58"/>
      <c r="I665" s="58"/>
      <c r="J665" s="169"/>
      <c r="K665" s="56"/>
      <c r="M665" s="208"/>
    </row>
    <row r="666" spans="2:15" s="17" customFormat="1" x14ac:dyDescent="0.25">
      <c r="B666" s="62" t="s">
        <v>8</v>
      </c>
      <c r="C666" s="180">
        <v>42307.556250000001</v>
      </c>
      <c r="D666" s="62">
        <v>20</v>
      </c>
      <c r="E666" s="222">
        <v>448400.39999999997</v>
      </c>
      <c r="F666" s="60">
        <f>(C666-$C$604)*1440</f>
        <v>197063.00000000512</v>
      </c>
      <c r="G666" s="59">
        <f>E666-$E$604</f>
        <v>322858.19999999995</v>
      </c>
      <c r="H666" s="58">
        <f>(C666-C663)*1440</f>
        <v>9837.9999999969732</v>
      </c>
      <c r="I666" s="58">
        <f>E666-E663</f>
        <v>18965.799999999988</v>
      </c>
      <c r="J666" s="160"/>
      <c r="K666" s="56"/>
      <c r="M666" s="208"/>
    </row>
    <row r="667" spans="2:15" s="17" customFormat="1" x14ac:dyDescent="0.25">
      <c r="B667" s="62" t="s">
        <v>8</v>
      </c>
      <c r="C667" s="180">
        <v>42310.361111111109</v>
      </c>
      <c r="D667" s="62">
        <v>21</v>
      </c>
      <c r="E667" s="222">
        <v>455696.5</v>
      </c>
      <c r="F667" s="60">
        <f>(C667-$C$604)*1440</f>
        <v>201102.0000000007</v>
      </c>
      <c r="G667" s="59">
        <f>E667-$E$604</f>
        <v>330154.3</v>
      </c>
      <c r="H667" s="58"/>
      <c r="I667" s="58"/>
      <c r="J667" s="156">
        <f>I669/H669</f>
        <v>1.7470803662254242</v>
      </c>
      <c r="K667" s="56"/>
      <c r="M667" s="208"/>
    </row>
    <row r="668" spans="2:15" s="17" customFormat="1" x14ac:dyDescent="0.25">
      <c r="B668" s="62" t="s">
        <v>8</v>
      </c>
      <c r="C668" s="180">
        <v>42312.357638888891</v>
      </c>
      <c r="D668" s="62">
        <v>21</v>
      </c>
      <c r="E668" s="222">
        <v>460487.99999999994</v>
      </c>
      <c r="F668" s="60">
        <f>(C668-$C$604)*1440</f>
        <v>203977.00000000536</v>
      </c>
      <c r="G668" s="59">
        <f>E668-$E$604</f>
        <v>334945.79999999993</v>
      </c>
      <c r="H668" s="58"/>
      <c r="I668" s="58"/>
      <c r="J668" s="169"/>
      <c r="K668" s="56"/>
      <c r="M668" s="208"/>
    </row>
    <row r="669" spans="2:15" s="17" customFormat="1" x14ac:dyDescent="0.25">
      <c r="B669" s="62" t="s">
        <v>8</v>
      </c>
      <c r="C669" s="180">
        <v>42314.382638888892</v>
      </c>
      <c r="D669" s="62">
        <v>21</v>
      </c>
      <c r="E669" s="222">
        <v>465574.19999999995</v>
      </c>
      <c r="F669" s="60">
        <f>(C669-$C$604)*1440</f>
        <v>206893.00000000745</v>
      </c>
      <c r="G669" s="59">
        <f>E669-$E$604</f>
        <v>340031.99999999994</v>
      </c>
      <c r="H669" s="58">
        <f>(C669-C666)*1440</f>
        <v>9830.0000000023283</v>
      </c>
      <c r="I669" s="58">
        <f>E669-E666</f>
        <v>17173.799999999988</v>
      </c>
      <c r="J669" s="160"/>
      <c r="K669" s="56"/>
      <c r="M669" s="208"/>
    </row>
    <row r="670" spans="2:15" s="17" customFormat="1" x14ac:dyDescent="0.25">
      <c r="B670" s="62" t="s">
        <v>8</v>
      </c>
      <c r="C670" s="180">
        <v>42317.571527777778</v>
      </c>
      <c r="D670" s="62">
        <v>22</v>
      </c>
      <c r="E670" s="222">
        <v>475453.3</v>
      </c>
      <c r="F670" s="60">
        <f>(C670-$C$604)*1440</f>
        <v>211485.00000000349</v>
      </c>
      <c r="G670" s="59">
        <f>E670-$E$604</f>
        <v>349911.1</v>
      </c>
      <c r="H670" s="58"/>
      <c r="I670" s="58"/>
      <c r="J670" s="156">
        <f>I672/H672</f>
        <v>2.0102528089905496</v>
      </c>
      <c r="K670" s="56"/>
      <c r="M670" s="208"/>
    </row>
    <row r="671" spans="2:15" s="17" customFormat="1" x14ac:dyDescent="0.25">
      <c r="B671" s="62" t="s">
        <v>8</v>
      </c>
      <c r="C671" s="180">
        <v>42319.307638888888</v>
      </c>
      <c r="D671" s="62">
        <v>22</v>
      </c>
      <c r="E671" s="222">
        <v>481928.3</v>
      </c>
      <c r="F671" s="60">
        <f>(C671-$C$604)*1440</f>
        <v>213985.00000000116</v>
      </c>
      <c r="G671" s="59">
        <f>E671-$E$604</f>
        <v>356386.1</v>
      </c>
      <c r="H671" s="58"/>
      <c r="I671" s="58"/>
      <c r="J671" s="169"/>
      <c r="K671" s="56"/>
      <c r="M671" s="208"/>
    </row>
    <row r="672" spans="2:15" s="17" customFormat="1" x14ac:dyDescent="0.25">
      <c r="B672" s="62" t="s">
        <v>8</v>
      </c>
      <c r="C672" s="180">
        <v>42321.304861111108</v>
      </c>
      <c r="D672" s="62">
        <v>22</v>
      </c>
      <c r="E672" s="222">
        <v>485612.39999999997</v>
      </c>
      <c r="F672" s="60">
        <f>(C672-$C$604)*1440</f>
        <v>216860.9999999986</v>
      </c>
      <c r="G672" s="59">
        <f>E672-$E$604</f>
        <v>360070.19999999995</v>
      </c>
      <c r="H672" s="58">
        <f>(C672-C669)*1440</f>
        <v>9967.9999999911524</v>
      </c>
      <c r="I672" s="58">
        <f>E672-E669</f>
        <v>20038.200000000012</v>
      </c>
      <c r="J672" s="160"/>
      <c r="K672" s="56"/>
      <c r="M672" s="208"/>
    </row>
    <row r="673" spans="2:18" s="17" customFormat="1" x14ac:dyDescent="0.25">
      <c r="B673" s="62" t="s">
        <v>8</v>
      </c>
      <c r="C673" s="180">
        <v>42324.415277777778</v>
      </c>
      <c r="D673" s="62">
        <v>23</v>
      </c>
      <c r="E673" s="222">
        <v>493413.19999999995</v>
      </c>
      <c r="F673" s="60">
        <f>(C673-$C$604)*1440</f>
        <v>221340.00000000349</v>
      </c>
      <c r="G673" s="59">
        <f>E673-$E$604</f>
        <v>367870.99999999994</v>
      </c>
      <c r="H673" s="58"/>
      <c r="I673" s="58"/>
      <c r="J673" s="156">
        <f>I675/H675</f>
        <v>2.2755675675662679</v>
      </c>
      <c r="K673" s="56"/>
      <c r="M673" s="208"/>
    </row>
    <row r="674" spans="2:18" s="17" customFormat="1" x14ac:dyDescent="0.25">
      <c r="B674" s="62" t="s">
        <v>8</v>
      </c>
      <c r="C674" s="180">
        <v>42326.59097222222</v>
      </c>
      <c r="D674" s="62">
        <v>23</v>
      </c>
      <c r="E674" s="222">
        <v>502034.39999999997</v>
      </c>
      <c r="F674" s="60">
        <f>(C674-$C$604)*1440</f>
        <v>224473.00000000047</v>
      </c>
      <c r="G674" s="59">
        <f>E674-$E$604</f>
        <v>376492.19999999995</v>
      </c>
      <c r="H674" s="58"/>
      <c r="I674" s="58"/>
      <c r="J674" s="169"/>
      <c r="K674" s="56"/>
      <c r="M674" s="208"/>
    </row>
    <row r="675" spans="2:18" s="17" customFormat="1" x14ac:dyDescent="0.25">
      <c r="B675" s="62" t="s">
        <v>8</v>
      </c>
      <c r="C675" s="180">
        <v>42328.370833333334</v>
      </c>
      <c r="D675" s="62">
        <v>23</v>
      </c>
      <c r="E675" s="222">
        <v>508766.3</v>
      </c>
      <c r="F675" s="60">
        <f>(C675-$C$604)*1440</f>
        <v>227036.00000000442</v>
      </c>
      <c r="G675" s="59">
        <f>E675-$E$604</f>
        <v>383224.1</v>
      </c>
      <c r="H675" s="58">
        <f>(C675-C672)*1440</f>
        <v>10175.000000005821</v>
      </c>
      <c r="I675" s="58">
        <f>E675-E672</f>
        <v>23153.900000000023</v>
      </c>
      <c r="J675" s="160"/>
      <c r="K675" s="56"/>
      <c r="M675" s="208"/>
    </row>
    <row r="676" spans="2:18" s="17" customFormat="1" x14ac:dyDescent="0.25">
      <c r="B676" s="62" t="s">
        <v>8</v>
      </c>
      <c r="C676" s="180">
        <v>42331.34097222222</v>
      </c>
      <c r="D676" s="62">
        <v>24</v>
      </c>
      <c r="E676" s="222">
        <v>517388.89999999997</v>
      </c>
      <c r="F676" s="60">
        <f>(C676-$C$604)*1440</f>
        <v>231313.00000000047</v>
      </c>
      <c r="G676" s="59">
        <f>E676-$E$604</f>
        <v>391846.69999999995</v>
      </c>
      <c r="H676" s="58"/>
      <c r="I676" s="58"/>
      <c r="J676" s="156">
        <f>I677/H677</f>
        <v>1.8673879443580828</v>
      </c>
      <c r="K676" s="56"/>
      <c r="M676" s="208"/>
    </row>
    <row r="677" spans="2:18" s="17" customFormat="1" x14ac:dyDescent="0.25">
      <c r="B677" s="62" t="s">
        <v>8</v>
      </c>
      <c r="C677" s="180">
        <v>42333.313194444447</v>
      </c>
      <c r="D677" s="62">
        <v>24</v>
      </c>
      <c r="E677" s="222">
        <v>522056.49999999994</v>
      </c>
      <c r="F677" s="60">
        <f>(C677-$C$604)*1440</f>
        <v>234153.00000000629</v>
      </c>
      <c r="G677" s="59">
        <f>E677-$E$604</f>
        <v>396514.29999999993</v>
      </c>
      <c r="H677" s="58">
        <f>(C677-C675)*1440</f>
        <v>7117.0000000018626</v>
      </c>
      <c r="I677" s="58">
        <f>E677-E675</f>
        <v>13290.199999999953</v>
      </c>
      <c r="J677" s="160"/>
      <c r="K677" s="56"/>
      <c r="M677" s="208"/>
    </row>
    <row r="678" spans="2:18" s="17" customFormat="1" x14ac:dyDescent="0.25">
      <c r="B678" s="62" t="s">
        <v>8</v>
      </c>
      <c r="C678" s="180">
        <v>42338.525694444441</v>
      </c>
      <c r="D678" s="62">
        <v>25</v>
      </c>
      <c r="E678" s="222">
        <v>534828</v>
      </c>
      <c r="F678" s="60">
        <f>(C678-$C$604)*1440</f>
        <v>241658.9999999979</v>
      </c>
      <c r="G678" s="59">
        <f>E678-$E$604</f>
        <v>409285.8</v>
      </c>
      <c r="H678" s="58">
        <f>(C678-C677)*1440</f>
        <v>7505.9999999916181</v>
      </c>
      <c r="I678" s="58">
        <f>E678-E677</f>
        <v>12771.500000000058</v>
      </c>
      <c r="J678" s="170">
        <f>I678/H678</f>
        <v>1.7015054622987371</v>
      </c>
      <c r="K678" s="56"/>
      <c r="M678" s="208"/>
    </row>
    <row r="679" spans="2:18" s="17" customFormat="1" x14ac:dyDescent="0.25">
      <c r="B679" s="62" t="s">
        <v>8</v>
      </c>
      <c r="C679" s="180">
        <v>42345.643055555556</v>
      </c>
      <c r="D679" s="62">
        <v>26</v>
      </c>
      <c r="E679" s="222">
        <v>557015.89999999991</v>
      </c>
      <c r="F679" s="60">
        <f>(C679-$C$604)*1440</f>
        <v>251908.00000000396</v>
      </c>
      <c r="G679" s="59">
        <f>E679-$E$604</f>
        <v>431473.6999999999</v>
      </c>
      <c r="H679" s="58">
        <f>(C679-C678)*1440</f>
        <v>10249.000000006054</v>
      </c>
      <c r="I679" s="58">
        <f>E679-E678</f>
        <v>22187.899999999907</v>
      </c>
      <c r="J679" s="170">
        <f>I679/H679</f>
        <v>2.1648843789625136</v>
      </c>
      <c r="K679" s="56"/>
      <c r="M679" s="208"/>
    </row>
    <row r="680" spans="2:18" s="17" customFormat="1" x14ac:dyDescent="0.25">
      <c r="B680" s="62" t="s">
        <v>8</v>
      </c>
      <c r="C680" s="180">
        <v>42352.330555555556</v>
      </c>
      <c r="D680" s="62">
        <v>27</v>
      </c>
      <c r="E680" s="222">
        <v>579505.5</v>
      </c>
      <c r="F680" s="60">
        <f>(C680-$C$604)*1440</f>
        <v>261538.00000000396</v>
      </c>
      <c r="G680" s="59">
        <f>E680-$E$604</f>
        <v>453963.3</v>
      </c>
      <c r="H680" s="58">
        <f>(C680-C679)*1440</f>
        <v>9630</v>
      </c>
      <c r="I680" s="58">
        <f>E680-E679</f>
        <v>22489.600000000093</v>
      </c>
      <c r="J680" s="170">
        <f>I680/H680</f>
        <v>2.3353686396677147</v>
      </c>
      <c r="K680" s="56"/>
      <c r="M680" s="208"/>
    </row>
    <row r="681" spans="2:18" s="17" customFormat="1" x14ac:dyDescent="0.25">
      <c r="B681" s="62" t="s">
        <v>8</v>
      </c>
      <c r="C681" s="180">
        <v>42359.459027777775</v>
      </c>
      <c r="D681" s="62">
        <v>28</v>
      </c>
      <c r="E681" s="222">
        <v>598152.79999999993</v>
      </c>
      <c r="F681" s="60">
        <f>(C681-$C$604)*1440</f>
        <v>271802.9999999993</v>
      </c>
      <c r="G681" s="59">
        <f>E681-$E$604</f>
        <v>472610.59999999992</v>
      </c>
      <c r="H681" s="58">
        <f>(C681-C680)*1440</f>
        <v>10264.999999995343</v>
      </c>
      <c r="I681" s="58">
        <f>E681-E680</f>
        <v>18647.29999999993</v>
      </c>
      <c r="J681" s="170">
        <f>I681/H681</f>
        <v>1.8165903555780214</v>
      </c>
      <c r="K681" s="56"/>
      <c r="M681" s="208"/>
    </row>
    <row r="682" spans="2:18" s="17" customFormat="1" ht="15.75" thickBot="1" x14ac:dyDescent="0.3">
      <c r="B682" s="80" t="s">
        <v>8</v>
      </c>
      <c r="C682" s="187">
        <v>42366.661805555559</v>
      </c>
      <c r="D682" s="80">
        <v>29</v>
      </c>
      <c r="E682" s="221">
        <v>622713.69999999995</v>
      </c>
      <c r="F682" s="78">
        <f>(C682-$C$604)*1440</f>
        <v>282175.00000000815</v>
      </c>
      <c r="G682" s="77">
        <f>E682-$E$604</f>
        <v>497171.49999999994</v>
      </c>
      <c r="H682" s="76">
        <f>(C682-C681)*1440</f>
        <v>10372.000000008848</v>
      </c>
      <c r="I682" s="76">
        <f>E682-E681</f>
        <v>24560.900000000023</v>
      </c>
      <c r="J682" s="175">
        <f>I682/H682</f>
        <v>2.3680003856516652</v>
      </c>
      <c r="K682" s="74">
        <f>(G682-G653)/(F682-F653)</f>
        <v>2.0371952546798773</v>
      </c>
      <c r="M682" s="73">
        <f>SUM(I604:I682)</f>
        <v>497171.49999999994</v>
      </c>
      <c r="N682" s="204">
        <f>G682-G653</f>
        <v>262048.5</v>
      </c>
      <c r="O682" s="204"/>
      <c r="P682" s="72"/>
      <c r="Q682" s="72"/>
      <c r="R682" s="72"/>
    </row>
    <row r="683" spans="2:18" s="17" customFormat="1" x14ac:dyDescent="0.25">
      <c r="B683" s="174" t="s">
        <v>8</v>
      </c>
      <c r="C683" s="207">
        <v>42373.34097222222</v>
      </c>
      <c r="D683" s="69">
        <v>30</v>
      </c>
      <c r="E683" s="223">
        <v>640626</v>
      </c>
      <c r="F683" s="67">
        <f>(C683-$C$604)*1440</f>
        <v>291793.00000000047</v>
      </c>
      <c r="G683" s="66">
        <f>E683-$E$604</f>
        <v>515083.8</v>
      </c>
      <c r="H683" s="65">
        <f>(C683-C682)*1440</f>
        <v>9617.9999999923166</v>
      </c>
      <c r="I683" s="65">
        <f>E683-E682</f>
        <v>17912.300000000047</v>
      </c>
      <c r="J683" s="171">
        <f>I683/H683</f>
        <v>1.8623726346448697</v>
      </c>
      <c r="K683" s="86"/>
      <c r="M683" s="206"/>
      <c r="N683" s="205"/>
      <c r="O683" s="205"/>
      <c r="P683" s="34"/>
      <c r="Q683" s="34"/>
    </row>
    <row r="684" spans="2:18" s="17" customFormat="1" x14ac:dyDescent="0.25">
      <c r="B684" s="159" t="s">
        <v>8</v>
      </c>
      <c r="C684" s="158">
        <v>42380.37222222222</v>
      </c>
      <c r="D684" s="62">
        <v>31</v>
      </c>
      <c r="E684" s="222">
        <v>663690.29999999993</v>
      </c>
      <c r="F684" s="60">
        <f>(C684-$C$604)*1440</f>
        <v>301918.00000000047</v>
      </c>
      <c r="G684" s="59">
        <f>E684-$E$604</f>
        <v>538148.1</v>
      </c>
      <c r="H684" s="58">
        <f>(C684-C683)*1440</f>
        <v>10125</v>
      </c>
      <c r="I684" s="58">
        <f>E684-E683</f>
        <v>23064.29999999993</v>
      </c>
      <c r="J684" s="170">
        <f>I684/H684</f>
        <v>2.2779555555555486</v>
      </c>
      <c r="K684" s="56"/>
      <c r="M684" s="206"/>
      <c r="N684" s="205"/>
      <c r="O684" s="205"/>
      <c r="P684" s="34"/>
      <c r="Q684" s="34"/>
    </row>
    <row r="685" spans="2:18" s="17" customFormat="1" x14ac:dyDescent="0.25">
      <c r="B685" s="159" t="s">
        <v>8</v>
      </c>
      <c r="C685" s="158">
        <v>42387.589583333334</v>
      </c>
      <c r="D685" s="62">
        <v>32</v>
      </c>
      <c r="E685" s="222">
        <v>686896</v>
      </c>
      <c r="F685" s="60">
        <f>(C685-$C$604)*1440</f>
        <v>312311.00000000442</v>
      </c>
      <c r="G685" s="59">
        <f>E685-$E$604</f>
        <v>561353.80000000005</v>
      </c>
      <c r="H685" s="58">
        <f>(C685-C684)*1440</f>
        <v>10393.000000003958</v>
      </c>
      <c r="I685" s="58">
        <f>E685-E684</f>
        <v>23205.70000000007</v>
      </c>
      <c r="J685" s="170">
        <f>I685/H685</f>
        <v>2.2328201674195354</v>
      </c>
      <c r="K685" s="56"/>
      <c r="M685" s="206"/>
      <c r="N685" s="205"/>
      <c r="O685" s="205"/>
      <c r="P685" s="34"/>
      <c r="Q685" s="34"/>
    </row>
    <row r="686" spans="2:18" s="17" customFormat="1" x14ac:dyDescent="0.25">
      <c r="B686" s="159" t="s">
        <v>8</v>
      </c>
      <c r="C686" s="158">
        <v>42394.638888888891</v>
      </c>
      <c r="D686" s="62">
        <v>33</v>
      </c>
      <c r="E686" s="222">
        <v>699832</v>
      </c>
      <c r="F686" s="60">
        <f>(C686-$C$604)*1440</f>
        <v>322462.00000000536</v>
      </c>
      <c r="G686" s="59">
        <f>E686-$E$604</f>
        <v>574289.80000000005</v>
      </c>
      <c r="H686" s="58">
        <f>(C686-C685)*1440</f>
        <v>10151.000000000931</v>
      </c>
      <c r="I686" s="58">
        <f>E686-E685</f>
        <v>12936</v>
      </c>
      <c r="J686" s="170">
        <f>I686/H686</f>
        <v>1.2743572061864656</v>
      </c>
      <c r="K686" s="56"/>
      <c r="M686" s="206"/>
      <c r="N686" s="205"/>
      <c r="O686" s="205"/>
      <c r="P686" s="34"/>
      <c r="Q686" s="34"/>
    </row>
    <row r="687" spans="2:18" s="17" customFormat="1" x14ac:dyDescent="0.25">
      <c r="B687" s="54" t="s">
        <v>8</v>
      </c>
      <c r="C687" s="53">
        <v>42406</v>
      </c>
      <c r="D687" s="62">
        <v>34</v>
      </c>
      <c r="E687" s="222">
        <v>699832</v>
      </c>
      <c r="F687" s="60">
        <f>(C687-$C$604)*1440</f>
        <v>338822.00000000303</v>
      </c>
      <c r="G687" s="59">
        <f>E687-$E$604</f>
        <v>574289.80000000005</v>
      </c>
      <c r="H687" s="58">
        <f>(C687-C686)*1440</f>
        <v>16359.999999997672</v>
      </c>
      <c r="I687" s="58">
        <f>E687-E686</f>
        <v>0</v>
      </c>
      <c r="J687" s="170">
        <f>I687/H687</f>
        <v>0</v>
      </c>
      <c r="K687" s="56"/>
      <c r="M687" s="206"/>
      <c r="N687" s="205"/>
      <c r="O687" s="205"/>
      <c r="P687" s="34"/>
      <c r="Q687" s="34"/>
    </row>
    <row r="688" spans="2:18" s="17" customFormat="1" x14ac:dyDescent="0.25">
      <c r="B688" s="159" t="s">
        <v>8</v>
      </c>
      <c r="C688" s="158">
        <v>42412.607638888891</v>
      </c>
      <c r="D688" s="62">
        <v>35</v>
      </c>
      <c r="E688" s="222">
        <v>713632.5</v>
      </c>
      <c r="F688" s="60">
        <f>(C688-$C$604)*1440</f>
        <v>348337.00000000536</v>
      </c>
      <c r="G688" s="59">
        <f>E688-$E$604</f>
        <v>588090.30000000005</v>
      </c>
      <c r="H688" s="58">
        <f>(C688-C687)*1440</f>
        <v>9515.0000000023283</v>
      </c>
      <c r="I688" s="58">
        <f>E688-E687</f>
        <v>13800.5</v>
      </c>
      <c r="J688" s="170">
        <f>I688/H688</f>
        <v>1.4503941145556094</v>
      </c>
      <c r="K688" s="56"/>
      <c r="M688" s="206"/>
      <c r="N688" s="205"/>
      <c r="O688" s="205"/>
      <c r="P688" s="34"/>
      <c r="Q688" s="34"/>
    </row>
    <row r="689" spans="2:19" s="17" customFormat="1" x14ac:dyDescent="0.25">
      <c r="B689" s="159" t="s">
        <v>8</v>
      </c>
      <c r="C689" s="158">
        <v>42416.527083333334</v>
      </c>
      <c r="D689" s="62">
        <v>36</v>
      </c>
      <c r="E689" s="222">
        <v>713771.1</v>
      </c>
      <c r="F689" s="60">
        <f>(C689-$C$604)*1440</f>
        <v>353981.00000000442</v>
      </c>
      <c r="G689" s="59">
        <f>E689-$E$604</f>
        <v>588228.9</v>
      </c>
      <c r="H689" s="58">
        <f>(C689-C688)*1440</f>
        <v>5643.9999999990687</v>
      </c>
      <c r="I689" s="58">
        <f>E689-E688</f>
        <v>138.59999999997672</v>
      </c>
      <c r="J689" s="170">
        <f>I689/H689</f>
        <v>2.4557051736357121E-2</v>
      </c>
      <c r="K689" s="56"/>
      <c r="M689" s="206"/>
      <c r="N689" s="205"/>
      <c r="O689" s="205"/>
      <c r="P689" s="34"/>
      <c r="Q689" s="34"/>
    </row>
    <row r="690" spans="2:19" s="17" customFormat="1" x14ac:dyDescent="0.25">
      <c r="B690" s="159" t="s">
        <v>8</v>
      </c>
      <c r="C690" s="158">
        <v>42422.378472222219</v>
      </c>
      <c r="D690" s="62">
        <v>37</v>
      </c>
      <c r="E690" s="222">
        <v>726003.6</v>
      </c>
      <c r="F690" s="60">
        <f>(C690-$C$604)*1440</f>
        <v>362406.99999999837</v>
      </c>
      <c r="G690" s="59">
        <f>E690-$E$604</f>
        <v>600461.4</v>
      </c>
      <c r="H690" s="58">
        <f>(C690-C689)*1440</f>
        <v>8425.9999999939464</v>
      </c>
      <c r="I690" s="58">
        <f>E690-E689</f>
        <v>12232.5</v>
      </c>
      <c r="J690" s="170">
        <f>I690/H690</f>
        <v>1.4517564680760489</v>
      </c>
      <c r="K690" s="56"/>
      <c r="M690" s="206"/>
      <c r="N690" s="205"/>
      <c r="O690" s="205"/>
      <c r="P690" s="34"/>
      <c r="Q690" s="34"/>
    </row>
    <row r="691" spans="2:19" s="17" customFormat="1" x14ac:dyDescent="0.25">
      <c r="B691" s="159" t="s">
        <v>8</v>
      </c>
      <c r="C691" s="158">
        <v>42429.361111111109</v>
      </c>
      <c r="D691" s="62">
        <v>38</v>
      </c>
      <c r="E691" s="222">
        <v>744930.2</v>
      </c>
      <c r="F691" s="60">
        <f>(C691-$C$604)*1440</f>
        <v>372462.0000000007</v>
      </c>
      <c r="G691" s="59">
        <f>E691-$E$604</f>
        <v>619388</v>
      </c>
      <c r="H691" s="58"/>
      <c r="I691" s="58"/>
      <c r="J691" s="156">
        <f>I693/H693</f>
        <v>2.0456494946995742</v>
      </c>
      <c r="K691" s="56"/>
      <c r="M691" s="206"/>
      <c r="N691" s="205"/>
      <c r="O691" s="205"/>
      <c r="P691" s="34"/>
      <c r="Q691" s="34"/>
    </row>
    <row r="692" spans="2:19" s="17" customFormat="1" x14ac:dyDescent="0.25">
      <c r="B692" s="159" t="s">
        <v>8</v>
      </c>
      <c r="C692" s="158">
        <v>42431.48541666667</v>
      </c>
      <c r="D692" s="62">
        <v>38</v>
      </c>
      <c r="E692" s="222">
        <v>750996.39999999991</v>
      </c>
      <c r="F692" s="60">
        <f>(C692-$C$604)*1440</f>
        <v>375521.00000000792</v>
      </c>
      <c r="G692" s="59">
        <f>E692-$E$604</f>
        <v>625454.19999999995</v>
      </c>
      <c r="H692" s="58"/>
      <c r="I692" s="58"/>
      <c r="J692" s="169"/>
      <c r="K692" s="56"/>
      <c r="M692" s="206"/>
      <c r="N692" s="205"/>
      <c r="O692" s="205"/>
      <c r="P692" s="34"/>
      <c r="Q692" s="34"/>
    </row>
    <row r="693" spans="2:19" s="17" customFormat="1" x14ac:dyDescent="0.25">
      <c r="B693" s="159" t="s">
        <v>8</v>
      </c>
      <c r="C693" s="158">
        <v>42433.647916666669</v>
      </c>
      <c r="D693" s="62">
        <v>38</v>
      </c>
      <c r="E693" s="222">
        <v>759200.39999999991</v>
      </c>
      <c r="F693" s="60">
        <f>(C693-$C$604)*1440</f>
        <v>378635.00000000582</v>
      </c>
      <c r="G693" s="59">
        <f>E693-$E$604</f>
        <v>633658.19999999995</v>
      </c>
      <c r="H693" s="58">
        <f>(C693-C690)*1440</f>
        <v>16228.000000007451</v>
      </c>
      <c r="I693" s="58">
        <f>E693-E690</f>
        <v>33196.79999999993</v>
      </c>
      <c r="J693" s="160"/>
      <c r="K693" s="56"/>
      <c r="M693" s="206"/>
      <c r="N693" s="205"/>
      <c r="O693" s="205"/>
      <c r="P693" s="34"/>
      <c r="Q693" s="34"/>
    </row>
    <row r="694" spans="2:19" s="17" customFormat="1" x14ac:dyDescent="0.25">
      <c r="B694" s="159" t="s">
        <v>8</v>
      </c>
      <c r="C694" s="158">
        <v>42436.352083333331</v>
      </c>
      <c r="D694" s="62">
        <v>39</v>
      </c>
      <c r="E694" s="222">
        <v>769240.5</v>
      </c>
      <c r="F694" s="60">
        <f>(C694-$C$604)*1440</f>
        <v>382529.00000000023</v>
      </c>
      <c r="G694" s="59">
        <f>E694-$E$604</f>
        <v>643698.30000000005</v>
      </c>
      <c r="H694" s="58"/>
      <c r="I694" s="58"/>
      <c r="J694" s="156">
        <f>I696/H696</f>
        <v>2.5786523863992121</v>
      </c>
      <c r="K694" s="56"/>
      <c r="M694" s="206"/>
      <c r="N694" s="205"/>
      <c r="O694" s="205"/>
      <c r="P694" s="34"/>
      <c r="Q694" s="34"/>
    </row>
    <row r="695" spans="2:19" s="17" customFormat="1" x14ac:dyDescent="0.25">
      <c r="B695" s="159" t="s">
        <v>8</v>
      </c>
      <c r="C695" s="158">
        <v>42438.375</v>
      </c>
      <c r="D695" s="62">
        <v>39</v>
      </c>
      <c r="E695" s="222">
        <v>776292.29999999993</v>
      </c>
      <c r="F695" s="60">
        <f>(C695-$C$604)*1440</f>
        <v>385442.00000000303</v>
      </c>
      <c r="G695" s="59">
        <f>E695-$E$604</f>
        <v>650750.1</v>
      </c>
      <c r="H695" s="58"/>
      <c r="I695" s="58"/>
      <c r="J695" s="169"/>
      <c r="K695" s="56"/>
      <c r="M695" s="206"/>
      <c r="N695" s="205"/>
      <c r="O695" s="205"/>
      <c r="P695" s="34"/>
      <c r="Q695" s="34"/>
    </row>
    <row r="696" spans="2:19" s="17" customFormat="1" x14ac:dyDescent="0.25">
      <c r="B696" s="159" t="s">
        <v>8</v>
      </c>
      <c r="C696" s="158">
        <v>42440.326388888891</v>
      </c>
      <c r="D696" s="62">
        <v>39</v>
      </c>
      <c r="E696" s="222">
        <v>783999.29999999993</v>
      </c>
      <c r="F696" s="60">
        <f>(C696-$C$604)*1440</f>
        <v>388252.00000000536</v>
      </c>
      <c r="G696" s="59">
        <f>E696-$E$604</f>
        <v>658457.1</v>
      </c>
      <c r="H696" s="58">
        <f>(C696-C693)*1440</f>
        <v>9616.9999999995343</v>
      </c>
      <c r="I696" s="58">
        <f>E696-E693</f>
        <v>24798.900000000023</v>
      </c>
      <c r="J696" s="160"/>
      <c r="K696" s="56"/>
      <c r="M696" s="206"/>
      <c r="N696" s="205"/>
      <c r="O696" s="205"/>
      <c r="P696" s="34"/>
      <c r="Q696" s="34"/>
    </row>
    <row r="697" spans="2:19" s="17" customFormat="1" x14ac:dyDescent="0.25">
      <c r="B697" s="159" t="s">
        <v>8</v>
      </c>
      <c r="C697" s="158">
        <v>42443.368055555555</v>
      </c>
      <c r="D697" s="62">
        <v>40</v>
      </c>
      <c r="E697" s="222">
        <v>794716.29999999993</v>
      </c>
      <c r="F697" s="60">
        <f>(C697-$C$604)*1440</f>
        <v>392632.00000000186</v>
      </c>
      <c r="G697" s="59">
        <f>E697-$E$604</f>
        <v>669174.1</v>
      </c>
      <c r="H697" s="58"/>
      <c r="I697" s="58"/>
      <c r="J697" s="156">
        <f>I698/H698</f>
        <v>2.7414850686028323</v>
      </c>
      <c r="K697" s="56"/>
      <c r="M697" s="206"/>
      <c r="N697" s="205"/>
      <c r="O697" s="205"/>
      <c r="P697" s="34"/>
      <c r="Q697" s="34"/>
    </row>
    <row r="698" spans="2:19" s="17" customFormat="1" x14ac:dyDescent="0.25">
      <c r="B698" s="159" t="s">
        <v>8</v>
      </c>
      <c r="C698" s="158">
        <v>42446.349305555559</v>
      </c>
      <c r="D698" s="62">
        <v>40</v>
      </c>
      <c r="E698" s="222">
        <v>807776.2</v>
      </c>
      <c r="F698" s="60">
        <f>(C698-$C$604)*1440</f>
        <v>396925.00000000815</v>
      </c>
      <c r="G698" s="59">
        <f>E698-$E$604</f>
        <v>682234</v>
      </c>
      <c r="H698" s="58">
        <f>(C698-C696)*1440</f>
        <v>8673.000000002794</v>
      </c>
      <c r="I698" s="58">
        <f>E698-E696</f>
        <v>23776.900000000023</v>
      </c>
      <c r="J698" s="160"/>
      <c r="K698" s="56"/>
      <c r="M698" s="206"/>
      <c r="N698" s="205"/>
      <c r="O698" s="205"/>
      <c r="P698" s="34"/>
      <c r="Q698" s="34"/>
    </row>
    <row r="699" spans="2:19" s="17" customFormat="1" x14ac:dyDescent="0.25">
      <c r="B699" s="159" t="s">
        <v>8</v>
      </c>
      <c r="C699" s="158">
        <v>42450.361111111109</v>
      </c>
      <c r="D699" s="62">
        <v>41</v>
      </c>
      <c r="E699" s="222">
        <v>820563.79999999993</v>
      </c>
      <c r="F699" s="60">
        <f>(C699-$C$604)*1440</f>
        <v>402702.0000000007</v>
      </c>
      <c r="G699" s="59">
        <f>E699-$E$604</f>
        <v>695021.6</v>
      </c>
      <c r="H699" s="58"/>
      <c r="I699" s="58"/>
      <c r="J699" s="156">
        <f>I700/H700</f>
        <v>2.414178466217288</v>
      </c>
      <c r="K699" s="56"/>
      <c r="M699" s="206"/>
      <c r="N699" s="205"/>
      <c r="O699" s="205"/>
      <c r="P699" s="34"/>
      <c r="Q699" s="34"/>
    </row>
    <row r="700" spans="2:19" s="17" customFormat="1" x14ac:dyDescent="0.25">
      <c r="B700" s="159" t="s">
        <v>8</v>
      </c>
      <c r="C700" s="158">
        <v>42453.656944444447</v>
      </c>
      <c r="D700" s="62">
        <v>41</v>
      </c>
      <c r="E700" s="222">
        <v>833180.6</v>
      </c>
      <c r="F700" s="60">
        <f>(C700-$C$604)*1440</f>
        <v>407448.00000000629</v>
      </c>
      <c r="G700" s="59">
        <f>E700-$E$604</f>
        <v>707638.4</v>
      </c>
      <c r="H700" s="58">
        <f>(C700-C698)*1440</f>
        <v>10522.999999998137</v>
      </c>
      <c r="I700" s="58">
        <f>E700-E698</f>
        <v>25404.400000000023</v>
      </c>
      <c r="J700" s="160"/>
      <c r="K700" s="56"/>
      <c r="M700" s="206"/>
      <c r="N700" s="205"/>
      <c r="O700" s="205"/>
      <c r="P700" s="34"/>
      <c r="Q700" s="34"/>
    </row>
    <row r="701" spans="2:19" s="17" customFormat="1" x14ac:dyDescent="0.25">
      <c r="B701" s="159" t="s">
        <v>8</v>
      </c>
      <c r="C701" s="158">
        <v>42457.700694444444</v>
      </c>
      <c r="D701" s="62">
        <v>42</v>
      </c>
      <c r="E701" s="222">
        <v>842604.7</v>
      </c>
      <c r="F701" s="60">
        <f>(C701-$C$604)*1440</f>
        <v>413271.0000000021</v>
      </c>
      <c r="G701" s="59">
        <f>E701-$E$604</f>
        <v>717062.5</v>
      </c>
      <c r="H701" s="58"/>
      <c r="I701" s="58"/>
      <c r="J701" s="156">
        <f>I702/H702</f>
        <v>1.9727503936058151</v>
      </c>
      <c r="K701" s="56"/>
      <c r="M701" s="206"/>
      <c r="N701" s="205"/>
      <c r="O701" s="205"/>
      <c r="P701" s="34"/>
      <c r="Q701" s="34"/>
    </row>
    <row r="702" spans="2:19" s="17" customFormat="1" ht="15.75" thickBot="1" x14ac:dyDescent="0.3">
      <c r="B702" s="154" t="s">
        <v>8</v>
      </c>
      <c r="C702" s="153">
        <v>42459.390972222223</v>
      </c>
      <c r="D702" s="80">
        <v>42</v>
      </c>
      <c r="E702" s="221">
        <v>849469.6</v>
      </c>
      <c r="F702" s="78">
        <f>(C702-$C$604)*1440</f>
        <v>415705.00000000466</v>
      </c>
      <c r="G702" s="77">
        <f>E702-$E$604</f>
        <v>723927.4</v>
      </c>
      <c r="H702" s="76">
        <f>(C702-C700)*1440</f>
        <v>8256.9999999983702</v>
      </c>
      <c r="I702" s="76">
        <f>E702-E700</f>
        <v>16289</v>
      </c>
      <c r="J702" s="150"/>
      <c r="K702" s="74">
        <f>(G702-G682)/(F702-F682)</f>
        <v>1.6981644574253427</v>
      </c>
      <c r="M702" s="73">
        <f>SUM(I604:I702)</f>
        <v>723927.39999999991</v>
      </c>
      <c r="N702" s="204">
        <f>G702-G682</f>
        <v>226755.90000000008</v>
      </c>
      <c r="O702" s="204"/>
      <c r="P702" s="72"/>
      <c r="Q702" s="72"/>
      <c r="R702" s="72"/>
      <c r="S702" s="72"/>
    </row>
    <row r="703" spans="2:19" x14ac:dyDescent="0.2">
      <c r="B703" s="121" t="s">
        <v>7</v>
      </c>
      <c r="C703" s="137">
        <v>42170.709722222222</v>
      </c>
      <c r="D703" s="119">
        <v>1</v>
      </c>
      <c r="E703" s="136">
        <v>372770</v>
      </c>
      <c r="F703" s="119">
        <v>0</v>
      </c>
      <c r="G703" s="118">
        <v>0</v>
      </c>
      <c r="H703" s="149"/>
      <c r="I703" s="149"/>
      <c r="J703" s="145">
        <f>I705/H705</f>
        <v>0.66892090561581208</v>
      </c>
      <c r="K703" s="220"/>
      <c r="N703" s="196"/>
      <c r="O703" s="42">
        <f>N702+N603+N529+N424+N348+N276+N177+N101+N430</f>
        <v>1476733.2999999996</v>
      </c>
      <c r="P703" s="193">
        <f>K702+K603+K529+K424+K348+K276+K177+K101+K430</f>
        <v>11.009501973634897</v>
      </c>
      <c r="Q703" s="42">
        <f>M702+M603+M529+M430+M424+M348+M276+M177+M101</f>
        <v>4870821.8999999994</v>
      </c>
    </row>
    <row r="704" spans="2:19" x14ac:dyDescent="0.2">
      <c r="B704" s="109" t="s">
        <v>7</v>
      </c>
      <c r="C704" s="132">
        <v>42174.666666666664</v>
      </c>
      <c r="D704" s="107">
        <v>1</v>
      </c>
      <c r="E704" s="130">
        <v>372770</v>
      </c>
      <c r="F704" s="107">
        <f>(C704-$C$703)*1440</f>
        <v>5697.9999999969732</v>
      </c>
      <c r="G704" s="106">
        <f>E704-$E$703</f>
        <v>0</v>
      </c>
      <c r="H704" s="143"/>
      <c r="I704" s="143"/>
      <c r="J704" s="145"/>
      <c r="K704" s="219"/>
    </row>
    <row r="705" spans="2:11" x14ac:dyDescent="0.2">
      <c r="B705" s="109" t="s">
        <v>7</v>
      </c>
      <c r="C705" s="132">
        <v>42175.433333333334</v>
      </c>
      <c r="D705" s="107">
        <v>1</v>
      </c>
      <c r="E705" s="130">
        <v>377320</v>
      </c>
      <c r="F705" s="107">
        <f>(C705-$C$703)*1440</f>
        <v>6802.0000000018626</v>
      </c>
      <c r="G705" s="106">
        <f>E705-$E$703</f>
        <v>4550</v>
      </c>
      <c r="H705" s="143">
        <f>(C705-C703)*1440</f>
        <v>6802.0000000018626</v>
      </c>
      <c r="I705" s="143">
        <f>E705-E703</f>
        <v>4550</v>
      </c>
      <c r="J705" s="144"/>
      <c r="K705" s="219"/>
    </row>
    <row r="706" spans="2:11" x14ac:dyDescent="0.2">
      <c r="B706" s="109" t="s">
        <v>7</v>
      </c>
      <c r="C706" s="132">
        <v>42177.517361111109</v>
      </c>
      <c r="D706" s="107">
        <v>2</v>
      </c>
      <c r="E706" s="130">
        <v>389520</v>
      </c>
      <c r="F706" s="107">
        <f>(C706-$C$703)*1440</f>
        <v>9802.9999999981374</v>
      </c>
      <c r="G706" s="106">
        <f>E706-$E$703</f>
        <v>16750</v>
      </c>
      <c r="H706" s="143"/>
      <c r="I706" s="143"/>
      <c r="J706" s="148"/>
      <c r="K706" s="219"/>
    </row>
    <row r="707" spans="2:11" x14ac:dyDescent="0.2">
      <c r="B707" s="109" t="s">
        <v>7</v>
      </c>
      <c r="C707" s="132">
        <v>42178.59375</v>
      </c>
      <c r="D707" s="107">
        <v>2</v>
      </c>
      <c r="E707" s="130">
        <v>395770</v>
      </c>
      <c r="F707" s="107">
        <f>(C707-$C$703)*1440</f>
        <v>11353.000000000466</v>
      </c>
      <c r="G707" s="106">
        <f>E707-$E$703</f>
        <v>23000</v>
      </c>
      <c r="H707" s="143"/>
      <c r="I707" s="143"/>
      <c r="J707" s="147"/>
      <c r="K707" s="219"/>
    </row>
    <row r="708" spans="2:11" x14ac:dyDescent="0.2">
      <c r="B708" s="109" t="s">
        <v>7</v>
      </c>
      <c r="C708" s="132">
        <v>42179.427777777775</v>
      </c>
      <c r="D708" s="107">
        <v>2</v>
      </c>
      <c r="E708" s="130">
        <v>400580</v>
      </c>
      <c r="F708" s="107">
        <f>(C708-$C$703)*1440</f>
        <v>12553.99999999674</v>
      </c>
      <c r="G708" s="106">
        <f>E708-$E$703</f>
        <v>27810</v>
      </c>
      <c r="H708" s="143">
        <f>(C708-C705)*1440</f>
        <v>5751.9999999948777</v>
      </c>
      <c r="I708" s="143">
        <f>E708-E705</f>
        <v>23260</v>
      </c>
      <c r="J708" s="146">
        <f>I708/H708</f>
        <v>4.0438108484041573</v>
      </c>
      <c r="K708" s="219"/>
    </row>
    <row r="709" spans="2:11" x14ac:dyDescent="0.2">
      <c r="B709" s="109" t="s">
        <v>7</v>
      </c>
      <c r="C709" s="132">
        <v>42183.820833333331</v>
      </c>
      <c r="D709" s="107">
        <v>3</v>
      </c>
      <c r="E709" s="130">
        <v>401750</v>
      </c>
      <c r="F709" s="107">
        <f>(C709-$C$703)*1440</f>
        <v>18879.999999997672</v>
      </c>
      <c r="G709" s="106">
        <f>E709-$E$703</f>
        <v>28980</v>
      </c>
      <c r="H709" s="143"/>
      <c r="I709" s="143"/>
      <c r="J709" s="142">
        <f>I713/H713</f>
        <v>1.767532029669554</v>
      </c>
      <c r="K709" s="219"/>
    </row>
    <row r="710" spans="2:11" x14ac:dyDescent="0.2">
      <c r="B710" s="109" t="s">
        <v>7</v>
      </c>
      <c r="C710" s="132">
        <v>42184.709722222222</v>
      </c>
      <c r="D710" s="107">
        <v>3</v>
      </c>
      <c r="E710" s="130">
        <v>406550</v>
      </c>
      <c r="F710" s="107">
        <f>(C710-$C$703)*1440</f>
        <v>20160</v>
      </c>
      <c r="G710" s="106">
        <f>E710-$E$703</f>
        <v>33780</v>
      </c>
      <c r="H710" s="143"/>
      <c r="I710" s="143"/>
      <c r="J710" s="145"/>
      <c r="K710" s="219"/>
    </row>
    <row r="711" spans="2:11" x14ac:dyDescent="0.2">
      <c r="B711" s="109" t="s">
        <v>7</v>
      </c>
      <c r="C711" s="132">
        <v>42185.673611111109</v>
      </c>
      <c r="D711" s="107">
        <v>3</v>
      </c>
      <c r="E711" s="130">
        <v>411710</v>
      </c>
      <c r="F711" s="107">
        <f>(C711-$C$703)*1440</f>
        <v>21547.999999998137</v>
      </c>
      <c r="G711" s="106">
        <f>E711-$E$703</f>
        <v>38940</v>
      </c>
      <c r="H711" s="143"/>
      <c r="I711" s="143"/>
      <c r="J711" s="145"/>
      <c r="K711" s="219"/>
    </row>
    <row r="712" spans="2:11" x14ac:dyDescent="0.2">
      <c r="B712" s="109" t="s">
        <v>7</v>
      </c>
      <c r="C712" s="132">
        <v>42186.427083333336</v>
      </c>
      <c r="D712" s="107">
        <v>3</v>
      </c>
      <c r="E712" s="130">
        <v>415780</v>
      </c>
      <c r="F712" s="107">
        <f>(C712-$C$703)*1440</f>
        <v>22633.000000003958</v>
      </c>
      <c r="G712" s="106">
        <f>E712-$E$703</f>
        <v>43010</v>
      </c>
      <c r="H712" s="143"/>
      <c r="I712" s="143"/>
      <c r="J712" s="145"/>
      <c r="K712" s="219"/>
    </row>
    <row r="713" spans="2:11" x14ac:dyDescent="0.2">
      <c r="B713" s="109" t="s">
        <v>7</v>
      </c>
      <c r="C713" s="132">
        <v>42187.666666666664</v>
      </c>
      <c r="D713" s="107">
        <v>3</v>
      </c>
      <c r="E713" s="130">
        <v>421550</v>
      </c>
      <c r="F713" s="107">
        <f>(C713-$C$703)*1440</f>
        <v>24417.999999996973</v>
      </c>
      <c r="G713" s="106">
        <f>E713-$E$703</f>
        <v>48780</v>
      </c>
      <c r="H713" s="143">
        <f>(C713-C708)*1440</f>
        <v>11864.000000000233</v>
      </c>
      <c r="I713" s="143">
        <f>E713-E708</f>
        <v>20970</v>
      </c>
      <c r="J713" s="144"/>
      <c r="K713" s="219"/>
    </row>
    <row r="714" spans="2:11" x14ac:dyDescent="0.2">
      <c r="B714" s="109" t="s">
        <v>7</v>
      </c>
      <c r="C714" s="132">
        <v>42196</v>
      </c>
      <c r="D714" s="107">
        <v>4</v>
      </c>
      <c r="E714" s="130">
        <v>421550</v>
      </c>
      <c r="F714" s="107">
        <f>(C714-$C$703)*1440</f>
        <v>36418.000000000466</v>
      </c>
      <c r="G714" s="106">
        <f>E714-$E$703</f>
        <v>48780</v>
      </c>
      <c r="H714" s="143">
        <f>(C714-C713)*1440</f>
        <v>12000.000000003492</v>
      </c>
      <c r="I714" s="143">
        <f>E714-E713</f>
        <v>0</v>
      </c>
      <c r="J714" s="147">
        <f>I714/H714</f>
        <v>0</v>
      </c>
      <c r="K714" s="219"/>
    </row>
    <row r="715" spans="2:11" x14ac:dyDescent="0.2">
      <c r="B715" s="109" t="s">
        <v>7</v>
      </c>
      <c r="C715" s="132">
        <v>42198.833333333336</v>
      </c>
      <c r="D715" s="107">
        <v>5</v>
      </c>
      <c r="E715" s="130">
        <v>421540</v>
      </c>
      <c r="F715" s="107">
        <f>(C715-$C$703)*1440</f>
        <v>40498.000000003958</v>
      </c>
      <c r="G715" s="106">
        <f>E715-$E$703</f>
        <v>48770</v>
      </c>
      <c r="H715" s="143"/>
      <c r="I715" s="143"/>
      <c r="J715" s="148"/>
      <c r="K715" s="219"/>
    </row>
    <row r="716" spans="2:11" x14ac:dyDescent="0.2">
      <c r="B716" s="109" t="s">
        <v>7</v>
      </c>
      <c r="C716" s="132">
        <v>42200.711805555555</v>
      </c>
      <c r="D716" s="107">
        <v>5</v>
      </c>
      <c r="E716" s="130">
        <v>428640</v>
      </c>
      <c r="F716" s="107">
        <f>(C716-$C$703)*1440</f>
        <v>43202.999999999302</v>
      </c>
      <c r="G716" s="106">
        <f>E716-$E$703</f>
        <v>55870</v>
      </c>
      <c r="H716" s="143"/>
      <c r="I716" s="143"/>
      <c r="J716" s="147"/>
      <c r="K716" s="219"/>
    </row>
    <row r="717" spans="2:11" x14ac:dyDescent="0.2">
      <c r="B717" s="109" t="s">
        <v>7</v>
      </c>
      <c r="C717" s="132">
        <v>42202.645833333336</v>
      </c>
      <c r="D717" s="107">
        <v>5</v>
      </c>
      <c r="E717" s="130">
        <v>428800</v>
      </c>
      <c r="F717" s="107">
        <f>(C717-$C$703)*1440</f>
        <v>45988.000000003958</v>
      </c>
      <c r="G717" s="106">
        <f>E717-$E$703</f>
        <v>56030</v>
      </c>
      <c r="H717" s="143">
        <f>(C717-C714)*1440</f>
        <v>9570.0000000034925</v>
      </c>
      <c r="I717" s="143">
        <f>E717-E714</f>
        <v>7250</v>
      </c>
      <c r="J717" s="146">
        <f>I717/H717</f>
        <v>0.75757575757548112</v>
      </c>
      <c r="K717" s="219"/>
    </row>
    <row r="718" spans="2:11" x14ac:dyDescent="0.2">
      <c r="B718" s="109" t="s">
        <v>7</v>
      </c>
      <c r="C718" s="132">
        <v>42204.672222222223</v>
      </c>
      <c r="D718" s="107">
        <v>6</v>
      </c>
      <c r="E718" s="130">
        <v>439760</v>
      </c>
      <c r="F718" s="107">
        <f>(C718-$C$703)*1440</f>
        <v>48906.000000002095</v>
      </c>
      <c r="G718" s="106">
        <f>E718-$E$703</f>
        <v>66990</v>
      </c>
      <c r="H718" s="143"/>
      <c r="I718" s="143"/>
      <c r="J718" s="142">
        <f>I721/H721</f>
        <v>2.9788538155089026</v>
      </c>
      <c r="K718" s="219"/>
    </row>
    <row r="719" spans="2:11" x14ac:dyDescent="0.2">
      <c r="B719" s="109" t="s">
        <v>7</v>
      </c>
      <c r="C719" s="132">
        <v>42205.372916666667</v>
      </c>
      <c r="D719" s="107">
        <v>6</v>
      </c>
      <c r="E719" s="130">
        <v>443790</v>
      </c>
      <c r="F719" s="107">
        <f>(C719-$C$703)*1440</f>
        <v>49915.000000001164</v>
      </c>
      <c r="G719" s="106">
        <f>E719-$E$703</f>
        <v>71020</v>
      </c>
      <c r="H719" s="143"/>
      <c r="I719" s="143"/>
      <c r="J719" s="145"/>
      <c r="K719" s="219"/>
    </row>
    <row r="720" spans="2:11" x14ac:dyDescent="0.2">
      <c r="B720" s="109" t="s">
        <v>7</v>
      </c>
      <c r="C720" s="132">
        <v>42207.672222222223</v>
      </c>
      <c r="D720" s="107">
        <v>6</v>
      </c>
      <c r="E720" s="130">
        <v>448520</v>
      </c>
      <c r="F720" s="107">
        <f>(C720-$C$703)*1440</f>
        <v>53226.000000002095</v>
      </c>
      <c r="G720" s="106">
        <f>E720-$E$703</f>
        <v>75750</v>
      </c>
      <c r="H720" s="143"/>
      <c r="I720" s="143"/>
      <c r="J720" s="145"/>
      <c r="K720" s="219"/>
    </row>
    <row r="721" spans="2:11" x14ac:dyDescent="0.2">
      <c r="B721" s="109" t="s">
        <v>7</v>
      </c>
      <c r="C721" s="132">
        <v>42209.443749999999</v>
      </c>
      <c r="D721" s="107">
        <v>6</v>
      </c>
      <c r="E721" s="130">
        <v>457960</v>
      </c>
      <c r="F721" s="107">
        <f>(C721-$C$703)*1440</f>
        <v>55776.99999999837</v>
      </c>
      <c r="G721" s="106">
        <f>E721-$E$703</f>
        <v>85190</v>
      </c>
      <c r="H721" s="143">
        <f>(C721-C717)*1440</f>
        <v>9788.9999999944121</v>
      </c>
      <c r="I721" s="143">
        <f>E721-E717</f>
        <v>29160</v>
      </c>
      <c r="J721" s="144"/>
      <c r="K721" s="219"/>
    </row>
    <row r="722" spans="2:11" x14ac:dyDescent="0.2">
      <c r="B722" s="109" t="s">
        <v>7</v>
      </c>
      <c r="C722" s="132">
        <v>42212.420138888891</v>
      </c>
      <c r="D722" s="107">
        <v>7</v>
      </c>
      <c r="E722" s="130">
        <v>469190</v>
      </c>
      <c r="F722" s="107">
        <f>(C722-$C$703)*1440</f>
        <v>60063.000000002794</v>
      </c>
      <c r="G722" s="106">
        <f>E722-$E$703</f>
        <v>96420</v>
      </c>
      <c r="H722" s="143"/>
      <c r="I722" s="143"/>
      <c r="J722" s="142">
        <f>I724/H724</f>
        <v>2.431876102725067</v>
      </c>
      <c r="K722" s="219"/>
    </row>
    <row r="723" spans="2:11" x14ac:dyDescent="0.2">
      <c r="B723" s="109" t="s">
        <v>7</v>
      </c>
      <c r="C723" s="132">
        <v>42214.675000000003</v>
      </c>
      <c r="D723" s="107">
        <v>7</v>
      </c>
      <c r="E723" s="130">
        <v>472870</v>
      </c>
      <c r="F723" s="107">
        <f>(C723-$C$703)*1440</f>
        <v>63310.000000004657</v>
      </c>
      <c r="G723" s="106">
        <f>E723-$E$703</f>
        <v>100100</v>
      </c>
      <c r="H723" s="143"/>
      <c r="I723" s="143"/>
      <c r="J723" s="145"/>
      <c r="K723" s="219"/>
    </row>
    <row r="724" spans="2:11" x14ac:dyDescent="0.2">
      <c r="B724" s="109" t="s">
        <v>7</v>
      </c>
      <c r="C724" s="132">
        <v>42216.52847222222</v>
      </c>
      <c r="D724" s="107">
        <v>7</v>
      </c>
      <c r="E724" s="130">
        <v>482770</v>
      </c>
      <c r="F724" s="107">
        <f>(C724-$C$703)*1440</f>
        <v>65978.999999997905</v>
      </c>
      <c r="G724" s="106">
        <f>E724-$E$703</f>
        <v>110000</v>
      </c>
      <c r="H724" s="143">
        <f>(C724-C721)*1440</f>
        <v>10201.999999999534</v>
      </c>
      <c r="I724" s="143">
        <f>E724-E721</f>
        <v>24810</v>
      </c>
      <c r="J724" s="144"/>
      <c r="K724" s="219"/>
    </row>
    <row r="725" spans="2:11" x14ac:dyDescent="0.2">
      <c r="B725" s="109" t="s">
        <v>7</v>
      </c>
      <c r="C725" s="132">
        <v>42219.52847222222</v>
      </c>
      <c r="D725" s="107">
        <v>8</v>
      </c>
      <c r="E725" s="130">
        <v>483390</v>
      </c>
      <c r="F725" s="107">
        <f>(C725-$C$703)*1440</f>
        <v>70298.999999997905</v>
      </c>
      <c r="G725" s="106">
        <f>E725-$E$703</f>
        <v>110620</v>
      </c>
      <c r="H725" s="143"/>
      <c r="I725" s="143"/>
      <c r="J725" s="142">
        <f>I729/H729</f>
        <v>0.81263907432106475</v>
      </c>
      <c r="K725" s="219"/>
    </row>
    <row r="726" spans="2:11" x14ac:dyDescent="0.2">
      <c r="B726" s="109" t="s">
        <v>7</v>
      </c>
      <c r="C726" s="132">
        <v>42220.550694444442</v>
      </c>
      <c r="D726" s="107">
        <v>8</v>
      </c>
      <c r="E726" s="130">
        <v>484150</v>
      </c>
      <c r="F726" s="107">
        <f>(C726-$C$703)*1440</f>
        <v>71770.999999997439</v>
      </c>
      <c r="G726" s="106">
        <f>E726-$E$703</f>
        <v>111380</v>
      </c>
      <c r="H726" s="143"/>
      <c r="I726" s="143"/>
      <c r="J726" s="145"/>
      <c r="K726" s="219"/>
    </row>
    <row r="727" spans="2:11" x14ac:dyDescent="0.2">
      <c r="B727" s="109" t="s">
        <v>7</v>
      </c>
      <c r="C727" s="132">
        <v>42221.412499999999</v>
      </c>
      <c r="D727" s="107">
        <v>8</v>
      </c>
      <c r="E727" s="130">
        <v>487050</v>
      </c>
      <c r="F727" s="107">
        <f>(C727-$C$703)*1440</f>
        <v>73011.99999999837</v>
      </c>
      <c r="G727" s="106">
        <f>E727-$E$703</f>
        <v>114280</v>
      </c>
      <c r="H727" s="143"/>
      <c r="I727" s="143"/>
      <c r="J727" s="145"/>
      <c r="K727" s="219"/>
    </row>
    <row r="728" spans="2:11" x14ac:dyDescent="0.2">
      <c r="B728" s="109" t="s">
        <v>7</v>
      </c>
      <c r="C728" s="132">
        <v>42223.380555555559</v>
      </c>
      <c r="D728" s="107">
        <v>8</v>
      </c>
      <c r="E728" s="130">
        <v>489540</v>
      </c>
      <c r="F728" s="107">
        <f>(C728-$C$703)*1440</f>
        <v>75846.000000005588</v>
      </c>
      <c r="G728" s="106">
        <f>E728-$E$703</f>
        <v>116770</v>
      </c>
      <c r="H728" s="143"/>
      <c r="I728" s="143"/>
      <c r="J728" s="145"/>
      <c r="K728" s="219"/>
    </row>
    <row r="729" spans="2:11" x14ac:dyDescent="0.2">
      <c r="B729" s="109" t="s">
        <v>7</v>
      </c>
      <c r="C729" s="132">
        <v>42224.330555555556</v>
      </c>
      <c r="D729" s="107">
        <v>8</v>
      </c>
      <c r="E729" s="130">
        <v>491900</v>
      </c>
      <c r="F729" s="107">
        <f>(C729-$C$703)*1440</f>
        <v>77214.000000001397</v>
      </c>
      <c r="G729" s="106">
        <f>E729-$E$703</f>
        <v>119130</v>
      </c>
      <c r="H729" s="143">
        <f>(C729-C724)*1440</f>
        <v>11235.000000003492</v>
      </c>
      <c r="I729" s="143">
        <f>E729-E724</f>
        <v>9130</v>
      </c>
      <c r="J729" s="144"/>
      <c r="K729" s="219"/>
    </row>
    <row r="730" spans="2:11" x14ac:dyDescent="0.2">
      <c r="B730" s="109" t="s">
        <v>7</v>
      </c>
      <c r="C730" s="132">
        <v>42226.59375</v>
      </c>
      <c r="D730" s="107">
        <v>9</v>
      </c>
      <c r="E730" s="130">
        <v>497930</v>
      </c>
      <c r="F730" s="107">
        <f>(C730-$C$703)*1440</f>
        <v>80473.000000000466</v>
      </c>
      <c r="G730" s="106">
        <f>E730-$E$703</f>
        <v>125160</v>
      </c>
      <c r="H730" s="143"/>
      <c r="I730" s="143"/>
      <c r="J730" s="142">
        <f>I732/H732</f>
        <v>2.3302293890539043</v>
      </c>
      <c r="K730" s="219"/>
    </row>
    <row r="731" spans="2:11" x14ac:dyDescent="0.2">
      <c r="B731" s="109" t="s">
        <v>7</v>
      </c>
      <c r="C731" s="132">
        <v>42228.355555555558</v>
      </c>
      <c r="D731" s="107">
        <v>9</v>
      </c>
      <c r="E731" s="130">
        <v>507240</v>
      </c>
      <c r="F731" s="107">
        <f>(C731-$C$703)*1440</f>
        <v>83010.000000003492</v>
      </c>
      <c r="G731" s="106">
        <f>E731-$E$703</f>
        <v>134470</v>
      </c>
      <c r="H731" s="143"/>
      <c r="I731" s="143"/>
      <c r="J731" s="145"/>
      <c r="K731" s="219"/>
    </row>
    <row r="732" spans="2:11" x14ac:dyDescent="0.2">
      <c r="B732" s="109" t="s">
        <v>7</v>
      </c>
      <c r="C732" s="132">
        <v>42230.445833333331</v>
      </c>
      <c r="D732" s="107">
        <v>9</v>
      </c>
      <c r="E732" s="130">
        <v>512420</v>
      </c>
      <c r="F732" s="107">
        <f>(C732-$C$703)*1440</f>
        <v>86019.999999997672</v>
      </c>
      <c r="G732" s="106">
        <f>E732-$E$703</f>
        <v>139650</v>
      </c>
      <c r="H732" s="143">
        <f>(C732-C729)*1440</f>
        <v>8805.9999999962747</v>
      </c>
      <c r="I732" s="143">
        <f>E732-E729</f>
        <v>20520</v>
      </c>
      <c r="J732" s="144"/>
      <c r="K732" s="219"/>
    </row>
    <row r="733" spans="2:11" x14ac:dyDescent="0.2">
      <c r="B733" s="109" t="s">
        <v>7</v>
      </c>
      <c r="C733" s="132">
        <v>42233.42291666667</v>
      </c>
      <c r="D733" s="107">
        <v>10</v>
      </c>
      <c r="E733" s="130">
        <v>527540</v>
      </c>
      <c r="F733" s="107">
        <f>(C733-$C$703)*1440</f>
        <v>90307.000000005355</v>
      </c>
      <c r="G733" s="106">
        <f>E733-$E$703</f>
        <v>154770</v>
      </c>
      <c r="H733" s="143"/>
      <c r="I733" s="143"/>
      <c r="J733" s="142">
        <f>I735/H735</f>
        <v>2.5004941688085252</v>
      </c>
      <c r="K733" s="219"/>
    </row>
    <row r="734" spans="2:11" x14ac:dyDescent="0.2">
      <c r="B734" s="109" t="s">
        <v>7</v>
      </c>
      <c r="C734" s="132">
        <v>42235.577777777777</v>
      </c>
      <c r="D734" s="107">
        <v>10</v>
      </c>
      <c r="E734" s="130">
        <v>536770</v>
      </c>
      <c r="F734" s="107">
        <f>(C734-$C$703)*1440</f>
        <v>93409.999999998836</v>
      </c>
      <c r="G734" s="106">
        <f>E734-$E$703</f>
        <v>164000</v>
      </c>
      <c r="H734" s="143"/>
      <c r="I734" s="143"/>
      <c r="J734" s="145"/>
      <c r="K734" s="219"/>
    </row>
    <row r="735" spans="2:11" x14ac:dyDescent="0.2">
      <c r="B735" s="109" t="s">
        <v>7</v>
      </c>
      <c r="C735" s="132">
        <v>42237.472222222219</v>
      </c>
      <c r="D735" s="107">
        <v>10</v>
      </c>
      <c r="E735" s="130">
        <v>537720</v>
      </c>
      <c r="F735" s="107">
        <f>(C735-$C$703)*1440</f>
        <v>96137.999999995809</v>
      </c>
      <c r="G735" s="106">
        <f>E735-$E$703</f>
        <v>164950</v>
      </c>
      <c r="H735" s="143">
        <f>(C735-C732)*1440</f>
        <v>10117.999999998137</v>
      </c>
      <c r="I735" s="143">
        <f>E735-E732</f>
        <v>25300</v>
      </c>
      <c r="J735" s="144"/>
      <c r="K735" s="219"/>
    </row>
    <row r="736" spans="2:11" x14ac:dyDescent="0.2">
      <c r="B736" s="109" t="s">
        <v>7</v>
      </c>
      <c r="C736" s="132">
        <v>42240.697916666664</v>
      </c>
      <c r="D736" s="107">
        <v>11</v>
      </c>
      <c r="E736" s="130">
        <v>537720</v>
      </c>
      <c r="F736" s="107">
        <f>(C736-$C$703)*1440</f>
        <v>100782.99999999697</v>
      </c>
      <c r="G736" s="106">
        <f>E736-$E$703</f>
        <v>164950</v>
      </c>
      <c r="H736" s="143"/>
      <c r="I736" s="143"/>
      <c r="J736" s="142">
        <f>I738/H738</f>
        <v>0.89921544960766164</v>
      </c>
      <c r="K736" s="219"/>
    </row>
    <row r="737" spans="2:18" x14ac:dyDescent="0.2">
      <c r="B737" s="109" t="s">
        <v>7</v>
      </c>
      <c r="C737" s="132">
        <v>42242.359722222223</v>
      </c>
      <c r="D737" s="107">
        <v>11</v>
      </c>
      <c r="E737" s="130">
        <v>545360</v>
      </c>
      <c r="F737" s="107">
        <f>(C737-$C$703)*1440</f>
        <v>103176.0000000021</v>
      </c>
      <c r="G737" s="106">
        <f>E737-$E$703</f>
        <v>172590</v>
      </c>
      <c r="H737" s="143"/>
      <c r="I737" s="143"/>
      <c r="J737" s="145"/>
      <c r="K737" s="219"/>
    </row>
    <row r="738" spans="2:18" x14ac:dyDescent="0.2">
      <c r="B738" s="109" t="s">
        <v>7</v>
      </c>
      <c r="C738" s="132">
        <v>42244.376388888886</v>
      </c>
      <c r="D738" s="107">
        <v>11</v>
      </c>
      <c r="E738" s="130">
        <v>546660</v>
      </c>
      <c r="F738" s="107">
        <f>(C738-$C$703)*1440</f>
        <v>106079.99999999651</v>
      </c>
      <c r="G738" s="106">
        <f>E738-$E$703</f>
        <v>173890</v>
      </c>
      <c r="H738" s="143">
        <f>(C738-C735)*1440</f>
        <v>9942.0000000006985</v>
      </c>
      <c r="I738" s="143">
        <f>E738-E735</f>
        <v>8940</v>
      </c>
      <c r="J738" s="144"/>
      <c r="K738" s="219"/>
    </row>
    <row r="739" spans="2:18" x14ac:dyDescent="0.2">
      <c r="B739" s="109" t="s">
        <v>7</v>
      </c>
      <c r="C739" s="132">
        <v>42249.337500000001</v>
      </c>
      <c r="D739" s="107">
        <v>12</v>
      </c>
      <c r="E739" s="130">
        <v>557310</v>
      </c>
      <c r="F739" s="107">
        <f>(C739-$C$703)*1440</f>
        <v>113224.00000000256</v>
      </c>
      <c r="G739" s="106">
        <f>E739-$E$703</f>
        <v>184540</v>
      </c>
      <c r="H739" s="143"/>
      <c r="I739" s="143"/>
      <c r="J739" s="142">
        <f>I740/H740</f>
        <v>1.7015341701535354</v>
      </c>
      <c r="K739" s="219"/>
    </row>
    <row r="740" spans="2:18" x14ac:dyDescent="0.2">
      <c r="B740" s="109" t="s">
        <v>7</v>
      </c>
      <c r="C740" s="132">
        <v>42251.347222222219</v>
      </c>
      <c r="D740" s="107">
        <v>12</v>
      </c>
      <c r="E740" s="130">
        <v>563740</v>
      </c>
      <c r="F740" s="107">
        <f>(C740-$C$703)*1440</f>
        <v>116117.99999999581</v>
      </c>
      <c r="G740" s="106">
        <f>E740-$E$703</f>
        <v>190970</v>
      </c>
      <c r="H740" s="143">
        <f>(C740-C738)*1440</f>
        <v>10037.999999999302</v>
      </c>
      <c r="I740" s="143">
        <f>E740-E738</f>
        <v>17080</v>
      </c>
      <c r="J740" s="144"/>
      <c r="K740" s="219"/>
    </row>
    <row r="741" spans="2:18" x14ac:dyDescent="0.2">
      <c r="B741" s="109" t="s">
        <v>7</v>
      </c>
      <c r="C741" s="132">
        <v>42254.347222222219</v>
      </c>
      <c r="D741" s="107">
        <v>13</v>
      </c>
      <c r="E741" s="130">
        <v>574430</v>
      </c>
      <c r="F741" s="107">
        <f>(C741-$C$703)*1440</f>
        <v>120437.99999999581</v>
      </c>
      <c r="G741" s="106">
        <f>E741-$E$703</f>
        <v>201660</v>
      </c>
      <c r="H741" s="143"/>
      <c r="I741" s="143"/>
      <c r="J741" s="142">
        <f>I743/H743</f>
        <v>2.4579560155230213</v>
      </c>
      <c r="K741" s="219"/>
    </row>
    <row r="742" spans="2:18" x14ac:dyDescent="0.2">
      <c r="B742" s="109" t="s">
        <v>7</v>
      </c>
      <c r="C742" s="132">
        <v>42256.323611111111</v>
      </c>
      <c r="D742" s="107">
        <v>13</v>
      </c>
      <c r="E742" s="130">
        <v>581460</v>
      </c>
      <c r="F742" s="107">
        <f>(C742-$C$703)*1440</f>
        <v>123284.00000000023</v>
      </c>
      <c r="G742" s="106">
        <f>E742-$E$703</f>
        <v>208690</v>
      </c>
      <c r="H742" s="143"/>
      <c r="I742" s="143"/>
      <c r="J742" s="145"/>
      <c r="K742" s="219"/>
    </row>
    <row r="743" spans="2:18" x14ac:dyDescent="0.2">
      <c r="B743" s="109" t="s">
        <v>7</v>
      </c>
      <c r="C743" s="132">
        <v>42258.325694444444</v>
      </c>
      <c r="D743" s="107">
        <v>13</v>
      </c>
      <c r="E743" s="130">
        <v>588440</v>
      </c>
      <c r="F743" s="107">
        <f>(C743-$C$703)*1440</f>
        <v>126166.99999999953</v>
      </c>
      <c r="G743" s="106">
        <f>E743-$E$703</f>
        <v>215670</v>
      </c>
      <c r="H743" s="143">
        <f>(C743-C740)*1440</f>
        <v>10049.000000003725</v>
      </c>
      <c r="I743" s="143">
        <f>E743-E740</f>
        <v>24700</v>
      </c>
      <c r="J743" s="144"/>
      <c r="K743" s="219"/>
    </row>
    <row r="744" spans="2:18" x14ac:dyDescent="0.2">
      <c r="B744" s="109" t="s">
        <v>7</v>
      </c>
      <c r="C744" s="132">
        <v>42261.321527777778</v>
      </c>
      <c r="D744" s="107">
        <v>14</v>
      </c>
      <c r="E744" s="130">
        <v>596770</v>
      </c>
      <c r="F744" s="107">
        <f>(C744-$C$703)*1440</f>
        <v>130481.00000000093</v>
      </c>
      <c r="G744" s="106">
        <f>E744-$E$703</f>
        <v>224000</v>
      </c>
      <c r="H744" s="143"/>
      <c r="I744" s="143"/>
      <c r="J744" s="142">
        <f>I746/H746</f>
        <v>2.0860832137740108</v>
      </c>
      <c r="K744" s="219"/>
    </row>
    <row r="745" spans="2:18" x14ac:dyDescent="0.2">
      <c r="B745" s="109" t="s">
        <v>7</v>
      </c>
      <c r="C745" s="132">
        <v>42263.315972222219</v>
      </c>
      <c r="D745" s="107">
        <v>14</v>
      </c>
      <c r="E745" s="130">
        <v>602510</v>
      </c>
      <c r="F745" s="107">
        <f>(C745-$C$703)*1440</f>
        <v>133352.99999999581</v>
      </c>
      <c r="G745" s="106">
        <f>E745-$E$703</f>
        <v>229740</v>
      </c>
      <c r="H745" s="143"/>
      <c r="I745" s="143"/>
      <c r="J745" s="145"/>
      <c r="K745" s="219"/>
    </row>
    <row r="746" spans="2:18" x14ac:dyDescent="0.2">
      <c r="B746" s="109" t="s">
        <v>7</v>
      </c>
      <c r="C746" s="132">
        <v>42265.586111111108</v>
      </c>
      <c r="D746" s="107">
        <v>14</v>
      </c>
      <c r="E746" s="130">
        <v>610250</v>
      </c>
      <c r="F746" s="107">
        <f>(C746-$C$703)*1440</f>
        <v>136621.99999999604</v>
      </c>
      <c r="G746" s="106">
        <f>E746-$E$703</f>
        <v>237480</v>
      </c>
      <c r="H746" s="143">
        <f>(C746-C743)*1440</f>
        <v>10454.999999996508</v>
      </c>
      <c r="I746" s="143">
        <f>E746-E743</f>
        <v>21810</v>
      </c>
      <c r="J746" s="144"/>
      <c r="K746" s="219"/>
    </row>
    <row r="747" spans="2:18" x14ac:dyDescent="0.2">
      <c r="B747" s="109" t="s">
        <v>7</v>
      </c>
      <c r="C747" s="132">
        <v>42268.665972222225</v>
      </c>
      <c r="D747" s="107">
        <v>15</v>
      </c>
      <c r="E747" s="130">
        <v>620630</v>
      </c>
      <c r="F747" s="107">
        <f>(C747-$C$703)*1440</f>
        <v>141057.00000000419</v>
      </c>
      <c r="G747" s="106">
        <f>E747-$E$703</f>
        <v>247860</v>
      </c>
      <c r="H747" s="143"/>
      <c r="I747" s="143"/>
      <c r="J747" s="142">
        <f>I748/H748</f>
        <v>2.1560222888969078</v>
      </c>
      <c r="K747" s="219"/>
    </row>
    <row r="748" spans="2:18" x14ac:dyDescent="0.2">
      <c r="B748" s="109" t="s">
        <v>7</v>
      </c>
      <c r="C748" s="132">
        <v>42270.446527777778</v>
      </c>
      <c r="D748" s="107">
        <v>15</v>
      </c>
      <c r="E748" s="130">
        <v>625340</v>
      </c>
      <c r="F748" s="107">
        <f>(C748-$C$703)*1440</f>
        <v>143621.00000000093</v>
      </c>
      <c r="G748" s="106">
        <f>E748-$E$703</f>
        <v>252570</v>
      </c>
      <c r="H748" s="143">
        <f>(C748-C746)*1440</f>
        <v>6999.0000000048894</v>
      </c>
      <c r="I748" s="143">
        <f>E748-E746</f>
        <v>15090</v>
      </c>
      <c r="J748" s="144"/>
      <c r="K748" s="219"/>
    </row>
    <row r="749" spans="2:18" x14ac:dyDescent="0.2">
      <c r="B749" s="109" t="s">
        <v>7</v>
      </c>
      <c r="C749" s="132">
        <v>42275.436111111114</v>
      </c>
      <c r="D749" s="107">
        <v>16</v>
      </c>
      <c r="E749" s="130">
        <v>639910</v>
      </c>
      <c r="F749" s="107">
        <f>(C749-$C$703)*1440</f>
        <v>150806.00000000442</v>
      </c>
      <c r="G749" s="106">
        <f>E749-$E$703</f>
        <v>267140</v>
      </c>
      <c r="H749" s="143"/>
      <c r="I749" s="143"/>
      <c r="J749" s="142">
        <f>I750/H750</f>
        <v>1.6208043544005568</v>
      </c>
      <c r="K749" s="219"/>
    </row>
    <row r="750" spans="2:18" ht="15.75" thickBot="1" x14ac:dyDescent="0.25">
      <c r="B750" s="97" t="s">
        <v>7</v>
      </c>
      <c r="C750" s="141">
        <v>42277.336111111108</v>
      </c>
      <c r="D750" s="95">
        <v>16</v>
      </c>
      <c r="E750" s="140">
        <v>641420</v>
      </c>
      <c r="F750" s="95">
        <f>(C750-$C$703)*1440</f>
        <v>153541.99999999604</v>
      </c>
      <c r="G750" s="94">
        <f>E750-$E$703</f>
        <v>268650</v>
      </c>
      <c r="H750" s="139">
        <f>(C750-C748)*1440</f>
        <v>9920.9999999951106</v>
      </c>
      <c r="I750" s="139">
        <f>E750-E748</f>
        <v>16080</v>
      </c>
      <c r="J750" s="138"/>
      <c r="K750" s="218">
        <f>G750/F750</f>
        <v>1.7496841255161906</v>
      </c>
      <c r="M750" s="46">
        <f>SUM(I703:I750)</f>
        <v>268650</v>
      </c>
      <c r="N750" s="45">
        <f>G750</f>
        <v>268650</v>
      </c>
      <c r="O750" s="44"/>
      <c r="P750" s="44"/>
      <c r="Q750" s="44"/>
      <c r="R750" s="44"/>
    </row>
    <row r="751" spans="2:18" x14ac:dyDescent="0.25">
      <c r="B751" s="121" t="s">
        <v>7</v>
      </c>
      <c r="C751" s="137">
        <v>42279.411805555559</v>
      </c>
      <c r="D751" s="119">
        <v>16</v>
      </c>
      <c r="E751" s="136">
        <v>648010</v>
      </c>
      <c r="F751" s="119">
        <f>(C751-$C$703)*1440</f>
        <v>156531.00000000559</v>
      </c>
      <c r="G751" s="118">
        <f>E751-$E$703</f>
        <v>275240</v>
      </c>
      <c r="H751" s="117"/>
      <c r="I751" s="117"/>
      <c r="J751" s="135">
        <f>I754/H754</f>
        <v>1.9109017912283637</v>
      </c>
      <c r="K751" s="134"/>
    </row>
    <row r="752" spans="2:18" x14ac:dyDescent="0.25">
      <c r="B752" s="109" t="s">
        <v>7</v>
      </c>
      <c r="C752" s="132">
        <v>42282.34375</v>
      </c>
      <c r="D752" s="107">
        <v>17</v>
      </c>
      <c r="E752" s="130">
        <v>655380</v>
      </c>
      <c r="F752" s="107">
        <f>(C752-$C$703)*1440</f>
        <v>160753.00000000047</v>
      </c>
      <c r="G752" s="106">
        <f>E752-$E$703</f>
        <v>282610</v>
      </c>
      <c r="H752" s="105"/>
      <c r="I752" s="105"/>
      <c r="J752" s="113"/>
      <c r="K752" s="103"/>
    </row>
    <row r="753" spans="2:15" x14ac:dyDescent="0.25">
      <c r="B753" s="109" t="s">
        <v>7</v>
      </c>
      <c r="C753" s="132">
        <v>42284.345833333333</v>
      </c>
      <c r="D753" s="107">
        <v>17</v>
      </c>
      <c r="E753" s="130">
        <v>660140</v>
      </c>
      <c r="F753" s="107">
        <f>(C753-$C$703)*1440</f>
        <v>163635.99999999977</v>
      </c>
      <c r="G753" s="106">
        <f>E753-$E$703</f>
        <v>287370</v>
      </c>
      <c r="H753" s="105"/>
      <c r="I753" s="105"/>
      <c r="J753" s="113"/>
      <c r="K753" s="103"/>
      <c r="N753" s="155"/>
      <c r="O753" s="155"/>
    </row>
    <row r="754" spans="2:15" x14ac:dyDescent="0.25">
      <c r="B754" s="109" t="s">
        <v>7</v>
      </c>
      <c r="C754" s="132">
        <v>42286.330555555556</v>
      </c>
      <c r="D754" s="107">
        <v>17</v>
      </c>
      <c r="E754" s="130">
        <v>666170</v>
      </c>
      <c r="F754" s="107">
        <f>(C754-$C$703)*1440</f>
        <v>166494.0000000014</v>
      </c>
      <c r="G754" s="106">
        <f>E754-$E$703</f>
        <v>293400</v>
      </c>
      <c r="H754" s="105">
        <f>(C754-C750)*1440</f>
        <v>12952.000000005355</v>
      </c>
      <c r="I754" s="105">
        <f>E754-E750</f>
        <v>24750</v>
      </c>
      <c r="J754" s="112"/>
      <c r="K754" s="103"/>
    </row>
    <row r="755" spans="2:15" x14ac:dyDescent="0.25">
      <c r="B755" s="109" t="s">
        <v>7</v>
      </c>
      <c r="C755" s="132">
        <v>42289.338888888888</v>
      </c>
      <c r="D755" s="107">
        <v>18</v>
      </c>
      <c r="E755" s="130">
        <v>674110</v>
      </c>
      <c r="F755" s="107">
        <f>(C755-$C$703)*1440</f>
        <v>170825.9999999986</v>
      </c>
      <c r="G755" s="106">
        <f>E755-$E$703</f>
        <v>301340</v>
      </c>
      <c r="H755" s="105"/>
      <c r="I755" s="105"/>
      <c r="J755" s="104">
        <f>I757/H757</f>
        <v>1.7617249602543312</v>
      </c>
      <c r="K755" s="103"/>
    </row>
    <row r="756" spans="2:15" x14ac:dyDescent="0.25">
      <c r="B756" s="109" t="s">
        <v>7</v>
      </c>
      <c r="C756" s="132">
        <v>42291.309027777781</v>
      </c>
      <c r="D756" s="107">
        <v>18</v>
      </c>
      <c r="E756" s="130">
        <v>678530</v>
      </c>
      <c r="F756" s="107">
        <f>(C756-$C$703)*1440</f>
        <v>173663.00000000512</v>
      </c>
      <c r="G756" s="106">
        <f>E756-$E$703</f>
        <v>305760</v>
      </c>
      <c r="H756" s="105"/>
      <c r="I756" s="105"/>
      <c r="J756" s="113"/>
      <c r="K756" s="103"/>
    </row>
    <row r="757" spans="2:15" x14ac:dyDescent="0.25">
      <c r="B757" s="109" t="s">
        <v>7</v>
      </c>
      <c r="C757" s="132">
        <v>42293.319444444445</v>
      </c>
      <c r="D757" s="107">
        <v>18</v>
      </c>
      <c r="E757" s="130">
        <v>683900</v>
      </c>
      <c r="F757" s="107">
        <f>(C757-$C$703)*1440</f>
        <v>176558.00000000163</v>
      </c>
      <c r="G757" s="106">
        <f>E757-$E$703</f>
        <v>311130</v>
      </c>
      <c r="H757" s="105">
        <f>(C757-C754)*1440</f>
        <v>10064.000000000233</v>
      </c>
      <c r="I757" s="105">
        <f>E757-E754</f>
        <v>17730</v>
      </c>
      <c r="J757" s="112"/>
      <c r="K757" s="103"/>
    </row>
    <row r="758" spans="2:15" x14ac:dyDescent="0.25">
      <c r="B758" s="109" t="s">
        <v>7</v>
      </c>
      <c r="C758" s="132">
        <v>42296.396527777775</v>
      </c>
      <c r="D758" s="107">
        <v>19</v>
      </c>
      <c r="E758" s="130">
        <v>691170</v>
      </c>
      <c r="F758" s="107">
        <f>(C758-$C$703)*1440</f>
        <v>180988.99999999674</v>
      </c>
      <c r="G758" s="106">
        <f>E758-$E$703</f>
        <v>318400</v>
      </c>
      <c r="H758" s="105"/>
      <c r="I758" s="105"/>
      <c r="J758" s="104">
        <f>I759/H759</f>
        <v>1.6529938708151086</v>
      </c>
      <c r="K758" s="103"/>
    </row>
    <row r="759" spans="2:15" x14ac:dyDescent="0.25">
      <c r="B759" s="109" t="s">
        <v>7</v>
      </c>
      <c r="C759" s="132">
        <v>42300.684027777781</v>
      </c>
      <c r="D759" s="107">
        <v>19</v>
      </c>
      <c r="E759" s="130">
        <v>701430</v>
      </c>
      <c r="F759" s="107">
        <f>(C759-$C$703)*1440</f>
        <v>187163.00000000512</v>
      </c>
      <c r="G759" s="106">
        <f>E759-$E$703</f>
        <v>328660</v>
      </c>
      <c r="H759" s="105">
        <f>(C759-C757)*1440</f>
        <v>10605.000000003492</v>
      </c>
      <c r="I759" s="105">
        <f>E759-E757</f>
        <v>17530</v>
      </c>
      <c r="J759" s="112"/>
      <c r="K759" s="103"/>
    </row>
    <row r="760" spans="2:15" x14ac:dyDescent="0.25">
      <c r="B760" s="109" t="s">
        <v>7</v>
      </c>
      <c r="C760" s="132">
        <v>42303.357638888891</v>
      </c>
      <c r="D760" s="107">
        <v>20</v>
      </c>
      <c r="E760" s="130">
        <v>709150</v>
      </c>
      <c r="F760" s="107">
        <f>(C760-$C$703)*1440</f>
        <v>191013.00000000279</v>
      </c>
      <c r="G760" s="106">
        <f>E760-$E$703</f>
        <v>336380</v>
      </c>
      <c r="H760" s="105"/>
      <c r="I760" s="105"/>
      <c r="J760" s="104">
        <f>I762/H762</f>
        <v>1.9197331176718393</v>
      </c>
      <c r="K760" s="103"/>
    </row>
    <row r="761" spans="2:15" x14ac:dyDescent="0.25">
      <c r="B761" s="109" t="s">
        <v>7</v>
      </c>
      <c r="C761" s="132">
        <v>42305.44027777778</v>
      </c>
      <c r="D761" s="107">
        <v>20</v>
      </c>
      <c r="E761" s="130">
        <v>715090</v>
      </c>
      <c r="F761" s="107">
        <f>(C761-$C$703)*1440</f>
        <v>194012.00000000303</v>
      </c>
      <c r="G761" s="106">
        <f>E761-$E$703</f>
        <v>342320</v>
      </c>
      <c r="H761" s="105"/>
      <c r="I761" s="105"/>
      <c r="J761" s="113"/>
      <c r="K761" s="103"/>
    </row>
    <row r="762" spans="2:15" x14ac:dyDescent="0.25">
      <c r="B762" s="109" t="s">
        <v>7</v>
      </c>
      <c r="C762" s="132">
        <v>42307.553472222222</v>
      </c>
      <c r="D762" s="107">
        <v>20</v>
      </c>
      <c r="E762" s="130">
        <v>720420</v>
      </c>
      <c r="F762" s="107">
        <f>(C762-$C$703)*1440</f>
        <v>197055</v>
      </c>
      <c r="G762" s="106">
        <f>E762-$E$703</f>
        <v>347650</v>
      </c>
      <c r="H762" s="105">
        <f>(C762-C759)*1440</f>
        <v>9891.9999999948777</v>
      </c>
      <c r="I762" s="105">
        <f>E762-E759</f>
        <v>18990</v>
      </c>
      <c r="J762" s="112"/>
      <c r="K762" s="103"/>
    </row>
    <row r="763" spans="2:15" x14ac:dyDescent="0.25">
      <c r="B763" s="109" t="s">
        <v>7</v>
      </c>
      <c r="C763" s="132">
        <v>42310.379861111112</v>
      </c>
      <c r="D763" s="107">
        <v>21</v>
      </c>
      <c r="E763" s="130">
        <v>721320</v>
      </c>
      <c r="F763" s="107">
        <f>(C763-$C$703)*1440</f>
        <v>201125.00000000233</v>
      </c>
      <c r="G763" s="106">
        <f>E763-$E$703</f>
        <v>348550</v>
      </c>
      <c r="H763" s="105"/>
      <c r="I763" s="105"/>
      <c r="J763" s="104">
        <f>I765/H765</f>
        <v>0.96957981483374733</v>
      </c>
      <c r="K763" s="103"/>
    </row>
    <row r="764" spans="2:15" x14ac:dyDescent="0.25">
      <c r="B764" s="109" t="s">
        <v>7</v>
      </c>
      <c r="C764" s="132">
        <v>42312.35833333333</v>
      </c>
      <c r="D764" s="107">
        <v>21</v>
      </c>
      <c r="E764" s="130">
        <v>724880</v>
      </c>
      <c r="F764" s="107">
        <f>(C764-$C$703)*1440</f>
        <v>203973.99999999558</v>
      </c>
      <c r="G764" s="106">
        <f>E764-$E$703</f>
        <v>352110</v>
      </c>
      <c r="H764" s="105"/>
      <c r="I764" s="105"/>
      <c r="J764" s="113"/>
      <c r="K764" s="103"/>
    </row>
    <row r="765" spans="2:15" x14ac:dyDescent="0.25">
      <c r="B765" s="109" t="s">
        <v>7</v>
      </c>
      <c r="C765" s="132">
        <v>42314.379166666666</v>
      </c>
      <c r="D765" s="107">
        <v>21</v>
      </c>
      <c r="E765" s="130">
        <v>729950</v>
      </c>
      <c r="F765" s="107">
        <f>(C765-$C$703)*1440</f>
        <v>206883.99999999907</v>
      </c>
      <c r="G765" s="106">
        <f>E765-$E$703</f>
        <v>357180</v>
      </c>
      <c r="H765" s="105">
        <f>(C765-C762)*1440</f>
        <v>9828.9999999990687</v>
      </c>
      <c r="I765" s="105">
        <f>E765-E762</f>
        <v>9530</v>
      </c>
      <c r="J765" s="112"/>
      <c r="K765" s="103"/>
    </row>
    <row r="766" spans="2:15" x14ac:dyDescent="0.25">
      <c r="B766" s="109" t="s">
        <v>7</v>
      </c>
      <c r="C766" s="132">
        <v>42317.574999999997</v>
      </c>
      <c r="D766" s="107">
        <v>22</v>
      </c>
      <c r="E766" s="130">
        <v>731860</v>
      </c>
      <c r="F766" s="107">
        <f>(C766-$C$703)*1440</f>
        <v>211485.99999999627</v>
      </c>
      <c r="G766" s="106">
        <f>E766-$E$703</f>
        <v>359090</v>
      </c>
      <c r="H766" s="105"/>
      <c r="I766" s="105"/>
      <c r="J766" s="104">
        <f>I768/H768</f>
        <v>1.3114096651293057</v>
      </c>
      <c r="K766" s="103"/>
    </row>
    <row r="767" spans="2:15" x14ac:dyDescent="0.25">
      <c r="B767" s="109" t="s">
        <v>7</v>
      </c>
      <c r="C767" s="132">
        <v>42319.307638888888</v>
      </c>
      <c r="D767" s="107">
        <v>22</v>
      </c>
      <c r="E767" s="130">
        <v>737330</v>
      </c>
      <c r="F767" s="107">
        <f>(C767-$C$703)*1440</f>
        <v>213980.9999999986</v>
      </c>
      <c r="G767" s="106">
        <f>E767-$E$703</f>
        <v>364560</v>
      </c>
      <c r="H767" s="105"/>
      <c r="I767" s="105"/>
      <c r="J767" s="113"/>
      <c r="K767" s="103"/>
    </row>
    <row r="768" spans="2:15" x14ac:dyDescent="0.25">
      <c r="B768" s="109" t="s">
        <v>7</v>
      </c>
      <c r="C768" s="132">
        <v>42321.305555555555</v>
      </c>
      <c r="D768" s="107">
        <v>22</v>
      </c>
      <c r="E768" s="130">
        <v>743030</v>
      </c>
      <c r="F768" s="107">
        <f>(C768-$C$703)*1440</f>
        <v>216857.9999999993</v>
      </c>
      <c r="G768" s="106">
        <f>E768-$E$703</f>
        <v>370260</v>
      </c>
      <c r="H768" s="105">
        <f>(C768-C765)*1440</f>
        <v>9974.0000000002328</v>
      </c>
      <c r="I768" s="105">
        <f>E768-E765</f>
        <v>13080</v>
      </c>
      <c r="J768" s="112"/>
      <c r="K768" s="103"/>
    </row>
    <row r="769" spans="2:11" x14ac:dyDescent="0.25">
      <c r="B769" s="109" t="s">
        <v>7</v>
      </c>
      <c r="C769" s="132">
        <v>42324.416666666664</v>
      </c>
      <c r="D769" s="107">
        <v>23</v>
      </c>
      <c r="E769" s="130">
        <v>744680</v>
      </c>
      <c r="F769" s="107">
        <f>(C769-$C$703)*1440</f>
        <v>221337.99999999697</v>
      </c>
      <c r="G769" s="106">
        <f>E769-$E$703</f>
        <v>371910</v>
      </c>
      <c r="H769" s="105"/>
      <c r="I769" s="105"/>
      <c r="J769" s="104">
        <f>I771/H771</f>
        <v>1.2410337034487264</v>
      </c>
      <c r="K769" s="103"/>
    </row>
    <row r="770" spans="2:11" x14ac:dyDescent="0.25">
      <c r="B770" s="109" t="s">
        <v>7</v>
      </c>
      <c r="C770" s="132">
        <v>42326.588194444441</v>
      </c>
      <c r="D770" s="107">
        <v>23</v>
      </c>
      <c r="E770" s="130">
        <v>750440</v>
      </c>
      <c r="F770" s="107">
        <f>(C770-$C$703)*1440</f>
        <v>224464.99999999534</v>
      </c>
      <c r="G770" s="106">
        <f>E770-$E$703</f>
        <v>377670</v>
      </c>
      <c r="H770" s="105"/>
      <c r="I770" s="105"/>
      <c r="J770" s="113"/>
      <c r="K770" s="103"/>
    </row>
    <row r="771" spans="2:11" x14ac:dyDescent="0.25">
      <c r="B771" s="109" t="s">
        <v>7</v>
      </c>
      <c r="C771" s="132">
        <v>42328.372916666667</v>
      </c>
      <c r="D771" s="107">
        <v>23</v>
      </c>
      <c r="E771" s="130">
        <v>755660</v>
      </c>
      <c r="F771" s="107">
        <f>(C771-$C$703)*1440</f>
        <v>227035.00000000116</v>
      </c>
      <c r="G771" s="106">
        <f>E771-$E$703</f>
        <v>382890</v>
      </c>
      <c r="H771" s="105">
        <f>(C771-C768)*1440</f>
        <v>10177.000000001863</v>
      </c>
      <c r="I771" s="105">
        <f>E771-E768</f>
        <v>12630</v>
      </c>
      <c r="J771" s="112"/>
      <c r="K771" s="103"/>
    </row>
    <row r="772" spans="2:11" x14ac:dyDescent="0.25">
      <c r="B772" s="109" t="s">
        <v>7</v>
      </c>
      <c r="C772" s="132">
        <v>42331.348611111112</v>
      </c>
      <c r="D772" s="107">
        <v>24</v>
      </c>
      <c r="E772" s="130">
        <v>757840</v>
      </c>
      <c r="F772" s="107">
        <f>(C772-$C$703)*1440</f>
        <v>231320.00000000233</v>
      </c>
      <c r="G772" s="106">
        <f>E772-$E$703</f>
        <v>385070</v>
      </c>
      <c r="H772" s="105"/>
      <c r="I772" s="105"/>
      <c r="J772" s="104">
        <f>I773/H773</f>
        <v>1.0609893198428164</v>
      </c>
      <c r="K772" s="103"/>
    </row>
    <row r="773" spans="2:11" x14ac:dyDescent="0.25">
      <c r="B773" s="109" t="s">
        <v>7</v>
      </c>
      <c r="C773" s="132">
        <v>42333.314583333333</v>
      </c>
      <c r="D773" s="107">
        <v>24</v>
      </c>
      <c r="E773" s="130">
        <v>763210</v>
      </c>
      <c r="F773" s="107">
        <f>(C773-$C$703)*1440</f>
        <v>234150.99999999977</v>
      </c>
      <c r="G773" s="106">
        <f>E773-$E$703</f>
        <v>390440</v>
      </c>
      <c r="H773" s="105">
        <f>(C773-C771)*1440</f>
        <v>7115.999999998603</v>
      </c>
      <c r="I773" s="105">
        <f>E773-E771</f>
        <v>7550</v>
      </c>
      <c r="J773" s="112"/>
      <c r="K773" s="103"/>
    </row>
    <row r="774" spans="2:11" x14ac:dyDescent="0.25">
      <c r="B774" s="109" t="s">
        <v>7</v>
      </c>
      <c r="C774" s="132">
        <v>42338.527777777781</v>
      </c>
      <c r="D774" s="107">
        <v>25</v>
      </c>
      <c r="E774" s="130">
        <v>772610</v>
      </c>
      <c r="F774" s="107">
        <f>(C774-$C$703)*1440</f>
        <v>241658.00000000512</v>
      </c>
      <c r="G774" s="106">
        <f>E774-$E$703</f>
        <v>399840</v>
      </c>
      <c r="H774" s="105"/>
      <c r="I774" s="105"/>
      <c r="J774" s="104">
        <f>I775/H775</f>
        <v>1.0755595613638649</v>
      </c>
      <c r="K774" s="103"/>
    </row>
    <row r="775" spans="2:11" x14ac:dyDescent="0.25">
      <c r="B775" s="109" t="s">
        <v>7</v>
      </c>
      <c r="C775" s="132">
        <v>42342.560416666667</v>
      </c>
      <c r="D775" s="107">
        <v>25</v>
      </c>
      <c r="E775" s="130">
        <v>777530</v>
      </c>
      <c r="F775" s="107">
        <f>(C775-$C$703)*1440</f>
        <v>247465.00000000116</v>
      </c>
      <c r="G775" s="106">
        <f>E775-$E$703</f>
        <v>404760</v>
      </c>
      <c r="H775" s="105">
        <f>(C775-C773)*1440</f>
        <v>13314.000000001397</v>
      </c>
      <c r="I775" s="105">
        <f>E775-E773</f>
        <v>14320</v>
      </c>
      <c r="J775" s="112"/>
      <c r="K775" s="103"/>
    </row>
    <row r="776" spans="2:11" x14ac:dyDescent="0.25">
      <c r="B776" s="109" t="s">
        <v>7</v>
      </c>
      <c r="C776" s="132">
        <v>42345.645833333336</v>
      </c>
      <c r="D776" s="107">
        <v>26</v>
      </c>
      <c r="E776" s="130">
        <v>784130</v>
      </c>
      <c r="F776" s="107">
        <f>(C776-$C$703)*1440</f>
        <v>251908.00000000396</v>
      </c>
      <c r="G776" s="106">
        <f>E776-$E$703</f>
        <v>411360</v>
      </c>
      <c r="H776" s="105"/>
      <c r="I776" s="105"/>
      <c r="J776" s="104">
        <f>I778/H778</f>
        <v>1.6239573912171912</v>
      </c>
      <c r="K776" s="103"/>
    </row>
    <row r="777" spans="2:11" x14ac:dyDescent="0.25">
      <c r="B777" s="109" t="s">
        <v>7</v>
      </c>
      <c r="C777" s="132">
        <v>42347.549305555556</v>
      </c>
      <c r="D777" s="107">
        <v>26</v>
      </c>
      <c r="E777" s="130">
        <v>789360</v>
      </c>
      <c r="F777" s="107">
        <f>(C777-$C$703)*1440</f>
        <v>254649.0000000014</v>
      </c>
      <c r="G777" s="106">
        <f>E777-$E$703</f>
        <v>416590</v>
      </c>
      <c r="H777" s="105"/>
      <c r="I777" s="105"/>
      <c r="J777" s="113"/>
      <c r="K777" s="103"/>
    </row>
    <row r="778" spans="2:11" x14ac:dyDescent="0.25">
      <c r="B778" s="109" t="s">
        <v>7</v>
      </c>
      <c r="C778" s="132">
        <v>42349.470833333333</v>
      </c>
      <c r="D778" s="107">
        <v>26</v>
      </c>
      <c r="E778" s="130">
        <v>793690</v>
      </c>
      <c r="F778" s="107">
        <f>(C778-$C$703)*1440</f>
        <v>257415.99999999977</v>
      </c>
      <c r="G778" s="106">
        <f>E778-$E$703</f>
        <v>420920</v>
      </c>
      <c r="H778" s="105">
        <f>(C778-C775)*1440</f>
        <v>9950.999999998603</v>
      </c>
      <c r="I778" s="105">
        <f>E778-E775</f>
        <v>16160</v>
      </c>
      <c r="J778" s="112"/>
      <c r="K778" s="103"/>
    </row>
    <row r="779" spans="2:11" x14ac:dyDescent="0.25">
      <c r="B779" s="109" t="s">
        <v>7</v>
      </c>
      <c r="C779" s="132">
        <v>42352.334027777775</v>
      </c>
      <c r="D779" s="107">
        <v>27</v>
      </c>
      <c r="E779" s="130">
        <v>800810</v>
      </c>
      <c r="F779" s="107">
        <f>(C779-$C$703)*1440</f>
        <v>261538.99999999674</v>
      </c>
      <c r="G779" s="106">
        <f>E779-$E$703</f>
        <v>428040</v>
      </c>
      <c r="H779" s="105"/>
      <c r="I779" s="105"/>
      <c r="J779" s="104">
        <f>I781/H781</f>
        <v>1.7119675456379346</v>
      </c>
      <c r="K779" s="103"/>
    </row>
    <row r="780" spans="2:11" x14ac:dyDescent="0.25">
      <c r="B780" s="109" t="s">
        <v>7</v>
      </c>
      <c r="C780" s="132">
        <v>42354.31527777778</v>
      </c>
      <c r="D780" s="107">
        <v>27</v>
      </c>
      <c r="E780" s="130">
        <v>805120</v>
      </c>
      <c r="F780" s="107">
        <f>(C780-$C$703)*1440</f>
        <v>264392.00000000303</v>
      </c>
      <c r="G780" s="106">
        <f>E780-$E$703</f>
        <v>432350</v>
      </c>
      <c r="H780" s="105"/>
      <c r="I780" s="105"/>
      <c r="J780" s="113"/>
      <c r="K780" s="103"/>
    </row>
    <row r="781" spans="2:11" x14ac:dyDescent="0.25">
      <c r="B781" s="109" t="s">
        <v>7</v>
      </c>
      <c r="C781" s="132">
        <v>42356.318055555559</v>
      </c>
      <c r="D781" s="107">
        <v>27</v>
      </c>
      <c r="E781" s="130">
        <v>810570</v>
      </c>
      <c r="F781" s="107">
        <f>(C781-$C$703)*1440</f>
        <v>267276.00000000559</v>
      </c>
      <c r="G781" s="106">
        <f>E781-$E$703</f>
        <v>437800</v>
      </c>
      <c r="H781" s="105">
        <f>(C781-C778)*1440</f>
        <v>9860.0000000058208</v>
      </c>
      <c r="I781" s="105">
        <f>E781-E778</f>
        <v>16880</v>
      </c>
      <c r="J781" s="112"/>
      <c r="K781" s="103"/>
    </row>
    <row r="782" spans="2:11" x14ac:dyDescent="0.25">
      <c r="B782" s="109" t="s">
        <v>7</v>
      </c>
      <c r="C782" s="132">
        <v>42359.444444444445</v>
      </c>
      <c r="D782" s="107">
        <v>28</v>
      </c>
      <c r="E782" s="130">
        <v>818220</v>
      </c>
      <c r="F782" s="107">
        <f>(C782-$C$703)*1440</f>
        <v>271778.00000000163</v>
      </c>
      <c r="G782" s="106">
        <f>E782-$E$703</f>
        <v>445450</v>
      </c>
      <c r="H782" s="105"/>
      <c r="I782" s="105"/>
      <c r="J782" s="104">
        <f>I783/H783</f>
        <v>1.6610433428510323</v>
      </c>
      <c r="K782" s="103"/>
    </row>
    <row r="783" spans="2:11" x14ac:dyDescent="0.25">
      <c r="B783" s="109" t="s">
        <v>7</v>
      </c>
      <c r="C783" s="132">
        <v>42361.669444444444</v>
      </c>
      <c r="D783" s="107">
        <v>28</v>
      </c>
      <c r="E783" s="130">
        <v>823370</v>
      </c>
      <c r="F783" s="107">
        <f>(C783-$C$703)*1440</f>
        <v>274981.99999999953</v>
      </c>
      <c r="G783" s="106">
        <f>E783-$E$703</f>
        <v>450600</v>
      </c>
      <c r="H783" s="105">
        <f>(C783-C781)*1440</f>
        <v>7705.9999999939464</v>
      </c>
      <c r="I783" s="105">
        <f>E783-E781</f>
        <v>12800</v>
      </c>
      <c r="J783" s="112"/>
      <c r="K783" s="103"/>
    </row>
    <row r="784" spans="2:11" x14ac:dyDescent="0.25">
      <c r="B784" s="109" t="s">
        <v>7</v>
      </c>
      <c r="C784" s="132">
        <v>42366.636805555558</v>
      </c>
      <c r="D784" s="107">
        <v>29</v>
      </c>
      <c r="E784" s="130">
        <v>833920</v>
      </c>
      <c r="F784" s="107">
        <f>(C784-$C$703)*1440</f>
        <v>282135.00000000349</v>
      </c>
      <c r="G784" s="106">
        <f>E784-$E$703</f>
        <v>461150</v>
      </c>
      <c r="H784" s="105"/>
      <c r="I784" s="105"/>
      <c r="J784" s="217">
        <f>I785/H785</f>
        <v>1.4287182649812924</v>
      </c>
      <c r="K784" s="103"/>
    </row>
    <row r="785" spans="2:18" ht="15.75" thickBot="1" x14ac:dyDescent="0.3">
      <c r="B785" s="97" t="s">
        <v>7</v>
      </c>
      <c r="C785" s="141">
        <v>42368.425694444442</v>
      </c>
      <c r="D785" s="95">
        <v>29</v>
      </c>
      <c r="E785" s="140">
        <v>837270</v>
      </c>
      <c r="F785" s="95">
        <f>(C785-$C$703)*1440</f>
        <v>284710.99999999744</v>
      </c>
      <c r="G785" s="94">
        <f>E785-$E$703</f>
        <v>464500</v>
      </c>
      <c r="H785" s="93">
        <f>(C785-C783)*1440</f>
        <v>9728.9999999979045</v>
      </c>
      <c r="I785" s="93">
        <f>E785-E783</f>
        <v>13900</v>
      </c>
      <c r="J785" s="216"/>
      <c r="K785" s="91">
        <f>(G785-G750)/(F785-F750)</f>
        <v>1.4931119395588737</v>
      </c>
      <c r="M785" s="46">
        <f>SUM(I703:I785)</f>
        <v>464500</v>
      </c>
      <c r="N785" s="90">
        <f>G785-G750</f>
        <v>195850</v>
      </c>
      <c r="O785" s="88"/>
      <c r="P785" s="44"/>
      <c r="Q785" s="44"/>
      <c r="R785" s="44"/>
    </row>
    <row r="786" spans="2:18" x14ac:dyDescent="0.25">
      <c r="B786" s="123" t="s">
        <v>7</v>
      </c>
      <c r="C786" s="122">
        <v>42373.343055555553</v>
      </c>
      <c r="D786" s="121">
        <v>30</v>
      </c>
      <c r="E786" s="120">
        <v>848080</v>
      </c>
      <c r="F786" s="119">
        <f>(C786-$C$703)*1440</f>
        <v>291791.99999999721</v>
      </c>
      <c r="G786" s="118">
        <f>E786-$E$703</f>
        <v>475310</v>
      </c>
      <c r="H786" s="117">
        <f>(C786-C785)*1440</f>
        <v>7080.9999999997672</v>
      </c>
      <c r="I786" s="117">
        <f>E786-E785</f>
        <v>10810</v>
      </c>
      <c r="J786" s="116">
        <f>I786/H786</f>
        <v>1.5266205338229566</v>
      </c>
      <c r="K786" s="134"/>
      <c r="M786" s="102"/>
      <c r="N786" s="155"/>
      <c r="O786" s="155"/>
    </row>
    <row r="787" spans="2:18" x14ac:dyDescent="0.25">
      <c r="B787" s="111" t="s">
        <v>7</v>
      </c>
      <c r="C787" s="110">
        <v>42380.372916666667</v>
      </c>
      <c r="D787" s="109">
        <v>31</v>
      </c>
      <c r="E787" s="108">
        <v>863610</v>
      </c>
      <c r="F787" s="107">
        <f>(C787-$C$703)*1440</f>
        <v>301915.00000000116</v>
      </c>
      <c r="G787" s="106">
        <f>E787-$E$703</f>
        <v>490840</v>
      </c>
      <c r="H787" s="105"/>
      <c r="I787" s="105"/>
      <c r="J787" s="104">
        <f>I789/H789</f>
        <v>1.6194734227519707</v>
      </c>
      <c r="K787" s="103"/>
      <c r="M787" s="102"/>
      <c r="N787" s="155"/>
      <c r="O787" s="155"/>
    </row>
    <row r="788" spans="2:18" x14ac:dyDescent="0.25">
      <c r="B788" s="111" t="s">
        <v>7</v>
      </c>
      <c r="C788" s="110">
        <v>42382.369444444441</v>
      </c>
      <c r="D788" s="109">
        <v>31</v>
      </c>
      <c r="E788" s="108">
        <v>868460</v>
      </c>
      <c r="F788" s="107">
        <f>(C788-$C$703)*1440</f>
        <v>304789.99999999534</v>
      </c>
      <c r="G788" s="106">
        <f>E788-$E$703</f>
        <v>495690</v>
      </c>
      <c r="H788" s="105"/>
      <c r="I788" s="105"/>
      <c r="J788" s="113"/>
      <c r="K788" s="103"/>
      <c r="M788" s="102"/>
      <c r="N788" s="155"/>
      <c r="O788" s="155"/>
    </row>
    <row r="789" spans="2:18" x14ac:dyDescent="0.25">
      <c r="B789" s="111" t="s">
        <v>7</v>
      </c>
      <c r="C789" s="110">
        <v>42384.526388888888</v>
      </c>
      <c r="D789" s="109">
        <v>31</v>
      </c>
      <c r="E789" s="108">
        <v>874160</v>
      </c>
      <c r="F789" s="107">
        <f>(C789-$C$703)*1440</f>
        <v>307895.9999999986</v>
      </c>
      <c r="G789" s="106">
        <f>E789-$E$703</f>
        <v>501390</v>
      </c>
      <c r="H789" s="105">
        <f>(C789-C786)*1440</f>
        <v>16104.000000001397</v>
      </c>
      <c r="I789" s="105">
        <f>E789-E786</f>
        <v>26080</v>
      </c>
      <c r="J789" s="112"/>
      <c r="K789" s="103"/>
      <c r="M789" s="102"/>
      <c r="N789" s="155"/>
      <c r="O789" s="155"/>
    </row>
    <row r="790" spans="2:18" x14ac:dyDescent="0.25">
      <c r="B790" s="111" t="s">
        <v>7</v>
      </c>
      <c r="C790" s="110">
        <v>42387.590277777781</v>
      </c>
      <c r="D790" s="109">
        <v>32</v>
      </c>
      <c r="E790" s="108">
        <v>881920</v>
      </c>
      <c r="F790" s="107">
        <f>(C790-$C$703)*1440</f>
        <v>312308.00000000512</v>
      </c>
      <c r="G790" s="106">
        <f>E790-$E$703</f>
        <v>509150</v>
      </c>
      <c r="H790" s="105"/>
      <c r="I790" s="105"/>
      <c r="J790" s="104">
        <f>I792/H792</f>
        <v>1.8753750750140421</v>
      </c>
      <c r="K790" s="103"/>
      <c r="M790" s="102"/>
      <c r="N790" s="155"/>
      <c r="O790" s="155"/>
    </row>
    <row r="791" spans="2:18" x14ac:dyDescent="0.25">
      <c r="B791" s="111" t="s">
        <v>7</v>
      </c>
      <c r="C791" s="110">
        <v>42389.37777777778</v>
      </c>
      <c r="D791" s="109">
        <v>32</v>
      </c>
      <c r="E791" s="108">
        <v>887500</v>
      </c>
      <c r="F791" s="107">
        <f>(C791-$C$703)*1440</f>
        <v>314882.00000000303</v>
      </c>
      <c r="G791" s="106">
        <f>E791-$E$703</f>
        <v>514730</v>
      </c>
      <c r="H791" s="105"/>
      <c r="I791" s="105"/>
      <c r="J791" s="113"/>
      <c r="K791" s="103"/>
      <c r="M791" s="102"/>
      <c r="N791" s="155"/>
      <c r="O791" s="155"/>
    </row>
    <row r="792" spans="2:18" x14ac:dyDescent="0.25">
      <c r="B792" s="111" t="s">
        <v>7</v>
      </c>
      <c r="C792" s="110">
        <v>42391.469444444447</v>
      </c>
      <c r="D792" s="109">
        <v>32</v>
      </c>
      <c r="E792" s="108">
        <v>892910</v>
      </c>
      <c r="F792" s="107">
        <f>(C792-$C$703)*1440</f>
        <v>317894.00000000373</v>
      </c>
      <c r="G792" s="106">
        <f>E792-$E$703</f>
        <v>520140</v>
      </c>
      <c r="H792" s="105">
        <f>(C792-C789)*1440</f>
        <v>9998.0000000051223</v>
      </c>
      <c r="I792" s="105">
        <f>E792-E789</f>
        <v>18750</v>
      </c>
      <c r="J792" s="112"/>
      <c r="K792" s="103"/>
      <c r="M792" s="102"/>
      <c r="N792" s="155"/>
      <c r="O792" s="155"/>
    </row>
    <row r="793" spans="2:18" x14ac:dyDescent="0.25">
      <c r="B793" s="111" t="s">
        <v>7</v>
      </c>
      <c r="C793" s="110">
        <v>42394.630555555559</v>
      </c>
      <c r="D793" s="109">
        <v>33</v>
      </c>
      <c r="E793" s="108">
        <v>900130</v>
      </c>
      <c r="F793" s="107">
        <f>(C793-$C$703)*1440</f>
        <v>322446.00000000559</v>
      </c>
      <c r="G793" s="106">
        <f>E793-$E$703</f>
        <v>527360</v>
      </c>
      <c r="H793" s="105"/>
      <c r="I793" s="105"/>
      <c r="J793" s="104">
        <f>I794/H794</f>
        <v>1.2331522832427217</v>
      </c>
      <c r="K793" s="103"/>
      <c r="M793" s="102"/>
      <c r="N793" s="155"/>
      <c r="O793" s="155"/>
    </row>
    <row r="794" spans="2:18" x14ac:dyDescent="0.25">
      <c r="B794" s="111" t="s">
        <v>7</v>
      </c>
      <c r="C794" s="110">
        <v>42398.373611111114</v>
      </c>
      <c r="D794" s="109">
        <v>33</v>
      </c>
      <c r="E794" s="108">
        <v>905170</v>
      </c>
      <c r="F794" s="107">
        <f>(C794-$C$703)*1440</f>
        <v>327836.00000000442</v>
      </c>
      <c r="G794" s="106">
        <f>E794-$E$703</f>
        <v>532400</v>
      </c>
      <c r="H794" s="105">
        <f>(C794-C792)*1440</f>
        <v>9942.0000000006985</v>
      </c>
      <c r="I794" s="105">
        <f>E794-E792</f>
        <v>12260</v>
      </c>
      <c r="J794" s="112"/>
      <c r="K794" s="103"/>
      <c r="M794" s="102"/>
      <c r="N794" s="155"/>
      <c r="O794" s="155"/>
    </row>
    <row r="795" spans="2:18" x14ac:dyDescent="0.25">
      <c r="B795" s="111" t="s">
        <v>7</v>
      </c>
      <c r="C795" s="110">
        <v>42406</v>
      </c>
      <c r="D795" s="109">
        <v>34</v>
      </c>
      <c r="E795" s="108">
        <v>905170</v>
      </c>
      <c r="F795" s="107">
        <f>(C795-$C$703)*1440</f>
        <v>338818.00000000047</v>
      </c>
      <c r="G795" s="106">
        <f>E795-$E$703</f>
        <v>532400</v>
      </c>
      <c r="H795" s="105">
        <f>(C795-C794)*1440</f>
        <v>10981.999999996042</v>
      </c>
      <c r="I795" s="105">
        <f>E795-E794</f>
        <v>0</v>
      </c>
      <c r="J795" s="114">
        <f>I795/H795</f>
        <v>0</v>
      </c>
      <c r="K795" s="103"/>
      <c r="M795" s="102"/>
      <c r="N795" s="155"/>
      <c r="O795" s="155"/>
    </row>
    <row r="796" spans="2:18" x14ac:dyDescent="0.25">
      <c r="B796" s="111" t="s">
        <v>7</v>
      </c>
      <c r="C796" s="110">
        <v>42412.60833333333</v>
      </c>
      <c r="D796" s="109">
        <v>35</v>
      </c>
      <c r="E796" s="108">
        <v>912840</v>
      </c>
      <c r="F796" s="107">
        <f>(C796-$C$703)*1440</f>
        <v>348333.99999999558</v>
      </c>
      <c r="G796" s="106">
        <f>E796-$E$703</f>
        <v>540070</v>
      </c>
      <c r="H796" s="105">
        <f>(C796-C795)*1440</f>
        <v>9515.9999999951106</v>
      </c>
      <c r="I796" s="105">
        <f>E796-E795</f>
        <v>7670</v>
      </c>
      <c r="J796" s="114">
        <f>I796/H796</f>
        <v>0.80601092896216275</v>
      </c>
      <c r="K796" s="103"/>
      <c r="M796" s="102"/>
      <c r="N796" s="155"/>
      <c r="O796" s="155"/>
    </row>
    <row r="797" spans="2:18" x14ac:dyDescent="0.25">
      <c r="B797" s="111" t="s">
        <v>7</v>
      </c>
      <c r="C797" s="110">
        <v>42416.474999999999</v>
      </c>
      <c r="D797" s="109">
        <v>36</v>
      </c>
      <c r="E797" s="108">
        <v>913010</v>
      </c>
      <c r="F797" s="107">
        <f>(C797-$C$703)*1440</f>
        <v>353901.99999999837</v>
      </c>
      <c r="G797" s="106">
        <f>E797-$E$703</f>
        <v>540240</v>
      </c>
      <c r="H797" s="105"/>
      <c r="I797" s="105"/>
      <c r="J797" s="104">
        <f>I798/H798</f>
        <v>0.82354153782689632</v>
      </c>
      <c r="K797" s="103"/>
      <c r="M797" s="102"/>
      <c r="N797" s="155"/>
      <c r="O797" s="155"/>
    </row>
    <row r="798" spans="2:18" x14ac:dyDescent="0.25">
      <c r="B798" s="111" t="s">
        <v>7</v>
      </c>
      <c r="C798" s="110">
        <v>42419.345833333333</v>
      </c>
      <c r="D798" s="109">
        <v>36</v>
      </c>
      <c r="E798" s="108">
        <v>920830</v>
      </c>
      <c r="F798" s="107">
        <f>(C798-$C$703)*1440</f>
        <v>358035.99999999977</v>
      </c>
      <c r="G798" s="106">
        <f>E798-$E$703</f>
        <v>548060</v>
      </c>
      <c r="H798" s="105">
        <f>(C798-C796)*1440</f>
        <v>9702.000000004191</v>
      </c>
      <c r="I798" s="105">
        <f>E798-E796</f>
        <v>7990</v>
      </c>
      <c r="J798" s="112"/>
      <c r="K798" s="103"/>
      <c r="M798" s="102"/>
      <c r="N798" s="155"/>
      <c r="O798" s="155"/>
    </row>
    <row r="799" spans="2:18" x14ac:dyDescent="0.25">
      <c r="B799" s="111" t="s">
        <v>7</v>
      </c>
      <c r="C799" s="110">
        <v>42422.419444444444</v>
      </c>
      <c r="D799" s="109">
        <v>37</v>
      </c>
      <c r="E799" s="108">
        <v>928140</v>
      </c>
      <c r="F799" s="107">
        <f>(C799-$C$703)*1440</f>
        <v>362461.99999999953</v>
      </c>
      <c r="G799" s="106">
        <f>E799-$E$703</f>
        <v>555370</v>
      </c>
      <c r="H799" s="105"/>
      <c r="I799" s="105"/>
      <c r="J799" s="104">
        <f>I801/H801</f>
        <v>1.8587213891073182</v>
      </c>
      <c r="K799" s="103"/>
      <c r="M799" s="102"/>
      <c r="N799" s="155"/>
      <c r="O799" s="155"/>
    </row>
    <row r="800" spans="2:18" x14ac:dyDescent="0.25">
      <c r="B800" s="111" t="s">
        <v>7</v>
      </c>
      <c r="C800" s="110">
        <v>42424.393055555556</v>
      </c>
      <c r="D800" s="109">
        <v>37</v>
      </c>
      <c r="E800" s="108">
        <v>933690</v>
      </c>
      <c r="F800" s="107">
        <f>(C800-$C$703)*1440</f>
        <v>365304.0000000014</v>
      </c>
      <c r="G800" s="106">
        <f>E800-$E$703</f>
        <v>560920</v>
      </c>
      <c r="H800" s="105"/>
      <c r="I800" s="105"/>
      <c r="J800" s="113"/>
      <c r="K800" s="103"/>
      <c r="M800" s="102"/>
      <c r="N800" s="155"/>
      <c r="O800" s="155"/>
    </row>
    <row r="801" spans="2:18" x14ac:dyDescent="0.25">
      <c r="B801" s="111" t="s">
        <v>7</v>
      </c>
      <c r="C801" s="110">
        <v>42426.384722222225</v>
      </c>
      <c r="D801" s="109">
        <v>37</v>
      </c>
      <c r="E801" s="108">
        <v>939670</v>
      </c>
      <c r="F801" s="107">
        <f>(C801-$C$703)*1440</f>
        <v>368172.00000000419</v>
      </c>
      <c r="G801" s="106">
        <f>E801-$E$703</f>
        <v>566900</v>
      </c>
      <c r="H801" s="105">
        <f>(C801-C798)*1440</f>
        <v>10136.000000004424</v>
      </c>
      <c r="I801" s="105">
        <f>E801-E798</f>
        <v>18840</v>
      </c>
      <c r="J801" s="112"/>
      <c r="K801" s="103"/>
      <c r="M801" s="102"/>
      <c r="N801" s="155"/>
      <c r="O801" s="155"/>
    </row>
    <row r="802" spans="2:18" x14ac:dyDescent="0.25">
      <c r="B802" s="111" t="s">
        <v>7</v>
      </c>
      <c r="C802" s="110">
        <v>42429.363888888889</v>
      </c>
      <c r="D802" s="109">
        <v>38</v>
      </c>
      <c r="E802" s="108">
        <v>945620</v>
      </c>
      <c r="F802" s="107">
        <f>(C802-$C$703)*1440</f>
        <v>372462.0000000007</v>
      </c>
      <c r="G802" s="106">
        <f>E802-$E$703</f>
        <v>572850</v>
      </c>
      <c r="H802" s="105"/>
      <c r="I802" s="105"/>
      <c r="J802" s="104">
        <f>I804/H804</f>
        <v>1.5476303995428746</v>
      </c>
      <c r="K802" s="103"/>
      <c r="M802" s="102"/>
      <c r="N802" s="155"/>
      <c r="O802" s="155"/>
    </row>
    <row r="803" spans="2:18" x14ac:dyDescent="0.25">
      <c r="B803" s="111" t="s">
        <v>7</v>
      </c>
      <c r="C803" s="110">
        <v>42431.461111111108</v>
      </c>
      <c r="D803" s="109">
        <v>38</v>
      </c>
      <c r="E803" s="108">
        <v>950680</v>
      </c>
      <c r="F803" s="107">
        <f>(C803-$C$703)*1440</f>
        <v>375481.99999999604</v>
      </c>
      <c r="G803" s="106">
        <f>E803-$E$703</f>
        <v>577910</v>
      </c>
      <c r="H803" s="105"/>
      <c r="I803" s="105"/>
      <c r="J803" s="113"/>
      <c r="K803" s="103"/>
      <c r="M803" s="102"/>
      <c r="N803" s="155"/>
      <c r="O803" s="155"/>
    </row>
    <row r="804" spans="2:18" x14ac:dyDescent="0.25">
      <c r="B804" s="111" t="s">
        <v>7</v>
      </c>
      <c r="C804" s="110">
        <v>42433.667361111111</v>
      </c>
      <c r="D804" s="109">
        <v>38</v>
      </c>
      <c r="E804" s="108">
        <v>955900</v>
      </c>
      <c r="F804" s="107">
        <f>(C804-$C$703)*1440</f>
        <v>378659.00000000023</v>
      </c>
      <c r="G804" s="106">
        <f>E804-$E$703</f>
        <v>583130</v>
      </c>
      <c r="H804" s="105">
        <f>(C804-C801)*1440</f>
        <v>10486.999999996042</v>
      </c>
      <c r="I804" s="105">
        <f>E804-E801</f>
        <v>16230</v>
      </c>
      <c r="J804" s="112"/>
      <c r="K804" s="103"/>
      <c r="M804" s="102"/>
      <c r="N804" s="155"/>
      <c r="O804" s="155"/>
    </row>
    <row r="805" spans="2:18" x14ac:dyDescent="0.25">
      <c r="B805" s="111" t="s">
        <v>7</v>
      </c>
      <c r="C805" s="110">
        <v>42436.354166666664</v>
      </c>
      <c r="D805" s="109">
        <v>39</v>
      </c>
      <c r="E805" s="108">
        <v>962640</v>
      </c>
      <c r="F805" s="107">
        <f>(C805-$C$703)*1440</f>
        <v>382527.99999999697</v>
      </c>
      <c r="G805" s="106">
        <f>E805-$E$703</f>
        <v>589870</v>
      </c>
      <c r="H805" s="105"/>
      <c r="I805" s="105"/>
      <c r="J805" s="104">
        <f>I807/H807</f>
        <v>1.8590345115214886</v>
      </c>
      <c r="K805" s="103"/>
      <c r="M805" s="102"/>
      <c r="N805" s="155"/>
      <c r="O805" s="155"/>
    </row>
    <row r="806" spans="2:18" x14ac:dyDescent="0.25">
      <c r="B806" s="111" t="s">
        <v>7</v>
      </c>
      <c r="C806" s="110">
        <v>42438.375</v>
      </c>
      <c r="D806" s="109">
        <v>39</v>
      </c>
      <c r="E806" s="108">
        <v>967970</v>
      </c>
      <c r="F806" s="107">
        <f>(C806-$C$703)*1440</f>
        <v>385438.00000000047</v>
      </c>
      <c r="G806" s="106">
        <f>E806-$E$703</f>
        <v>595200</v>
      </c>
      <c r="H806" s="105"/>
      <c r="I806" s="105"/>
      <c r="J806" s="113"/>
      <c r="K806" s="103"/>
      <c r="M806" s="102"/>
      <c r="N806" s="155"/>
      <c r="O806" s="155"/>
    </row>
    <row r="807" spans="2:18" x14ac:dyDescent="0.25">
      <c r="B807" s="111" t="s">
        <v>7</v>
      </c>
      <c r="C807" s="110">
        <v>42440.327777777777</v>
      </c>
      <c r="D807" s="109">
        <v>39</v>
      </c>
      <c r="E807" s="108">
        <v>973730</v>
      </c>
      <c r="F807" s="107">
        <f>(C807-$C$703)*1440</f>
        <v>388249.99999999884</v>
      </c>
      <c r="G807" s="106">
        <f>E807-$E$703</f>
        <v>600960</v>
      </c>
      <c r="H807" s="105">
        <f>(C807-C804)*1440</f>
        <v>9590.999999998603</v>
      </c>
      <c r="I807" s="105">
        <f>E807-E804</f>
        <v>17830</v>
      </c>
      <c r="J807" s="112"/>
      <c r="K807" s="103"/>
      <c r="M807" s="102"/>
      <c r="N807" s="155"/>
      <c r="O807" s="155"/>
    </row>
    <row r="808" spans="2:18" x14ac:dyDescent="0.25">
      <c r="B808" s="111" t="s">
        <v>7</v>
      </c>
      <c r="C808" s="110">
        <v>42443.369444444441</v>
      </c>
      <c r="D808" s="109">
        <v>40</v>
      </c>
      <c r="E808" s="108">
        <v>982040</v>
      </c>
      <c r="F808" s="107">
        <f>(C808-$C$703)*1440</f>
        <v>392629.99999999534</v>
      </c>
      <c r="G808" s="106">
        <f>E808-$E$703</f>
        <v>609270</v>
      </c>
      <c r="H808" s="105"/>
      <c r="I808" s="105"/>
      <c r="J808" s="104">
        <f>I809/H809</f>
        <v>1.9508820477337194</v>
      </c>
      <c r="K808" s="103"/>
      <c r="M808" s="102"/>
      <c r="N808" s="155"/>
      <c r="O808" s="155"/>
    </row>
    <row r="809" spans="2:18" x14ac:dyDescent="0.25">
      <c r="B809" s="111" t="s">
        <v>7</v>
      </c>
      <c r="C809" s="110">
        <v>42446.350694444445</v>
      </c>
      <c r="D809" s="109">
        <v>40</v>
      </c>
      <c r="E809" s="108">
        <v>990650</v>
      </c>
      <c r="F809" s="107">
        <f>(C809-$C$703)*1440</f>
        <v>396923.00000000163</v>
      </c>
      <c r="G809" s="106">
        <f>E809-$E$703</f>
        <v>617880</v>
      </c>
      <c r="H809" s="105">
        <f>(C809-C807)*1440</f>
        <v>8673.000000002794</v>
      </c>
      <c r="I809" s="105">
        <f>E809-E807</f>
        <v>16920</v>
      </c>
      <c r="J809" s="112"/>
      <c r="K809" s="103"/>
      <c r="M809" s="102"/>
      <c r="N809" s="155"/>
      <c r="O809" s="155"/>
    </row>
    <row r="810" spans="2:18" x14ac:dyDescent="0.25">
      <c r="B810" s="111" t="s">
        <v>7</v>
      </c>
      <c r="C810" s="110">
        <v>42450.362500000003</v>
      </c>
      <c r="D810" s="109">
        <v>41</v>
      </c>
      <c r="E810" s="108">
        <v>1000100</v>
      </c>
      <c r="F810" s="107">
        <f>(C810-$C$703)*1440</f>
        <v>402700.00000000466</v>
      </c>
      <c r="G810" s="106">
        <f>E810-$E$703</f>
        <v>627330</v>
      </c>
      <c r="H810" s="105"/>
      <c r="I810" s="105"/>
      <c r="J810" s="104">
        <f>I811/H811</f>
        <v>1.5301273522151528</v>
      </c>
      <c r="K810" s="103"/>
      <c r="M810" s="102"/>
      <c r="N810" s="155"/>
      <c r="O810" s="155"/>
    </row>
    <row r="811" spans="2:18" x14ac:dyDescent="0.25">
      <c r="B811" s="111" t="s">
        <v>7</v>
      </c>
      <c r="C811" s="110">
        <v>42453.657638888886</v>
      </c>
      <c r="D811" s="109">
        <v>41</v>
      </c>
      <c r="E811" s="108">
        <v>1006750</v>
      </c>
      <c r="F811" s="107">
        <f>(C811-$C$703)*1440</f>
        <v>407444.99999999651</v>
      </c>
      <c r="G811" s="106">
        <f>E811-$E$703</f>
        <v>633980</v>
      </c>
      <c r="H811" s="105">
        <f>(C811-C809)*1440</f>
        <v>10521.999999994878</v>
      </c>
      <c r="I811" s="105">
        <f>E811-E809</f>
        <v>16100</v>
      </c>
      <c r="J811" s="112"/>
      <c r="K811" s="103"/>
      <c r="M811" s="102"/>
      <c r="N811" s="155"/>
      <c r="O811" s="155"/>
    </row>
    <row r="812" spans="2:18" x14ac:dyDescent="0.25">
      <c r="B812" s="111" t="s">
        <v>7</v>
      </c>
      <c r="C812" s="110">
        <v>42457.690972222219</v>
      </c>
      <c r="D812" s="109">
        <v>42</v>
      </c>
      <c r="E812" s="215">
        <v>1015080</v>
      </c>
      <c r="F812" s="107">
        <f>(C812-$C$703)*1440</f>
        <v>413252.99999999581</v>
      </c>
      <c r="G812" s="106">
        <f>E812-$E$703</f>
        <v>642310</v>
      </c>
      <c r="H812" s="105"/>
      <c r="I812" s="105"/>
      <c r="J812" s="104">
        <f>I813/H813</f>
        <v>1.6979532517845437</v>
      </c>
      <c r="K812" s="103"/>
      <c r="M812" s="102"/>
      <c r="N812" s="155"/>
      <c r="O812" s="155"/>
    </row>
    <row r="813" spans="2:18" ht="15.75" thickBot="1" x14ac:dyDescent="0.3">
      <c r="B813" s="99" t="s">
        <v>7</v>
      </c>
      <c r="C813" s="98">
        <v>42459.39166666667</v>
      </c>
      <c r="D813" s="97">
        <v>42</v>
      </c>
      <c r="E813" s="96">
        <v>1020770</v>
      </c>
      <c r="F813" s="95">
        <f>(C813-$C$703)*1440</f>
        <v>415702.00000000536</v>
      </c>
      <c r="G813" s="94">
        <f>E813-$E$703</f>
        <v>648000</v>
      </c>
      <c r="H813" s="93">
        <f>(C813-C811)*1440</f>
        <v>8257.0000000088476</v>
      </c>
      <c r="I813" s="93">
        <f>E813-E811</f>
        <v>14020</v>
      </c>
      <c r="J813" s="92"/>
      <c r="K813" s="91">
        <f>(G813-G785)/(F813-F785)</f>
        <v>1.4008596010412082</v>
      </c>
      <c r="M813" s="46">
        <f>SUM(I703:I813)</f>
        <v>648000</v>
      </c>
      <c r="N813" s="90">
        <f>G813-G785</f>
        <v>183500</v>
      </c>
      <c r="O813" s="88"/>
      <c r="P813" s="44"/>
      <c r="Q813" s="44"/>
      <c r="R813" s="44"/>
    </row>
    <row r="814" spans="2:18" s="17" customFormat="1" x14ac:dyDescent="0.2">
      <c r="B814" s="69" t="s">
        <v>6</v>
      </c>
      <c r="C814" s="184">
        <v>42170.711111111108</v>
      </c>
      <c r="D814" s="67">
        <v>1</v>
      </c>
      <c r="E814" s="183">
        <v>393840</v>
      </c>
      <c r="F814" s="67">
        <f>(C814-$C$814)*1440</f>
        <v>0</v>
      </c>
      <c r="G814" s="66">
        <v>0</v>
      </c>
      <c r="H814" s="194"/>
      <c r="I814" s="194"/>
      <c r="J814" s="191">
        <f>I816/H816</f>
        <v>0.63043158049773451</v>
      </c>
      <c r="K814" s="86"/>
      <c r="M814" s="208"/>
    </row>
    <row r="815" spans="2:18" s="17" customFormat="1" x14ac:dyDescent="0.2">
      <c r="B815" s="62" t="s">
        <v>6</v>
      </c>
      <c r="C815" s="180">
        <v>42174.666666666664</v>
      </c>
      <c r="D815" s="60">
        <v>1</v>
      </c>
      <c r="E815" s="178">
        <v>393840</v>
      </c>
      <c r="F815" s="60">
        <f>(C815-$C$814)*1440</f>
        <v>5696.0000000009313</v>
      </c>
      <c r="G815" s="59">
        <f>E815-$E$814</f>
        <v>0</v>
      </c>
      <c r="H815" s="189"/>
      <c r="I815" s="189"/>
      <c r="J815" s="191"/>
      <c r="K815" s="56"/>
      <c r="M815" s="208"/>
    </row>
    <row r="816" spans="2:18" s="17" customFormat="1" x14ac:dyDescent="0.2">
      <c r="B816" s="62" t="s">
        <v>6</v>
      </c>
      <c r="C816" s="180">
        <v>42175.425694444442</v>
      </c>
      <c r="D816" s="60">
        <v>1</v>
      </c>
      <c r="E816" s="178">
        <v>398120</v>
      </c>
      <c r="F816" s="60">
        <f>(C816-$C$814)*1440</f>
        <v>6789.000000001397</v>
      </c>
      <c r="G816" s="59">
        <f>E816-$E$814</f>
        <v>4280</v>
      </c>
      <c r="H816" s="189">
        <f>(C816-C814)*1440</f>
        <v>6789.000000001397</v>
      </c>
      <c r="I816" s="189">
        <f>E816-E814</f>
        <v>4280</v>
      </c>
      <c r="J816" s="190"/>
      <c r="K816" s="56"/>
      <c r="M816" s="208"/>
    </row>
    <row r="817" spans="2:13" s="17" customFormat="1" x14ac:dyDescent="0.2">
      <c r="B817" s="62" t="s">
        <v>6</v>
      </c>
      <c r="C817" s="180">
        <v>42177.518750000003</v>
      </c>
      <c r="D817" s="60">
        <v>2</v>
      </c>
      <c r="E817" s="178">
        <v>410180</v>
      </c>
      <c r="F817" s="60">
        <f>(C817-$C$814)*1440</f>
        <v>9803.0000000086147</v>
      </c>
      <c r="G817" s="59">
        <f>E817-$E$814</f>
        <v>16340</v>
      </c>
      <c r="H817" s="189"/>
      <c r="I817" s="189"/>
      <c r="J817" s="188">
        <f>I819/H819</f>
        <v>3.9774501300913876</v>
      </c>
      <c r="K817" s="56"/>
      <c r="M817" s="208"/>
    </row>
    <row r="818" spans="2:13" s="17" customFormat="1" x14ac:dyDescent="0.2">
      <c r="B818" s="62" t="s">
        <v>6</v>
      </c>
      <c r="C818" s="180">
        <v>42178.594444444447</v>
      </c>
      <c r="D818" s="60">
        <v>2</v>
      </c>
      <c r="E818" s="178">
        <v>416300</v>
      </c>
      <c r="F818" s="60">
        <f>(C818-$C$814)*1440</f>
        <v>11352.000000007683</v>
      </c>
      <c r="G818" s="59">
        <f>E818-$E$814</f>
        <v>22460</v>
      </c>
      <c r="H818" s="189"/>
      <c r="I818" s="189"/>
      <c r="J818" s="191"/>
      <c r="K818" s="56"/>
      <c r="M818" s="208"/>
    </row>
    <row r="819" spans="2:13" s="17" customFormat="1" x14ac:dyDescent="0.2">
      <c r="B819" s="62" t="s">
        <v>6</v>
      </c>
      <c r="C819" s="180">
        <v>42179.429166666669</v>
      </c>
      <c r="D819" s="60">
        <v>2</v>
      </c>
      <c r="E819" s="178">
        <v>421050</v>
      </c>
      <c r="F819" s="60">
        <f>(C819-$C$814)*1440</f>
        <v>12554.000000007218</v>
      </c>
      <c r="G819" s="59">
        <f>E819-$E$814</f>
        <v>27210</v>
      </c>
      <c r="H819" s="189">
        <f>(C819-C816)*1440</f>
        <v>5765.0000000058208</v>
      </c>
      <c r="I819" s="189">
        <f>E819-E816</f>
        <v>22930</v>
      </c>
      <c r="J819" s="190"/>
      <c r="K819" s="56"/>
      <c r="M819" s="208"/>
    </row>
    <row r="820" spans="2:13" s="17" customFormat="1" x14ac:dyDescent="0.2">
      <c r="B820" s="62" t="s">
        <v>6</v>
      </c>
      <c r="C820" s="180">
        <v>42183.824999999997</v>
      </c>
      <c r="D820" s="60">
        <v>3</v>
      </c>
      <c r="E820" s="178">
        <v>421470</v>
      </c>
      <c r="F820" s="60">
        <f>(C820-$C$814)*1440</f>
        <v>18884.000000000233</v>
      </c>
      <c r="G820" s="59">
        <f>E820-$E$814</f>
        <v>27630</v>
      </c>
      <c r="H820" s="189"/>
      <c r="I820" s="189"/>
      <c r="J820" s="188">
        <f>I824/H824</f>
        <v>1.7981790591815296</v>
      </c>
      <c r="K820" s="56"/>
      <c r="M820" s="208"/>
    </row>
    <row r="821" spans="2:13" s="17" customFormat="1" x14ac:dyDescent="0.2">
      <c r="B821" s="62" t="s">
        <v>6</v>
      </c>
      <c r="C821" s="180">
        <v>42184.711111111108</v>
      </c>
      <c r="D821" s="60">
        <v>3</v>
      </c>
      <c r="E821" s="178">
        <v>426510</v>
      </c>
      <c r="F821" s="60">
        <f>(C821-$C$814)*1440</f>
        <v>20160</v>
      </c>
      <c r="G821" s="59">
        <f>E821-$E$814</f>
        <v>32670</v>
      </c>
      <c r="H821" s="189"/>
      <c r="I821" s="189"/>
      <c r="J821" s="191"/>
      <c r="K821" s="56"/>
      <c r="M821" s="208"/>
    </row>
    <row r="822" spans="2:13" s="17" customFormat="1" x14ac:dyDescent="0.2">
      <c r="B822" s="62" t="s">
        <v>6</v>
      </c>
      <c r="C822" s="180">
        <v>42185.674305555556</v>
      </c>
      <c r="D822" s="60">
        <v>3</v>
      </c>
      <c r="E822" s="178">
        <v>431940</v>
      </c>
      <c r="F822" s="60">
        <f>(C822-$C$814)*1440</f>
        <v>21547.000000005355</v>
      </c>
      <c r="G822" s="59">
        <f>E822-$E$814</f>
        <v>38100</v>
      </c>
      <c r="H822" s="189"/>
      <c r="I822" s="189"/>
      <c r="J822" s="191"/>
      <c r="K822" s="56"/>
      <c r="M822" s="208"/>
    </row>
    <row r="823" spans="2:13" s="17" customFormat="1" x14ac:dyDescent="0.2">
      <c r="B823" s="62" t="s">
        <v>6</v>
      </c>
      <c r="C823" s="180">
        <v>42186.431250000001</v>
      </c>
      <c r="D823" s="60">
        <v>3</v>
      </c>
      <c r="E823" s="178">
        <v>436230</v>
      </c>
      <c r="F823" s="60">
        <f>(C823-$C$814)*1440</f>
        <v>22637.000000006519</v>
      </c>
      <c r="G823" s="59">
        <f>E823-$E$814</f>
        <v>42390</v>
      </c>
      <c r="H823" s="189"/>
      <c r="I823" s="189"/>
      <c r="J823" s="191"/>
      <c r="K823" s="56"/>
      <c r="M823" s="208"/>
    </row>
    <row r="824" spans="2:13" s="17" customFormat="1" x14ac:dyDescent="0.2">
      <c r="B824" s="62" t="s">
        <v>6</v>
      </c>
      <c r="C824" s="180">
        <v>42187.666666666664</v>
      </c>
      <c r="D824" s="60">
        <v>3</v>
      </c>
      <c r="E824" s="178">
        <v>442380</v>
      </c>
      <c r="F824" s="60">
        <f>(C824-$C$814)*1440</f>
        <v>24416.000000000931</v>
      </c>
      <c r="G824" s="59">
        <f>E824-$E$814</f>
        <v>48540</v>
      </c>
      <c r="H824" s="189">
        <f>(C824-C819)*1440</f>
        <v>11861.999999993714</v>
      </c>
      <c r="I824" s="189">
        <f>E824-E819</f>
        <v>21330</v>
      </c>
      <c r="J824" s="190"/>
      <c r="K824" s="56"/>
      <c r="M824" s="208"/>
    </row>
    <row r="825" spans="2:13" s="17" customFormat="1" x14ac:dyDescent="0.2">
      <c r="B825" s="62" t="s">
        <v>6</v>
      </c>
      <c r="C825" s="180">
        <v>42196</v>
      </c>
      <c r="D825" s="60">
        <v>4</v>
      </c>
      <c r="E825" s="178">
        <v>442380</v>
      </c>
      <c r="F825" s="60">
        <f>(C825-$C$814)*1440</f>
        <v>36416.000000004424</v>
      </c>
      <c r="G825" s="59">
        <f>E825-$E$814</f>
        <v>48540</v>
      </c>
      <c r="H825" s="189">
        <f>(C825-C824)*1440</f>
        <v>12000.000000003492</v>
      </c>
      <c r="I825" s="189">
        <f>E825-E824</f>
        <v>0</v>
      </c>
      <c r="J825" s="192">
        <f>I825/H825</f>
        <v>0</v>
      </c>
      <c r="K825" s="56"/>
      <c r="M825" s="208"/>
    </row>
    <row r="826" spans="2:13" s="17" customFormat="1" x14ac:dyDescent="0.2">
      <c r="B826" s="62" t="s">
        <v>6</v>
      </c>
      <c r="C826" s="180">
        <v>42198.833333333336</v>
      </c>
      <c r="D826" s="60">
        <v>5</v>
      </c>
      <c r="E826" s="178">
        <v>442380</v>
      </c>
      <c r="F826" s="60">
        <f>(C826-$C$814)*1440</f>
        <v>40496.000000007916</v>
      </c>
      <c r="G826" s="59">
        <f>E826-$E$814</f>
        <v>48540</v>
      </c>
      <c r="H826" s="189"/>
      <c r="I826" s="189"/>
      <c r="J826" s="188">
        <f>I828/H828</f>
        <v>0.73354231974894857</v>
      </c>
      <c r="K826" s="56"/>
      <c r="M826" s="208"/>
    </row>
    <row r="827" spans="2:13" s="17" customFormat="1" x14ac:dyDescent="0.2">
      <c r="B827" s="62" t="s">
        <v>6</v>
      </c>
      <c r="C827" s="180">
        <v>42200.711805555555</v>
      </c>
      <c r="D827" s="60">
        <v>5</v>
      </c>
      <c r="E827" s="178">
        <v>449320</v>
      </c>
      <c r="F827" s="60">
        <f>(C827-$C$814)*1440</f>
        <v>43201.00000000326</v>
      </c>
      <c r="G827" s="59">
        <f>E827-$E$814</f>
        <v>55480</v>
      </c>
      <c r="H827" s="189"/>
      <c r="I827" s="189"/>
      <c r="J827" s="191"/>
      <c r="K827" s="56"/>
      <c r="M827" s="208"/>
    </row>
    <row r="828" spans="2:13" s="17" customFormat="1" x14ac:dyDescent="0.2">
      <c r="B828" s="62" t="s">
        <v>6</v>
      </c>
      <c r="C828" s="180">
        <v>42202.645833333336</v>
      </c>
      <c r="D828" s="60">
        <v>5</v>
      </c>
      <c r="E828" s="178">
        <v>449400</v>
      </c>
      <c r="F828" s="60">
        <f>(C828-$C$814)*1440</f>
        <v>45986.000000007916</v>
      </c>
      <c r="G828" s="59">
        <f>E828-$E$814</f>
        <v>55560</v>
      </c>
      <c r="H828" s="189">
        <f>(C828-C825)*1440</f>
        <v>9570.0000000034925</v>
      </c>
      <c r="I828" s="189">
        <f>E828-E825</f>
        <v>7020</v>
      </c>
      <c r="J828" s="190"/>
      <c r="K828" s="56"/>
      <c r="M828" s="208"/>
    </row>
    <row r="829" spans="2:13" s="17" customFormat="1" x14ac:dyDescent="0.2">
      <c r="B829" s="62" t="s">
        <v>6</v>
      </c>
      <c r="C829" s="180">
        <v>42204.674305555556</v>
      </c>
      <c r="D829" s="60">
        <v>6</v>
      </c>
      <c r="E829" s="178">
        <v>459550</v>
      </c>
      <c r="F829" s="60">
        <f>(C829-$C$814)*1440</f>
        <v>48907.000000005355</v>
      </c>
      <c r="G829" s="59">
        <f>E829-$E$814</f>
        <v>65710</v>
      </c>
      <c r="H829" s="189"/>
      <c r="I829" s="189"/>
      <c r="J829" s="188">
        <f>I832/H832</f>
        <v>3.0388260470806197</v>
      </c>
      <c r="K829" s="56"/>
      <c r="M829" s="208"/>
    </row>
    <row r="830" spans="2:13" s="17" customFormat="1" x14ac:dyDescent="0.2">
      <c r="B830" s="62" t="s">
        <v>6</v>
      </c>
      <c r="C830" s="180">
        <v>42205.372916666667</v>
      </c>
      <c r="D830" s="60">
        <v>6</v>
      </c>
      <c r="E830" s="178">
        <v>463630</v>
      </c>
      <c r="F830" s="60">
        <f>(C830-$C$814)*1440</f>
        <v>49913.000000005122</v>
      </c>
      <c r="G830" s="59">
        <f>E830-$E$814</f>
        <v>69790</v>
      </c>
      <c r="H830" s="189"/>
      <c r="I830" s="189"/>
      <c r="J830" s="191"/>
      <c r="K830" s="56"/>
      <c r="M830" s="208"/>
    </row>
    <row r="831" spans="2:13" s="17" customFormat="1" x14ac:dyDescent="0.2">
      <c r="B831" s="62" t="s">
        <v>6</v>
      </c>
      <c r="C831" s="180">
        <v>42207.676388888889</v>
      </c>
      <c r="D831" s="60">
        <v>6</v>
      </c>
      <c r="E831" s="178">
        <v>469890</v>
      </c>
      <c r="F831" s="60">
        <f>(C831-$C$814)*1440</f>
        <v>53230.000000004657</v>
      </c>
      <c r="G831" s="59">
        <f>E831-$E$814</f>
        <v>76050</v>
      </c>
      <c r="H831" s="189"/>
      <c r="I831" s="189"/>
      <c r="J831" s="191"/>
      <c r="K831" s="56"/>
      <c r="M831" s="208"/>
    </row>
    <row r="832" spans="2:13" s="17" customFormat="1" x14ac:dyDescent="0.2">
      <c r="B832" s="62" t="s">
        <v>6</v>
      </c>
      <c r="C832" s="180">
        <v>42209.460416666669</v>
      </c>
      <c r="D832" s="60">
        <v>6</v>
      </c>
      <c r="E832" s="178">
        <v>479220</v>
      </c>
      <c r="F832" s="60">
        <f>(C832-$C$814)*1440</f>
        <v>55799.000000007218</v>
      </c>
      <c r="G832" s="59">
        <f>E832-$E$814</f>
        <v>85380</v>
      </c>
      <c r="H832" s="189">
        <f>(C832-C828)*1440</f>
        <v>9812.9999999993015</v>
      </c>
      <c r="I832" s="189">
        <f>E832-E828</f>
        <v>29820</v>
      </c>
      <c r="J832" s="190"/>
      <c r="K832" s="56"/>
      <c r="M832" s="208"/>
    </row>
    <row r="833" spans="2:13" s="17" customFormat="1" x14ac:dyDescent="0.2">
      <c r="B833" s="62" t="s">
        <v>6</v>
      </c>
      <c r="C833" s="180">
        <v>42212.427083333336</v>
      </c>
      <c r="D833" s="60">
        <v>7</v>
      </c>
      <c r="E833" s="178">
        <v>490450</v>
      </c>
      <c r="F833" s="60">
        <f>(C833-$C$814)*1440</f>
        <v>60071.000000007916</v>
      </c>
      <c r="G833" s="59">
        <f>E833-$E$814</f>
        <v>96610</v>
      </c>
      <c r="H833" s="189"/>
      <c r="I833" s="189"/>
      <c r="J833" s="188">
        <f>I835/H835</f>
        <v>2.4943555511945208</v>
      </c>
      <c r="K833" s="56"/>
      <c r="M833" s="208"/>
    </row>
    <row r="834" spans="2:13" s="17" customFormat="1" x14ac:dyDescent="0.2">
      <c r="B834" s="62" t="s">
        <v>6</v>
      </c>
      <c r="C834" s="180">
        <v>42214.679166666669</v>
      </c>
      <c r="D834" s="60">
        <v>7</v>
      </c>
      <c r="E834" s="178">
        <v>494860</v>
      </c>
      <c r="F834" s="60">
        <f>(C834-$C$814)*1440</f>
        <v>63314.000000007218</v>
      </c>
      <c r="G834" s="59">
        <f>E834-$E$814</f>
        <v>101020</v>
      </c>
      <c r="H834" s="189"/>
      <c r="I834" s="189"/>
      <c r="J834" s="191"/>
      <c r="K834" s="56"/>
      <c r="M834" s="208"/>
    </row>
    <row r="835" spans="2:13" s="17" customFormat="1" x14ac:dyDescent="0.2">
      <c r="B835" s="62" t="s">
        <v>6</v>
      </c>
      <c r="C835" s="180">
        <v>42216.534722222219</v>
      </c>
      <c r="D835" s="60">
        <v>7</v>
      </c>
      <c r="E835" s="178">
        <v>504630</v>
      </c>
      <c r="F835" s="60">
        <f>(C835-$C$814)*1440</f>
        <v>65985.999999999767</v>
      </c>
      <c r="G835" s="59">
        <f>E835-$E$814</f>
        <v>110790</v>
      </c>
      <c r="H835" s="189">
        <f>(C835-C832)*1440</f>
        <v>10186.999999992549</v>
      </c>
      <c r="I835" s="189">
        <f>E835-E832</f>
        <v>25410</v>
      </c>
      <c r="J835" s="190"/>
      <c r="K835" s="56"/>
      <c r="M835" s="208"/>
    </row>
    <row r="836" spans="2:13" s="17" customFormat="1" x14ac:dyDescent="0.2">
      <c r="B836" s="62" t="s">
        <v>6</v>
      </c>
      <c r="C836" s="180">
        <v>42219.529166666667</v>
      </c>
      <c r="D836" s="60">
        <v>8</v>
      </c>
      <c r="E836" s="178">
        <v>505160</v>
      </c>
      <c r="F836" s="60">
        <f>(C836-$C$814)*1440</f>
        <v>70298.000000005122</v>
      </c>
      <c r="G836" s="59">
        <f>E836-$E$814</f>
        <v>111320</v>
      </c>
      <c r="H836" s="189"/>
      <c r="I836" s="189"/>
      <c r="J836" s="188">
        <f>I840/H840</f>
        <v>0.74469980402599667</v>
      </c>
      <c r="K836" s="56"/>
      <c r="M836" s="208"/>
    </row>
    <row r="837" spans="2:13" s="17" customFormat="1" x14ac:dyDescent="0.2">
      <c r="B837" s="62" t="s">
        <v>6</v>
      </c>
      <c r="C837" s="180">
        <v>42220.554861111108</v>
      </c>
      <c r="D837" s="60">
        <v>8</v>
      </c>
      <c r="E837" s="178">
        <v>505390</v>
      </c>
      <c r="F837" s="60">
        <f>(C837-$C$814)*1440</f>
        <v>71775</v>
      </c>
      <c r="G837" s="59">
        <f>E837-$E$814</f>
        <v>111550</v>
      </c>
      <c r="H837" s="189"/>
      <c r="I837" s="189"/>
      <c r="J837" s="191"/>
      <c r="K837" s="56"/>
      <c r="M837" s="208"/>
    </row>
    <row r="838" spans="2:13" s="17" customFormat="1" x14ac:dyDescent="0.2">
      <c r="B838" s="62" t="s">
        <v>6</v>
      </c>
      <c r="C838" s="180">
        <v>42221.412499999999</v>
      </c>
      <c r="D838" s="60">
        <v>8</v>
      </c>
      <c r="E838" s="178">
        <v>508130</v>
      </c>
      <c r="F838" s="60">
        <f>(C838-$C$814)*1440</f>
        <v>73010.000000002328</v>
      </c>
      <c r="G838" s="59">
        <f>E838-$E$814</f>
        <v>114290</v>
      </c>
      <c r="H838" s="189"/>
      <c r="I838" s="189"/>
      <c r="J838" s="191"/>
      <c r="K838" s="56"/>
      <c r="M838" s="208"/>
    </row>
    <row r="839" spans="2:13" s="17" customFormat="1" x14ac:dyDescent="0.2">
      <c r="B839" s="62" t="s">
        <v>6</v>
      </c>
      <c r="C839" s="180">
        <v>42223.380555555559</v>
      </c>
      <c r="D839" s="60">
        <v>8</v>
      </c>
      <c r="E839" s="178">
        <v>510260</v>
      </c>
      <c r="F839" s="60">
        <f>(C839-$C$814)*1440</f>
        <v>75844.000000009546</v>
      </c>
      <c r="G839" s="59">
        <f>E839-$E$814</f>
        <v>116420</v>
      </c>
      <c r="H839" s="189"/>
      <c r="I839" s="189"/>
      <c r="J839" s="191"/>
      <c r="K839" s="56"/>
      <c r="M839" s="208"/>
    </row>
    <row r="840" spans="2:13" s="17" customFormat="1" x14ac:dyDescent="0.2">
      <c r="B840" s="62" t="s">
        <v>6</v>
      </c>
      <c r="C840" s="180">
        <v>42224.330555555556</v>
      </c>
      <c r="D840" s="60">
        <v>8</v>
      </c>
      <c r="E840" s="178">
        <v>512990</v>
      </c>
      <c r="F840" s="60">
        <f>(C840-$C$814)*1440</f>
        <v>77212.000000005355</v>
      </c>
      <c r="G840" s="59">
        <f>E840-$E$814</f>
        <v>119150</v>
      </c>
      <c r="H840" s="189">
        <f>(C840-C835)*1440</f>
        <v>11226.000000005588</v>
      </c>
      <c r="I840" s="189">
        <f>E840-E835</f>
        <v>8360</v>
      </c>
      <c r="J840" s="190"/>
      <c r="K840" s="56"/>
      <c r="M840" s="208"/>
    </row>
    <row r="841" spans="2:13" s="17" customFormat="1" x14ac:dyDescent="0.2">
      <c r="B841" s="62" t="s">
        <v>6</v>
      </c>
      <c r="C841" s="180">
        <v>42226.595138888886</v>
      </c>
      <c r="D841" s="60">
        <v>9</v>
      </c>
      <c r="E841" s="178">
        <v>518970</v>
      </c>
      <c r="F841" s="60">
        <f>(C841-$C$814)*1440</f>
        <v>80473.000000000466</v>
      </c>
      <c r="G841" s="59">
        <f>E841-$E$814</f>
        <v>125130</v>
      </c>
      <c r="H841" s="189"/>
      <c r="I841" s="189"/>
      <c r="J841" s="188">
        <f>I843/H843</f>
        <v>2.4338444065862008</v>
      </c>
      <c r="K841" s="56"/>
      <c r="M841" s="208"/>
    </row>
    <row r="842" spans="2:13" s="17" customFormat="1" x14ac:dyDescent="0.2">
      <c r="B842" s="62" t="s">
        <v>6</v>
      </c>
      <c r="C842" s="180">
        <v>42228.356249999997</v>
      </c>
      <c r="D842" s="60">
        <v>9</v>
      </c>
      <c r="E842" s="178">
        <v>528780</v>
      </c>
      <c r="F842" s="60">
        <f>(C842-$C$814)*1440</f>
        <v>83009.000000000233</v>
      </c>
      <c r="G842" s="59">
        <f>E842-$E$814</f>
        <v>134940</v>
      </c>
      <c r="H842" s="189"/>
      <c r="I842" s="189"/>
      <c r="J842" s="191"/>
      <c r="K842" s="56"/>
      <c r="M842" s="208"/>
    </row>
    <row r="843" spans="2:13" s="17" customFormat="1" x14ac:dyDescent="0.2">
      <c r="B843" s="62" t="s">
        <v>6</v>
      </c>
      <c r="C843" s="180">
        <v>42230.445138888892</v>
      </c>
      <c r="D843" s="60">
        <v>9</v>
      </c>
      <c r="E843" s="178">
        <v>534420</v>
      </c>
      <c r="F843" s="60">
        <f>(C843-$C$814)*1440</f>
        <v>86017.000000008848</v>
      </c>
      <c r="G843" s="59">
        <f>E843-$E$814</f>
        <v>140580</v>
      </c>
      <c r="H843" s="189">
        <f>(C843-C840)*1440</f>
        <v>8805.0000000034925</v>
      </c>
      <c r="I843" s="189">
        <f>E843-E840</f>
        <v>21430</v>
      </c>
      <c r="J843" s="190"/>
      <c r="K843" s="56"/>
      <c r="M843" s="208"/>
    </row>
    <row r="844" spans="2:13" s="17" customFormat="1" x14ac:dyDescent="0.2">
      <c r="B844" s="62" t="s">
        <v>6</v>
      </c>
      <c r="C844" s="180">
        <v>42233.42291666667</v>
      </c>
      <c r="D844" s="60">
        <v>10</v>
      </c>
      <c r="E844" s="178">
        <v>549830</v>
      </c>
      <c r="F844" s="60">
        <f>(C844-$C$814)*1440</f>
        <v>90305.000000009313</v>
      </c>
      <c r="G844" s="59">
        <f>E844-$E$814</f>
        <v>155990</v>
      </c>
      <c r="H844" s="189"/>
      <c r="I844" s="189"/>
      <c r="J844" s="188">
        <f>I846/H846</f>
        <v>2.4953058602651108</v>
      </c>
      <c r="K844" s="56"/>
      <c r="M844" s="208"/>
    </row>
    <row r="845" spans="2:13" s="17" customFormat="1" x14ac:dyDescent="0.2">
      <c r="B845" s="62" t="s">
        <v>6</v>
      </c>
      <c r="C845" s="180">
        <v>42235.57916666667</v>
      </c>
      <c r="D845" s="60">
        <v>10</v>
      </c>
      <c r="E845" s="178">
        <v>558850</v>
      </c>
      <c r="F845" s="60">
        <f>(C845-$C$814)*1440</f>
        <v>93410.000000009313</v>
      </c>
      <c r="G845" s="59">
        <f>E845-$E$814</f>
        <v>165010</v>
      </c>
      <c r="H845" s="189"/>
      <c r="I845" s="189"/>
      <c r="J845" s="191"/>
      <c r="K845" s="56"/>
      <c r="M845" s="208"/>
    </row>
    <row r="846" spans="2:13" s="17" customFormat="1" x14ac:dyDescent="0.2">
      <c r="B846" s="62" t="s">
        <v>6</v>
      </c>
      <c r="C846" s="180">
        <v>42237.472222222219</v>
      </c>
      <c r="D846" s="60">
        <v>10</v>
      </c>
      <c r="E846" s="178">
        <v>559670</v>
      </c>
      <c r="F846" s="60">
        <f>(C846-$C$814)*1440</f>
        <v>96135.999999999767</v>
      </c>
      <c r="G846" s="59">
        <f>E846-$E$814</f>
        <v>165830</v>
      </c>
      <c r="H846" s="189">
        <f>(C846-C843)*1440</f>
        <v>10118.99999999092</v>
      </c>
      <c r="I846" s="189">
        <f>E846-E843</f>
        <v>25250</v>
      </c>
      <c r="J846" s="190"/>
      <c r="K846" s="56"/>
      <c r="M846" s="208"/>
    </row>
    <row r="847" spans="2:13" s="17" customFormat="1" x14ac:dyDescent="0.2">
      <c r="B847" s="62" t="s">
        <v>6</v>
      </c>
      <c r="C847" s="180">
        <v>42240.697916666664</v>
      </c>
      <c r="D847" s="60">
        <v>11</v>
      </c>
      <c r="E847" s="178">
        <v>559670</v>
      </c>
      <c r="F847" s="60">
        <f>(C847-$C$814)*1440</f>
        <v>100781.00000000093</v>
      </c>
      <c r="G847" s="59">
        <f>E847-$E$814</f>
        <v>165830</v>
      </c>
      <c r="H847" s="189"/>
      <c r="I847" s="189"/>
      <c r="J847" s="188">
        <f>I849/H849</f>
        <v>0.99176045016058612</v>
      </c>
      <c r="K847" s="56"/>
      <c r="M847" s="208"/>
    </row>
    <row r="848" spans="2:13" s="17" customFormat="1" x14ac:dyDescent="0.2">
      <c r="B848" s="62" t="s">
        <v>6</v>
      </c>
      <c r="C848" s="180">
        <v>42242.367361111108</v>
      </c>
      <c r="D848" s="60">
        <v>11</v>
      </c>
      <c r="E848" s="178">
        <v>567700</v>
      </c>
      <c r="F848" s="60">
        <f>(C848-$C$814)*1440</f>
        <v>103185</v>
      </c>
      <c r="G848" s="59">
        <f>E848-$E$814</f>
        <v>173860</v>
      </c>
      <c r="H848" s="189"/>
      <c r="I848" s="189"/>
      <c r="J848" s="191"/>
      <c r="K848" s="56"/>
      <c r="M848" s="208"/>
    </row>
    <row r="849" spans="2:18" s="17" customFormat="1" x14ac:dyDescent="0.2">
      <c r="B849" s="62" t="s">
        <v>6</v>
      </c>
      <c r="C849" s="180">
        <v>42244.383333333331</v>
      </c>
      <c r="D849" s="60">
        <v>11</v>
      </c>
      <c r="E849" s="178">
        <v>569540</v>
      </c>
      <c r="F849" s="60">
        <f>(C849-$C$814)*1440</f>
        <v>106088.00000000163</v>
      </c>
      <c r="G849" s="59">
        <f>E849-$E$814</f>
        <v>175700</v>
      </c>
      <c r="H849" s="189">
        <f>(C849-C846)*1440</f>
        <v>9952.0000000018626</v>
      </c>
      <c r="I849" s="189">
        <f>E849-E846</f>
        <v>9870</v>
      </c>
      <c r="J849" s="190"/>
      <c r="K849" s="56"/>
      <c r="M849" s="208"/>
    </row>
    <row r="850" spans="2:18" s="17" customFormat="1" x14ac:dyDescent="0.2">
      <c r="B850" s="62" t="s">
        <v>6</v>
      </c>
      <c r="C850" s="180">
        <v>42249.34097222222</v>
      </c>
      <c r="D850" s="60">
        <v>12</v>
      </c>
      <c r="E850" s="178">
        <v>582710</v>
      </c>
      <c r="F850" s="60">
        <f>(C850-$C$814)*1440</f>
        <v>113227.00000000186</v>
      </c>
      <c r="G850" s="59">
        <f>E850-$E$814</f>
        <v>188870</v>
      </c>
      <c r="H850" s="189"/>
      <c r="I850" s="189"/>
      <c r="J850" s="188">
        <f>I851/H851</f>
        <v>2.2915213709260795</v>
      </c>
      <c r="K850" s="56"/>
      <c r="M850" s="208"/>
    </row>
    <row r="851" spans="2:18" s="17" customFormat="1" x14ac:dyDescent="0.2">
      <c r="B851" s="62" t="s">
        <v>6</v>
      </c>
      <c r="C851" s="180">
        <v>42251.353472222225</v>
      </c>
      <c r="D851" s="60">
        <v>12</v>
      </c>
      <c r="E851" s="178">
        <v>592540</v>
      </c>
      <c r="F851" s="60">
        <f>(C851-$C$814)*1440</f>
        <v>116125.00000000815</v>
      </c>
      <c r="G851" s="59">
        <f>E851-$E$814</f>
        <v>198700</v>
      </c>
      <c r="H851" s="189">
        <f>(C851-C849)*1440</f>
        <v>10037.000000006519</v>
      </c>
      <c r="I851" s="189">
        <f>E851-E849</f>
        <v>23000</v>
      </c>
      <c r="J851" s="190"/>
      <c r="K851" s="56"/>
      <c r="M851" s="208"/>
    </row>
    <row r="852" spans="2:18" s="17" customFormat="1" x14ac:dyDescent="0.2">
      <c r="B852" s="62" t="s">
        <v>6</v>
      </c>
      <c r="C852" s="180">
        <v>42254.348611111112</v>
      </c>
      <c r="D852" s="60">
        <v>13</v>
      </c>
      <c r="E852" s="178">
        <v>608550</v>
      </c>
      <c r="F852" s="60">
        <f>(C852-$C$814)*1440</f>
        <v>120438.00000000629</v>
      </c>
      <c r="G852" s="59">
        <f>E852-$E$814</f>
        <v>214710</v>
      </c>
      <c r="H852" s="189"/>
      <c r="I852" s="189"/>
      <c r="J852" s="188">
        <f>I854/H854</f>
        <v>3.7870942043450135</v>
      </c>
      <c r="K852" s="56"/>
      <c r="M852" s="208"/>
    </row>
    <row r="853" spans="2:18" s="17" customFormat="1" x14ac:dyDescent="0.2">
      <c r="B853" s="62" t="s">
        <v>6</v>
      </c>
      <c r="C853" s="180">
        <v>42256.325694444444</v>
      </c>
      <c r="D853" s="60">
        <v>13</v>
      </c>
      <c r="E853" s="178">
        <v>619220</v>
      </c>
      <c r="F853" s="60">
        <f>(C853-$C$814)*1440</f>
        <v>123285.00000000349</v>
      </c>
      <c r="G853" s="59">
        <f>E853-$E$814</f>
        <v>225380</v>
      </c>
      <c r="H853" s="189"/>
      <c r="I853" s="189"/>
      <c r="J853" s="191"/>
      <c r="K853" s="56"/>
      <c r="M853" s="208"/>
    </row>
    <row r="854" spans="2:18" s="17" customFormat="1" x14ac:dyDescent="0.2">
      <c r="B854" s="62" t="s">
        <v>6</v>
      </c>
      <c r="C854" s="180">
        <v>42258.32708333333</v>
      </c>
      <c r="D854" s="60">
        <v>13</v>
      </c>
      <c r="E854" s="178">
        <v>630570</v>
      </c>
      <c r="F854" s="60">
        <f>(C854-$C$814)*1440</f>
        <v>126166.99999999953</v>
      </c>
      <c r="G854" s="59">
        <f>E854-$E$814</f>
        <v>236730</v>
      </c>
      <c r="H854" s="189">
        <f>(C854-C851)*1440</f>
        <v>10041.999999991385</v>
      </c>
      <c r="I854" s="189">
        <f>E854-E851</f>
        <v>38030</v>
      </c>
      <c r="J854" s="190"/>
      <c r="K854" s="56"/>
      <c r="M854" s="208"/>
    </row>
    <row r="855" spans="2:18" s="17" customFormat="1" x14ac:dyDescent="0.2">
      <c r="B855" s="62" t="s">
        <v>6</v>
      </c>
      <c r="C855" s="180">
        <v>42261.324999999997</v>
      </c>
      <c r="D855" s="60">
        <v>14</v>
      </c>
      <c r="E855" s="178">
        <v>643570</v>
      </c>
      <c r="F855" s="60">
        <f>(C855-$C$814)*1440</f>
        <v>130484.00000000023</v>
      </c>
      <c r="G855" s="59">
        <f>E855-$E$814</f>
        <v>249730</v>
      </c>
      <c r="H855" s="189"/>
      <c r="I855" s="189"/>
      <c r="J855" s="188">
        <f>I857/H857</f>
        <v>3.3352457448822941</v>
      </c>
      <c r="K855" s="56"/>
      <c r="M855" s="208"/>
    </row>
    <row r="856" spans="2:18" s="17" customFormat="1" x14ac:dyDescent="0.2">
      <c r="B856" s="62" t="s">
        <v>6</v>
      </c>
      <c r="C856" s="180">
        <v>42263.318749999999</v>
      </c>
      <c r="D856" s="60">
        <v>14</v>
      </c>
      <c r="E856" s="178">
        <v>653200</v>
      </c>
      <c r="F856" s="60">
        <f>(C856-$C$814)*1440</f>
        <v>133355.00000000233</v>
      </c>
      <c r="G856" s="59">
        <f>E856-$E$814</f>
        <v>259360</v>
      </c>
      <c r="H856" s="189"/>
      <c r="I856" s="189"/>
      <c r="J856" s="191"/>
      <c r="K856" s="56"/>
      <c r="M856" s="208"/>
    </row>
    <row r="857" spans="2:18" s="17" customFormat="1" x14ac:dyDescent="0.2">
      <c r="B857" s="62" t="s">
        <v>6</v>
      </c>
      <c r="C857" s="180">
        <v>42265.589583333334</v>
      </c>
      <c r="D857" s="60">
        <v>14</v>
      </c>
      <c r="E857" s="178">
        <v>665450</v>
      </c>
      <c r="F857" s="60">
        <f>(C857-$C$814)*1440</f>
        <v>136625.00000000582</v>
      </c>
      <c r="G857" s="59">
        <f>E857-$E$814</f>
        <v>271610</v>
      </c>
      <c r="H857" s="189">
        <f>(C857-C854)*1440</f>
        <v>10458.000000006286</v>
      </c>
      <c r="I857" s="189">
        <f>E857-E854</f>
        <v>34880</v>
      </c>
      <c r="J857" s="190"/>
      <c r="K857" s="56"/>
      <c r="M857" s="208"/>
    </row>
    <row r="858" spans="2:18" s="17" customFormat="1" x14ac:dyDescent="0.2">
      <c r="B858" s="62" t="s">
        <v>6</v>
      </c>
      <c r="C858" s="180">
        <v>42268.667361111111</v>
      </c>
      <c r="D858" s="60">
        <v>15</v>
      </c>
      <c r="E858" s="178">
        <v>680230</v>
      </c>
      <c r="F858" s="60">
        <f>(C858-$C$814)*1440</f>
        <v>141057.00000000419</v>
      </c>
      <c r="G858" s="59">
        <f>E858-$E$814</f>
        <v>286390</v>
      </c>
      <c r="H858" s="189"/>
      <c r="I858" s="189"/>
      <c r="J858" s="188">
        <f>I859/H859</f>
        <v>3.1360777587214601</v>
      </c>
      <c r="K858" s="56"/>
      <c r="M858" s="208"/>
    </row>
    <row r="859" spans="2:18" s="17" customFormat="1" x14ac:dyDescent="0.2">
      <c r="B859" s="62" t="s">
        <v>6</v>
      </c>
      <c r="C859" s="180">
        <v>42270.447916666664</v>
      </c>
      <c r="D859" s="60">
        <v>15</v>
      </c>
      <c r="E859" s="178">
        <v>687390</v>
      </c>
      <c r="F859" s="60">
        <f>(C859-$C$814)*1440</f>
        <v>143621.00000000093</v>
      </c>
      <c r="G859" s="59">
        <f>E859-$E$814</f>
        <v>293550</v>
      </c>
      <c r="H859" s="189">
        <f>(C859-C857)*1440</f>
        <v>6995.9999999951106</v>
      </c>
      <c r="I859" s="189">
        <f>E859-E857</f>
        <v>21940</v>
      </c>
      <c r="J859" s="190"/>
      <c r="K859" s="56"/>
      <c r="M859" s="208"/>
    </row>
    <row r="860" spans="2:18" s="17" customFormat="1" x14ac:dyDescent="0.2">
      <c r="B860" s="62" t="s">
        <v>6</v>
      </c>
      <c r="C860" s="180">
        <v>42275.435416666667</v>
      </c>
      <c r="D860" s="60">
        <v>16</v>
      </c>
      <c r="E860" s="178">
        <v>714500</v>
      </c>
      <c r="F860" s="60">
        <f>(C860-$C$814)*1440</f>
        <v>150803.00000000512</v>
      </c>
      <c r="G860" s="59">
        <f>E860-$E$814</f>
        <v>320660</v>
      </c>
      <c r="H860" s="189"/>
      <c r="I860" s="189"/>
      <c r="J860" s="188">
        <f>I861/H861</f>
        <v>3.1912964641872295</v>
      </c>
      <c r="K860" s="56"/>
      <c r="M860" s="208"/>
    </row>
    <row r="861" spans="2:18" s="17" customFormat="1" ht="15.75" thickBot="1" x14ac:dyDescent="0.25">
      <c r="B861" s="80" t="s">
        <v>6</v>
      </c>
      <c r="C861" s="187">
        <v>42277.341666666667</v>
      </c>
      <c r="D861" s="78">
        <v>16</v>
      </c>
      <c r="E861" s="176">
        <v>719070</v>
      </c>
      <c r="F861" s="78">
        <f>(C861-$C$814)*1440</f>
        <v>153548.00000000512</v>
      </c>
      <c r="G861" s="77">
        <f>E861-$E$814</f>
        <v>325230</v>
      </c>
      <c r="H861" s="186">
        <f>(C861-C859)*1440</f>
        <v>9927.000000004191</v>
      </c>
      <c r="I861" s="186">
        <f>E861-E859</f>
        <v>31680</v>
      </c>
      <c r="J861" s="185"/>
      <c r="K861" s="74">
        <f>G861/F861</f>
        <v>2.1180998775626461</v>
      </c>
      <c r="M861" s="73">
        <f>SUM(I814:I861)</f>
        <v>325230</v>
      </c>
      <c r="N861" s="210">
        <f>G861</f>
        <v>325230</v>
      </c>
      <c r="O861" s="72"/>
      <c r="P861" s="72"/>
      <c r="Q861" s="72"/>
      <c r="R861" s="72"/>
    </row>
    <row r="862" spans="2:18" s="17" customFormat="1" x14ac:dyDescent="0.25">
      <c r="B862" s="69" t="s">
        <v>6</v>
      </c>
      <c r="C862" s="184">
        <v>42279.415277777778</v>
      </c>
      <c r="D862" s="67">
        <v>16</v>
      </c>
      <c r="E862" s="183">
        <v>728960</v>
      </c>
      <c r="F862" s="67">
        <f>(C862-$C$814)*1440</f>
        <v>156534.00000000489</v>
      </c>
      <c r="G862" s="66">
        <f>E862-$E$814</f>
        <v>335120</v>
      </c>
      <c r="H862" s="65"/>
      <c r="I862" s="65"/>
      <c r="J862" s="182">
        <f>I865/H865</f>
        <v>3.404912714352903</v>
      </c>
      <c r="K862" s="86"/>
      <c r="M862" s="208"/>
    </row>
    <row r="863" spans="2:18" s="17" customFormat="1" x14ac:dyDescent="0.25">
      <c r="B863" s="62" t="s">
        <v>6</v>
      </c>
      <c r="C863" s="180">
        <v>42282.345138888886</v>
      </c>
      <c r="D863" s="60">
        <v>17</v>
      </c>
      <c r="E863" s="178">
        <v>743210</v>
      </c>
      <c r="F863" s="60">
        <f>(C863-$C$814)*1440</f>
        <v>160753.00000000047</v>
      </c>
      <c r="G863" s="59">
        <f>E863-$E$814</f>
        <v>349370</v>
      </c>
      <c r="H863" s="58"/>
      <c r="I863" s="58"/>
      <c r="J863" s="169"/>
      <c r="K863" s="56"/>
      <c r="M863" s="208"/>
    </row>
    <row r="864" spans="2:18" s="17" customFormat="1" x14ac:dyDescent="0.25">
      <c r="B864" s="62" t="s">
        <v>6</v>
      </c>
      <c r="C864" s="180">
        <v>42284.347916666666</v>
      </c>
      <c r="D864" s="60">
        <v>17</v>
      </c>
      <c r="E864" s="178">
        <v>752630</v>
      </c>
      <c r="F864" s="60">
        <f>(C864-$C$814)*1440</f>
        <v>163637.00000000303</v>
      </c>
      <c r="G864" s="59">
        <f>E864-$E$814</f>
        <v>358790</v>
      </c>
      <c r="H864" s="58"/>
      <c r="I864" s="58"/>
      <c r="J864" s="169"/>
      <c r="K864" s="56"/>
      <c r="M864" s="208"/>
    </row>
    <row r="865" spans="2:15" s="17" customFormat="1" x14ac:dyDescent="0.25">
      <c r="B865" s="62" t="s">
        <v>6</v>
      </c>
      <c r="C865" s="180">
        <v>42286.331944444442</v>
      </c>
      <c r="D865" s="60">
        <v>17</v>
      </c>
      <c r="E865" s="178">
        <v>763150</v>
      </c>
      <c r="F865" s="60">
        <f>(C865-$C$814)*1440</f>
        <v>166494.0000000014</v>
      </c>
      <c r="G865" s="59">
        <f>E865-$E$814</f>
        <v>369310</v>
      </c>
      <c r="H865" s="58">
        <f>(C865-C861)*1440</f>
        <v>12945.999999996275</v>
      </c>
      <c r="I865" s="58">
        <f>E865-E861</f>
        <v>44080</v>
      </c>
      <c r="J865" s="160"/>
      <c r="K865" s="56"/>
      <c r="M865" s="208"/>
      <c r="N865" s="209"/>
      <c r="O865" s="209"/>
    </row>
    <row r="866" spans="2:15" s="17" customFormat="1" x14ac:dyDescent="0.25">
      <c r="B866" s="62" t="s">
        <v>6</v>
      </c>
      <c r="C866" s="180">
        <v>42289.34097222222</v>
      </c>
      <c r="D866" s="60">
        <v>18</v>
      </c>
      <c r="E866" s="178">
        <v>778900</v>
      </c>
      <c r="F866" s="60">
        <f>(C866-$C$814)*1440</f>
        <v>170827.00000000186</v>
      </c>
      <c r="G866" s="59">
        <f>E866-$E$814</f>
        <v>385060</v>
      </c>
      <c r="H866" s="58"/>
      <c r="I866" s="58"/>
      <c r="J866" s="156">
        <f>I868/H868</f>
        <v>3.6062804332677265</v>
      </c>
      <c r="K866" s="56"/>
      <c r="M866" s="208"/>
    </row>
    <row r="867" spans="2:15" s="17" customFormat="1" x14ac:dyDescent="0.25">
      <c r="B867" s="62" t="s">
        <v>6</v>
      </c>
      <c r="C867" s="180">
        <v>42291.311111111114</v>
      </c>
      <c r="D867" s="60">
        <v>18</v>
      </c>
      <c r="E867" s="178">
        <v>787610</v>
      </c>
      <c r="F867" s="60">
        <f>(C867-$C$814)*1440</f>
        <v>173664.00000000838</v>
      </c>
      <c r="G867" s="59">
        <f>E867-$E$814</f>
        <v>393770</v>
      </c>
      <c r="H867" s="58"/>
      <c r="I867" s="58"/>
      <c r="J867" s="169"/>
      <c r="K867" s="56"/>
      <c r="M867" s="208"/>
    </row>
    <row r="868" spans="2:15" s="17" customFormat="1" x14ac:dyDescent="0.25">
      <c r="B868" s="62" t="s">
        <v>6</v>
      </c>
      <c r="C868" s="180">
        <v>42293.320138888892</v>
      </c>
      <c r="D868" s="60">
        <v>18</v>
      </c>
      <c r="E868" s="178">
        <v>799440</v>
      </c>
      <c r="F868" s="60">
        <f>(C868-$C$814)*1440</f>
        <v>176557.00000000885</v>
      </c>
      <c r="G868" s="59">
        <f>E868-$E$814</f>
        <v>405600</v>
      </c>
      <c r="H868" s="58">
        <f>(C868-C865)*1440</f>
        <v>10063.000000007451</v>
      </c>
      <c r="I868" s="58">
        <f>E868-E865</f>
        <v>36290</v>
      </c>
      <c r="J868" s="160"/>
      <c r="K868" s="56"/>
      <c r="M868" s="208"/>
    </row>
    <row r="869" spans="2:15" s="17" customFormat="1" x14ac:dyDescent="0.25">
      <c r="B869" s="62" t="s">
        <v>6</v>
      </c>
      <c r="C869" s="180">
        <v>42296.398611111108</v>
      </c>
      <c r="D869" s="60">
        <v>19</v>
      </c>
      <c r="E869" s="178">
        <v>814950</v>
      </c>
      <c r="F869" s="60">
        <f>(C869-$C$814)*1440</f>
        <v>180990</v>
      </c>
      <c r="G869" s="59">
        <f>E869-$E$814</f>
        <v>421110</v>
      </c>
      <c r="H869" s="58"/>
      <c r="I869" s="58"/>
      <c r="J869" s="156">
        <f>I870/H870</f>
        <v>3.418819536112836</v>
      </c>
      <c r="K869" s="56"/>
      <c r="M869" s="208"/>
    </row>
    <row r="870" spans="2:15" s="17" customFormat="1" x14ac:dyDescent="0.25">
      <c r="B870" s="62" t="s">
        <v>6</v>
      </c>
      <c r="C870" s="180">
        <v>42300.685416666667</v>
      </c>
      <c r="D870" s="60">
        <v>19</v>
      </c>
      <c r="E870" s="178">
        <v>835700</v>
      </c>
      <c r="F870" s="60">
        <f>(C870-$C$814)*1440</f>
        <v>187163.00000000512</v>
      </c>
      <c r="G870" s="59">
        <f>E870-$E$814</f>
        <v>441860</v>
      </c>
      <c r="H870" s="58">
        <f>(C870-C868)*1440</f>
        <v>10605.999999996275</v>
      </c>
      <c r="I870" s="58">
        <f>E870-E868</f>
        <v>36260</v>
      </c>
      <c r="J870" s="160"/>
      <c r="K870" s="56"/>
      <c r="M870" s="208"/>
    </row>
    <row r="871" spans="2:15" s="17" customFormat="1" x14ac:dyDescent="0.25">
      <c r="B871" s="62" t="s">
        <v>6</v>
      </c>
      <c r="C871" s="180">
        <v>42303.361111111109</v>
      </c>
      <c r="D871" s="60">
        <v>20</v>
      </c>
      <c r="E871" s="178">
        <v>850430</v>
      </c>
      <c r="F871" s="60">
        <f>(C871-$C$814)*1440</f>
        <v>191016.0000000021</v>
      </c>
      <c r="G871" s="59">
        <f>E871-$E$814</f>
        <v>456590</v>
      </c>
      <c r="H871" s="58"/>
      <c r="I871" s="58"/>
      <c r="J871" s="156">
        <f>I873/H873</f>
        <v>3.6575993528178965</v>
      </c>
      <c r="K871" s="56"/>
      <c r="M871" s="208"/>
    </row>
    <row r="872" spans="2:15" s="17" customFormat="1" x14ac:dyDescent="0.25">
      <c r="B872" s="62" t="s">
        <v>6</v>
      </c>
      <c r="C872" s="180">
        <v>42305.443749999999</v>
      </c>
      <c r="D872" s="60">
        <v>20</v>
      </c>
      <c r="E872" s="178">
        <v>861970</v>
      </c>
      <c r="F872" s="60">
        <f>(C872-$C$814)*1440</f>
        <v>194015.00000000233</v>
      </c>
      <c r="G872" s="59">
        <f>E872-$E$814</f>
        <v>468130</v>
      </c>
      <c r="H872" s="58"/>
      <c r="I872" s="58"/>
      <c r="J872" s="169"/>
      <c r="K872" s="56"/>
      <c r="M872" s="208"/>
    </row>
    <row r="873" spans="2:15" s="17" customFormat="1" x14ac:dyDescent="0.25">
      <c r="B873" s="62" t="s">
        <v>6</v>
      </c>
      <c r="C873" s="180">
        <v>42307.552777777775</v>
      </c>
      <c r="D873" s="60">
        <v>20</v>
      </c>
      <c r="E873" s="178">
        <v>871870</v>
      </c>
      <c r="F873" s="60">
        <f>(C873-$C$814)*1440</f>
        <v>197052.0000000007</v>
      </c>
      <c r="G873" s="59">
        <f>E873-$E$814</f>
        <v>478030</v>
      </c>
      <c r="H873" s="58">
        <f>(C873-C870)*1440</f>
        <v>9888.9999999955762</v>
      </c>
      <c r="I873" s="58">
        <f>E873-E870</f>
        <v>36170</v>
      </c>
      <c r="J873" s="160"/>
      <c r="K873" s="56"/>
      <c r="M873" s="208"/>
    </row>
    <row r="874" spans="2:15" s="17" customFormat="1" x14ac:dyDescent="0.25">
      <c r="B874" s="62" t="s">
        <v>6</v>
      </c>
      <c r="C874" s="180">
        <v>42310.381249999999</v>
      </c>
      <c r="D874" s="60">
        <v>21</v>
      </c>
      <c r="E874" s="178">
        <v>873660</v>
      </c>
      <c r="F874" s="60">
        <f>(C874-$C$814)*1440</f>
        <v>201125.00000000233</v>
      </c>
      <c r="G874" s="59">
        <f>E874-$E$814</f>
        <v>479820</v>
      </c>
      <c r="H874" s="58"/>
      <c r="I874" s="58"/>
      <c r="J874" s="156">
        <f>I876/H876</f>
        <v>1.9053916581887653</v>
      </c>
      <c r="K874" s="56"/>
      <c r="M874" s="208"/>
    </row>
    <row r="875" spans="2:15" s="17" customFormat="1" x14ac:dyDescent="0.25">
      <c r="B875" s="62" t="s">
        <v>6</v>
      </c>
      <c r="C875" s="180">
        <v>42312.361111111109</v>
      </c>
      <c r="D875" s="60">
        <v>21</v>
      </c>
      <c r="E875" s="178">
        <v>881830</v>
      </c>
      <c r="F875" s="60">
        <f>(C875-$C$814)*1440</f>
        <v>203976.0000000021</v>
      </c>
      <c r="G875" s="59">
        <f>E875-$E$814</f>
        <v>487990</v>
      </c>
      <c r="H875" s="58"/>
      <c r="I875" s="58"/>
      <c r="J875" s="169"/>
      <c r="K875" s="56"/>
      <c r="M875" s="208"/>
    </row>
    <row r="876" spans="2:15" s="17" customFormat="1" x14ac:dyDescent="0.25">
      <c r="B876" s="62" t="s">
        <v>6</v>
      </c>
      <c r="C876" s="180">
        <v>42314.379166666666</v>
      </c>
      <c r="D876" s="60">
        <v>21</v>
      </c>
      <c r="E876" s="178">
        <v>890600</v>
      </c>
      <c r="F876" s="60">
        <f>(C876-$C$814)*1440</f>
        <v>206882.00000000303</v>
      </c>
      <c r="G876" s="59">
        <f>E876-$E$814</f>
        <v>496760</v>
      </c>
      <c r="H876" s="58">
        <f>(C876-C873)*1440</f>
        <v>9830.0000000023283</v>
      </c>
      <c r="I876" s="58">
        <f>E876-E873</f>
        <v>18730</v>
      </c>
      <c r="J876" s="160"/>
      <c r="K876" s="56"/>
      <c r="M876" s="208"/>
    </row>
    <row r="877" spans="2:15" s="17" customFormat="1" x14ac:dyDescent="0.25">
      <c r="B877" s="62" t="s">
        <v>6</v>
      </c>
      <c r="C877" s="180">
        <v>42317.588194444441</v>
      </c>
      <c r="D877" s="60">
        <v>22</v>
      </c>
      <c r="E877" s="178">
        <v>896880</v>
      </c>
      <c r="F877" s="60">
        <f>(C877-$C$814)*1440</f>
        <v>211502.9999999993</v>
      </c>
      <c r="G877" s="59">
        <f>E877-$E$814</f>
        <v>503040</v>
      </c>
      <c r="H877" s="58"/>
      <c r="I877" s="58"/>
      <c r="J877" s="214">
        <f>I879/H879</f>
        <v>2.6661321038389536</v>
      </c>
      <c r="K877" s="56"/>
      <c r="M877" s="208"/>
    </row>
    <row r="878" spans="2:15" s="17" customFormat="1" x14ac:dyDescent="0.25">
      <c r="B878" s="62" t="s">
        <v>6</v>
      </c>
      <c r="C878" s="180">
        <v>42319.310416666667</v>
      </c>
      <c r="D878" s="60">
        <v>22</v>
      </c>
      <c r="E878" s="178">
        <v>906560</v>
      </c>
      <c r="F878" s="60">
        <f>(C878-$C$814)*1440</f>
        <v>213983.00000000512</v>
      </c>
      <c r="G878" s="59">
        <f>E878-$E$814</f>
        <v>512720</v>
      </c>
      <c r="H878" s="58"/>
      <c r="I878" s="58"/>
      <c r="J878" s="213"/>
      <c r="K878" s="56"/>
      <c r="M878" s="208"/>
    </row>
    <row r="879" spans="2:15" s="17" customFormat="1" x14ac:dyDescent="0.25">
      <c r="B879" s="62" t="s">
        <v>6</v>
      </c>
      <c r="C879" s="180">
        <v>42321.307638888888</v>
      </c>
      <c r="D879" s="60">
        <v>22</v>
      </c>
      <c r="E879" s="178">
        <v>917200</v>
      </c>
      <c r="F879" s="60">
        <f>(C879-$C$814)*1440</f>
        <v>216859.00000000256</v>
      </c>
      <c r="G879" s="59">
        <f>E879-$E$814</f>
        <v>523360</v>
      </c>
      <c r="H879" s="58">
        <f>(C879-C876)*1440</f>
        <v>9976.9999999995343</v>
      </c>
      <c r="I879" s="58">
        <f>E879-E876</f>
        <v>26600</v>
      </c>
      <c r="J879" s="212"/>
      <c r="K879" s="56"/>
      <c r="M879" s="208"/>
    </row>
    <row r="880" spans="2:15" s="17" customFormat="1" x14ac:dyDescent="0.25">
      <c r="B880" s="62" t="s">
        <v>6</v>
      </c>
      <c r="C880" s="180">
        <v>42324.416666666664</v>
      </c>
      <c r="D880" s="60">
        <v>23</v>
      </c>
      <c r="E880" s="178">
        <v>920090</v>
      </c>
      <c r="F880" s="60">
        <f>(C880-$C$814)*1440</f>
        <v>221336.00000000093</v>
      </c>
      <c r="G880" s="59">
        <f>E880-$E$814</f>
        <v>526250</v>
      </c>
      <c r="H880" s="58"/>
      <c r="I880" s="58"/>
      <c r="J880" s="156">
        <f>I882/H882</f>
        <v>2.1489779874216786</v>
      </c>
      <c r="K880" s="56"/>
      <c r="M880" s="208"/>
    </row>
    <row r="881" spans="2:18" s="17" customFormat="1" x14ac:dyDescent="0.25">
      <c r="B881" s="62" t="s">
        <v>6</v>
      </c>
      <c r="C881" s="180">
        <v>42326.588194444441</v>
      </c>
      <c r="D881" s="60">
        <v>23</v>
      </c>
      <c r="E881" s="178">
        <v>929570</v>
      </c>
      <c r="F881" s="60">
        <f>(C881-$C$814)*1440</f>
        <v>224462.9999999993</v>
      </c>
      <c r="G881" s="59">
        <f>E881-$E$814</f>
        <v>535730</v>
      </c>
      <c r="H881" s="58"/>
      <c r="I881" s="58"/>
      <c r="J881" s="169"/>
      <c r="K881" s="56"/>
      <c r="M881" s="208"/>
    </row>
    <row r="882" spans="2:18" s="17" customFormat="1" x14ac:dyDescent="0.25">
      <c r="B882" s="62" t="s">
        <v>6</v>
      </c>
      <c r="C882" s="180">
        <v>42328.374305555553</v>
      </c>
      <c r="D882" s="60">
        <v>23</v>
      </c>
      <c r="E882" s="178">
        <v>939068</v>
      </c>
      <c r="F882" s="60">
        <f>(C882-$C$814)*1440</f>
        <v>227035.00000000116</v>
      </c>
      <c r="G882" s="59">
        <f>E882-$E$814</f>
        <v>545228</v>
      </c>
      <c r="H882" s="58">
        <f>(C882-C879)*1440</f>
        <v>10175.999999998603</v>
      </c>
      <c r="I882" s="58">
        <f>E882-E879</f>
        <v>21868</v>
      </c>
      <c r="J882" s="160"/>
      <c r="K882" s="56"/>
      <c r="M882" s="208"/>
    </row>
    <row r="883" spans="2:18" s="17" customFormat="1" x14ac:dyDescent="0.25">
      <c r="B883" s="62" t="s">
        <v>6</v>
      </c>
      <c r="C883" s="180">
        <v>42331.357638888891</v>
      </c>
      <c r="D883" s="60">
        <v>24</v>
      </c>
      <c r="E883" s="178">
        <v>948210</v>
      </c>
      <c r="F883" s="60">
        <f>(C883-$C$814)*1440</f>
        <v>231331.00000000675</v>
      </c>
      <c r="G883" s="59">
        <f>E883-$E$814</f>
        <v>554370</v>
      </c>
      <c r="H883" s="58"/>
      <c r="I883" s="58"/>
      <c r="J883" s="156">
        <f>I884/H884</f>
        <v>2.7226985242423263</v>
      </c>
      <c r="K883" s="56"/>
      <c r="M883" s="208"/>
    </row>
    <row r="884" spans="2:18" s="17" customFormat="1" x14ac:dyDescent="0.25">
      <c r="B884" s="62" t="s">
        <v>6</v>
      </c>
      <c r="C884" s="180">
        <v>42333.31527777778</v>
      </c>
      <c r="D884" s="60">
        <v>24</v>
      </c>
      <c r="E884" s="178">
        <v>958440</v>
      </c>
      <c r="F884" s="60">
        <f>(C884-$C$814)*1440</f>
        <v>234150.00000000698</v>
      </c>
      <c r="G884" s="59">
        <f>E884-$E$814</f>
        <v>564600</v>
      </c>
      <c r="H884" s="58">
        <f>(C884-C882)*1440</f>
        <v>7115.0000000058208</v>
      </c>
      <c r="I884" s="58">
        <f>E884-E882</f>
        <v>19372</v>
      </c>
      <c r="J884" s="160"/>
      <c r="K884" s="56"/>
      <c r="M884" s="208"/>
    </row>
    <row r="885" spans="2:18" s="17" customFormat="1" x14ac:dyDescent="0.25">
      <c r="B885" s="62" t="s">
        <v>6</v>
      </c>
      <c r="C885" s="180">
        <v>42338.527777777781</v>
      </c>
      <c r="D885" s="60">
        <v>25</v>
      </c>
      <c r="E885" s="178">
        <v>977610</v>
      </c>
      <c r="F885" s="60">
        <f>(C885-$C$814)*1440</f>
        <v>241656.00000000908</v>
      </c>
      <c r="G885" s="59">
        <f>E885-$E$814</f>
        <v>583770</v>
      </c>
      <c r="H885" s="58"/>
      <c r="I885" s="58"/>
      <c r="J885" s="156">
        <f>I886/H886</f>
        <v>2.5889773239237783</v>
      </c>
      <c r="K885" s="56"/>
      <c r="M885" s="208"/>
    </row>
    <row r="886" spans="2:18" s="17" customFormat="1" x14ac:dyDescent="0.25">
      <c r="B886" s="62" t="s">
        <v>6</v>
      </c>
      <c r="C886" s="180">
        <v>42342.563888888886</v>
      </c>
      <c r="D886" s="60">
        <v>25</v>
      </c>
      <c r="E886" s="178">
        <v>992920</v>
      </c>
      <c r="F886" s="60">
        <f>(C886-$C$814)*1440</f>
        <v>247468.00000000047</v>
      </c>
      <c r="G886" s="59">
        <f>E886-$E$814</f>
        <v>599080</v>
      </c>
      <c r="H886" s="58">
        <f>(C886-C884)*1440</f>
        <v>13317.999999993481</v>
      </c>
      <c r="I886" s="58">
        <f>E886-E884</f>
        <v>34480</v>
      </c>
      <c r="J886" s="160"/>
      <c r="K886" s="56"/>
      <c r="M886" s="208"/>
    </row>
    <row r="887" spans="2:18" s="17" customFormat="1" x14ac:dyDescent="0.25">
      <c r="B887" s="62" t="s">
        <v>6</v>
      </c>
      <c r="C887" s="180">
        <v>42345.645833333336</v>
      </c>
      <c r="D887" s="60">
        <v>26</v>
      </c>
      <c r="E887" s="178">
        <v>1005130</v>
      </c>
      <c r="F887" s="60">
        <f>(C887-$C$814)*1440</f>
        <v>251906.00000000792</v>
      </c>
      <c r="G887" s="59">
        <f>E887-$E$814</f>
        <v>611290</v>
      </c>
      <c r="H887" s="58"/>
      <c r="I887" s="58"/>
      <c r="J887" s="156">
        <f>I889/H889</f>
        <v>3.0683417085409186</v>
      </c>
      <c r="K887" s="56"/>
      <c r="M887" s="208"/>
    </row>
    <row r="888" spans="2:18" s="17" customFormat="1" x14ac:dyDescent="0.25">
      <c r="B888" s="62" t="s">
        <v>6</v>
      </c>
      <c r="C888" s="180">
        <v>42347.552777777775</v>
      </c>
      <c r="D888" s="60">
        <v>26</v>
      </c>
      <c r="E888" s="178">
        <v>1015450</v>
      </c>
      <c r="F888" s="60">
        <f>(C888-$C$814)*1440</f>
        <v>254652.0000000007</v>
      </c>
      <c r="G888" s="59">
        <f>E888-$E$814</f>
        <v>621610</v>
      </c>
      <c r="H888" s="58"/>
      <c r="I888" s="58"/>
      <c r="J888" s="169"/>
      <c r="K888" s="56"/>
      <c r="M888" s="208"/>
    </row>
    <row r="889" spans="2:18" s="17" customFormat="1" x14ac:dyDescent="0.25">
      <c r="B889" s="62" t="s">
        <v>6</v>
      </c>
      <c r="C889" s="180">
        <v>42349.473611111112</v>
      </c>
      <c r="D889" s="60">
        <v>26</v>
      </c>
      <c r="E889" s="178">
        <v>1023450</v>
      </c>
      <c r="F889" s="60">
        <f>(C889-$C$814)*1440</f>
        <v>257418.00000000629</v>
      </c>
      <c r="G889" s="59">
        <f>E889-$E$814</f>
        <v>629610</v>
      </c>
      <c r="H889" s="58">
        <f>(C889-C886)*1440</f>
        <v>9950.0000000058208</v>
      </c>
      <c r="I889" s="58">
        <f>E889-E886</f>
        <v>30530</v>
      </c>
      <c r="J889" s="160"/>
      <c r="K889" s="56"/>
      <c r="M889" s="208"/>
    </row>
    <row r="890" spans="2:18" s="17" customFormat="1" x14ac:dyDescent="0.25">
      <c r="B890" s="62" t="s">
        <v>6</v>
      </c>
      <c r="C890" s="180">
        <v>42352.337500000001</v>
      </c>
      <c r="D890" s="60">
        <v>27</v>
      </c>
      <c r="E890" s="178">
        <v>1036200</v>
      </c>
      <c r="F890" s="60">
        <f>(C890-$C$814)*1440</f>
        <v>261542.00000000652</v>
      </c>
      <c r="G890" s="59">
        <f>E890-$E$814</f>
        <v>642360</v>
      </c>
      <c r="H890" s="58"/>
      <c r="I890" s="58"/>
      <c r="J890" s="156">
        <f>I892/H892</f>
        <v>3.2163505426505492</v>
      </c>
      <c r="K890" s="56"/>
      <c r="M890" s="208"/>
    </row>
    <row r="891" spans="2:18" s="17" customFormat="1" x14ac:dyDescent="0.25">
      <c r="B891" s="62" t="s">
        <v>6</v>
      </c>
      <c r="C891" s="180">
        <v>42354.313888888886</v>
      </c>
      <c r="D891" s="60">
        <v>27</v>
      </c>
      <c r="E891" s="178">
        <v>1044630</v>
      </c>
      <c r="F891" s="60">
        <f>(C891-$C$814)*1440</f>
        <v>264388.00000000047</v>
      </c>
      <c r="G891" s="59">
        <f>E891-$E$814</f>
        <v>650790</v>
      </c>
      <c r="H891" s="58"/>
      <c r="I891" s="58"/>
      <c r="J891" s="169"/>
      <c r="K891" s="56"/>
      <c r="M891" s="208"/>
    </row>
    <row r="892" spans="2:18" s="17" customFormat="1" x14ac:dyDescent="0.25">
      <c r="B892" s="62" t="s">
        <v>6</v>
      </c>
      <c r="C892" s="180">
        <v>42356.320138888892</v>
      </c>
      <c r="D892" s="60">
        <v>27</v>
      </c>
      <c r="E892" s="178">
        <v>1055160</v>
      </c>
      <c r="F892" s="60">
        <f>(C892-$C$814)*1440</f>
        <v>267277.00000000885</v>
      </c>
      <c r="G892" s="59">
        <f>E892-$E$814</f>
        <v>661320</v>
      </c>
      <c r="H892" s="58">
        <f>(C892-C889)*1440</f>
        <v>9859.0000000025611</v>
      </c>
      <c r="I892" s="58">
        <f>E892-E889</f>
        <v>31710</v>
      </c>
      <c r="J892" s="160"/>
      <c r="K892" s="56"/>
      <c r="M892" s="208"/>
    </row>
    <row r="893" spans="2:18" s="17" customFormat="1" x14ac:dyDescent="0.25">
      <c r="B893" s="62" t="s">
        <v>6</v>
      </c>
      <c r="C893" s="180">
        <v>42359.445833333331</v>
      </c>
      <c r="D893" s="60">
        <v>28</v>
      </c>
      <c r="E893" s="178">
        <v>1068540</v>
      </c>
      <c r="F893" s="60">
        <f>(C893-$C$814)*1440</f>
        <v>271778.00000000163</v>
      </c>
      <c r="G893" s="59">
        <f>E893-$E$814</f>
        <v>674700</v>
      </c>
      <c r="H893" s="58"/>
      <c r="I893" s="58"/>
      <c r="J893" s="156">
        <f>I894/H894</f>
        <v>2.9110966904642583</v>
      </c>
      <c r="K893" s="56"/>
      <c r="M893" s="208"/>
    </row>
    <row r="894" spans="2:18" s="17" customFormat="1" x14ac:dyDescent="0.25">
      <c r="B894" s="62" t="s">
        <v>6</v>
      </c>
      <c r="C894" s="180">
        <v>42361.67083333333</v>
      </c>
      <c r="D894" s="60">
        <v>28</v>
      </c>
      <c r="E894" s="178">
        <v>1077590</v>
      </c>
      <c r="F894" s="60">
        <f>(C894-$C$814)*1440</f>
        <v>274981.99999999953</v>
      </c>
      <c r="G894" s="59">
        <f>E894-$E$814</f>
        <v>683750</v>
      </c>
      <c r="H894" s="58">
        <f>(C894-C892)*1440</f>
        <v>7704.9999999906868</v>
      </c>
      <c r="I894" s="58">
        <f>E894-E892</f>
        <v>22430</v>
      </c>
      <c r="J894" s="160"/>
      <c r="K894" s="56"/>
      <c r="M894" s="208"/>
    </row>
    <row r="895" spans="2:18" s="17" customFormat="1" x14ac:dyDescent="0.25">
      <c r="B895" s="62" t="s">
        <v>6</v>
      </c>
      <c r="C895" s="180">
        <v>42366.638888888891</v>
      </c>
      <c r="D895" s="60">
        <v>29</v>
      </c>
      <c r="E895" s="178">
        <v>1095240</v>
      </c>
      <c r="F895" s="60">
        <f>(C895-$C$814)*1440</f>
        <v>282136.00000000675</v>
      </c>
      <c r="G895" s="59">
        <f>E895-$E$814</f>
        <v>701400</v>
      </c>
      <c r="H895" s="58"/>
      <c r="I895" s="58"/>
      <c r="J895" s="156">
        <f>I896/H896</f>
        <v>2.5156651258328124</v>
      </c>
      <c r="K895" s="56"/>
      <c r="M895" s="208"/>
    </row>
    <row r="896" spans="2:18" s="17" customFormat="1" ht="15.75" thickBot="1" x14ac:dyDescent="0.3">
      <c r="B896" s="80" t="s">
        <v>6</v>
      </c>
      <c r="C896" s="187">
        <v>42368.431250000001</v>
      </c>
      <c r="D896" s="78">
        <v>29</v>
      </c>
      <c r="E896" s="176">
        <v>1102080</v>
      </c>
      <c r="F896" s="78">
        <f>(C896-$C$814)*1440</f>
        <v>284717.00000000652</v>
      </c>
      <c r="G896" s="77">
        <f>E896-$E$814</f>
        <v>708240</v>
      </c>
      <c r="H896" s="76">
        <f>(C896-C894)*1440</f>
        <v>9735.0000000069849</v>
      </c>
      <c r="I896" s="76">
        <f>E896-E894</f>
        <v>24490</v>
      </c>
      <c r="J896" s="150"/>
      <c r="K896" s="74">
        <f>(G896-G861)/(F896-F861)</f>
        <v>2.919973469341048</v>
      </c>
      <c r="M896" s="73">
        <f>SUM(I814:I896)</f>
        <v>708240</v>
      </c>
      <c r="N896" s="204">
        <f>G896-G861</f>
        <v>383010</v>
      </c>
      <c r="O896" s="203"/>
      <c r="P896" s="72"/>
      <c r="Q896" s="72"/>
      <c r="R896" s="72"/>
    </row>
    <row r="897" spans="2:15" s="17" customFormat="1" x14ac:dyDescent="0.25">
      <c r="B897" s="174" t="s">
        <v>6</v>
      </c>
      <c r="C897" s="207">
        <v>42373.345138888886</v>
      </c>
      <c r="D897" s="69">
        <v>30</v>
      </c>
      <c r="E897" s="172">
        <v>1120390</v>
      </c>
      <c r="F897" s="67">
        <f>(C897-$C$814)*1440</f>
        <v>291793.00000000047</v>
      </c>
      <c r="G897" s="66">
        <f>E897-$E$814</f>
        <v>726550</v>
      </c>
      <c r="H897" s="65">
        <f>(C897-C896)*1440</f>
        <v>7075.9999999939464</v>
      </c>
      <c r="I897" s="65">
        <f>E897-E896</f>
        <v>18310</v>
      </c>
      <c r="J897" s="171">
        <f>I897/H897</f>
        <v>2.5876201243662611</v>
      </c>
      <c r="K897" s="86"/>
      <c r="M897" s="206"/>
      <c r="N897" s="209"/>
      <c r="O897" s="209"/>
    </row>
    <row r="898" spans="2:15" s="17" customFormat="1" x14ac:dyDescent="0.25">
      <c r="B898" s="159" t="s">
        <v>6</v>
      </c>
      <c r="C898" s="158">
        <v>42380.374305555553</v>
      </c>
      <c r="D898" s="62">
        <v>31</v>
      </c>
      <c r="E898" s="157">
        <v>1146420</v>
      </c>
      <c r="F898" s="60">
        <f>(C898-$C$814)*1440</f>
        <v>301915.00000000116</v>
      </c>
      <c r="G898" s="59">
        <f>E898-$E$814</f>
        <v>752580</v>
      </c>
      <c r="H898" s="58"/>
      <c r="I898" s="58"/>
      <c r="J898" s="156">
        <f>I900/H900</f>
        <v>2.8644151974167285</v>
      </c>
      <c r="K898" s="56"/>
      <c r="M898" s="206"/>
      <c r="N898" s="209"/>
      <c r="O898" s="209"/>
    </row>
    <row r="899" spans="2:15" s="17" customFormat="1" x14ac:dyDescent="0.25">
      <c r="B899" s="159" t="s">
        <v>6</v>
      </c>
      <c r="C899" s="158">
        <v>42382.372916666667</v>
      </c>
      <c r="D899" s="62">
        <v>31</v>
      </c>
      <c r="E899" s="157">
        <v>1155410</v>
      </c>
      <c r="F899" s="60">
        <f>(C899-$C$814)*1440</f>
        <v>304793.00000000512</v>
      </c>
      <c r="G899" s="59">
        <f>E899-$E$814</f>
        <v>761570</v>
      </c>
      <c r="H899" s="58"/>
      <c r="I899" s="58"/>
      <c r="J899" s="169"/>
      <c r="K899" s="56"/>
      <c r="M899" s="206"/>
      <c r="N899" s="209"/>
      <c r="O899" s="209"/>
    </row>
    <row r="900" spans="2:15" s="17" customFormat="1" x14ac:dyDescent="0.25">
      <c r="B900" s="159" t="s">
        <v>6</v>
      </c>
      <c r="C900" s="158">
        <v>42384.53125</v>
      </c>
      <c r="D900" s="62">
        <v>31</v>
      </c>
      <c r="E900" s="157">
        <v>1166530</v>
      </c>
      <c r="F900" s="60">
        <f>(C900-$C$814)*1440</f>
        <v>307901.00000000442</v>
      </c>
      <c r="G900" s="59">
        <f>E900-$E$814</f>
        <v>772690</v>
      </c>
      <c r="H900" s="58">
        <f>(C900-C897)*1440</f>
        <v>16108.000000003958</v>
      </c>
      <c r="I900" s="58">
        <f>E900-E897</f>
        <v>46140</v>
      </c>
      <c r="J900" s="160"/>
      <c r="K900" s="56"/>
      <c r="M900" s="206"/>
      <c r="N900" s="209"/>
      <c r="O900" s="209"/>
    </row>
    <row r="901" spans="2:15" s="17" customFormat="1" x14ac:dyDescent="0.25">
      <c r="B901" s="159" t="s">
        <v>6</v>
      </c>
      <c r="C901" s="158">
        <v>42387.59097222222</v>
      </c>
      <c r="D901" s="62">
        <v>32</v>
      </c>
      <c r="E901" s="157">
        <v>1183130</v>
      </c>
      <c r="F901" s="60">
        <f>(C901-$C$814)*1440</f>
        <v>312307.00000000186</v>
      </c>
      <c r="G901" s="59">
        <f>E901-$E$814</f>
        <v>789290</v>
      </c>
      <c r="H901" s="58"/>
      <c r="I901" s="58"/>
      <c r="J901" s="156">
        <f>I903/H903</f>
        <v>3.758879439721611</v>
      </c>
      <c r="K901" s="56"/>
      <c r="M901" s="206"/>
      <c r="N901" s="209"/>
      <c r="O901" s="209"/>
    </row>
    <row r="902" spans="2:15" s="17" customFormat="1" x14ac:dyDescent="0.25">
      <c r="B902" s="159" t="s">
        <v>6</v>
      </c>
      <c r="C902" s="158">
        <v>42389.381944444445</v>
      </c>
      <c r="D902" s="62">
        <v>32</v>
      </c>
      <c r="E902" s="157">
        <v>1193050</v>
      </c>
      <c r="F902" s="60">
        <f>(C902-$C$814)*1440</f>
        <v>314886.00000000559</v>
      </c>
      <c r="G902" s="59">
        <f>E902-$E$814</f>
        <v>799210</v>
      </c>
      <c r="H902" s="58"/>
      <c r="I902" s="58"/>
      <c r="J902" s="169"/>
      <c r="K902" s="56"/>
      <c r="M902" s="206"/>
      <c r="N902" s="209"/>
      <c r="O902" s="209"/>
    </row>
    <row r="903" spans="2:15" s="17" customFormat="1" x14ac:dyDescent="0.25">
      <c r="B903" s="159" t="s">
        <v>6</v>
      </c>
      <c r="C903" s="158">
        <v>42391.472222222219</v>
      </c>
      <c r="D903" s="62">
        <v>32</v>
      </c>
      <c r="E903" s="157">
        <v>1204100</v>
      </c>
      <c r="F903" s="60">
        <f>(C903-$C$814)*1440</f>
        <v>317895.99999999977</v>
      </c>
      <c r="G903" s="59">
        <f>E903-$E$814</f>
        <v>810260</v>
      </c>
      <c r="H903" s="58">
        <f>(C903-C900)*1440</f>
        <v>9994.9999999953434</v>
      </c>
      <c r="I903" s="58">
        <f>E903-E900</f>
        <v>37570</v>
      </c>
      <c r="J903" s="160"/>
      <c r="K903" s="56"/>
      <c r="M903" s="206"/>
      <c r="N903" s="209"/>
      <c r="O903" s="209"/>
    </row>
    <row r="904" spans="2:15" s="17" customFormat="1" x14ac:dyDescent="0.25">
      <c r="B904" s="159" t="s">
        <v>6</v>
      </c>
      <c r="C904" s="158">
        <v>42394.633333333331</v>
      </c>
      <c r="D904" s="62">
        <v>33</v>
      </c>
      <c r="E904" s="157">
        <v>1218790</v>
      </c>
      <c r="F904" s="60">
        <f>(C904-$C$814)*1440</f>
        <v>322448.00000000163</v>
      </c>
      <c r="G904" s="59">
        <f>E904-$E$814</f>
        <v>824950</v>
      </c>
      <c r="H904" s="58"/>
      <c r="I904" s="58"/>
      <c r="J904" s="156">
        <f>I905/H905</f>
        <v>2.3944086886547384</v>
      </c>
      <c r="K904" s="56"/>
      <c r="M904" s="206"/>
      <c r="N904" s="209"/>
      <c r="O904" s="209"/>
    </row>
    <row r="905" spans="2:15" s="17" customFormat="1" x14ac:dyDescent="0.25">
      <c r="B905" s="159" t="s">
        <v>6</v>
      </c>
      <c r="C905" s="158">
        <v>42398.37777777778</v>
      </c>
      <c r="D905" s="62">
        <v>33</v>
      </c>
      <c r="E905" s="157">
        <v>1227910</v>
      </c>
      <c r="F905" s="60">
        <f>(C905-$C$814)*1440</f>
        <v>327840.00000000698</v>
      </c>
      <c r="G905" s="59">
        <f>E905-$E$814</f>
        <v>834070</v>
      </c>
      <c r="H905" s="58">
        <f>(C905-C903)*1440</f>
        <v>9944.0000000072177</v>
      </c>
      <c r="I905" s="58">
        <f>E905-E903</f>
        <v>23810</v>
      </c>
      <c r="J905" s="160"/>
      <c r="K905" s="56"/>
      <c r="M905" s="206"/>
      <c r="N905" s="209"/>
      <c r="O905" s="209"/>
    </row>
    <row r="906" spans="2:15" s="17" customFormat="1" x14ac:dyDescent="0.25">
      <c r="B906" s="54" t="s">
        <v>6</v>
      </c>
      <c r="C906" s="53">
        <v>42406</v>
      </c>
      <c r="D906" s="62">
        <v>34</v>
      </c>
      <c r="E906" s="61">
        <v>1227910</v>
      </c>
      <c r="F906" s="60">
        <f>(C906-$C$814)*1440</f>
        <v>338816.00000000442</v>
      </c>
      <c r="G906" s="59">
        <f>E906-$E$814</f>
        <v>834070</v>
      </c>
      <c r="H906" s="58">
        <f>(C906-C905)*1440</f>
        <v>10975.999999997439</v>
      </c>
      <c r="I906" s="58">
        <f>E906-E905</f>
        <v>0</v>
      </c>
      <c r="J906" s="170">
        <f>I906/H906</f>
        <v>0</v>
      </c>
      <c r="K906" s="56"/>
      <c r="M906" s="206"/>
      <c r="N906" s="209"/>
      <c r="O906" s="209"/>
    </row>
    <row r="907" spans="2:15" s="17" customFormat="1" x14ac:dyDescent="0.25">
      <c r="B907" s="159" t="s">
        <v>6</v>
      </c>
      <c r="C907" s="158">
        <v>42412.60833333333</v>
      </c>
      <c r="D907" s="62">
        <v>35</v>
      </c>
      <c r="E907" s="157">
        <v>1240930</v>
      </c>
      <c r="F907" s="60">
        <f>(C907-$C$814)*1440</f>
        <v>348331.99999999953</v>
      </c>
      <c r="G907" s="59">
        <f>E907-$E$814</f>
        <v>847090</v>
      </c>
      <c r="H907" s="58">
        <f>(C907-C906)*1440</f>
        <v>9515.9999999951106</v>
      </c>
      <c r="I907" s="58">
        <f>E907-E906</f>
        <v>13020</v>
      </c>
      <c r="J907" s="170">
        <f>I907/H907</f>
        <v>1.3682219419931367</v>
      </c>
      <c r="K907" s="56"/>
      <c r="M907" s="206"/>
      <c r="N907" s="209"/>
      <c r="O907" s="209"/>
    </row>
    <row r="908" spans="2:15" s="17" customFormat="1" x14ac:dyDescent="0.25">
      <c r="B908" s="159" t="s">
        <v>6</v>
      </c>
      <c r="C908" s="158">
        <v>42416.475694444445</v>
      </c>
      <c r="D908" s="62">
        <v>36</v>
      </c>
      <c r="E908" s="157">
        <v>1241230</v>
      </c>
      <c r="F908" s="60">
        <f>(C908-$C$814)*1440</f>
        <v>353901.00000000559</v>
      </c>
      <c r="G908" s="59">
        <f>E908-$E$814</f>
        <v>847390</v>
      </c>
      <c r="H908" s="58"/>
      <c r="I908" s="58"/>
      <c r="J908" s="156">
        <f>I909/H909</f>
        <v>1.6936231585436328</v>
      </c>
      <c r="K908" s="56"/>
      <c r="M908" s="206"/>
      <c r="N908" s="209"/>
      <c r="O908" s="209"/>
    </row>
    <row r="909" spans="2:15" s="17" customFormat="1" x14ac:dyDescent="0.25">
      <c r="B909" s="159" t="s">
        <v>6</v>
      </c>
      <c r="C909" s="158">
        <v>42419.349305555559</v>
      </c>
      <c r="D909" s="62">
        <v>36</v>
      </c>
      <c r="E909" s="157">
        <v>1257370</v>
      </c>
      <c r="F909" s="60">
        <f>(C909-$C$814)*1440</f>
        <v>358039.00000000955</v>
      </c>
      <c r="G909" s="59">
        <f>E909-$E$814</f>
        <v>863530</v>
      </c>
      <c r="H909" s="58">
        <f>(C909-C907)*1440</f>
        <v>9707.0000000100117</v>
      </c>
      <c r="I909" s="58">
        <f>E909-E907</f>
        <v>16440</v>
      </c>
      <c r="J909" s="160"/>
      <c r="K909" s="56"/>
      <c r="M909" s="206"/>
      <c r="N909" s="209"/>
      <c r="O909" s="209"/>
    </row>
    <row r="910" spans="2:15" s="17" customFormat="1" x14ac:dyDescent="0.25">
      <c r="B910" s="159" t="s">
        <v>6</v>
      </c>
      <c r="C910" s="158">
        <v>42422.42083333333</v>
      </c>
      <c r="D910" s="62">
        <v>37</v>
      </c>
      <c r="E910" s="157">
        <v>1272500</v>
      </c>
      <c r="F910" s="60">
        <f>(C910-$C$814)*1440</f>
        <v>362461.99999999953</v>
      </c>
      <c r="G910" s="59">
        <f>E910-$E$814</f>
        <v>878660</v>
      </c>
      <c r="H910" s="58"/>
      <c r="I910" s="58"/>
      <c r="J910" s="156">
        <f>I912/H912</f>
        <v>3.6143984220919747</v>
      </c>
      <c r="K910" s="56"/>
      <c r="M910" s="206"/>
      <c r="N910" s="209"/>
      <c r="O910" s="209"/>
    </row>
    <row r="911" spans="2:15" s="17" customFormat="1" x14ac:dyDescent="0.25">
      <c r="B911" s="159" t="s">
        <v>6</v>
      </c>
      <c r="C911" s="158">
        <v>42424.395138888889</v>
      </c>
      <c r="D911" s="62">
        <v>37</v>
      </c>
      <c r="E911" s="157">
        <v>1282840</v>
      </c>
      <c r="F911" s="60">
        <f>(C911-$C$814)*1440</f>
        <v>365305.00000000466</v>
      </c>
      <c r="G911" s="59">
        <f>E911-$E$814</f>
        <v>889000</v>
      </c>
      <c r="H911" s="58"/>
      <c r="I911" s="58"/>
      <c r="J911" s="169"/>
      <c r="K911" s="56"/>
      <c r="M911" s="206"/>
      <c r="N911" s="209"/>
      <c r="O911" s="209"/>
    </row>
    <row r="912" spans="2:15" s="17" customFormat="1" x14ac:dyDescent="0.25">
      <c r="B912" s="159" t="s">
        <v>6</v>
      </c>
      <c r="C912" s="158">
        <v>42426.390972222223</v>
      </c>
      <c r="D912" s="62">
        <v>37</v>
      </c>
      <c r="E912" s="157">
        <v>1294020</v>
      </c>
      <c r="F912" s="60">
        <f>(C912-$C$814)*1440</f>
        <v>368179.00000000605</v>
      </c>
      <c r="G912" s="59">
        <f>E912-$E$814</f>
        <v>900180</v>
      </c>
      <c r="H912" s="58">
        <f>(C912-C909)*1440</f>
        <v>10139.999999996508</v>
      </c>
      <c r="I912" s="58">
        <f>E912-E909</f>
        <v>36650</v>
      </c>
      <c r="J912" s="160"/>
      <c r="K912" s="56"/>
      <c r="M912" s="206"/>
      <c r="N912" s="209"/>
      <c r="O912" s="209"/>
    </row>
    <row r="913" spans="2:18" s="17" customFormat="1" x14ac:dyDescent="0.25">
      <c r="B913" s="159" t="s">
        <v>6</v>
      </c>
      <c r="C913" s="158">
        <v>42429.365972222222</v>
      </c>
      <c r="D913" s="62">
        <v>38</v>
      </c>
      <c r="E913" s="157">
        <v>1308490</v>
      </c>
      <c r="F913" s="60">
        <f>(C913-$C$814)*1440</f>
        <v>372463.00000000396</v>
      </c>
      <c r="G913" s="59">
        <f>E913-$E$814</f>
        <v>914650</v>
      </c>
      <c r="H913" s="58"/>
      <c r="I913" s="58"/>
      <c r="J913" s="156">
        <f>I915/H915</f>
        <v>3.525426963076904</v>
      </c>
      <c r="K913" s="56"/>
      <c r="M913" s="206"/>
      <c r="N913" s="209"/>
      <c r="O913" s="209"/>
    </row>
    <row r="914" spans="2:18" s="17" customFormat="1" x14ac:dyDescent="0.25">
      <c r="B914" s="159" t="s">
        <v>6</v>
      </c>
      <c r="C914" s="158">
        <v>42431.463888888888</v>
      </c>
      <c r="D914" s="62">
        <v>38</v>
      </c>
      <c r="E914" s="157">
        <v>1319040</v>
      </c>
      <c r="F914" s="60">
        <f>(C914-$C$814)*1440</f>
        <v>375484.00000000256</v>
      </c>
      <c r="G914" s="59">
        <f>E914-$E$814</f>
        <v>925200</v>
      </c>
      <c r="H914" s="58"/>
      <c r="I914" s="58"/>
      <c r="J914" s="169"/>
      <c r="K914" s="56"/>
      <c r="M914" s="206"/>
      <c r="N914" s="209"/>
      <c r="O914" s="209"/>
    </row>
    <row r="915" spans="2:18" s="17" customFormat="1" x14ac:dyDescent="0.25">
      <c r="B915" s="159" t="s">
        <v>6</v>
      </c>
      <c r="C915" s="158">
        <v>42433.669444444444</v>
      </c>
      <c r="D915" s="62">
        <v>38</v>
      </c>
      <c r="E915" s="157">
        <v>1330970</v>
      </c>
      <c r="F915" s="60">
        <f>(C915-$C$814)*1440</f>
        <v>378660.00000000349</v>
      </c>
      <c r="G915" s="59">
        <f>E915-$E$814</f>
        <v>937130</v>
      </c>
      <c r="H915" s="58">
        <f>(C915-C912)*1440</f>
        <v>10480.999999997439</v>
      </c>
      <c r="I915" s="58">
        <f>E915-E912</f>
        <v>36950</v>
      </c>
      <c r="J915" s="160"/>
      <c r="K915" s="56"/>
      <c r="M915" s="206"/>
      <c r="N915" s="209"/>
      <c r="O915" s="209"/>
    </row>
    <row r="916" spans="2:18" s="17" customFormat="1" x14ac:dyDescent="0.25">
      <c r="B916" s="159" t="s">
        <v>6</v>
      </c>
      <c r="C916" s="158">
        <v>42436.355555555558</v>
      </c>
      <c r="D916" s="62">
        <v>39</v>
      </c>
      <c r="E916" s="157">
        <v>1345420</v>
      </c>
      <c r="F916" s="60">
        <f>(C916-$C$814)*1440</f>
        <v>382528.00000000745</v>
      </c>
      <c r="G916" s="59">
        <f>E916-$E$814</f>
        <v>951580</v>
      </c>
      <c r="H916" s="58"/>
      <c r="I916" s="58"/>
      <c r="J916" s="156">
        <f>I918/H918</f>
        <v>3.8127020544363579</v>
      </c>
      <c r="K916" s="56"/>
      <c r="M916" s="206"/>
      <c r="N916" s="209"/>
      <c r="O916" s="209"/>
    </row>
    <row r="917" spans="2:18" s="17" customFormat="1" x14ac:dyDescent="0.25">
      <c r="B917" s="159" t="s">
        <v>6</v>
      </c>
      <c r="C917" s="158">
        <v>42438.377083333333</v>
      </c>
      <c r="D917" s="62">
        <v>39</v>
      </c>
      <c r="E917" s="157">
        <v>1356450</v>
      </c>
      <c r="F917" s="60">
        <f>(C917-$C$814)*1440</f>
        <v>385439.00000000373</v>
      </c>
      <c r="G917" s="59">
        <f>E917-$E$814</f>
        <v>962610</v>
      </c>
      <c r="H917" s="58"/>
      <c r="I917" s="58"/>
      <c r="J917" s="169"/>
      <c r="K917" s="56"/>
      <c r="M917" s="206"/>
      <c r="N917" s="209"/>
      <c r="O917" s="209"/>
    </row>
    <row r="918" spans="2:18" s="17" customFormat="1" x14ac:dyDescent="0.25">
      <c r="B918" s="159" t="s">
        <v>6</v>
      </c>
      <c r="C918" s="158">
        <v>42440.328472222223</v>
      </c>
      <c r="D918" s="62">
        <v>39</v>
      </c>
      <c r="E918" s="157">
        <v>1367530</v>
      </c>
      <c r="F918" s="60">
        <f>(C918-$C$814)*1440</f>
        <v>388249.00000000605</v>
      </c>
      <c r="G918" s="59">
        <f>E918-$E$814</f>
        <v>973690</v>
      </c>
      <c r="H918" s="58">
        <f>(C918-C915)*1440</f>
        <v>9589.0000000025611</v>
      </c>
      <c r="I918" s="58">
        <f>E918-E915</f>
        <v>36560</v>
      </c>
      <c r="J918" s="160"/>
      <c r="K918" s="56"/>
      <c r="M918" s="206"/>
      <c r="N918" s="209"/>
      <c r="O918" s="209"/>
    </row>
    <row r="919" spans="2:18" s="17" customFormat="1" x14ac:dyDescent="0.25">
      <c r="B919" s="159" t="s">
        <v>6</v>
      </c>
      <c r="C919" s="158">
        <v>42443.370833333334</v>
      </c>
      <c r="D919" s="62">
        <v>40</v>
      </c>
      <c r="E919" s="157">
        <v>1383570</v>
      </c>
      <c r="F919" s="60">
        <f>(C919-$C$814)*1440</f>
        <v>392630.00000000582</v>
      </c>
      <c r="G919" s="59">
        <f>E919-$E$814</f>
        <v>989730</v>
      </c>
      <c r="H919" s="58"/>
      <c r="I919" s="58"/>
      <c r="J919" s="156">
        <f>I920/H920</f>
        <v>3.8060647987996501</v>
      </c>
      <c r="K919" s="56"/>
      <c r="M919" s="206"/>
      <c r="N919" s="209"/>
      <c r="O919" s="209"/>
    </row>
    <row r="920" spans="2:18" s="17" customFormat="1" x14ac:dyDescent="0.25">
      <c r="B920" s="159" t="s">
        <v>6</v>
      </c>
      <c r="C920" s="158">
        <v>42446.351388888892</v>
      </c>
      <c r="D920" s="62">
        <v>40</v>
      </c>
      <c r="E920" s="157">
        <v>1400540</v>
      </c>
      <c r="F920" s="60">
        <f>(C920-$C$814)*1440</f>
        <v>396922.00000000885</v>
      </c>
      <c r="G920" s="59">
        <f>E920-$E$814</f>
        <v>1006700</v>
      </c>
      <c r="H920" s="58">
        <f>(C920-C918)*1440</f>
        <v>8673.000000002794</v>
      </c>
      <c r="I920" s="58">
        <f>E920-E918</f>
        <v>33010</v>
      </c>
      <c r="J920" s="160"/>
      <c r="K920" s="56"/>
      <c r="M920" s="206"/>
      <c r="N920" s="209"/>
      <c r="O920" s="209"/>
    </row>
    <row r="921" spans="2:18" s="17" customFormat="1" x14ac:dyDescent="0.25">
      <c r="B921" s="159" t="s">
        <v>6</v>
      </c>
      <c r="C921" s="158">
        <v>42450.363888888889</v>
      </c>
      <c r="D921" s="62">
        <v>41</v>
      </c>
      <c r="E921" s="157">
        <v>1419390</v>
      </c>
      <c r="F921" s="60">
        <f>(C921-$C$814)*1440</f>
        <v>402700.00000000466</v>
      </c>
      <c r="G921" s="59">
        <f>E921-$E$814</f>
        <v>1025550</v>
      </c>
      <c r="H921" s="58"/>
      <c r="I921" s="58"/>
      <c r="J921" s="156">
        <f>I922/H922</f>
        <v>3.0697586010279152</v>
      </c>
      <c r="K921" s="56"/>
      <c r="M921" s="206"/>
      <c r="N921" s="209"/>
      <c r="O921" s="209"/>
    </row>
    <row r="922" spans="2:18" s="17" customFormat="1" x14ac:dyDescent="0.25">
      <c r="B922" s="159" t="s">
        <v>6</v>
      </c>
      <c r="C922" s="158">
        <v>42453.658333333333</v>
      </c>
      <c r="D922" s="62">
        <v>41</v>
      </c>
      <c r="E922" s="157">
        <v>1432840</v>
      </c>
      <c r="F922" s="60">
        <f>(C922-$C$814)*1440</f>
        <v>407444.00000000373</v>
      </c>
      <c r="G922" s="59">
        <f>E922-$E$814</f>
        <v>1039000</v>
      </c>
      <c r="H922" s="58">
        <f>(C922-C920)*1440</f>
        <v>10521.999999994878</v>
      </c>
      <c r="I922" s="58">
        <f>E922-E920</f>
        <v>32300</v>
      </c>
      <c r="J922" s="160"/>
      <c r="K922" s="56"/>
      <c r="M922" s="206"/>
      <c r="N922" s="209"/>
      <c r="O922" s="209"/>
    </row>
    <row r="923" spans="2:18" s="17" customFormat="1" x14ac:dyDescent="0.25">
      <c r="B923" s="159" t="s">
        <v>6</v>
      </c>
      <c r="C923" s="158">
        <v>42457.691666666666</v>
      </c>
      <c r="D923" s="62">
        <v>42</v>
      </c>
      <c r="E923" s="157">
        <v>1449170</v>
      </c>
      <c r="F923" s="60">
        <f>(C923-$C$814)*1440</f>
        <v>413252.00000000303</v>
      </c>
      <c r="G923" s="59">
        <f>E923-$E$814</f>
        <v>1055330</v>
      </c>
      <c r="H923" s="58"/>
      <c r="I923" s="58"/>
      <c r="J923" s="156">
        <f>I924/H924</f>
        <v>3.2889319447801695</v>
      </c>
      <c r="K923" s="56"/>
      <c r="M923" s="206"/>
      <c r="N923" s="209"/>
      <c r="O923" s="209"/>
    </row>
    <row r="924" spans="2:18" s="17" customFormat="1" ht="15.75" thickBot="1" x14ac:dyDescent="0.3">
      <c r="B924" s="154" t="s">
        <v>6</v>
      </c>
      <c r="C924" s="153">
        <v>42459.393055555556</v>
      </c>
      <c r="D924" s="80">
        <v>42</v>
      </c>
      <c r="E924" s="151">
        <v>1460000</v>
      </c>
      <c r="F924" s="78">
        <f>(C924-$C$814)*1440</f>
        <v>415702.00000000536</v>
      </c>
      <c r="G924" s="77">
        <f>E924-$E$814</f>
        <v>1066160</v>
      </c>
      <c r="H924" s="76">
        <f>(C924-C922)*1440</f>
        <v>8258.0000000016298</v>
      </c>
      <c r="I924" s="76">
        <f>E924-E922</f>
        <v>27160</v>
      </c>
      <c r="J924" s="150"/>
      <c r="K924" s="74">
        <f>(G924-G896)/(F924-F896)</f>
        <v>2.7325266251861144</v>
      </c>
      <c r="M924" s="73">
        <f>SUM(I814:I924)</f>
        <v>1066160</v>
      </c>
      <c r="N924" s="204">
        <f>G924-G896</f>
        <v>357920</v>
      </c>
      <c r="O924" s="203"/>
      <c r="P924" s="72"/>
      <c r="Q924" s="72"/>
      <c r="R924" s="72"/>
    </row>
    <row r="925" spans="2:18" x14ac:dyDescent="0.2">
      <c r="B925" s="121" t="s">
        <v>5</v>
      </c>
      <c r="C925" s="137">
        <v>42170.712500000001</v>
      </c>
      <c r="D925" s="119">
        <v>1</v>
      </c>
      <c r="E925" s="136">
        <v>359750</v>
      </c>
      <c r="F925" s="119">
        <f>(C925-$C$925)*1440</f>
        <v>0</v>
      </c>
      <c r="G925" s="118">
        <v>0</v>
      </c>
      <c r="H925" s="149"/>
      <c r="I925" s="149"/>
      <c r="J925" s="145">
        <f>I927/H927</f>
        <v>0.67844002943340687</v>
      </c>
      <c r="K925" s="134"/>
    </row>
    <row r="926" spans="2:18" x14ac:dyDescent="0.2">
      <c r="B926" s="109" t="s">
        <v>5</v>
      </c>
      <c r="C926" s="132">
        <v>42174.666666666664</v>
      </c>
      <c r="D926" s="107">
        <v>1</v>
      </c>
      <c r="E926" s="130">
        <v>359750</v>
      </c>
      <c r="F926" s="107">
        <f>(C926-$C$925)*1440</f>
        <v>5693.9999999944121</v>
      </c>
      <c r="G926" s="106">
        <f>E926-$E$925</f>
        <v>0</v>
      </c>
      <c r="H926" s="143"/>
      <c r="I926" s="143"/>
      <c r="J926" s="145"/>
      <c r="K926" s="103"/>
    </row>
    <row r="927" spans="2:18" x14ac:dyDescent="0.2">
      <c r="B927" s="109" t="s">
        <v>5</v>
      </c>
      <c r="C927" s="132">
        <v>42175.431250000001</v>
      </c>
      <c r="D927" s="107">
        <v>1</v>
      </c>
      <c r="E927" s="130">
        <v>364360</v>
      </c>
      <c r="F927" s="107">
        <f>(C927-$C$925)*1440</f>
        <v>6795</v>
      </c>
      <c r="G927" s="106">
        <f>E927-$E$925</f>
        <v>4610</v>
      </c>
      <c r="H927" s="143">
        <f>(C927-C925)*1440</f>
        <v>6795</v>
      </c>
      <c r="I927" s="143">
        <f>E927-E925</f>
        <v>4610</v>
      </c>
      <c r="J927" s="144"/>
      <c r="K927" s="103"/>
    </row>
    <row r="928" spans="2:18" x14ac:dyDescent="0.2">
      <c r="B928" s="109" t="s">
        <v>5</v>
      </c>
      <c r="C928" s="132">
        <v>42177.520138888889</v>
      </c>
      <c r="D928" s="107">
        <v>2</v>
      </c>
      <c r="E928" s="130">
        <v>376790</v>
      </c>
      <c r="F928" s="107">
        <f>(C928-$C$925)*1440</f>
        <v>9802.9999999981374</v>
      </c>
      <c r="G928" s="106">
        <f>E928-$E$925</f>
        <v>17040</v>
      </c>
      <c r="H928" s="143"/>
      <c r="I928" s="143"/>
      <c r="J928" s="148"/>
      <c r="K928" s="103"/>
    </row>
    <row r="929" spans="2:11" x14ac:dyDescent="0.2">
      <c r="B929" s="109" t="s">
        <v>5</v>
      </c>
      <c r="C929" s="132">
        <v>42178.595138888886</v>
      </c>
      <c r="D929" s="107">
        <v>2</v>
      </c>
      <c r="E929" s="130">
        <v>383150</v>
      </c>
      <c r="F929" s="107">
        <f>(C929-$C$925)*1440</f>
        <v>11350.999999993946</v>
      </c>
      <c r="G929" s="106">
        <f>E929-$E$925</f>
        <v>23400</v>
      </c>
      <c r="H929" s="143"/>
      <c r="I929" s="143"/>
      <c r="J929" s="147"/>
      <c r="K929" s="103"/>
    </row>
    <row r="930" spans="2:11" x14ac:dyDescent="0.2">
      <c r="B930" s="109" t="s">
        <v>5</v>
      </c>
      <c r="C930" s="132">
        <v>42179.430555555555</v>
      </c>
      <c r="D930" s="107">
        <v>2</v>
      </c>
      <c r="E930" s="130">
        <v>388040</v>
      </c>
      <c r="F930" s="107">
        <f>(C930-$C$925)*1440</f>
        <v>12553.99999999674</v>
      </c>
      <c r="G930" s="106">
        <f>E930-$E$925</f>
        <v>28290</v>
      </c>
      <c r="H930" s="143">
        <f>(C930-C927)*1440</f>
        <v>5758.9999999967404</v>
      </c>
      <c r="I930" s="143">
        <f>E930-E927</f>
        <v>23680</v>
      </c>
      <c r="J930" s="146">
        <f>I930/H930</f>
        <v>4.1118249696151077</v>
      </c>
      <c r="K930" s="103"/>
    </row>
    <row r="931" spans="2:11" x14ac:dyDescent="0.2">
      <c r="B931" s="109" t="s">
        <v>5</v>
      </c>
      <c r="C931" s="132">
        <v>42183.82916666667</v>
      </c>
      <c r="D931" s="107">
        <v>3</v>
      </c>
      <c r="E931" s="130">
        <v>390090</v>
      </c>
      <c r="F931" s="107">
        <f>(C931-$C$925)*1440</f>
        <v>18888.000000002794</v>
      </c>
      <c r="G931" s="106">
        <f>E931-$E$925</f>
        <v>30340</v>
      </c>
      <c r="H931" s="143"/>
      <c r="I931" s="143"/>
      <c r="J931" s="142">
        <f>I935/H935</f>
        <v>1.8946037099497817</v>
      </c>
      <c r="K931" s="103"/>
    </row>
    <row r="932" spans="2:11" x14ac:dyDescent="0.2">
      <c r="B932" s="109" t="s">
        <v>5</v>
      </c>
      <c r="C932" s="132">
        <v>42184.713194444441</v>
      </c>
      <c r="D932" s="107">
        <v>3</v>
      </c>
      <c r="E932" s="130">
        <v>395060</v>
      </c>
      <c r="F932" s="107">
        <f>(C932-$C$925)*1440</f>
        <v>20160.999999992782</v>
      </c>
      <c r="G932" s="106">
        <f>E932-$E$925</f>
        <v>35310</v>
      </c>
      <c r="H932" s="143"/>
      <c r="I932" s="143"/>
      <c r="J932" s="145"/>
      <c r="K932" s="103"/>
    </row>
    <row r="933" spans="2:11" x14ac:dyDescent="0.2">
      <c r="B933" s="109" t="s">
        <v>5</v>
      </c>
      <c r="C933" s="132">
        <v>42185.675694444442</v>
      </c>
      <c r="D933" s="107">
        <v>3</v>
      </c>
      <c r="E933" s="130">
        <v>400380</v>
      </c>
      <c r="F933" s="107">
        <f>(C933-$C$925)*1440</f>
        <v>21546.999999994878</v>
      </c>
      <c r="G933" s="106">
        <f>E933-$E$925</f>
        <v>40630</v>
      </c>
      <c r="H933" s="143"/>
      <c r="I933" s="143"/>
      <c r="J933" s="145"/>
      <c r="K933" s="103"/>
    </row>
    <row r="934" spans="2:11" x14ac:dyDescent="0.2">
      <c r="B934" s="109" t="s">
        <v>5</v>
      </c>
      <c r="C934" s="132">
        <v>42186.432638888888</v>
      </c>
      <c r="D934" s="107">
        <v>3</v>
      </c>
      <c r="E934" s="130">
        <v>404570</v>
      </c>
      <c r="F934" s="107">
        <f>(C934-$C$925)*1440</f>
        <v>22636.999999996042</v>
      </c>
      <c r="G934" s="106">
        <f>E934-$E$925</f>
        <v>44820</v>
      </c>
      <c r="H934" s="143"/>
      <c r="I934" s="143"/>
      <c r="J934" s="145"/>
      <c r="K934" s="103"/>
    </row>
    <row r="935" spans="2:11" x14ac:dyDescent="0.2">
      <c r="B935" s="109" t="s">
        <v>5</v>
      </c>
      <c r="C935" s="132">
        <v>42187.666666666664</v>
      </c>
      <c r="D935" s="107">
        <v>3</v>
      </c>
      <c r="E935" s="130">
        <v>410510</v>
      </c>
      <c r="F935" s="107">
        <f>(C935-$C$925)*1440</f>
        <v>24413.999999994412</v>
      </c>
      <c r="G935" s="106">
        <f>E935-$E$925</f>
        <v>50760</v>
      </c>
      <c r="H935" s="143">
        <f>(C935-C930)*1440</f>
        <v>11859.999999997672</v>
      </c>
      <c r="I935" s="143">
        <f>E935-E930</f>
        <v>22470</v>
      </c>
      <c r="J935" s="144"/>
      <c r="K935" s="103"/>
    </row>
    <row r="936" spans="2:11" x14ac:dyDescent="0.2">
      <c r="B936" s="109" t="s">
        <v>5</v>
      </c>
      <c r="C936" s="132">
        <v>42196</v>
      </c>
      <c r="D936" s="107">
        <v>4</v>
      </c>
      <c r="E936" s="130">
        <v>410510</v>
      </c>
      <c r="F936" s="107">
        <f>(C936-$C$925)*1440</f>
        <v>36413.999999997905</v>
      </c>
      <c r="G936" s="106">
        <f>E936-$E$925</f>
        <v>50760</v>
      </c>
      <c r="H936" s="143">
        <f>(C936-C935)*1440</f>
        <v>12000.000000003492</v>
      </c>
      <c r="I936" s="143">
        <f>E936-E935</f>
        <v>0</v>
      </c>
      <c r="J936" s="147">
        <f>I936/H936</f>
        <v>0</v>
      </c>
      <c r="K936" s="103"/>
    </row>
    <row r="937" spans="2:11" x14ac:dyDescent="0.2">
      <c r="B937" s="109" t="s">
        <v>5</v>
      </c>
      <c r="C937" s="132">
        <v>42198.833333333336</v>
      </c>
      <c r="D937" s="107">
        <v>5</v>
      </c>
      <c r="E937" s="130">
        <v>410520</v>
      </c>
      <c r="F937" s="107">
        <f>(C937-$C$925)*1440</f>
        <v>40494.000000001397</v>
      </c>
      <c r="G937" s="106">
        <f>E937-$E$925</f>
        <v>50770</v>
      </c>
      <c r="H937" s="143"/>
      <c r="I937" s="143"/>
      <c r="J937" s="148"/>
      <c r="K937" s="103"/>
    </row>
    <row r="938" spans="2:11" x14ac:dyDescent="0.2">
      <c r="B938" s="109" t="s">
        <v>5</v>
      </c>
      <c r="C938" s="132">
        <v>42200.711805555555</v>
      </c>
      <c r="D938" s="107">
        <v>5</v>
      </c>
      <c r="E938" s="130">
        <v>417410</v>
      </c>
      <c r="F938" s="107">
        <f>(C938-$C$925)*1440</f>
        <v>43198.99999999674</v>
      </c>
      <c r="G938" s="106">
        <f>E938-$E$925</f>
        <v>57660</v>
      </c>
      <c r="H938" s="143"/>
      <c r="I938" s="143"/>
      <c r="J938" s="147"/>
      <c r="K938" s="103"/>
    </row>
    <row r="939" spans="2:11" x14ac:dyDescent="0.2">
      <c r="B939" s="109" t="s">
        <v>5</v>
      </c>
      <c r="C939" s="132">
        <v>42202.645833333336</v>
      </c>
      <c r="D939" s="107">
        <v>5</v>
      </c>
      <c r="E939" s="130">
        <v>417420</v>
      </c>
      <c r="F939" s="107">
        <f>(C939-$C$925)*1440</f>
        <v>45984.000000001397</v>
      </c>
      <c r="G939" s="106">
        <f>E939-$E$925</f>
        <v>57670</v>
      </c>
      <c r="H939" s="143">
        <f>(C939-C936)*1440</f>
        <v>9570.0000000034925</v>
      </c>
      <c r="I939" s="143">
        <f>E939-E936</f>
        <v>6910</v>
      </c>
      <c r="J939" s="146">
        <f>I939/H939</f>
        <v>0.72204806687538958</v>
      </c>
      <c r="K939" s="103"/>
    </row>
    <row r="940" spans="2:11" x14ac:dyDescent="0.2">
      <c r="B940" s="109" t="s">
        <v>5</v>
      </c>
      <c r="C940" s="132">
        <v>42204.676388888889</v>
      </c>
      <c r="D940" s="107">
        <v>6</v>
      </c>
      <c r="E940" s="130">
        <v>427660</v>
      </c>
      <c r="F940" s="107">
        <f>(C940-$C$925)*1440</f>
        <v>48907.999999998137</v>
      </c>
      <c r="G940" s="106">
        <f>E940-$E$925</f>
        <v>67910</v>
      </c>
      <c r="H940" s="143"/>
      <c r="I940" s="143"/>
      <c r="J940" s="142">
        <f>I943/H943</f>
        <v>2.8716904276982338</v>
      </c>
      <c r="K940" s="103"/>
    </row>
    <row r="941" spans="2:11" x14ac:dyDescent="0.2">
      <c r="B941" s="109" t="s">
        <v>5</v>
      </c>
      <c r="C941" s="132">
        <v>42205.372916666667</v>
      </c>
      <c r="D941" s="107">
        <v>6</v>
      </c>
      <c r="E941" s="130">
        <v>431410</v>
      </c>
      <c r="F941" s="107">
        <f>(C941-$C$925)*1440</f>
        <v>49910.999999998603</v>
      </c>
      <c r="G941" s="106">
        <f>E941-$E$925</f>
        <v>71660</v>
      </c>
      <c r="H941" s="143"/>
      <c r="I941" s="143"/>
      <c r="J941" s="145"/>
      <c r="K941" s="103"/>
    </row>
    <row r="942" spans="2:11" x14ac:dyDescent="0.2">
      <c r="B942" s="109" t="s">
        <v>5</v>
      </c>
      <c r="C942" s="132">
        <v>42207.681250000001</v>
      </c>
      <c r="D942" s="107">
        <v>6</v>
      </c>
      <c r="E942" s="130">
        <v>436270</v>
      </c>
      <c r="F942" s="107">
        <f>(C942-$C$925)*1440</f>
        <v>53235</v>
      </c>
      <c r="G942" s="106">
        <f>E942-$E$925</f>
        <v>76520</v>
      </c>
      <c r="H942" s="143"/>
      <c r="I942" s="143"/>
      <c r="J942" s="145"/>
      <c r="K942" s="103"/>
    </row>
    <row r="943" spans="2:11" x14ac:dyDescent="0.2">
      <c r="B943" s="109" t="s">
        <v>5</v>
      </c>
      <c r="C943" s="132">
        <v>42209.465277777781</v>
      </c>
      <c r="D943" s="107">
        <v>6</v>
      </c>
      <c r="E943" s="130">
        <v>445620</v>
      </c>
      <c r="F943" s="107">
        <f>(C943-$C$925)*1440</f>
        <v>55804.000000002561</v>
      </c>
      <c r="G943" s="106">
        <f>E943-$E$925</f>
        <v>85870</v>
      </c>
      <c r="H943" s="143">
        <f>(C943-C939)*1440</f>
        <v>9820.0000000011642</v>
      </c>
      <c r="I943" s="143">
        <f>E943-E939</f>
        <v>28200</v>
      </c>
      <c r="J943" s="144"/>
      <c r="K943" s="103"/>
    </row>
    <row r="944" spans="2:11" x14ac:dyDescent="0.2">
      <c r="B944" s="109" t="s">
        <v>5</v>
      </c>
      <c r="C944" s="132">
        <v>42212.431944444441</v>
      </c>
      <c r="D944" s="107">
        <v>7</v>
      </c>
      <c r="E944" s="130">
        <v>457840</v>
      </c>
      <c r="F944" s="107">
        <f>(C944-$C$925)*1440</f>
        <v>60075.999999992782</v>
      </c>
      <c r="G944" s="106">
        <f>E944-$E$925</f>
        <v>98090</v>
      </c>
      <c r="H944" s="143"/>
      <c r="I944" s="143"/>
      <c r="J944" s="142">
        <f>I946/H946</f>
        <v>2.6160793167781971</v>
      </c>
      <c r="K944" s="103"/>
    </row>
    <row r="945" spans="2:11" x14ac:dyDescent="0.2">
      <c r="B945" s="109" t="s">
        <v>5</v>
      </c>
      <c r="C945" s="132">
        <v>42214.669444444444</v>
      </c>
      <c r="D945" s="107">
        <v>7</v>
      </c>
      <c r="E945" s="130">
        <v>462420</v>
      </c>
      <c r="F945" s="107">
        <f>(C945-$C$925)*1440</f>
        <v>63297.999999996973</v>
      </c>
      <c r="G945" s="106">
        <f>E945-$E$925</f>
        <v>102670</v>
      </c>
      <c r="H945" s="143"/>
      <c r="I945" s="143"/>
      <c r="J945" s="145"/>
      <c r="K945" s="103"/>
    </row>
    <row r="946" spans="2:11" x14ac:dyDescent="0.2">
      <c r="B946" s="109" t="s">
        <v>5</v>
      </c>
      <c r="C946" s="132">
        <v>42216.539583333331</v>
      </c>
      <c r="D946" s="107">
        <v>7</v>
      </c>
      <c r="E946" s="130">
        <v>472270</v>
      </c>
      <c r="F946" s="107">
        <f>(C946-$C$925)*1440</f>
        <v>65990.999999995111</v>
      </c>
      <c r="G946" s="106">
        <f>E946-$E$925</f>
        <v>112520</v>
      </c>
      <c r="H946" s="143">
        <f>(C946-C943)*1440</f>
        <v>10186.999999992549</v>
      </c>
      <c r="I946" s="143">
        <f>E946-E943</f>
        <v>26650</v>
      </c>
      <c r="J946" s="144"/>
      <c r="K946" s="103"/>
    </row>
    <row r="947" spans="2:11" x14ac:dyDescent="0.2">
      <c r="B947" s="109" t="s">
        <v>5</v>
      </c>
      <c r="C947" s="132">
        <v>42219.530555555553</v>
      </c>
      <c r="D947" s="107">
        <v>8</v>
      </c>
      <c r="E947" s="130">
        <v>472770</v>
      </c>
      <c r="F947" s="107">
        <f>(C947-$C$925)*1440</f>
        <v>70297.999999994645</v>
      </c>
      <c r="G947" s="106">
        <f>E947-$E$925</f>
        <v>113020</v>
      </c>
      <c r="H947" s="143"/>
      <c r="I947" s="143"/>
      <c r="J947" s="142">
        <f>I951/H951</f>
        <v>0.84952754501690175</v>
      </c>
      <c r="K947" s="103"/>
    </row>
    <row r="948" spans="2:11" x14ac:dyDescent="0.2">
      <c r="B948" s="109" t="s">
        <v>5</v>
      </c>
      <c r="C948" s="132">
        <v>42220.559027777781</v>
      </c>
      <c r="D948" s="107">
        <v>8</v>
      </c>
      <c r="E948" s="130">
        <v>473790</v>
      </c>
      <c r="F948" s="107">
        <f>(C948-$C$925)*1440</f>
        <v>71779.000000002561</v>
      </c>
      <c r="G948" s="106">
        <f>E948-$E$925</f>
        <v>114040</v>
      </c>
      <c r="H948" s="143"/>
      <c r="I948" s="143"/>
      <c r="J948" s="145"/>
      <c r="K948" s="103"/>
    </row>
    <row r="949" spans="2:11" x14ac:dyDescent="0.2">
      <c r="B949" s="109" t="s">
        <v>5</v>
      </c>
      <c r="C949" s="132">
        <v>42221.413194444445</v>
      </c>
      <c r="D949" s="107">
        <v>8</v>
      </c>
      <c r="E949" s="130">
        <v>476500</v>
      </c>
      <c r="F949" s="107">
        <f>(C949-$C$925)*1440</f>
        <v>73008.999999999069</v>
      </c>
      <c r="G949" s="106">
        <f>E949-$E$925</f>
        <v>116750</v>
      </c>
      <c r="H949" s="143"/>
      <c r="I949" s="143"/>
      <c r="J949" s="145"/>
      <c r="K949" s="103"/>
    </row>
    <row r="950" spans="2:11" x14ac:dyDescent="0.2">
      <c r="B950" s="109" t="s">
        <v>5</v>
      </c>
      <c r="C950" s="132">
        <v>42223.381249999999</v>
      </c>
      <c r="D950" s="107">
        <v>8</v>
      </c>
      <c r="E950" s="130">
        <v>479040</v>
      </c>
      <c r="F950" s="107">
        <f>(C950-$C$925)*1440</f>
        <v>75842.999999995809</v>
      </c>
      <c r="G950" s="106">
        <f>E950-$E$925</f>
        <v>119290</v>
      </c>
      <c r="H950" s="143"/>
      <c r="I950" s="143"/>
      <c r="J950" s="145"/>
      <c r="K950" s="103"/>
    </row>
    <row r="951" spans="2:11" x14ac:dyDescent="0.2">
      <c r="B951" s="109" t="s">
        <v>5</v>
      </c>
      <c r="C951" s="132">
        <v>42224.329861111109</v>
      </c>
      <c r="D951" s="107">
        <v>8</v>
      </c>
      <c r="E951" s="130">
        <v>481800</v>
      </c>
      <c r="F951" s="107">
        <f>(C951-$C$925)*1440</f>
        <v>77208.999999995576</v>
      </c>
      <c r="G951" s="106">
        <f>E951-$E$925</f>
        <v>122050</v>
      </c>
      <c r="H951" s="143">
        <f>(C951-C946)*1440</f>
        <v>11218.000000000466</v>
      </c>
      <c r="I951" s="143">
        <f>E951-E946</f>
        <v>9530</v>
      </c>
      <c r="J951" s="144"/>
      <c r="K951" s="103"/>
    </row>
    <row r="952" spans="2:11" x14ac:dyDescent="0.2">
      <c r="B952" s="109" t="s">
        <v>5</v>
      </c>
      <c r="C952" s="132">
        <v>42226.59652777778</v>
      </c>
      <c r="D952" s="107">
        <v>9</v>
      </c>
      <c r="E952" s="130">
        <v>488440</v>
      </c>
      <c r="F952" s="107">
        <f>(C952-$C$925)*1440</f>
        <v>80473.000000000466</v>
      </c>
      <c r="G952" s="106">
        <f>E952-$E$925</f>
        <v>128690</v>
      </c>
      <c r="H952" s="143"/>
      <c r="I952" s="143"/>
      <c r="J952" s="142">
        <f>I954/H954</f>
        <v>2.352406902814876</v>
      </c>
      <c r="K952" s="103"/>
    </row>
    <row r="953" spans="2:11" x14ac:dyDescent="0.2">
      <c r="B953" s="109" t="s">
        <v>5</v>
      </c>
      <c r="C953" s="132">
        <v>42228.354861111111</v>
      </c>
      <c r="D953" s="107">
        <v>9</v>
      </c>
      <c r="E953" s="130">
        <v>497230</v>
      </c>
      <c r="F953" s="107">
        <f>(C953-$C$925)*1440</f>
        <v>83004.999999997672</v>
      </c>
      <c r="G953" s="106">
        <f>E953-$E$925</f>
        <v>137480</v>
      </c>
      <c r="H953" s="143"/>
      <c r="I953" s="143"/>
      <c r="J953" s="145"/>
      <c r="K953" s="103"/>
    </row>
    <row r="954" spans="2:11" x14ac:dyDescent="0.2">
      <c r="B954" s="109" t="s">
        <v>5</v>
      </c>
      <c r="C954" s="132">
        <v>42230.446527777778</v>
      </c>
      <c r="D954" s="107">
        <v>9</v>
      </c>
      <c r="E954" s="130">
        <v>502520</v>
      </c>
      <c r="F954" s="107">
        <f>(C954-$C$925)*1440</f>
        <v>86016.99999999837</v>
      </c>
      <c r="G954" s="106">
        <f>E954-$E$925</f>
        <v>142770</v>
      </c>
      <c r="H954" s="143">
        <f>(C954-C951)*1440</f>
        <v>8808.000000002794</v>
      </c>
      <c r="I954" s="143">
        <f>E954-E951</f>
        <v>20720</v>
      </c>
      <c r="J954" s="144"/>
      <c r="K954" s="103"/>
    </row>
    <row r="955" spans="2:11" x14ac:dyDescent="0.2">
      <c r="B955" s="109" t="s">
        <v>5</v>
      </c>
      <c r="C955" s="132">
        <v>42233.423611111109</v>
      </c>
      <c r="D955" s="107">
        <v>10</v>
      </c>
      <c r="E955" s="130">
        <v>517060</v>
      </c>
      <c r="F955" s="107">
        <f>(C955-$C$925)*1440</f>
        <v>90303.999999995576</v>
      </c>
      <c r="G955" s="106">
        <f>E955-$E$925</f>
        <v>157310</v>
      </c>
      <c r="H955" s="143"/>
      <c r="I955" s="143"/>
      <c r="J955" s="142">
        <f>I957/H957</f>
        <v>2.4491006127697728</v>
      </c>
      <c r="K955" s="103"/>
    </row>
    <row r="956" spans="2:11" x14ac:dyDescent="0.2">
      <c r="B956" s="109" t="s">
        <v>5</v>
      </c>
      <c r="C956" s="132">
        <v>42235.579861111109</v>
      </c>
      <c r="D956" s="107">
        <v>10</v>
      </c>
      <c r="E956" s="130">
        <v>526350</v>
      </c>
      <c r="F956" s="107">
        <f>(C956-$C$925)*1440</f>
        <v>93408.999999995576</v>
      </c>
      <c r="G956" s="106">
        <f>E956-$E$925</f>
        <v>166600</v>
      </c>
      <c r="H956" s="143"/>
      <c r="I956" s="143"/>
      <c r="J956" s="145"/>
      <c r="K956" s="103"/>
    </row>
    <row r="957" spans="2:11" x14ac:dyDescent="0.2">
      <c r="B957" s="109" t="s">
        <v>5</v>
      </c>
      <c r="C957" s="132">
        <v>42237.472916666666</v>
      </c>
      <c r="D957" s="107">
        <v>10</v>
      </c>
      <c r="E957" s="130">
        <v>527300</v>
      </c>
      <c r="F957" s="107">
        <f>(C957-$C$925)*1440</f>
        <v>96134.999999996508</v>
      </c>
      <c r="G957" s="106">
        <f>E957-$E$925</f>
        <v>167550</v>
      </c>
      <c r="H957" s="143">
        <f>(C957-C954)*1440</f>
        <v>10117.999999998137</v>
      </c>
      <c r="I957" s="143">
        <f>E957-E954</f>
        <v>24780</v>
      </c>
      <c r="J957" s="144"/>
      <c r="K957" s="103"/>
    </row>
    <row r="958" spans="2:11" x14ac:dyDescent="0.2">
      <c r="B958" s="109" t="s">
        <v>5</v>
      </c>
      <c r="C958" s="132">
        <v>42240.697916666664</v>
      </c>
      <c r="D958" s="107">
        <v>11</v>
      </c>
      <c r="E958" s="130">
        <v>527300</v>
      </c>
      <c r="F958" s="107">
        <f>(C958-$C$925)*1440</f>
        <v>100778.99999999441</v>
      </c>
      <c r="G958" s="106">
        <f>E958-$E$925</f>
        <v>167550</v>
      </c>
      <c r="H958" s="143"/>
      <c r="I958" s="143"/>
      <c r="J958" s="142">
        <f>I960/H960</f>
        <v>0.92827004219428821</v>
      </c>
      <c r="K958" s="103"/>
    </row>
    <row r="959" spans="2:11" x14ac:dyDescent="0.2">
      <c r="B959" s="109" t="s">
        <v>5</v>
      </c>
      <c r="C959" s="132">
        <v>42242.370138888888</v>
      </c>
      <c r="D959" s="107">
        <v>11</v>
      </c>
      <c r="E959" s="130">
        <v>535260</v>
      </c>
      <c r="F959" s="107">
        <f>(C959-$C$925)*1440</f>
        <v>103186.99999999604</v>
      </c>
      <c r="G959" s="106">
        <f>E959-$E$925</f>
        <v>175510</v>
      </c>
      <c r="H959" s="143"/>
      <c r="I959" s="143"/>
      <c r="J959" s="145"/>
      <c r="K959" s="103"/>
    </row>
    <row r="960" spans="2:11" x14ac:dyDescent="0.2">
      <c r="B960" s="109" t="s">
        <v>5</v>
      </c>
      <c r="C960" s="132">
        <v>42244.385416666664</v>
      </c>
      <c r="D960" s="107">
        <v>11</v>
      </c>
      <c r="E960" s="130">
        <v>536540</v>
      </c>
      <c r="F960" s="107">
        <f>(C960-$C$925)*1440</f>
        <v>106088.99999999441</v>
      </c>
      <c r="G960" s="106">
        <f>E960-$E$925</f>
        <v>176790</v>
      </c>
      <c r="H960" s="143">
        <f>(C960-C957)*1440</f>
        <v>9953.9999999979045</v>
      </c>
      <c r="I960" s="143">
        <f>E960-E957</f>
        <v>9240</v>
      </c>
      <c r="J960" s="144"/>
      <c r="K960" s="103"/>
    </row>
    <row r="961" spans="2:18" x14ac:dyDescent="0.2">
      <c r="B961" s="109" t="s">
        <v>5</v>
      </c>
      <c r="C961" s="132">
        <v>42249.348611111112</v>
      </c>
      <c r="D961" s="107">
        <v>12</v>
      </c>
      <c r="E961" s="130">
        <v>546690</v>
      </c>
      <c r="F961" s="107">
        <f>(C961-$C$925)*1440</f>
        <v>113235.99999999977</v>
      </c>
      <c r="G961" s="106">
        <f>E961-$E$925</f>
        <v>186940</v>
      </c>
      <c r="H961" s="143"/>
      <c r="I961" s="143"/>
      <c r="J961" s="142">
        <f>I962/H962</f>
        <v>1.6242895602749756</v>
      </c>
      <c r="K961" s="103"/>
    </row>
    <row r="962" spans="2:18" x14ac:dyDescent="0.2">
      <c r="B962" s="109" t="s">
        <v>5</v>
      </c>
      <c r="C962" s="132">
        <v>42251.35</v>
      </c>
      <c r="D962" s="107">
        <v>12</v>
      </c>
      <c r="E962" s="130">
        <v>552830</v>
      </c>
      <c r="F962" s="107">
        <f>(C962-$C$925)*1440</f>
        <v>116117.99999999581</v>
      </c>
      <c r="G962" s="106">
        <f>E962-$E$925</f>
        <v>193080</v>
      </c>
      <c r="H962" s="143">
        <f>(C962-C960)*1440</f>
        <v>10029.000000001397</v>
      </c>
      <c r="I962" s="143">
        <f>E962-E960</f>
        <v>16290</v>
      </c>
      <c r="J962" s="144"/>
      <c r="K962" s="103"/>
    </row>
    <row r="963" spans="2:18" x14ac:dyDescent="0.2">
      <c r="B963" s="109" t="s">
        <v>5</v>
      </c>
      <c r="C963" s="132">
        <v>42254.35</v>
      </c>
      <c r="D963" s="107">
        <v>13</v>
      </c>
      <c r="E963" s="130">
        <v>563020</v>
      </c>
      <c r="F963" s="107">
        <f>(C963-$C$925)*1440</f>
        <v>120437.99999999581</v>
      </c>
      <c r="G963" s="106">
        <f>E963-$E$925</f>
        <v>203270</v>
      </c>
      <c r="H963" s="143"/>
      <c r="I963" s="143"/>
      <c r="J963" s="142">
        <f>I965/H965</f>
        <v>2.4179104477595135</v>
      </c>
      <c r="K963" s="103"/>
    </row>
    <row r="964" spans="2:18" x14ac:dyDescent="0.2">
      <c r="B964" s="109" t="s">
        <v>5</v>
      </c>
      <c r="C964" s="132">
        <v>42256.327777777777</v>
      </c>
      <c r="D964" s="107">
        <v>13</v>
      </c>
      <c r="E964" s="130">
        <v>569670</v>
      </c>
      <c r="F964" s="107">
        <f>(C964-$C$925)*1440</f>
        <v>123285.99999999627</v>
      </c>
      <c r="G964" s="106">
        <f>E964-$E$925</f>
        <v>209920</v>
      </c>
      <c r="H964" s="143"/>
      <c r="I964" s="143"/>
      <c r="J964" s="145"/>
      <c r="K964" s="103"/>
    </row>
    <row r="965" spans="2:18" x14ac:dyDescent="0.2">
      <c r="B965" s="109" t="s">
        <v>5</v>
      </c>
      <c r="C965" s="132">
        <v>42258.32916666667</v>
      </c>
      <c r="D965" s="107">
        <v>13</v>
      </c>
      <c r="E965" s="130">
        <v>577130</v>
      </c>
      <c r="F965" s="107">
        <f>(C965-$C$925)*1440</f>
        <v>126168.00000000279</v>
      </c>
      <c r="G965" s="106">
        <f>E965-$E$925</f>
        <v>217380</v>
      </c>
      <c r="H965" s="143">
        <f>(C965-C962)*1440</f>
        <v>10050.000000006985</v>
      </c>
      <c r="I965" s="143">
        <f>E965-E962</f>
        <v>24300</v>
      </c>
      <c r="J965" s="144"/>
      <c r="K965" s="103"/>
    </row>
    <row r="966" spans="2:18" x14ac:dyDescent="0.2">
      <c r="B966" s="109" t="s">
        <v>5</v>
      </c>
      <c r="C966" s="132">
        <v>42261.327777777777</v>
      </c>
      <c r="D966" s="107">
        <v>14</v>
      </c>
      <c r="E966" s="130">
        <v>585890</v>
      </c>
      <c r="F966" s="107">
        <f>(C966-$C$925)*1440</f>
        <v>130485.99999999627</v>
      </c>
      <c r="G966" s="106">
        <f>E966-$E$925</f>
        <v>226140</v>
      </c>
      <c r="H966" s="143"/>
      <c r="I966" s="143"/>
      <c r="J966" s="142">
        <f>I968/H968</f>
        <v>2.1516687386455038</v>
      </c>
      <c r="K966" s="103"/>
    </row>
    <row r="967" spans="2:18" x14ac:dyDescent="0.2">
      <c r="B967" s="109" t="s">
        <v>5</v>
      </c>
      <c r="C967" s="132">
        <v>42263.320138888892</v>
      </c>
      <c r="D967" s="107">
        <v>14</v>
      </c>
      <c r="E967" s="130">
        <v>591710</v>
      </c>
      <c r="F967" s="107">
        <f>(C967-$C$925)*1440</f>
        <v>133355.00000000233</v>
      </c>
      <c r="G967" s="106">
        <f>E967-$E$925</f>
        <v>231960</v>
      </c>
      <c r="H967" s="143"/>
      <c r="I967" s="143"/>
      <c r="J967" s="145"/>
      <c r="K967" s="103"/>
    </row>
    <row r="968" spans="2:18" x14ac:dyDescent="0.2">
      <c r="B968" s="109" t="s">
        <v>5</v>
      </c>
      <c r="C968" s="132">
        <v>42265.59097222222</v>
      </c>
      <c r="D968" s="107">
        <v>14</v>
      </c>
      <c r="E968" s="130">
        <v>599630</v>
      </c>
      <c r="F968" s="107">
        <f>(C968-$C$925)*1440</f>
        <v>136624.99999999534</v>
      </c>
      <c r="G968" s="106">
        <f>E968-$E$925</f>
        <v>239880</v>
      </c>
      <c r="H968" s="143">
        <f>(C968-C965)*1440</f>
        <v>10456.999999992549</v>
      </c>
      <c r="I968" s="143">
        <f>E968-E965</f>
        <v>22500</v>
      </c>
      <c r="J968" s="144"/>
      <c r="K968" s="103"/>
    </row>
    <row r="969" spans="2:18" x14ac:dyDescent="0.2">
      <c r="B969" s="109" t="s">
        <v>5</v>
      </c>
      <c r="C969" s="132">
        <v>42268.670138888891</v>
      </c>
      <c r="D969" s="107">
        <v>15</v>
      </c>
      <c r="E969" s="130">
        <v>609640</v>
      </c>
      <c r="F969" s="107">
        <f>(C969-$C$925)*1440</f>
        <v>141059.00000000023</v>
      </c>
      <c r="G969" s="106">
        <f>E969-$E$925</f>
        <v>249890</v>
      </c>
      <c r="H969" s="143"/>
      <c r="I969" s="143"/>
      <c r="J969" s="142">
        <f>I970/H970</f>
        <v>2.0720720720702093</v>
      </c>
      <c r="K969" s="103"/>
    </row>
    <row r="970" spans="2:18" x14ac:dyDescent="0.2">
      <c r="B970" s="109" t="s">
        <v>5</v>
      </c>
      <c r="C970" s="132">
        <v>42270.447222222225</v>
      </c>
      <c r="D970" s="107">
        <v>15</v>
      </c>
      <c r="E970" s="130">
        <v>614120</v>
      </c>
      <c r="F970" s="107">
        <f>(C970-$C$925)*1440</f>
        <v>143618.00000000163</v>
      </c>
      <c r="G970" s="106">
        <f>E970-$E$925</f>
        <v>254370</v>
      </c>
      <c r="H970" s="143">
        <f>(C970-C968)*1440</f>
        <v>6993.0000000062864</v>
      </c>
      <c r="I970" s="143">
        <f>E970-E968</f>
        <v>14490</v>
      </c>
      <c r="J970" s="144"/>
      <c r="K970" s="103"/>
    </row>
    <row r="971" spans="2:18" x14ac:dyDescent="0.2">
      <c r="B971" s="109" t="s">
        <v>5</v>
      </c>
      <c r="C971" s="132">
        <v>42275.436805555553</v>
      </c>
      <c r="D971" s="107">
        <v>16</v>
      </c>
      <c r="E971" s="130">
        <v>629310</v>
      </c>
      <c r="F971" s="107">
        <f>(C971-$C$925)*1440</f>
        <v>150802.99999999464</v>
      </c>
      <c r="G971" s="106">
        <f>E971-$E$925</f>
        <v>269560</v>
      </c>
      <c r="H971" s="143"/>
      <c r="I971" s="143"/>
      <c r="J971" s="142">
        <f>I972/H972</f>
        <v>1.7520894169777996</v>
      </c>
      <c r="K971" s="103"/>
    </row>
    <row r="972" spans="2:18" ht="15.75" thickBot="1" x14ac:dyDescent="0.25">
      <c r="B972" s="97" t="s">
        <v>5</v>
      </c>
      <c r="C972" s="141">
        <v>42277.34375</v>
      </c>
      <c r="D972" s="95">
        <v>16</v>
      </c>
      <c r="E972" s="140">
        <v>631520</v>
      </c>
      <c r="F972" s="95">
        <f>(C972-$C$925)*1440</f>
        <v>153548.9999999979</v>
      </c>
      <c r="G972" s="94">
        <f>E972-$E$925</f>
        <v>271770</v>
      </c>
      <c r="H972" s="139">
        <f>(C972-C970)*1440</f>
        <v>9930.9999999962747</v>
      </c>
      <c r="I972" s="139">
        <f>E972-E970</f>
        <v>17400</v>
      </c>
      <c r="J972" s="138"/>
      <c r="K972" s="91">
        <f>G972/F972</f>
        <v>1.7699236074478095</v>
      </c>
      <c r="M972" s="46">
        <f>SUM(I925:I972)</f>
        <v>271770</v>
      </c>
      <c r="N972" s="45">
        <f>G972</f>
        <v>271770</v>
      </c>
      <c r="O972" s="44"/>
      <c r="P972" s="44"/>
      <c r="Q972" s="44"/>
      <c r="R972" s="44"/>
    </row>
    <row r="973" spans="2:18" x14ac:dyDescent="0.25">
      <c r="B973" s="121" t="s">
        <v>5</v>
      </c>
      <c r="C973" s="137">
        <v>42279.418055555558</v>
      </c>
      <c r="D973" s="119">
        <v>16</v>
      </c>
      <c r="E973" s="136">
        <v>637130</v>
      </c>
      <c r="F973" s="119">
        <f>(C973-$C$925)*1440</f>
        <v>156536.00000000093</v>
      </c>
      <c r="G973" s="118">
        <f>E973-$E$925</f>
        <v>277380</v>
      </c>
      <c r="H973" s="117"/>
      <c r="I973" s="117"/>
      <c r="J973" s="135">
        <f>I976/H976</f>
        <v>1.8013285957057554</v>
      </c>
      <c r="K973" s="134"/>
    </row>
    <row r="974" spans="2:18" x14ac:dyDescent="0.25">
      <c r="B974" s="109" t="s">
        <v>5</v>
      </c>
      <c r="C974" s="132">
        <v>42282.34652777778</v>
      </c>
      <c r="D974" s="107">
        <v>17</v>
      </c>
      <c r="E974" s="130">
        <v>644180</v>
      </c>
      <c r="F974" s="107">
        <f>(C974-$C$925)*1440</f>
        <v>160753.00000000047</v>
      </c>
      <c r="G974" s="106">
        <f>E974-$E$925</f>
        <v>284430</v>
      </c>
      <c r="H974" s="105"/>
      <c r="I974" s="105"/>
      <c r="J974" s="113"/>
      <c r="K974" s="103"/>
    </row>
    <row r="975" spans="2:18" x14ac:dyDescent="0.25">
      <c r="B975" s="109" t="s">
        <v>5</v>
      </c>
      <c r="C975" s="132">
        <v>42284.349305555559</v>
      </c>
      <c r="D975" s="107">
        <v>17</v>
      </c>
      <c r="E975" s="130">
        <v>649150</v>
      </c>
      <c r="F975" s="107">
        <f>(C975-$C$925)*1440</f>
        <v>163637.00000000303</v>
      </c>
      <c r="G975" s="106">
        <f>E975-$E$925</f>
        <v>289400</v>
      </c>
      <c r="H975" s="105"/>
      <c r="I975" s="105"/>
      <c r="J975" s="113"/>
      <c r="K975" s="103"/>
    </row>
    <row r="976" spans="2:18" x14ac:dyDescent="0.25">
      <c r="B976" s="109" t="s">
        <v>5</v>
      </c>
      <c r="C976" s="132">
        <v>42286.334027777775</v>
      </c>
      <c r="D976" s="107">
        <v>17</v>
      </c>
      <c r="E976" s="130">
        <v>654840</v>
      </c>
      <c r="F976" s="107">
        <f>(C976-$C$925)*1440</f>
        <v>166494.99999999418</v>
      </c>
      <c r="G976" s="106">
        <f>E976-$E$925</f>
        <v>295090</v>
      </c>
      <c r="H976" s="105">
        <f>(C976-C972)*1440</f>
        <v>12945.999999996275</v>
      </c>
      <c r="I976" s="105">
        <f>E976-E972</f>
        <v>23320</v>
      </c>
      <c r="J976" s="112"/>
      <c r="K976" s="103"/>
      <c r="N976" s="155"/>
      <c r="O976" s="155"/>
    </row>
    <row r="977" spans="2:11" x14ac:dyDescent="0.25">
      <c r="B977" s="109" t="s">
        <v>5</v>
      </c>
      <c r="C977" s="132">
        <v>42289.344444444447</v>
      </c>
      <c r="D977" s="107">
        <v>18</v>
      </c>
      <c r="E977" s="130">
        <v>663380</v>
      </c>
      <c r="F977" s="107">
        <f>(C977-$C$925)*1440</f>
        <v>170830.00000000116</v>
      </c>
      <c r="G977" s="106">
        <f>E977-$E$925</f>
        <v>303630</v>
      </c>
      <c r="H977" s="105"/>
      <c r="I977" s="105"/>
      <c r="J977" s="104">
        <f>I979/H979</f>
        <v>1.8030016896927066</v>
      </c>
      <c r="K977" s="103"/>
    </row>
    <row r="978" spans="2:11" x14ac:dyDescent="0.25">
      <c r="B978" s="109" t="s">
        <v>5</v>
      </c>
      <c r="C978" s="132">
        <v>42291.313194444447</v>
      </c>
      <c r="D978" s="107">
        <v>18</v>
      </c>
      <c r="E978" s="130">
        <v>667660</v>
      </c>
      <c r="F978" s="107">
        <f>(C978-$C$925)*1440</f>
        <v>173665.00000000116</v>
      </c>
      <c r="G978" s="106">
        <f>E978-$E$925</f>
        <v>307910</v>
      </c>
      <c r="H978" s="105"/>
      <c r="I978" s="105"/>
      <c r="J978" s="113"/>
      <c r="K978" s="103"/>
    </row>
    <row r="979" spans="2:11" x14ac:dyDescent="0.25">
      <c r="B979" s="109" t="s">
        <v>5</v>
      </c>
      <c r="C979" s="132">
        <v>42293.320833333331</v>
      </c>
      <c r="D979" s="107">
        <v>18</v>
      </c>
      <c r="E979" s="130">
        <v>672980</v>
      </c>
      <c r="F979" s="107">
        <f>(C979-$C$925)*1440</f>
        <v>176555.99999999511</v>
      </c>
      <c r="G979" s="106">
        <f>E979-$E$925</f>
        <v>313230</v>
      </c>
      <c r="H979" s="105">
        <f>(C979-C976)*1440</f>
        <v>10061.000000000931</v>
      </c>
      <c r="I979" s="105">
        <f>E979-E976</f>
        <v>18140</v>
      </c>
      <c r="J979" s="112"/>
      <c r="K979" s="103"/>
    </row>
    <row r="980" spans="2:11" x14ac:dyDescent="0.25">
      <c r="B980" s="109" t="s">
        <v>5</v>
      </c>
      <c r="C980" s="132">
        <v>42296.400694444441</v>
      </c>
      <c r="D980" s="107">
        <v>19</v>
      </c>
      <c r="E980" s="130">
        <v>680460</v>
      </c>
      <c r="F980" s="107">
        <f>(C980-$C$925)*1440</f>
        <v>180990.99999999278</v>
      </c>
      <c r="G980" s="106">
        <f>E980-$E$925</f>
        <v>320710</v>
      </c>
      <c r="H980" s="105"/>
      <c r="I980" s="105"/>
      <c r="J980" s="104">
        <f>I981/H981</f>
        <v>1.7150669432385839</v>
      </c>
      <c r="K980" s="103"/>
    </row>
    <row r="981" spans="2:11" x14ac:dyDescent="0.25">
      <c r="B981" s="109" t="s">
        <v>5</v>
      </c>
      <c r="C981" s="132">
        <v>42300.686111111114</v>
      </c>
      <c r="D981" s="107">
        <v>19</v>
      </c>
      <c r="E981" s="130">
        <v>691170</v>
      </c>
      <c r="F981" s="107">
        <f>(C981-$C$925)*1440</f>
        <v>187162.00000000186</v>
      </c>
      <c r="G981" s="106">
        <f>E981-$E$925</f>
        <v>331420</v>
      </c>
      <c r="H981" s="105">
        <f>(C981-C979)*1440</f>
        <v>10606.000000006752</v>
      </c>
      <c r="I981" s="105">
        <f>E981-E979</f>
        <v>18190</v>
      </c>
      <c r="J981" s="112"/>
      <c r="K981" s="103"/>
    </row>
    <row r="982" spans="2:11" x14ac:dyDescent="0.25">
      <c r="B982" s="109" t="s">
        <v>5</v>
      </c>
      <c r="C982" s="132">
        <v>42303.365277777775</v>
      </c>
      <c r="D982" s="107">
        <v>20</v>
      </c>
      <c r="E982" s="130">
        <v>699170</v>
      </c>
      <c r="F982" s="107">
        <f>(C982-$C$925)*1440</f>
        <v>191019.99999999418</v>
      </c>
      <c r="G982" s="106">
        <f>E982-$E$925</f>
        <v>339420</v>
      </c>
      <c r="H982" s="105"/>
      <c r="I982" s="105"/>
      <c r="J982" s="104">
        <f>I984/H984</f>
        <v>1.9927206551427259</v>
      </c>
      <c r="K982" s="103"/>
    </row>
    <row r="983" spans="2:11" x14ac:dyDescent="0.25">
      <c r="B983" s="109" t="s">
        <v>5</v>
      </c>
      <c r="C983" s="132">
        <v>42305.436805555553</v>
      </c>
      <c r="D983" s="107">
        <v>20</v>
      </c>
      <c r="E983" s="130">
        <v>705340</v>
      </c>
      <c r="F983" s="107">
        <f>(C983-$C$925)*1440</f>
        <v>194002.99999999464</v>
      </c>
      <c r="G983" s="106">
        <f>E983-$E$925</f>
        <v>345590</v>
      </c>
      <c r="H983" s="105"/>
      <c r="I983" s="105"/>
      <c r="J983" s="113"/>
      <c r="K983" s="103"/>
    </row>
    <row r="984" spans="2:11" x14ac:dyDescent="0.25">
      <c r="B984" s="109" t="s">
        <v>5</v>
      </c>
      <c r="C984" s="132">
        <v>42307.554861111108</v>
      </c>
      <c r="D984" s="107">
        <v>20</v>
      </c>
      <c r="E984" s="130">
        <v>710880</v>
      </c>
      <c r="F984" s="107">
        <f>(C984-$C$925)*1440</f>
        <v>197052.99999999348</v>
      </c>
      <c r="G984" s="106">
        <f>E984-$E$925</f>
        <v>351130</v>
      </c>
      <c r="H984" s="105">
        <f>(C984-C981)*1440</f>
        <v>9890.9999999916181</v>
      </c>
      <c r="I984" s="105">
        <f>E984-E981</f>
        <v>19710</v>
      </c>
      <c r="J984" s="112"/>
      <c r="K984" s="103"/>
    </row>
    <row r="985" spans="2:11" x14ac:dyDescent="0.25">
      <c r="B985" s="109" t="s">
        <v>5</v>
      </c>
      <c r="C985" s="132">
        <v>42310.386111111111</v>
      </c>
      <c r="D985" s="107">
        <v>21</v>
      </c>
      <c r="E985" s="130">
        <v>711870</v>
      </c>
      <c r="F985" s="107">
        <f>(C985-$C$925)*1440</f>
        <v>201129.99999999767</v>
      </c>
      <c r="G985" s="106">
        <f>E985-$E$925</f>
        <v>352120</v>
      </c>
      <c r="H985" s="105"/>
      <c r="I985" s="105"/>
      <c r="J985" s="104">
        <f>I987/H987</f>
        <v>1.1780264496436681</v>
      </c>
      <c r="K985" s="103"/>
    </row>
    <row r="986" spans="2:11" x14ac:dyDescent="0.25">
      <c r="B986" s="109" t="s">
        <v>5</v>
      </c>
      <c r="C986" s="132">
        <v>42312.363194444442</v>
      </c>
      <c r="D986" s="107">
        <v>21</v>
      </c>
      <c r="E986" s="130">
        <v>717420</v>
      </c>
      <c r="F986" s="107">
        <f>(C986-$C$925)*1440</f>
        <v>203976.99999999488</v>
      </c>
      <c r="G986" s="106">
        <f>E986-$E$925</f>
        <v>357670</v>
      </c>
      <c r="H986" s="105"/>
      <c r="I986" s="105"/>
      <c r="J986" s="113"/>
      <c r="K986" s="103"/>
    </row>
    <row r="987" spans="2:11" x14ac:dyDescent="0.25">
      <c r="B987" s="109" t="s">
        <v>5</v>
      </c>
      <c r="C987" s="132">
        <v>42314.381249999999</v>
      </c>
      <c r="D987" s="107">
        <v>21</v>
      </c>
      <c r="E987" s="130">
        <v>722460</v>
      </c>
      <c r="F987" s="107">
        <f>(C987-$C$925)*1440</f>
        <v>206882.99999999581</v>
      </c>
      <c r="G987" s="106">
        <f>E987-$E$925</f>
        <v>362710</v>
      </c>
      <c r="H987" s="105">
        <f>(C987-C984)*1440</f>
        <v>9830.0000000023283</v>
      </c>
      <c r="I987" s="105">
        <f>E987-E984</f>
        <v>11580</v>
      </c>
      <c r="J987" s="112"/>
      <c r="K987" s="103"/>
    </row>
    <row r="988" spans="2:11" x14ac:dyDescent="0.25">
      <c r="B988" s="109" t="s">
        <v>5</v>
      </c>
      <c r="C988" s="132">
        <v>42317.590277777781</v>
      </c>
      <c r="D988" s="107">
        <v>22</v>
      </c>
      <c r="E988" s="130">
        <v>726220</v>
      </c>
      <c r="F988" s="107">
        <f>(C988-$C$925)*1440</f>
        <v>211504.00000000256</v>
      </c>
      <c r="G988" s="106">
        <f>E988-$E$925</f>
        <v>366470</v>
      </c>
      <c r="H988" s="105"/>
      <c r="I988" s="105"/>
      <c r="J988" s="104">
        <f>I990/H990</f>
        <v>1.4464715316750434</v>
      </c>
      <c r="K988" s="103"/>
    </row>
    <row r="989" spans="2:11" x14ac:dyDescent="0.25">
      <c r="B989" s="109" t="s">
        <v>5</v>
      </c>
      <c r="C989" s="132">
        <v>42319.313194444447</v>
      </c>
      <c r="D989" s="107">
        <v>22</v>
      </c>
      <c r="E989" s="130">
        <v>731420</v>
      </c>
      <c r="F989" s="107">
        <f>(C989-$C$925)*1440</f>
        <v>213985.00000000116</v>
      </c>
      <c r="G989" s="106">
        <f>E989-$E$925</f>
        <v>371670</v>
      </c>
      <c r="H989" s="105"/>
      <c r="I989" s="105"/>
      <c r="J989" s="113"/>
      <c r="K989" s="103"/>
    </row>
    <row r="990" spans="2:11" x14ac:dyDescent="0.25">
      <c r="B990" s="109" t="s">
        <v>5</v>
      </c>
      <c r="C990" s="132">
        <v>42321.309027777781</v>
      </c>
      <c r="D990" s="107">
        <v>22</v>
      </c>
      <c r="E990" s="130">
        <v>736890</v>
      </c>
      <c r="F990" s="107">
        <f>(C990-$C$925)*1440</f>
        <v>216859.00000000256</v>
      </c>
      <c r="G990" s="106">
        <f>E990-$E$925</f>
        <v>377140</v>
      </c>
      <c r="H990" s="105">
        <f>(C990-C987)*1440</f>
        <v>9976.0000000067521</v>
      </c>
      <c r="I990" s="105">
        <f>E990-E987</f>
        <v>14430</v>
      </c>
      <c r="J990" s="112"/>
      <c r="K990" s="103"/>
    </row>
    <row r="991" spans="2:11" x14ac:dyDescent="0.25">
      <c r="B991" s="109" t="s">
        <v>5</v>
      </c>
      <c r="C991" s="132">
        <v>42324.416666666664</v>
      </c>
      <c r="D991" s="107">
        <v>23</v>
      </c>
      <c r="E991" s="130">
        <v>738470</v>
      </c>
      <c r="F991" s="107">
        <f>(C991-$C$925)*1440</f>
        <v>221333.99999999441</v>
      </c>
      <c r="G991" s="106">
        <f>E991-$E$925</f>
        <v>378720</v>
      </c>
      <c r="H991" s="105"/>
      <c r="I991" s="105"/>
      <c r="J991" s="104">
        <f>I993/H993</f>
        <v>1.2469038726174435</v>
      </c>
      <c r="K991" s="103"/>
    </row>
    <row r="992" spans="2:11" x14ac:dyDescent="0.25">
      <c r="B992" s="109" t="s">
        <v>5</v>
      </c>
      <c r="C992" s="132">
        <v>42326.590277777781</v>
      </c>
      <c r="D992" s="107">
        <v>23</v>
      </c>
      <c r="E992" s="130">
        <v>744320</v>
      </c>
      <c r="F992" s="107">
        <f>(C992-$C$925)*1440</f>
        <v>224464.00000000256</v>
      </c>
      <c r="G992" s="106">
        <f>E992-$E$925</f>
        <v>384570</v>
      </c>
      <c r="H992" s="105"/>
      <c r="I992" s="105"/>
      <c r="J992" s="113"/>
      <c r="K992" s="103"/>
    </row>
    <row r="993" spans="2:18" x14ac:dyDescent="0.25">
      <c r="B993" s="109" t="s">
        <v>5</v>
      </c>
      <c r="C993" s="132">
        <v>42328.374305555553</v>
      </c>
      <c r="D993" s="107">
        <v>23</v>
      </c>
      <c r="E993" s="130">
        <v>749576</v>
      </c>
      <c r="F993" s="107">
        <f>(C993-$C$925)*1440</f>
        <v>227032.99999999464</v>
      </c>
      <c r="G993" s="106">
        <f>E993-$E$925</f>
        <v>389826</v>
      </c>
      <c r="H993" s="105">
        <f>(C993-C990)*1440</f>
        <v>10173.999999992084</v>
      </c>
      <c r="I993" s="105">
        <f>E993-E990</f>
        <v>12686</v>
      </c>
      <c r="J993" s="112"/>
      <c r="K993" s="103"/>
    </row>
    <row r="994" spans="2:18" x14ac:dyDescent="0.25">
      <c r="B994" s="109" t="s">
        <v>5</v>
      </c>
      <c r="C994" s="132">
        <v>42331.361805555556</v>
      </c>
      <c r="D994" s="107">
        <v>24</v>
      </c>
      <c r="E994" s="130">
        <v>755280</v>
      </c>
      <c r="F994" s="107">
        <f>(C994-$C$925)*1440</f>
        <v>231334.99999999884</v>
      </c>
      <c r="G994" s="106">
        <f>E994-$E$925</f>
        <v>395530</v>
      </c>
      <c r="H994" s="105"/>
      <c r="I994" s="105"/>
      <c r="J994" s="104">
        <f>I995/H995</f>
        <v>1.4841247541433547</v>
      </c>
      <c r="K994" s="103"/>
    </row>
    <row r="995" spans="2:18" x14ac:dyDescent="0.25">
      <c r="B995" s="109" t="s">
        <v>5</v>
      </c>
      <c r="C995" s="132">
        <v>42333.317361111112</v>
      </c>
      <c r="D995" s="107">
        <v>24</v>
      </c>
      <c r="E995" s="130">
        <v>760140</v>
      </c>
      <c r="F995" s="107">
        <f>(C995-$C$925)*1440</f>
        <v>234150.99999999977</v>
      </c>
      <c r="G995" s="106">
        <f>E995-$E$925</f>
        <v>400390</v>
      </c>
      <c r="H995" s="105">
        <f>(C995-C993)*1440</f>
        <v>7118.0000000051223</v>
      </c>
      <c r="I995" s="105">
        <f>E995-E993</f>
        <v>10564</v>
      </c>
      <c r="J995" s="112"/>
      <c r="K995" s="103"/>
    </row>
    <row r="996" spans="2:18" x14ac:dyDescent="0.25">
      <c r="B996" s="109" t="s">
        <v>5</v>
      </c>
      <c r="C996" s="132">
        <v>42338.527777777781</v>
      </c>
      <c r="D996" s="107">
        <v>25</v>
      </c>
      <c r="E996" s="130">
        <v>769190</v>
      </c>
      <c r="F996" s="107">
        <f>(C996-$C$925)*1440</f>
        <v>241654.00000000256</v>
      </c>
      <c r="G996" s="106">
        <f>E996-$E$925</f>
        <v>409440</v>
      </c>
      <c r="H996" s="105"/>
      <c r="I996" s="105"/>
      <c r="J996" s="104">
        <f>I997/H997</f>
        <v>1.1458176903444564</v>
      </c>
      <c r="K996" s="103"/>
    </row>
    <row r="997" spans="2:18" x14ac:dyDescent="0.25">
      <c r="B997" s="109" t="s">
        <v>5</v>
      </c>
      <c r="C997" s="132">
        <v>42342.565972222219</v>
      </c>
      <c r="D997" s="107">
        <v>25</v>
      </c>
      <c r="E997" s="130">
        <v>775400</v>
      </c>
      <c r="F997" s="107">
        <f>(C997-$C$925)*1440</f>
        <v>247468.99999999325</v>
      </c>
      <c r="G997" s="106">
        <f>E997-$E$925</f>
        <v>415650</v>
      </c>
      <c r="H997" s="105">
        <f>(C997-C995)*1440</f>
        <v>13317.999999993481</v>
      </c>
      <c r="I997" s="105">
        <f>E997-E995</f>
        <v>15260</v>
      </c>
      <c r="J997" s="112"/>
      <c r="K997" s="103"/>
    </row>
    <row r="998" spans="2:18" x14ac:dyDescent="0.25">
      <c r="B998" s="109" t="s">
        <v>5</v>
      </c>
      <c r="C998" s="132">
        <v>42345.646527777775</v>
      </c>
      <c r="D998" s="107">
        <v>26</v>
      </c>
      <c r="E998" s="130">
        <v>782440</v>
      </c>
      <c r="F998" s="107">
        <f>(C998-$C$925)*1440</f>
        <v>251904.99999999418</v>
      </c>
      <c r="G998" s="106">
        <f>E998-$E$925</f>
        <v>422690</v>
      </c>
      <c r="H998" s="105"/>
      <c r="I998" s="105"/>
      <c r="J998" s="104">
        <f>I1000/H1000</f>
        <v>1.7237913358122008</v>
      </c>
      <c r="K998" s="103"/>
    </row>
    <row r="999" spans="2:18" x14ac:dyDescent="0.25">
      <c r="B999" s="109" t="s">
        <v>5</v>
      </c>
      <c r="C999" s="132">
        <v>42347.55</v>
      </c>
      <c r="D999" s="107">
        <v>26</v>
      </c>
      <c r="E999" s="130">
        <v>787790</v>
      </c>
      <c r="F999" s="107">
        <f>(C999-$C$925)*1440</f>
        <v>254646.0000000021</v>
      </c>
      <c r="G999" s="106">
        <f>E999-$E$925</f>
        <v>428040</v>
      </c>
      <c r="H999" s="105"/>
      <c r="I999" s="105"/>
      <c r="J999" s="113"/>
      <c r="K999" s="103"/>
    </row>
    <row r="1000" spans="2:18" x14ac:dyDescent="0.25">
      <c r="B1000" s="109" t="s">
        <v>5</v>
      </c>
      <c r="C1000" s="132">
        <v>42349.474999999999</v>
      </c>
      <c r="D1000" s="107">
        <v>26</v>
      </c>
      <c r="E1000" s="130">
        <v>792550</v>
      </c>
      <c r="F1000" s="107">
        <f>(C1000-$C$925)*1440</f>
        <v>257417.99999999581</v>
      </c>
      <c r="G1000" s="106">
        <f>E1000-$E$925</f>
        <v>432800</v>
      </c>
      <c r="H1000" s="105">
        <f>(C1000-C997)*1440</f>
        <v>9949.0000000025611</v>
      </c>
      <c r="I1000" s="105">
        <f>E1000-E997</f>
        <v>17150</v>
      </c>
      <c r="J1000" s="112"/>
      <c r="K1000" s="103"/>
    </row>
    <row r="1001" spans="2:18" x14ac:dyDescent="0.25">
      <c r="B1001" s="109" t="s">
        <v>5</v>
      </c>
      <c r="C1001" s="132">
        <v>42352.338888888888</v>
      </c>
      <c r="D1001" s="107">
        <v>27</v>
      </c>
      <c r="E1001" s="130">
        <v>799420</v>
      </c>
      <c r="F1001" s="107">
        <f>(C1001-$C$925)*1440</f>
        <v>261541.99999999604</v>
      </c>
      <c r="G1001" s="106">
        <f>E1001-$E$925</f>
        <v>439670</v>
      </c>
      <c r="H1001" s="105"/>
      <c r="I1001" s="105"/>
      <c r="J1001" s="104">
        <f>I1003/H1003</f>
        <v>1.7082319545826825</v>
      </c>
      <c r="K1001" s="103"/>
    </row>
    <row r="1002" spans="2:18" x14ac:dyDescent="0.25">
      <c r="B1002" s="109" t="s">
        <v>5</v>
      </c>
      <c r="C1002" s="132">
        <v>42354.319444444445</v>
      </c>
      <c r="D1002" s="107">
        <v>27</v>
      </c>
      <c r="E1002" s="130">
        <v>803840</v>
      </c>
      <c r="F1002" s="107">
        <f>(C1002-$C$925)*1440</f>
        <v>264393.99999999907</v>
      </c>
      <c r="G1002" s="106">
        <f>E1002-$E$925</f>
        <v>444090</v>
      </c>
      <c r="H1002" s="105"/>
      <c r="I1002" s="105"/>
      <c r="J1002" s="113"/>
      <c r="K1002" s="103"/>
    </row>
    <row r="1003" spans="2:18" x14ac:dyDescent="0.25">
      <c r="B1003" s="109" t="s">
        <v>5</v>
      </c>
      <c r="C1003" s="132">
        <v>42356.324999999997</v>
      </c>
      <c r="D1003" s="107">
        <v>27</v>
      </c>
      <c r="E1003" s="130">
        <v>809400</v>
      </c>
      <c r="F1003" s="107">
        <f>(C1003-$C$925)*1440</f>
        <v>267281.99999999371</v>
      </c>
      <c r="G1003" s="106">
        <f>E1003-$E$925</f>
        <v>449650</v>
      </c>
      <c r="H1003" s="105">
        <f>(C1003-C1000)*1440</f>
        <v>9863.9999999979045</v>
      </c>
      <c r="I1003" s="105">
        <f>E1003-E1000</f>
        <v>16850</v>
      </c>
      <c r="J1003" s="112"/>
      <c r="K1003" s="103"/>
    </row>
    <row r="1004" spans="2:18" x14ac:dyDescent="0.25">
      <c r="B1004" s="109" t="s">
        <v>5</v>
      </c>
      <c r="C1004" s="132">
        <v>42359.447222222225</v>
      </c>
      <c r="D1004" s="107">
        <v>28</v>
      </c>
      <c r="E1004" s="130">
        <v>816170</v>
      </c>
      <c r="F1004" s="107">
        <f>(C1004-$C$925)*1440</f>
        <v>271778.00000000163</v>
      </c>
      <c r="G1004" s="106">
        <f>E1004-$E$925</f>
        <v>456420</v>
      </c>
      <c r="H1004" s="105"/>
      <c r="I1004" s="105"/>
      <c r="J1004" s="104">
        <f>I1005/H1005</f>
        <v>1.5324675324663739</v>
      </c>
      <c r="K1004" s="103"/>
    </row>
    <row r="1005" spans="2:18" x14ac:dyDescent="0.25">
      <c r="B1005" s="109" t="s">
        <v>5</v>
      </c>
      <c r="C1005" s="132">
        <v>42361.672222222223</v>
      </c>
      <c r="D1005" s="107">
        <v>28</v>
      </c>
      <c r="E1005" s="130">
        <v>821200</v>
      </c>
      <c r="F1005" s="107">
        <f>(C1005-$C$925)*1440</f>
        <v>274981.99999999953</v>
      </c>
      <c r="G1005" s="106">
        <f>E1005-$E$925</f>
        <v>461450</v>
      </c>
      <c r="H1005" s="105">
        <f>(C1005-C1003)*1440</f>
        <v>7700.0000000058208</v>
      </c>
      <c r="I1005" s="105">
        <f>E1005-E1003</f>
        <v>11800</v>
      </c>
      <c r="J1005" s="112"/>
      <c r="K1005" s="103"/>
    </row>
    <row r="1006" spans="2:18" x14ac:dyDescent="0.25">
      <c r="B1006" s="109" t="s">
        <v>5</v>
      </c>
      <c r="C1006" s="132">
        <v>42366.640277777777</v>
      </c>
      <c r="D1006" s="107">
        <v>29</v>
      </c>
      <c r="E1006" s="130">
        <v>831550</v>
      </c>
      <c r="F1006" s="107">
        <f>(C1006-$C$925)*1440</f>
        <v>282135.99999999627</v>
      </c>
      <c r="G1006" s="106">
        <f>E1006-$E$925</f>
        <v>471800</v>
      </c>
      <c r="H1006" s="105"/>
      <c r="I1006" s="105"/>
      <c r="J1006" s="104">
        <f>I1007/H1007</f>
        <v>1.4143385373870512</v>
      </c>
      <c r="K1006" s="103"/>
    </row>
    <row r="1007" spans="2:18" ht="15.75" thickBot="1" x14ac:dyDescent="0.3">
      <c r="B1007" s="97" t="s">
        <v>5</v>
      </c>
      <c r="C1007" s="141">
        <v>42368.433333333334</v>
      </c>
      <c r="D1007" s="95">
        <v>29</v>
      </c>
      <c r="E1007" s="140">
        <v>834970</v>
      </c>
      <c r="F1007" s="95">
        <f>(C1007-$C$925)*1440</f>
        <v>284717.9999999993</v>
      </c>
      <c r="G1007" s="94">
        <f>E1007-$E$925</f>
        <v>475220</v>
      </c>
      <c r="H1007" s="93">
        <f>(C1007-C1005)*1440</f>
        <v>9735.9999999997672</v>
      </c>
      <c r="I1007" s="93">
        <f>E1007-E1005</f>
        <v>13770</v>
      </c>
      <c r="J1007" s="92"/>
      <c r="K1007" s="91">
        <f>(G1007-G972)/(F1007-F972)</f>
        <v>1.5510524590413728</v>
      </c>
      <c r="M1007" s="46">
        <f>SUM(I925:I1007)</f>
        <v>475220</v>
      </c>
      <c r="N1007" s="90">
        <f>G1007-G972</f>
        <v>203450</v>
      </c>
      <c r="O1007" s="88"/>
      <c r="P1007" s="44"/>
      <c r="Q1007" s="44"/>
      <c r="R1007" s="44"/>
    </row>
    <row r="1008" spans="2:18" x14ac:dyDescent="0.25">
      <c r="B1008" s="123" t="s">
        <v>5</v>
      </c>
      <c r="C1008" s="122">
        <v>42373.347916666666</v>
      </c>
      <c r="D1008" s="121">
        <v>30</v>
      </c>
      <c r="E1008" s="120">
        <v>845190</v>
      </c>
      <c r="F1008" s="119">
        <f>(C1008-$C$925)*1440</f>
        <v>291794.99999999651</v>
      </c>
      <c r="G1008" s="118">
        <f>E1008-$E$925</f>
        <v>485440</v>
      </c>
      <c r="H1008" s="117">
        <f>(C1008-C1007)*1440</f>
        <v>7076.999999997206</v>
      </c>
      <c r="I1008" s="117">
        <f>E1008-E1007</f>
        <v>10220</v>
      </c>
      <c r="J1008" s="116">
        <f>I1008/H1008</f>
        <v>1.4441147378838539</v>
      </c>
      <c r="K1008" s="134"/>
      <c r="M1008" s="102"/>
      <c r="N1008" s="155"/>
      <c r="O1008" s="155"/>
    </row>
    <row r="1009" spans="2:15" x14ac:dyDescent="0.25">
      <c r="B1009" s="111" t="s">
        <v>5</v>
      </c>
      <c r="C1009" s="110">
        <v>42380.37777777778</v>
      </c>
      <c r="D1009" s="109">
        <v>31</v>
      </c>
      <c r="E1009" s="108">
        <v>860120</v>
      </c>
      <c r="F1009" s="107">
        <f>(C1009-$C$925)*1440</f>
        <v>301918.00000000047</v>
      </c>
      <c r="G1009" s="106">
        <f>E1009-$E$925</f>
        <v>500370</v>
      </c>
      <c r="H1009" s="105"/>
      <c r="I1009" s="105"/>
      <c r="J1009" s="104">
        <f>I1011/H1011</f>
        <v>1.6438016015895063</v>
      </c>
      <c r="K1009" s="103"/>
      <c r="M1009" s="102"/>
      <c r="N1009" s="155"/>
      <c r="O1009" s="155"/>
    </row>
    <row r="1010" spans="2:15" x14ac:dyDescent="0.25">
      <c r="B1010" s="111" t="s">
        <v>5</v>
      </c>
      <c r="C1010" s="110">
        <v>42382.375</v>
      </c>
      <c r="D1010" s="109">
        <v>31</v>
      </c>
      <c r="E1010" s="108">
        <v>865330</v>
      </c>
      <c r="F1010" s="107">
        <f>(C1010-$C$925)*1440</f>
        <v>304793.9999999979</v>
      </c>
      <c r="G1010" s="106">
        <f>E1010-$E$925</f>
        <v>505580</v>
      </c>
      <c r="H1010" s="105"/>
      <c r="I1010" s="105"/>
      <c r="J1010" s="113"/>
      <c r="K1010" s="103"/>
      <c r="M1010" s="102"/>
      <c r="N1010" s="155"/>
      <c r="O1010" s="155"/>
    </row>
    <row r="1011" spans="2:15" x14ac:dyDescent="0.25">
      <c r="B1011" s="111" t="s">
        <v>5</v>
      </c>
      <c r="C1011" s="110">
        <v>42384.534722222219</v>
      </c>
      <c r="D1011" s="109">
        <v>31</v>
      </c>
      <c r="E1011" s="108">
        <v>871670</v>
      </c>
      <c r="F1011" s="107">
        <f>(C1011-$C$925)*1440</f>
        <v>307903.99999999325</v>
      </c>
      <c r="G1011" s="106">
        <f>E1011-$E$925</f>
        <v>511920</v>
      </c>
      <c r="H1011" s="105">
        <f>(C1011-C1008)*1440</f>
        <v>16108.99999999674</v>
      </c>
      <c r="I1011" s="105">
        <f>E1011-E1008</f>
        <v>26480</v>
      </c>
      <c r="J1011" s="112"/>
      <c r="K1011" s="103"/>
      <c r="M1011" s="102"/>
      <c r="N1011" s="155"/>
      <c r="O1011" s="155"/>
    </row>
    <row r="1012" spans="2:15" x14ac:dyDescent="0.25">
      <c r="B1012" s="111" t="s">
        <v>5</v>
      </c>
      <c r="C1012" s="110">
        <v>42387.591666666667</v>
      </c>
      <c r="D1012" s="109">
        <v>32</v>
      </c>
      <c r="E1012" s="108">
        <v>880740</v>
      </c>
      <c r="F1012" s="107">
        <f>(C1012-$C$925)*1440</f>
        <v>312305.9999999986</v>
      </c>
      <c r="G1012" s="106">
        <f>E1012-$E$925</f>
        <v>520990</v>
      </c>
      <c r="H1012" s="105"/>
      <c r="I1012" s="105"/>
      <c r="J1012" s="104">
        <f>I1014/H1014</f>
        <v>2.0268107242878748</v>
      </c>
      <c r="K1012" s="103"/>
      <c r="M1012" s="102"/>
      <c r="N1012" s="155"/>
      <c r="O1012" s="155"/>
    </row>
    <row r="1013" spans="2:15" x14ac:dyDescent="0.25">
      <c r="B1013" s="111" t="s">
        <v>5</v>
      </c>
      <c r="C1013" s="110">
        <v>42389.385416666664</v>
      </c>
      <c r="D1013" s="109">
        <v>32</v>
      </c>
      <c r="E1013" s="108">
        <v>886120</v>
      </c>
      <c r="F1013" s="107">
        <f>(C1013-$C$925)*1440</f>
        <v>314888.99999999441</v>
      </c>
      <c r="G1013" s="106">
        <f>E1013-$E$925</f>
        <v>526370</v>
      </c>
      <c r="H1013" s="105"/>
      <c r="I1013" s="105"/>
      <c r="J1013" s="113"/>
      <c r="K1013" s="103"/>
      <c r="M1013" s="102"/>
      <c r="N1013" s="155"/>
      <c r="O1013" s="155"/>
    </row>
    <row r="1014" spans="2:15" x14ac:dyDescent="0.25">
      <c r="B1014" s="111" t="s">
        <v>5</v>
      </c>
      <c r="C1014" s="110">
        <v>42391.476388888892</v>
      </c>
      <c r="D1014" s="109">
        <v>32</v>
      </c>
      <c r="E1014" s="200">
        <v>891930</v>
      </c>
      <c r="F1014" s="107">
        <f>(C1014-$C$925)*1440</f>
        <v>317900.00000000233</v>
      </c>
      <c r="G1014" s="106">
        <f>E1014-$E$925</f>
        <v>532180</v>
      </c>
      <c r="H1014" s="105">
        <f>(C1014-C1011)*1440</f>
        <v>9996.0000000090804</v>
      </c>
      <c r="I1014" s="105">
        <f>E1014-E1011</f>
        <v>20260</v>
      </c>
      <c r="J1014" s="112"/>
      <c r="K1014" s="103"/>
      <c r="M1014" s="102"/>
      <c r="N1014" s="155"/>
      <c r="O1014" s="155"/>
    </row>
    <row r="1015" spans="2:15" x14ac:dyDescent="0.25">
      <c r="B1015" s="111" t="s">
        <v>5</v>
      </c>
      <c r="C1015" s="110">
        <v>42394.634722222225</v>
      </c>
      <c r="D1015" s="109">
        <v>33</v>
      </c>
      <c r="E1015" s="211">
        <v>899860</v>
      </c>
      <c r="F1015" s="107">
        <f>(C1015-$C$925)*1440</f>
        <v>322448.00000000163</v>
      </c>
      <c r="G1015" s="106">
        <f>E1015-$E$925</f>
        <v>540110</v>
      </c>
      <c r="H1015" s="105"/>
      <c r="I1015" s="105"/>
      <c r="J1015" s="104">
        <f>I1016/H1016</f>
        <v>1.3682993060453505</v>
      </c>
      <c r="K1015" s="103"/>
      <c r="M1015" s="102"/>
      <c r="N1015" s="155"/>
      <c r="O1015" s="155"/>
    </row>
    <row r="1016" spans="2:15" x14ac:dyDescent="0.25">
      <c r="B1016" s="111" t="s">
        <v>5</v>
      </c>
      <c r="C1016" s="110">
        <v>42398.381249999999</v>
      </c>
      <c r="D1016" s="109">
        <v>33</v>
      </c>
      <c r="E1016" s="200">
        <v>905535</v>
      </c>
      <c r="F1016" s="107">
        <f>(C1016-$C$925)*1440</f>
        <v>327842.99999999581</v>
      </c>
      <c r="G1016" s="106">
        <f>E1016-$E$925</f>
        <v>545785</v>
      </c>
      <c r="H1016" s="105">
        <f>(C1016-C1014)*1440</f>
        <v>9942.9999999934807</v>
      </c>
      <c r="I1016" s="105">
        <f>E1016-E1014</f>
        <v>13605</v>
      </c>
      <c r="J1016" s="112"/>
      <c r="K1016" s="103"/>
      <c r="M1016" s="102"/>
      <c r="N1016" s="155"/>
      <c r="O1016" s="155"/>
    </row>
    <row r="1017" spans="2:15" x14ac:dyDescent="0.25">
      <c r="B1017" s="111" t="s">
        <v>5</v>
      </c>
      <c r="C1017" s="110">
        <v>42406</v>
      </c>
      <c r="D1017" s="109">
        <v>34</v>
      </c>
      <c r="E1017" s="200">
        <v>905535</v>
      </c>
      <c r="F1017" s="107">
        <f>(C1017-$C$925)*1440</f>
        <v>338813.9999999979</v>
      </c>
      <c r="G1017" s="106">
        <f>E1017-$E$925</f>
        <v>545785</v>
      </c>
      <c r="H1017" s="105">
        <f>(C1017-C1016)*1440</f>
        <v>10971.000000002095</v>
      </c>
      <c r="I1017" s="105">
        <f>E1017-E1016</f>
        <v>0</v>
      </c>
      <c r="J1017" s="114">
        <f>I1017/H1017</f>
        <v>0</v>
      </c>
      <c r="K1017" s="103"/>
      <c r="M1017" s="102"/>
      <c r="N1017" s="155"/>
      <c r="O1017" s="155"/>
    </row>
    <row r="1018" spans="2:15" x14ac:dyDescent="0.25">
      <c r="B1018" s="111" t="s">
        <v>5</v>
      </c>
      <c r="C1018" s="110">
        <v>42412.609027777777</v>
      </c>
      <c r="D1018" s="109">
        <v>35</v>
      </c>
      <c r="E1018" s="108">
        <v>913170</v>
      </c>
      <c r="F1018" s="107">
        <f>(C1018-$C$925)*1440</f>
        <v>348330.99999999627</v>
      </c>
      <c r="G1018" s="106">
        <f>E1018-$E$925</f>
        <v>553420</v>
      </c>
      <c r="H1018" s="105">
        <f>(C1018-C1017)*1440</f>
        <v>9516.9999999983702</v>
      </c>
      <c r="I1018" s="105">
        <f>E1018-E1017</f>
        <v>7635</v>
      </c>
      <c r="J1018" s="114">
        <f>I1018/H1018</f>
        <v>0.80224860775468188</v>
      </c>
      <c r="K1018" s="103"/>
      <c r="M1018" s="102"/>
      <c r="N1018" s="155"/>
      <c r="O1018" s="155"/>
    </row>
    <row r="1019" spans="2:15" x14ac:dyDescent="0.25">
      <c r="B1019" s="111" t="s">
        <v>5</v>
      </c>
      <c r="C1019" s="110">
        <v>42416.476388888892</v>
      </c>
      <c r="D1019" s="109">
        <v>36</v>
      </c>
      <c r="E1019" s="108">
        <v>913350</v>
      </c>
      <c r="F1019" s="107">
        <f>(C1019-$C$925)*1440</f>
        <v>353900.00000000233</v>
      </c>
      <c r="G1019" s="106">
        <f>E1019-$E$925</f>
        <v>553600</v>
      </c>
      <c r="H1019" s="105"/>
      <c r="I1019" s="105"/>
      <c r="J1019" s="104">
        <f>I1020/H1020</f>
        <v>0.80065863949772986</v>
      </c>
      <c r="K1019" s="103"/>
      <c r="M1019" s="102"/>
      <c r="N1019" s="155"/>
      <c r="O1019" s="155"/>
    </row>
    <row r="1020" spans="2:15" x14ac:dyDescent="0.25">
      <c r="B1020" s="111" t="s">
        <v>5</v>
      </c>
      <c r="C1020" s="110">
        <v>42419.356944444444</v>
      </c>
      <c r="D1020" s="109">
        <v>36</v>
      </c>
      <c r="E1020" s="108">
        <v>920950</v>
      </c>
      <c r="F1020" s="107">
        <f>(C1020-$C$925)*1440</f>
        <v>358047.99999999697</v>
      </c>
      <c r="G1020" s="106">
        <f>E1020-$E$925</f>
        <v>561200</v>
      </c>
      <c r="H1020" s="105">
        <f>(C1020-C1018)*1440</f>
        <v>9717.0000000006985</v>
      </c>
      <c r="I1020" s="105">
        <f>E1020-E1018</f>
        <v>7780</v>
      </c>
      <c r="J1020" s="112"/>
      <c r="K1020" s="103"/>
      <c r="M1020" s="102"/>
      <c r="N1020" s="155"/>
      <c r="O1020" s="155"/>
    </row>
    <row r="1021" spans="2:15" x14ac:dyDescent="0.25">
      <c r="B1021" s="111" t="s">
        <v>5</v>
      </c>
      <c r="C1021" s="110">
        <v>42422.42291666667</v>
      </c>
      <c r="D1021" s="109">
        <v>37</v>
      </c>
      <c r="E1021" s="108">
        <v>927860</v>
      </c>
      <c r="F1021" s="107">
        <f>(C1021-$C$925)*1440</f>
        <v>362463.00000000279</v>
      </c>
      <c r="G1021" s="106">
        <f>E1021-$E$925</f>
        <v>568110</v>
      </c>
      <c r="H1021" s="105"/>
      <c r="I1021" s="105"/>
      <c r="J1021" s="104">
        <f>I1023/H1023</f>
        <v>1.691169215589347</v>
      </c>
      <c r="K1021" s="103"/>
      <c r="M1021" s="102"/>
      <c r="N1021" s="155"/>
      <c r="O1021" s="155"/>
    </row>
    <row r="1022" spans="2:15" x14ac:dyDescent="0.25">
      <c r="B1022" s="111" t="s">
        <v>5</v>
      </c>
      <c r="C1022" s="110">
        <v>42424.397916666669</v>
      </c>
      <c r="D1022" s="109">
        <v>37</v>
      </c>
      <c r="E1022" s="108">
        <v>932540</v>
      </c>
      <c r="F1022" s="107">
        <f>(C1022-$C$925)*1440</f>
        <v>365307.0000000007</v>
      </c>
      <c r="G1022" s="106">
        <f>E1022-$E$925</f>
        <v>572790</v>
      </c>
      <c r="H1022" s="105"/>
      <c r="I1022" s="105"/>
      <c r="J1022" s="113"/>
      <c r="K1022" s="103"/>
      <c r="M1022" s="102"/>
      <c r="N1022" s="155"/>
      <c r="O1022" s="155"/>
    </row>
    <row r="1023" spans="2:15" x14ac:dyDescent="0.25">
      <c r="B1023" s="111" t="s">
        <v>5</v>
      </c>
      <c r="C1023" s="110">
        <v>42426.395138888889</v>
      </c>
      <c r="D1023" s="109">
        <v>37</v>
      </c>
      <c r="E1023" s="108">
        <v>938090</v>
      </c>
      <c r="F1023" s="107">
        <f>(C1023-$C$925)*1440</f>
        <v>368182.99999999814</v>
      </c>
      <c r="G1023" s="106">
        <f>E1023-$E$925</f>
        <v>578340</v>
      </c>
      <c r="H1023" s="105">
        <f>(C1023-C1020)*1440</f>
        <v>10135.000000001164</v>
      </c>
      <c r="I1023" s="105">
        <f>E1023-E1020</f>
        <v>17140</v>
      </c>
      <c r="J1023" s="112"/>
      <c r="K1023" s="103"/>
      <c r="M1023" s="102"/>
      <c r="N1023" s="155"/>
      <c r="O1023" s="155"/>
    </row>
    <row r="1024" spans="2:15" x14ac:dyDescent="0.25">
      <c r="B1024" s="111" t="s">
        <v>5</v>
      </c>
      <c r="C1024" s="110">
        <v>42429.368055555555</v>
      </c>
      <c r="D1024" s="109">
        <v>38</v>
      </c>
      <c r="E1024" s="108">
        <v>945290</v>
      </c>
      <c r="F1024" s="107">
        <f>(C1024-$C$925)*1440</f>
        <v>372463.99999999674</v>
      </c>
      <c r="G1024" s="106">
        <f>E1024-$E$925</f>
        <v>585540</v>
      </c>
      <c r="H1024" s="105"/>
      <c r="I1024" s="105"/>
      <c r="J1024" s="104">
        <f>I1026/H1026</f>
        <v>1.7944067958393808</v>
      </c>
      <c r="K1024" s="103"/>
      <c r="M1024" s="102"/>
      <c r="N1024" s="155"/>
      <c r="O1024" s="155"/>
    </row>
    <row r="1025" spans="2:18" x14ac:dyDescent="0.25">
      <c r="B1025" s="111" t="s">
        <v>5</v>
      </c>
      <c r="C1025" s="110">
        <v>42431.46597222222</v>
      </c>
      <c r="D1025" s="109">
        <v>38</v>
      </c>
      <c r="E1025" s="108">
        <v>950780</v>
      </c>
      <c r="F1025" s="107">
        <f>(C1025-$C$925)*1440</f>
        <v>375484.99999999534</v>
      </c>
      <c r="G1025" s="106">
        <f>E1025-$E$925</f>
        <v>591030</v>
      </c>
      <c r="H1025" s="105"/>
      <c r="I1025" s="105"/>
      <c r="J1025" s="113"/>
      <c r="K1025" s="103"/>
      <c r="M1025" s="102"/>
      <c r="N1025" s="155"/>
      <c r="O1025" s="155"/>
    </row>
    <row r="1026" spans="2:18" x14ac:dyDescent="0.25">
      <c r="B1026" s="111" t="s">
        <v>5</v>
      </c>
      <c r="C1026" s="110">
        <v>42433.67083333333</v>
      </c>
      <c r="D1026" s="109">
        <v>38</v>
      </c>
      <c r="E1026" s="108">
        <v>956890</v>
      </c>
      <c r="F1026" s="107">
        <f>(C1026-$C$925)*1440</f>
        <v>378659.99999999302</v>
      </c>
      <c r="G1026" s="106">
        <f>E1026-$E$925</f>
        <v>597140</v>
      </c>
      <c r="H1026" s="105">
        <f>(C1026-C1023)*1440</f>
        <v>10476.999999994878</v>
      </c>
      <c r="I1026" s="105">
        <f>E1026-E1023</f>
        <v>18800</v>
      </c>
      <c r="J1026" s="112"/>
      <c r="K1026" s="103"/>
      <c r="M1026" s="102"/>
      <c r="N1026" s="155"/>
      <c r="O1026" s="155"/>
    </row>
    <row r="1027" spans="2:18" x14ac:dyDescent="0.25">
      <c r="B1027" s="111" t="s">
        <v>5</v>
      </c>
      <c r="C1027" s="110">
        <v>42436.356944444444</v>
      </c>
      <c r="D1027" s="109">
        <v>39</v>
      </c>
      <c r="E1027" s="108">
        <v>964510</v>
      </c>
      <c r="F1027" s="107">
        <f>(C1027-$C$925)*1440</f>
        <v>382527.99999999697</v>
      </c>
      <c r="G1027" s="106">
        <f>E1027-$E$925</f>
        <v>604760</v>
      </c>
      <c r="H1027" s="105"/>
      <c r="I1027" s="105"/>
      <c r="J1027" s="104">
        <f>I1029/H1029</f>
        <v>2.0043800187709735</v>
      </c>
      <c r="K1027" s="103"/>
      <c r="M1027" s="102"/>
      <c r="N1027" s="155"/>
      <c r="O1027" s="155"/>
    </row>
    <row r="1028" spans="2:18" x14ac:dyDescent="0.25">
      <c r="B1028" s="111" t="s">
        <v>5</v>
      </c>
      <c r="C1028" s="110">
        <v>42438.378472222219</v>
      </c>
      <c r="D1028" s="109">
        <v>39</v>
      </c>
      <c r="E1028" s="108">
        <v>970300</v>
      </c>
      <c r="F1028" s="107">
        <f>(C1028-$C$925)*1440</f>
        <v>385438.99999999325</v>
      </c>
      <c r="G1028" s="106">
        <f>E1028-$E$925</f>
        <v>610550</v>
      </c>
      <c r="H1028" s="105"/>
      <c r="I1028" s="105"/>
      <c r="J1028" s="113"/>
      <c r="K1028" s="103"/>
      <c r="M1028" s="102"/>
      <c r="N1028" s="155"/>
      <c r="O1028" s="155"/>
    </row>
    <row r="1029" spans="2:18" x14ac:dyDescent="0.25">
      <c r="B1029" s="111" t="s">
        <v>5</v>
      </c>
      <c r="C1029" s="110">
        <v>42440.329861111109</v>
      </c>
      <c r="D1029" s="109">
        <v>39</v>
      </c>
      <c r="E1029" s="108">
        <v>976110</v>
      </c>
      <c r="F1029" s="107">
        <f>(C1029-$C$925)*1440</f>
        <v>388248.99999999558</v>
      </c>
      <c r="G1029" s="106">
        <f>E1029-$E$925</f>
        <v>616360</v>
      </c>
      <c r="H1029" s="105">
        <f>(C1029-C1026)*1440</f>
        <v>9589.0000000025611</v>
      </c>
      <c r="I1029" s="105">
        <f>E1029-E1026</f>
        <v>19220</v>
      </c>
      <c r="J1029" s="112"/>
      <c r="K1029" s="103"/>
      <c r="M1029" s="102"/>
      <c r="N1029" s="155"/>
      <c r="O1029" s="155"/>
    </row>
    <row r="1030" spans="2:18" x14ac:dyDescent="0.25">
      <c r="B1030" s="111" t="s">
        <v>5</v>
      </c>
      <c r="C1030" s="110">
        <v>42443.372916666667</v>
      </c>
      <c r="D1030" s="109">
        <v>40</v>
      </c>
      <c r="E1030" s="108">
        <v>984570</v>
      </c>
      <c r="F1030" s="107">
        <f>(C1030-$C$925)*1440</f>
        <v>392630.9999999986</v>
      </c>
      <c r="G1030" s="106">
        <f>E1030-$E$925</f>
        <v>624820</v>
      </c>
      <c r="H1030" s="105"/>
      <c r="I1030" s="105"/>
      <c r="J1030" s="104">
        <f>I1031/H1031</f>
        <v>1.9139859333557767</v>
      </c>
      <c r="K1030" s="103"/>
      <c r="M1030" s="102"/>
      <c r="N1030" s="155"/>
      <c r="O1030" s="155"/>
    </row>
    <row r="1031" spans="2:18" x14ac:dyDescent="0.25">
      <c r="B1031" s="111" t="s">
        <v>5</v>
      </c>
      <c r="C1031" s="110">
        <v>42446.352777777778</v>
      </c>
      <c r="D1031" s="109">
        <v>40</v>
      </c>
      <c r="E1031" s="108">
        <v>992710</v>
      </c>
      <c r="F1031" s="107">
        <f>(C1031-$C$925)*1440</f>
        <v>396921.99999999837</v>
      </c>
      <c r="G1031" s="106">
        <f>E1031-$E$925</f>
        <v>632960</v>
      </c>
      <c r="H1031" s="105">
        <f>(C1031-C1029)*1440</f>
        <v>8673.000000002794</v>
      </c>
      <c r="I1031" s="105">
        <f>E1031-E1029</f>
        <v>16600</v>
      </c>
      <c r="J1031" s="112"/>
      <c r="K1031" s="103"/>
      <c r="M1031" s="102"/>
      <c r="N1031" s="155"/>
      <c r="O1031" s="155"/>
    </row>
    <row r="1032" spans="2:18" x14ac:dyDescent="0.25">
      <c r="B1032" s="111" t="s">
        <v>5</v>
      </c>
      <c r="C1032" s="110">
        <v>42450.365277777775</v>
      </c>
      <c r="D1032" s="109">
        <v>41</v>
      </c>
      <c r="E1032" s="108">
        <v>1001900</v>
      </c>
      <c r="F1032" s="107">
        <f>(C1032-$C$925)*1440</f>
        <v>402699.99999999418</v>
      </c>
      <c r="G1032" s="106">
        <f>E1032-$E$925</f>
        <v>642150</v>
      </c>
      <c r="H1032" s="105"/>
      <c r="I1032" s="105"/>
      <c r="J1032" s="104">
        <f>I1033/H1033</f>
        <v>1.5682919874533516</v>
      </c>
      <c r="K1032" s="103"/>
      <c r="M1032" s="102"/>
      <c r="N1032" s="155"/>
      <c r="O1032" s="155"/>
    </row>
    <row r="1033" spans="2:18" x14ac:dyDescent="0.25">
      <c r="B1033" s="111" t="s">
        <v>5</v>
      </c>
      <c r="C1033" s="110">
        <v>42453.65902777778</v>
      </c>
      <c r="D1033" s="109">
        <v>41</v>
      </c>
      <c r="E1033" s="108">
        <v>1009210</v>
      </c>
      <c r="F1033" s="107">
        <f>(C1033-$C$925)*1440</f>
        <v>407443.00000000047</v>
      </c>
      <c r="G1033" s="106">
        <f>E1033-$E$925</f>
        <v>649460</v>
      </c>
      <c r="H1033" s="105">
        <f>(C1033-C1031)*1440</f>
        <v>10521.000000002095</v>
      </c>
      <c r="I1033" s="105">
        <f>E1033-E1031</f>
        <v>16500</v>
      </c>
      <c r="J1033" s="112"/>
      <c r="K1033" s="103"/>
      <c r="M1033" s="102"/>
      <c r="N1033" s="155"/>
      <c r="O1033" s="155"/>
    </row>
    <row r="1034" spans="2:18" x14ac:dyDescent="0.25">
      <c r="B1034" s="111" t="s">
        <v>5</v>
      </c>
      <c r="C1034" s="110">
        <v>42457.692361111112</v>
      </c>
      <c r="D1034" s="109">
        <v>42</v>
      </c>
      <c r="E1034" s="108">
        <v>1017830</v>
      </c>
      <c r="F1034" s="107">
        <f>(C1034-$C$925)*1440</f>
        <v>413250.99999999977</v>
      </c>
      <c r="G1034" s="106">
        <f>E1034-$E$925</f>
        <v>658080</v>
      </c>
      <c r="H1034" s="105"/>
      <c r="I1034" s="105"/>
      <c r="J1034" s="104">
        <f>I1035/H1035</f>
        <v>1.7389198353108701</v>
      </c>
      <c r="K1034" s="103"/>
      <c r="M1034" s="102"/>
      <c r="N1034" s="155"/>
      <c r="O1034" s="155"/>
    </row>
    <row r="1035" spans="2:18" ht="15.75" thickBot="1" x14ac:dyDescent="0.3">
      <c r="B1035" s="99" t="s">
        <v>5</v>
      </c>
      <c r="C1035" s="98">
        <v>42459.393750000003</v>
      </c>
      <c r="D1035" s="97">
        <v>42</v>
      </c>
      <c r="E1035" s="96">
        <v>1023570</v>
      </c>
      <c r="F1035" s="95">
        <f>(C1035-$C$925)*1440</f>
        <v>415701.0000000021</v>
      </c>
      <c r="G1035" s="94">
        <f>E1035-$E$925</f>
        <v>663820</v>
      </c>
      <c r="H1035" s="93">
        <f>(C1035-C1033)*1440</f>
        <v>8258.0000000016298</v>
      </c>
      <c r="I1035" s="93">
        <f>E1035-E1033</f>
        <v>14360</v>
      </c>
      <c r="J1035" s="92"/>
      <c r="K1035" s="91">
        <f>(G1035-G1007)/(F1035-F1007)</f>
        <v>1.4398815113411356</v>
      </c>
      <c r="M1035" s="46">
        <f>SUM(I925:I1035)</f>
        <v>663820</v>
      </c>
      <c r="N1035" s="90">
        <f>G1035-G1007</f>
        <v>188600</v>
      </c>
      <c r="O1035" s="88"/>
      <c r="P1035" s="44"/>
      <c r="Q1035" s="44"/>
      <c r="R1035" s="44"/>
    </row>
    <row r="1036" spans="2:18" s="17" customFormat="1" x14ac:dyDescent="0.2">
      <c r="B1036" s="69" t="s">
        <v>4</v>
      </c>
      <c r="C1036" s="184">
        <v>42170.713888888888</v>
      </c>
      <c r="D1036" s="67">
        <v>1</v>
      </c>
      <c r="E1036" s="183">
        <v>383885</v>
      </c>
      <c r="F1036" s="67">
        <f>(C1036-$C$1036)*1440</f>
        <v>0</v>
      </c>
      <c r="G1036" s="66">
        <v>0</v>
      </c>
      <c r="H1036" s="194"/>
      <c r="I1036" s="194"/>
      <c r="J1036" s="191">
        <f>I1038/H1038</f>
        <v>0.80433500442352912</v>
      </c>
      <c r="K1036" s="86"/>
      <c r="M1036" s="208"/>
    </row>
    <row r="1037" spans="2:18" s="17" customFormat="1" x14ac:dyDescent="0.2">
      <c r="B1037" s="62" t="s">
        <v>4</v>
      </c>
      <c r="C1037" s="180">
        <v>42174.666666666664</v>
      </c>
      <c r="D1037" s="60">
        <v>1</v>
      </c>
      <c r="E1037" s="178">
        <v>383885</v>
      </c>
      <c r="F1037" s="60">
        <f>(C1037-$C$1036)*1440</f>
        <v>5691.9999999983702</v>
      </c>
      <c r="G1037" s="59">
        <f>E1037-$E$1036</f>
        <v>0</v>
      </c>
      <c r="H1037" s="189"/>
      <c r="I1037" s="189"/>
      <c r="J1037" s="191"/>
      <c r="K1037" s="56"/>
      <c r="M1037" s="208"/>
    </row>
    <row r="1038" spans="2:18" s="17" customFormat="1" x14ac:dyDescent="0.2">
      <c r="B1038" s="62" t="s">
        <v>4</v>
      </c>
      <c r="C1038" s="180">
        <v>42175.423611111109</v>
      </c>
      <c r="D1038" s="60">
        <v>1</v>
      </c>
      <c r="E1038" s="178">
        <v>389340</v>
      </c>
      <c r="F1038" s="60">
        <f>(C1038-$C$1036)*1440</f>
        <v>6781.9999999995343</v>
      </c>
      <c r="G1038" s="59">
        <f>E1038-$E$1036</f>
        <v>5455</v>
      </c>
      <c r="H1038" s="189">
        <f>(C1038-C1036)*1440</f>
        <v>6781.9999999995343</v>
      </c>
      <c r="I1038" s="189">
        <f>E1038-E1036</f>
        <v>5455</v>
      </c>
      <c r="J1038" s="190"/>
      <c r="K1038" s="56"/>
      <c r="M1038" s="208"/>
    </row>
    <row r="1039" spans="2:18" s="17" customFormat="1" x14ac:dyDescent="0.2">
      <c r="B1039" s="62" t="s">
        <v>4</v>
      </c>
      <c r="C1039" s="180">
        <v>42177.521527777775</v>
      </c>
      <c r="D1039" s="60">
        <v>2</v>
      </c>
      <c r="E1039" s="178">
        <v>402390</v>
      </c>
      <c r="F1039" s="60">
        <f>(C1039-$C$1036)*1440</f>
        <v>9802.9999999981374</v>
      </c>
      <c r="G1039" s="59">
        <f>E1039-$E$1036</f>
        <v>18505</v>
      </c>
      <c r="H1039" s="189"/>
      <c r="I1039" s="189"/>
      <c r="J1039" s="188">
        <f>I1041/H1041</f>
        <v>4.2906634332232807</v>
      </c>
      <c r="K1039" s="56"/>
      <c r="M1039" s="208"/>
    </row>
    <row r="1040" spans="2:18" s="17" customFormat="1" x14ac:dyDescent="0.2">
      <c r="B1040" s="62" t="s">
        <v>4</v>
      </c>
      <c r="C1040" s="180">
        <v>42178.595833333333</v>
      </c>
      <c r="D1040" s="60">
        <v>2</v>
      </c>
      <c r="E1040" s="178">
        <v>409000</v>
      </c>
      <c r="F1040" s="60">
        <f>(C1040-$C$1036)*1440</f>
        <v>11350.000000001164</v>
      </c>
      <c r="G1040" s="59">
        <f>E1040-$E$1036</f>
        <v>25115</v>
      </c>
      <c r="H1040" s="189"/>
      <c r="I1040" s="189"/>
      <c r="J1040" s="191"/>
      <c r="K1040" s="56"/>
      <c r="M1040" s="208"/>
    </row>
    <row r="1041" spans="2:13" s="17" customFormat="1" x14ac:dyDescent="0.2">
      <c r="B1041" s="62" t="s">
        <v>4</v>
      </c>
      <c r="C1041" s="180">
        <v>42179.432638888888</v>
      </c>
      <c r="D1041" s="60">
        <v>2</v>
      </c>
      <c r="E1041" s="178">
        <v>414110</v>
      </c>
      <c r="F1041" s="60">
        <f>(C1041-$C$1036)*1440</f>
        <v>12555</v>
      </c>
      <c r="G1041" s="59">
        <f>E1041-$E$1036</f>
        <v>30225</v>
      </c>
      <c r="H1041" s="189">
        <f>(C1041-C1038)*1440</f>
        <v>5773.0000000004657</v>
      </c>
      <c r="I1041" s="189">
        <f>E1041-E1038</f>
        <v>24770</v>
      </c>
      <c r="J1041" s="190"/>
      <c r="K1041" s="56"/>
      <c r="M1041" s="208"/>
    </row>
    <row r="1042" spans="2:13" s="17" customFormat="1" x14ac:dyDescent="0.2">
      <c r="B1042" s="62" t="s">
        <v>4</v>
      </c>
      <c r="C1042" s="180">
        <v>42183.831250000003</v>
      </c>
      <c r="D1042" s="60">
        <v>3</v>
      </c>
      <c r="E1042" s="178">
        <v>415890</v>
      </c>
      <c r="F1042" s="60">
        <f>(C1042-$C$1036)*1440</f>
        <v>18889.000000006054</v>
      </c>
      <c r="G1042" s="59">
        <f>E1042-$E$1036</f>
        <v>32005</v>
      </c>
      <c r="H1042" s="189"/>
      <c r="I1042" s="189"/>
      <c r="J1042" s="188">
        <f>I1046/H1046</f>
        <v>1.9946023446068357</v>
      </c>
      <c r="K1042" s="56"/>
      <c r="M1042" s="208"/>
    </row>
    <row r="1043" spans="2:13" s="17" customFormat="1" x14ac:dyDescent="0.2">
      <c r="B1043" s="62" t="s">
        <v>4</v>
      </c>
      <c r="C1043" s="180">
        <v>42184.715277777781</v>
      </c>
      <c r="D1043" s="60">
        <v>3</v>
      </c>
      <c r="E1043" s="178">
        <v>421390</v>
      </c>
      <c r="F1043" s="60">
        <f>(C1043-$C$1036)*1440</f>
        <v>20162.000000006519</v>
      </c>
      <c r="G1043" s="59">
        <f>E1043-$E$1036</f>
        <v>37505</v>
      </c>
      <c r="H1043" s="189"/>
      <c r="I1043" s="189"/>
      <c r="J1043" s="191"/>
      <c r="K1043" s="56"/>
      <c r="M1043" s="208"/>
    </row>
    <row r="1044" spans="2:13" s="17" customFormat="1" x14ac:dyDescent="0.2">
      <c r="B1044" s="62" t="s">
        <v>4</v>
      </c>
      <c r="C1044" s="180">
        <v>42185.676388888889</v>
      </c>
      <c r="D1044" s="60">
        <v>3</v>
      </c>
      <c r="E1044" s="178">
        <v>427120</v>
      </c>
      <c r="F1044" s="60">
        <f>(C1044-$C$1036)*1440</f>
        <v>21546.000000002095</v>
      </c>
      <c r="G1044" s="59">
        <f>E1044-$E$1036</f>
        <v>43235</v>
      </c>
      <c r="H1044" s="189"/>
      <c r="I1044" s="189"/>
      <c r="J1044" s="191"/>
      <c r="K1044" s="56"/>
      <c r="M1044" s="208"/>
    </row>
    <row r="1045" spans="2:13" s="17" customFormat="1" x14ac:dyDescent="0.2">
      <c r="B1045" s="62" t="s">
        <v>4</v>
      </c>
      <c r="C1045" s="180">
        <v>42186.434027777781</v>
      </c>
      <c r="D1045" s="60">
        <v>3</v>
      </c>
      <c r="E1045" s="178">
        <v>431640</v>
      </c>
      <c r="F1045" s="60">
        <f>(C1045-$C$1036)*1440</f>
        <v>22637.000000006519</v>
      </c>
      <c r="G1045" s="59">
        <f>E1045-$E$1036</f>
        <v>47755</v>
      </c>
      <c r="H1045" s="189"/>
      <c r="I1045" s="189"/>
      <c r="J1045" s="191"/>
      <c r="K1045" s="56"/>
      <c r="M1045" s="208"/>
    </row>
    <row r="1046" spans="2:13" s="17" customFormat="1" x14ac:dyDescent="0.2">
      <c r="B1046" s="62" t="s">
        <v>4</v>
      </c>
      <c r="C1046" s="180">
        <v>42187.666666666664</v>
      </c>
      <c r="D1046" s="60">
        <v>3</v>
      </c>
      <c r="E1046" s="178">
        <v>437760</v>
      </c>
      <c r="F1046" s="60">
        <f>(C1046-$C$1036)*1440</f>
        <v>24411.99999999837</v>
      </c>
      <c r="G1046" s="59">
        <f>E1046-$E$1036</f>
        <v>53875</v>
      </c>
      <c r="H1046" s="189">
        <f>(C1046-C1041)*1440</f>
        <v>11856.99999999837</v>
      </c>
      <c r="I1046" s="189">
        <f>E1046-E1041</f>
        <v>23650</v>
      </c>
      <c r="J1046" s="190"/>
      <c r="K1046" s="56"/>
      <c r="M1046" s="208"/>
    </row>
    <row r="1047" spans="2:13" s="17" customFormat="1" x14ac:dyDescent="0.2">
      <c r="B1047" s="62" t="s">
        <v>4</v>
      </c>
      <c r="C1047" s="180">
        <v>42196</v>
      </c>
      <c r="D1047" s="60">
        <v>4</v>
      </c>
      <c r="E1047" s="178">
        <v>437760</v>
      </c>
      <c r="F1047" s="60">
        <f>(C1047-$C$1036)*1440</f>
        <v>36412.000000001863</v>
      </c>
      <c r="G1047" s="59">
        <f>E1047-$E$1036</f>
        <v>53875</v>
      </c>
      <c r="H1047" s="189">
        <f>(C1047-C1046)*1440</f>
        <v>12000.000000003492</v>
      </c>
      <c r="I1047" s="189">
        <f>E1047-E1046</f>
        <v>0</v>
      </c>
      <c r="J1047" s="192">
        <f>I1047/H1047</f>
        <v>0</v>
      </c>
      <c r="K1047" s="56"/>
      <c r="M1047" s="208"/>
    </row>
    <row r="1048" spans="2:13" s="17" customFormat="1" x14ac:dyDescent="0.2">
      <c r="B1048" s="62" t="s">
        <v>4</v>
      </c>
      <c r="C1048" s="180">
        <v>42198.833333333336</v>
      </c>
      <c r="D1048" s="60">
        <v>5</v>
      </c>
      <c r="E1048" s="178">
        <v>437760</v>
      </c>
      <c r="F1048" s="60">
        <f>(C1048-$C$1036)*1440</f>
        <v>40492.000000005355</v>
      </c>
      <c r="G1048" s="59">
        <f>E1048-$E$1036</f>
        <v>53875</v>
      </c>
      <c r="H1048" s="189"/>
      <c r="I1048" s="189"/>
      <c r="J1048" s="188">
        <f>I1050/H1050</f>
        <v>0.74294670846367872</v>
      </c>
      <c r="K1048" s="56"/>
      <c r="M1048" s="208"/>
    </row>
    <row r="1049" spans="2:13" s="17" customFormat="1" x14ac:dyDescent="0.2">
      <c r="B1049" s="62" t="s">
        <v>4</v>
      </c>
      <c r="C1049" s="180">
        <v>42200.711805555555</v>
      </c>
      <c r="D1049" s="60">
        <v>5</v>
      </c>
      <c r="E1049" s="178">
        <v>444800</v>
      </c>
      <c r="F1049" s="60">
        <f>(C1049-$C$1036)*1440</f>
        <v>43197.000000000698</v>
      </c>
      <c r="G1049" s="59">
        <f>E1049-$E$1036</f>
        <v>60915</v>
      </c>
      <c r="H1049" s="189"/>
      <c r="I1049" s="189"/>
      <c r="J1049" s="191"/>
      <c r="K1049" s="56"/>
      <c r="M1049" s="208"/>
    </row>
    <row r="1050" spans="2:13" s="17" customFormat="1" x14ac:dyDescent="0.2">
      <c r="B1050" s="62" t="s">
        <v>4</v>
      </c>
      <c r="C1050" s="180">
        <v>42202.645833333336</v>
      </c>
      <c r="D1050" s="60">
        <v>5</v>
      </c>
      <c r="E1050" s="178">
        <v>444870</v>
      </c>
      <c r="F1050" s="60">
        <f>(C1050-$C$1036)*1440</f>
        <v>45982.000000005355</v>
      </c>
      <c r="G1050" s="59">
        <f>E1050-$E$1036</f>
        <v>60985</v>
      </c>
      <c r="H1050" s="189">
        <f>(C1050-C1047)*1440</f>
        <v>9570.0000000034925</v>
      </c>
      <c r="I1050" s="189">
        <f>E1050-E1047</f>
        <v>7110</v>
      </c>
      <c r="J1050" s="190"/>
      <c r="K1050" s="56"/>
      <c r="M1050" s="208"/>
    </row>
    <row r="1051" spans="2:13" s="17" customFormat="1" x14ac:dyDescent="0.2">
      <c r="B1051" s="62" t="s">
        <v>4</v>
      </c>
      <c r="C1051" s="180">
        <v>42204.679166666669</v>
      </c>
      <c r="D1051" s="60">
        <v>6</v>
      </c>
      <c r="E1051" s="178">
        <v>455950</v>
      </c>
      <c r="F1051" s="60">
        <f>(C1051-$C$1036)*1440</f>
        <v>48910.000000004657</v>
      </c>
      <c r="G1051" s="59">
        <f>E1051-$E$1036</f>
        <v>72065</v>
      </c>
      <c r="H1051" s="189"/>
      <c r="I1051" s="189"/>
      <c r="J1051" s="188">
        <f>I1054/H1054</f>
        <v>3.27805473598566</v>
      </c>
      <c r="K1051" s="56"/>
      <c r="M1051" s="208"/>
    </row>
    <row r="1052" spans="2:13" s="17" customFormat="1" x14ac:dyDescent="0.2">
      <c r="B1052" s="62" t="s">
        <v>4</v>
      </c>
      <c r="C1052" s="180">
        <v>42205.372916666667</v>
      </c>
      <c r="D1052" s="60">
        <v>6</v>
      </c>
      <c r="E1052" s="178">
        <v>460130</v>
      </c>
      <c r="F1052" s="60">
        <f>(C1052-$C$1036)*1440</f>
        <v>49909.000000002561</v>
      </c>
      <c r="G1052" s="59">
        <f>E1052-$E$1036</f>
        <v>76245</v>
      </c>
      <c r="H1052" s="189"/>
      <c r="I1052" s="189"/>
      <c r="J1052" s="191"/>
      <c r="K1052" s="56"/>
      <c r="M1052" s="208"/>
    </row>
    <row r="1053" spans="2:13" s="17" customFormat="1" x14ac:dyDescent="0.2">
      <c r="B1053" s="62" t="s">
        <v>4</v>
      </c>
      <c r="C1053" s="180">
        <v>42207.68472222222</v>
      </c>
      <c r="D1053" s="60">
        <v>6</v>
      </c>
      <c r="E1053" s="178">
        <v>467060</v>
      </c>
      <c r="F1053" s="60">
        <f>(C1053-$C$1036)*1440</f>
        <v>53237.999999999302</v>
      </c>
      <c r="G1053" s="59">
        <f>E1053-$E$1036</f>
        <v>83175</v>
      </c>
      <c r="H1053" s="189"/>
      <c r="I1053" s="189"/>
      <c r="J1053" s="191"/>
      <c r="K1053" s="56"/>
      <c r="M1053" s="208"/>
    </row>
    <row r="1054" spans="2:13" s="17" customFormat="1" x14ac:dyDescent="0.2">
      <c r="B1054" s="62" t="s">
        <v>4</v>
      </c>
      <c r="C1054" s="180">
        <v>42209.47152777778</v>
      </c>
      <c r="D1054" s="60">
        <v>6</v>
      </c>
      <c r="E1054" s="178">
        <v>477090</v>
      </c>
      <c r="F1054" s="60">
        <f>(C1054-$C$1036)*1440</f>
        <v>55811.000000004424</v>
      </c>
      <c r="G1054" s="59">
        <f>E1054-$E$1036</f>
        <v>93205</v>
      </c>
      <c r="H1054" s="189">
        <f>(C1054-C1050)*1440</f>
        <v>9828.9999999990687</v>
      </c>
      <c r="I1054" s="189">
        <f>E1054-E1050</f>
        <v>32220</v>
      </c>
      <c r="J1054" s="190"/>
      <c r="K1054" s="56"/>
      <c r="M1054" s="208"/>
    </row>
    <row r="1055" spans="2:13" s="17" customFormat="1" x14ac:dyDescent="0.2">
      <c r="B1055" s="62" t="s">
        <v>4</v>
      </c>
      <c r="C1055" s="180">
        <v>42212.4375</v>
      </c>
      <c r="D1055" s="60">
        <v>7</v>
      </c>
      <c r="E1055" s="178">
        <v>488880</v>
      </c>
      <c r="F1055" s="60">
        <f>(C1055-$C$1036)*1440</f>
        <v>60082.000000001863</v>
      </c>
      <c r="G1055" s="59">
        <f>E1055-$E$1036</f>
        <v>104995</v>
      </c>
      <c r="H1055" s="189"/>
      <c r="I1055" s="189"/>
      <c r="J1055" s="188">
        <f>I1057/H1057</f>
        <v>2.6372654945502374</v>
      </c>
      <c r="K1055" s="56"/>
      <c r="M1055" s="208"/>
    </row>
    <row r="1056" spans="2:13" s="17" customFormat="1" x14ac:dyDescent="0.2">
      <c r="B1056" s="62" t="s">
        <v>4</v>
      </c>
      <c r="C1056" s="180">
        <v>42214.668055555558</v>
      </c>
      <c r="D1056" s="60">
        <v>7</v>
      </c>
      <c r="E1056" s="178">
        <v>493770</v>
      </c>
      <c r="F1056" s="60">
        <f>(C1056-$C$1036)*1440</f>
        <v>63294.000000004889</v>
      </c>
      <c r="G1056" s="59">
        <f>E1056-$E$1036</f>
        <v>109885</v>
      </c>
      <c r="H1056" s="189"/>
      <c r="I1056" s="189"/>
      <c r="J1056" s="191"/>
      <c r="K1056" s="56"/>
      <c r="M1056" s="208"/>
    </row>
    <row r="1057" spans="2:13" s="17" customFormat="1" x14ac:dyDescent="0.2">
      <c r="B1057" s="62" t="s">
        <v>4</v>
      </c>
      <c r="C1057" s="180">
        <v>42216.541666666664</v>
      </c>
      <c r="D1057" s="60">
        <v>7</v>
      </c>
      <c r="E1057" s="178">
        <v>503940</v>
      </c>
      <c r="F1057" s="60">
        <f>(C1057-$C$1036)*1440</f>
        <v>65991.99999999837</v>
      </c>
      <c r="G1057" s="59">
        <f>E1057-$E$1036</f>
        <v>120055</v>
      </c>
      <c r="H1057" s="189">
        <f>(C1057-C1054)*1440</f>
        <v>10180.999999993946</v>
      </c>
      <c r="I1057" s="189">
        <f>E1057-E1054</f>
        <v>26850</v>
      </c>
      <c r="J1057" s="190"/>
      <c r="K1057" s="56"/>
      <c r="M1057" s="208"/>
    </row>
    <row r="1058" spans="2:13" s="17" customFormat="1" x14ac:dyDescent="0.2">
      <c r="B1058" s="62" t="s">
        <v>4</v>
      </c>
      <c r="C1058" s="180">
        <v>42219.529861111114</v>
      </c>
      <c r="D1058" s="60">
        <v>8</v>
      </c>
      <c r="E1058" s="178">
        <v>504350</v>
      </c>
      <c r="F1058" s="60">
        <f>(C1058-$C$1036)*1440</f>
        <v>70295.000000005821</v>
      </c>
      <c r="G1058" s="59">
        <f>E1058-$E$1036</f>
        <v>120465</v>
      </c>
      <c r="H1058" s="189"/>
      <c r="I1058" s="189"/>
      <c r="J1058" s="188">
        <f>I1061/H1061</f>
        <v>0.49665626393218204</v>
      </c>
      <c r="K1058" s="56"/>
      <c r="M1058" s="208"/>
    </row>
    <row r="1059" spans="2:13" s="17" customFormat="1" x14ac:dyDescent="0.2">
      <c r="B1059" s="62" t="s">
        <v>4</v>
      </c>
      <c r="C1059" s="180">
        <v>42221.413888888892</v>
      </c>
      <c r="D1059" s="60">
        <v>8</v>
      </c>
      <c r="E1059" s="178">
        <v>504940</v>
      </c>
      <c r="F1059" s="60">
        <f>(C1059-$C$1036)*1440</f>
        <v>73008.000000006286</v>
      </c>
      <c r="G1059" s="59">
        <f>E1059-$E$1036</f>
        <v>121055</v>
      </c>
      <c r="H1059" s="189"/>
      <c r="I1059" s="189"/>
      <c r="J1059" s="191"/>
      <c r="K1059" s="56"/>
      <c r="M1059" s="208"/>
    </row>
    <row r="1060" spans="2:13" s="17" customFormat="1" x14ac:dyDescent="0.2">
      <c r="B1060" s="62" t="s">
        <v>4</v>
      </c>
      <c r="C1060" s="180">
        <v>42223.379861111112</v>
      </c>
      <c r="D1060" s="60">
        <v>8</v>
      </c>
      <c r="E1060" s="178">
        <v>506800</v>
      </c>
      <c r="F1060" s="60">
        <f>(C1060-$C$1036)*1440</f>
        <v>75839.000000003725</v>
      </c>
      <c r="G1060" s="59">
        <f>E1060-$E$1036</f>
        <v>122915</v>
      </c>
      <c r="H1060" s="189"/>
      <c r="I1060" s="189"/>
      <c r="J1060" s="191"/>
      <c r="K1060" s="56"/>
      <c r="M1060" s="208"/>
    </row>
    <row r="1061" spans="2:13" s="17" customFormat="1" x14ac:dyDescent="0.2">
      <c r="B1061" s="62" t="s">
        <v>4</v>
      </c>
      <c r="C1061" s="180">
        <v>42224.329861111109</v>
      </c>
      <c r="D1061" s="60">
        <v>8</v>
      </c>
      <c r="E1061" s="178">
        <v>509510</v>
      </c>
      <c r="F1061" s="60">
        <f>(C1061-$C$1036)*1440</f>
        <v>77206.999999999534</v>
      </c>
      <c r="G1061" s="59">
        <f>E1061-$E$1036</f>
        <v>125625</v>
      </c>
      <c r="H1061" s="189">
        <f>(C1061-C1057)*1440</f>
        <v>11215.000000001164</v>
      </c>
      <c r="I1061" s="189">
        <f>E1061-E1057</f>
        <v>5570</v>
      </c>
      <c r="J1061" s="190"/>
      <c r="K1061" s="56"/>
      <c r="M1061" s="208"/>
    </row>
    <row r="1062" spans="2:13" s="17" customFormat="1" x14ac:dyDescent="0.2">
      <c r="B1062" s="62" t="s">
        <v>4</v>
      </c>
      <c r="C1062" s="180">
        <v>42226.597916666666</v>
      </c>
      <c r="D1062" s="60">
        <v>9</v>
      </c>
      <c r="E1062" s="178">
        <v>515020</v>
      </c>
      <c r="F1062" s="60">
        <f>(C1062-$C$1036)*1440</f>
        <v>80473.000000000466</v>
      </c>
      <c r="G1062" s="59">
        <f>E1062-$E$1036</f>
        <v>131135</v>
      </c>
      <c r="H1062" s="189"/>
      <c r="I1062" s="189"/>
      <c r="J1062" s="188">
        <f>I1064/H1064</f>
        <v>2.5340599455032833</v>
      </c>
      <c r="K1062" s="56"/>
      <c r="M1062" s="208"/>
    </row>
    <row r="1063" spans="2:13" s="17" customFormat="1" x14ac:dyDescent="0.2">
      <c r="B1063" s="62" t="s">
        <v>4</v>
      </c>
      <c r="C1063" s="180">
        <v>42228.354861111111</v>
      </c>
      <c r="D1063" s="60">
        <v>9</v>
      </c>
      <c r="E1063" s="178">
        <v>525230</v>
      </c>
      <c r="F1063" s="60">
        <f>(C1063-$C$1036)*1440</f>
        <v>83003.00000000163</v>
      </c>
      <c r="G1063" s="59">
        <f>E1063-$E$1036</f>
        <v>141345</v>
      </c>
      <c r="H1063" s="189"/>
      <c r="I1063" s="189"/>
      <c r="J1063" s="191"/>
      <c r="K1063" s="56"/>
      <c r="M1063" s="208"/>
    </row>
    <row r="1064" spans="2:13" s="17" customFormat="1" x14ac:dyDescent="0.2">
      <c r="B1064" s="62" t="s">
        <v>4</v>
      </c>
      <c r="C1064" s="180">
        <v>42230.446527777778</v>
      </c>
      <c r="D1064" s="60">
        <v>9</v>
      </c>
      <c r="E1064" s="178">
        <v>531830</v>
      </c>
      <c r="F1064" s="60">
        <f>(C1064-$C$1036)*1440</f>
        <v>86015.000000002328</v>
      </c>
      <c r="G1064" s="59">
        <f>E1064-$E$1036</f>
        <v>147945</v>
      </c>
      <c r="H1064" s="189">
        <f>(C1064-C1061)*1440</f>
        <v>8808.000000002794</v>
      </c>
      <c r="I1064" s="189">
        <f>E1064-E1061</f>
        <v>22320</v>
      </c>
      <c r="J1064" s="190"/>
      <c r="K1064" s="56"/>
      <c r="M1064" s="208"/>
    </row>
    <row r="1065" spans="2:13" s="17" customFormat="1" x14ac:dyDescent="0.2">
      <c r="B1065" s="62" t="s">
        <v>4</v>
      </c>
      <c r="C1065" s="180">
        <v>42233.424305555556</v>
      </c>
      <c r="D1065" s="60">
        <v>10</v>
      </c>
      <c r="E1065" s="178">
        <v>549060</v>
      </c>
      <c r="F1065" s="60">
        <f>(C1065-$C$1036)*1440</f>
        <v>90303.000000002794</v>
      </c>
      <c r="G1065" s="59">
        <f>E1065-$E$1036</f>
        <v>165175</v>
      </c>
      <c r="H1065" s="189"/>
      <c r="I1065" s="189"/>
      <c r="J1065" s="188">
        <f>I1067/H1067</f>
        <v>2.5973512551892508</v>
      </c>
      <c r="K1065" s="56"/>
      <c r="M1065" s="208"/>
    </row>
    <row r="1066" spans="2:13" s="17" customFormat="1" x14ac:dyDescent="0.2">
      <c r="B1066" s="62" t="s">
        <v>4</v>
      </c>
      <c r="C1066" s="180">
        <v>42235.580555555556</v>
      </c>
      <c r="D1066" s="60">
        <v>10</v>
      </c>
      <c r="E1066" s="178">
        <v>557720</v>
      </c>
      <c r="F1066" s="60">
        <f>(C1066-$C$1036)*1440</f>
        <v>93408.000000002794</v>
      </c>
      <c r="G1066" s="59">
        <f>E1066-$E$1036</f>
        <v>173835</v>
      </c>
      <c r="H1066" s="189"/>
      <c r="I1066" s="189"/>
      <c r="J1066" s="191"/>
      <c r="K1066" s="56"/>
      <c r="M1066" s="208"/>
    </row>
    <row r="1067" spans="2:13" s="17" customFormat="1" x14ac:dyDescent="0.2">
      <c r="B1067" s="62" t="s">
        <v>4</v>
      </c>
      <c r="C1067" s="180">
        <v>42237.472916666666</v>
      </c>
      <c r="D1067" s="60">
        <v>10</v>
      </c>
      <c r="E1067" s="178">
        <v>558110</v>
      </c>
      <c r="F1067" s="60">
        <f>(C1067-$C$1036)*1440</f>
        <v>96133.000000000466</v>
      </c>
      <c r="G1067" s="59">
        <f>E1067-$E$1036</f>
        <v>174225</v>
      </c>
      <c r="H1067" s="189">
        <f>(C1067-C1064)*1440</f>
        <v>10117.999999998137</v>
      </c>
      <c r="I1067" s="189">
        <f>E1067-E1064</f>
        <v>26280</v>
      </c>
      <c r="J1067" s="190"/>
      <c r="K1067" s="56"/>
      <c r="M1067" s="208"/>
    </row>
    <row r="1068" spans="2:13" s="17" customFormat="1" x14ac:dyDescent="0.2">
      <c r="B1068" s="62" t="s">
        <v>4</v>
      </c>
      <c r="C1068" s="180">
        <v>42240.697916666664</v>
      </c>
      <c r="D1068" s="60">
        <v>11</v>
      </c>
      <c r="E1068" s="178">
        <v>558110</v>
      </c>
      <c r="F1068" s="60">
        <f>(C1068-$C$1036)*1440</f>
        <v>100776.99999999837</v>
      </c>
      <c r="G1068" s="59">
        <f>E1068-$E$1036</f>
        <v>174225</v>
      </c>
      <c r="H1068" s="189"/>
      <c r="I1068" s="189"/>
      <c r="J1068" s="188">
        <f>I1070/H1070</f>
        <v>0.94587810021051077</v>
      </c>
      <c r="K1068" s="56"/>
      <c r="M1068" s="208"/>
    </row>
    <row r="1069" spans="2:13" s="17" customFormat="1" x14ac:dyDescent="0.2">
      <c r="B1069" s="62" t="s">
        <v>4</v>
      </c>
      <c r="C1069" s="180">
        <v>42242.380555555559</v>
      </c>
      <c r="D1069" s="60">
        <v>11</v>
      </c>
      <c r="E1069" s="178">
        <v>566090</v>
      </c>
      <c r="F1069" s="60">
        <f>(C1069-$C$1036)*1440</f>
        <v>103200.00000000698</v>
      </c>
      <c r="G1069" s="59">
        <f>E1069-$E$1036</f>
        <v>182205</v>
      </c>
      <c r="H1069" s="189"/>
      <c r="I1069" s="189"/>
      <c r="J1069" s="191"/>
      <c r="K1069" s="56"/>
      <c r="M1069" s="208"/>
    </row>
    <row r="1070" spans="2:13" s="17" customFormat="1" x14ac:dyDescent="0.2">
      <c r="B1070" s="62" t="s">
        <v>4</v>
      </c>
      <c r="C1070" s="180">
        <v>42244.388888888891</v>
      </c>
      <c r="D1070" s="60">
        <v>11</v>
      </c>
      <c r="E1070" s="178">
        <v>567530</v>
      </c>
      <c r="F1070" s="60">
        <f>(C1070-$C$1036)*1440</f>
        <v>106092.00000000419</v>
      </c>
      <c r="G1070" s="59">
        <f>E1070-$E$1036</f>
        <v>183645</v>
      </c>
      <c r="H1070" s="189">
        <f>(C1070-C1067)*1440</f>
        <v>9959.0000000037253</v>
      </c>
      <c r="I1070" s="189">
        <f>E1070-E1067</f>
        <v>9420</v>
      </c>
      <c r="J1070" s="190"/>
      <c r="K1070" s="56"/>
      <c r="M1070" s="208"/>
    </row>
    <row r="1071" spans="2:13" s="17" customFormat="1" x14ac:dyDescent="0.2">
      <c r="B1071" s="62" t="s">
        <v>4</v>
      </c>
      <c r="C1071" s="180">
        <v>42249.352083333331</v>
      </c>
      <c r="D1071" s="60">
        <v>12</v>
      </c>
      <c r="E1071" s="178">
        <v>581180</v>
      </c>
      <c r="F1071" s="60">
        <f>(C1071-$C$1036)*1440</f>
        <v>113238.99999999907</v>
      </c>
      <c r="G1071" s="59">
        <f>E1071-$E$1036</f>
        <v>197295</v>
      </c>
      <c r="H1071" s="189"/>
      <c r="I1071" s="189"/>
      <c r="J1071" s="188">
        <f>I1072/H1072</f>
        <v>2.3704663212452282</v>
      </c>
      <c r="K1071" s="56"/>
      <c r="M1071" s="208"/>
    </row>
    <row r="1072" spans="2:13" s="17" customFormat="1" x14ac:dyDescent="0.2">
      <c r="B1072" s="62" t="s">
        <v>4</v>
      </c>
      <c r="C1072" s="180">
        <v>42251.35833333333</v>
      </c>
      <c r="D1072" s="60">
        <v>12</v>
      </c>
      <c r="E1072" s="178">
        <v>591320</v>
      </c>
      <c r="F1072" s="60">
        <f>(C1072-$C$1036)*1440</f>
        <v>116127.99999999697</v>
      </c>
      <c r="G1072" s="59">
        <f>E1072-$E$1036</f>
        <v>207435</v>
      </c>
      <c r="H1072" s="189">
        <f>(C1072-C1070)*1440</f>
        <v>10035.999999992782</v>
      </c>
      <c r="I1072" s="189">
        <f>E1072-E1070</f>
        <v>23790</v>
      </c>
      <c r="J1072" s="190"/>
      <c r="K1072" s="56"/>
      <c r="M1072" s="208"/>
    </row>
    <row r="1073" spans="2:18" s="17" customFormat="1" x14ac:dyDescent="0.2">
      <c r="B1073" s="62" t="s">
        <v>4</v>
      </c>
      <c r="C1073" s="180">
        <v>42254.371527777781</v>
      </c>
      <c r="D1073" s="60">
        <v>13</v>
      </c>
      <c r="E1073" s="178">
        <v>608180</v>
      </c>
      <c r="F1073" s="60">
        <f>(C1073-$C$1036)*1440</f>
        <v>120467.00000000652</v>
      </c>
      <c r="G1073" s="59">
        <f>E1073-$E$1036</f>
        <v>224295</v>
      </c>
      <c r="H1073" s="189"/>
      <c r="I1073" s="189"/>
      <c r="J1073" s="188">
        <f>I1075/H1075</f>
        <v>3.9103585657347848</v>
      </c>
      <c r="K1073" s="56"/>
      <c r="M1073" s="208"/>
    </row>
    <row r="1074" spans="2:18" s="17" customFormat="1" x14ac:dyDescent="0.2">
      <c r="B1074" s="62" t="s">
        <v>4</v>
      </c>
      <c r="C1074" s="180">
        <v>42256.330555555556</v>
      </c>
      <c r="D1074" s="60">
        <v>13</v>
      </c>
      <c r="E1074" s="178">
        <v>619310</v>
      </c>
      <c r="F1074" s="60">
        <f>(C1074-$C$1036)*1440</f>
        <v>123288.00000000279</v>
      </c>
      <c r="G1074" s="59">
        <f>E1074-$E$1036</f>
        <v>235425</v>
      </c>
      <c r="H1074" s="189"/>
      <c r="I1074" s="189"/>
      <c r="J1074" s="191"/>
      <c r="K1074" s="56"/>
      <c r="M1074" s="208"/>
    </row>
    <row r="1075" spans="2:18" s="17" customFormat="1" x14ac:dyDescent="0.2">
      <c r="B1075" s="62" t="s">
        <v>4</v>
      </c>
      <c r="C1075" s="180">
        <v>42258.330555555556</v>
      </c>
      <c r="D1075" s="60">
        <v>13</v>
      </c>
      <c r="E1075" s="178">
        <v>630580</v>
      </c>
      <c r="F1075" s="60">
        <f>(C1075-$C$1036)*1440</f>
        <v>126168.00000000279</v>
      </c>
      <c r="G1075" s="59">
        <f>E1075-$E$1036</f>
        <v>246695</v>
      </c>
      <c r="H1075" s="189">
        <f>(C1075-C1072)*1440</f>
        <v>10040.000000005821</v>
      </c>
      <c r="I1075" s="189">
        <f>E1075-E1072</f>
        <v>39260</v>
      </c>
      <c r="J1075" s="190"/>
      <c r="K1075" s="56"/>
      <c r="M1075" s="208"/>
    </row>
    <row r="1076" spans="2:18" s="17" customFormat="1" x14ac:dyDescent="0.2">
      <c r="B1076" s="62" t="s">
        <v>4</v>
      </c>
      <c r="C1076" s="180">
        <v>42261.32916666667</v>
      </c>
      <c r="D1076" s="60">
        <v>14</v>
      </c>
      <c r="E1076" s="178">
        <v>643010</v>
      </c>
      <c r="F1076" s="60">
        <f>(C1076-$C$1036)*1440</f>
        <v>130486.00000000675</v>
      </c>
      <c r="G1076" s="59">
        <f>E1076-$E$1036</f>
        <v>259125</v>
      </c>
      <c r="H1076" s="189"/>
      <c r="I1076" s="189"/>
      <c r="J1076" s="188">
        <f>I1078/H1078</f>
        <v>3.2271944922560265</v>
      </c>
      <c r="K1076" s="56"/>
      <c r="M1076" s="208"/>
    </row>
    <row r="1077" spans="2:18" s="17" customFormat="1" x14ac:dyDescent="0.2">
      <c r="B1077" s="62" t="s">
        <v>4</v>
      </c>
      <c r="C1077" s="180">
        <v>42263.322222222225</v>
      </c>
      <c r="D1077" s="60">
        <v>14</v>
      </c>
      <c r="E1077" s="178">
        <v>652070</v>
      </c>
      <c r="F1077" s="60">
        <f>(C1077-$C$1036)*1440</f>
        <v>133356.00000000559</v>
      </c>
      <c r="G1077" s="59">
        <f>E1077-$E$1036</f>
        <v>268185</v>
      </c>
      <c r="H1077" s="189"/>
      <c r="I1077" s="189"/>
      <c r="J1077" s="191"/>
      <c r="K1077" s="56"/>
      <c r="M1077" s="208"/>
    </row>
    <row r="1078" spans="2:18" s="17" customFormat="1" x14ac:dyDescent="0.2">
      <c r="B1078" s="62" t="s">
        <v>4</v>
      </c>
      <c r="C1078" s="180">
        <v>42265.593055555553</v>
      </c>
      <c r="D1078" s="60">
        <v>14</v>
      </c>
      <c r="E1078" s="178">
        <v>664330</v>
      </c>
      <c r="F1078" s="60">
        <f>(C1078-$C$1036)*1440</f>
        <v>136625.9999999986</v>
      </c>
      <c r="G1078" s="59">
        <f>E1078-$E$1036</f>
        <v>280445</v>
      </c>
      <c r="H1078" s="189">
        <f>(C1078-C1075)*1440</f>
        <v>10457.999999995809</v>
      </c>
      <c r="I1078" s="189">
        <f>E1078-E1075</f>
        <v>33750</v>
      </c>
      <c r="J1078" s="190"/>
      <c r="K1078" s="56"/>
      <c r="M1078" s="208"/>
    </row>
    <row r="1079" spans="2:18" s="17" customFormat="1" x14ac:dyDescent="0.2">
      <c r="B1079" s="62" t="s">
        <v>4</v>
      </c>
      <c r="C1079" s="180">
        <v>42268.67291666667</v>
      </c>
      <c r="D1079" s="60">
        <v>15</v>
      </c>
      <c r="E1079" s="178">
        <v>682570</v>
      </c>
      <c r="F1079" s="60">
        <f>(C1079-$C$1036)*1440</f>
        <v>141061.00000000675</v>
      </c>
      <c r="G1079" s="59">
        <f>E1079-$E$1036</f>
        <v>298685</v>
      </c>
      <c r="H1079" s="189"/>
      <c r="I1079" s="189"/>
      <c r="J1079" s="188">
        <f>I1080/H1080</f>
        <v>3.7482117310406036</v>
      </c>
      <c r="K1079" s="56"/>
      <c r="M1079" s="208"/>
    </row>
    <row r="1080" spans="2:18" s="17" customFormat="1" x14ac:dyDescent="0.2">
      <c r="B1080" s="62" t="s">
        <v>4</v>
      </c>
      <c r="C1080" s="180">
        <v>42270.447222222225</v>
      </c>
      <c r="D1080" s="60">
        <v>15</v>
      </c>
      <c r="E1080" s="178">
        <v>690530</v>
      </c>
      <c r="F1080" s="60">
        <f>(C1080-$C$1036)*1440</f>
        <v>143616.00000000559</v>
      </c>
      <c r="G1080" s="59">
        <f>E1080-$E$1036</f>
        <v>306645</v>
      </c>
      <c r="H1080" s="189">
        <f>(C1080-C1078)*1440</f>
        <v>6990.0000000069849</v>
      </c>
      <c r="I1080" s="189">
        <f>E1080-E1078</f>
        <v>26200</v>
      </c>
      <c r="J1080" s="190"/>
      <c r="K1080" s="56"/>
      <c r="M1080" s="208"/>
    </row>
    <row r="1081" spans="2:18" s="17" customFormat="1" x14ac:dyDescent="0.2">
      <c r="B1081" s="62" t="s">
        <v>4</v>
      </c>
      <c r="C1081" s="180">
        <v>42275.435416666667</v>
      </c>
      <c r="D1081" s="60">
        <v>16</v>
      </c>
      <c r="E1081" s="178">
        <v>718670</v>
      </c>
      <c r="F1081" s="60">
        <f>(C1081-$C$1036)*1440</f>
        <v>150799.00000000256</v>
      </c>
      <c r="G1081" s="59">
        <f>E1081-$E$1036</f>
        <v>334785</v>
      </c>
      <c r="H1081" s="189"/>
      <c r="I1081" s="189"/>
      <c r="J1081" s="188">
        <f>I1082/H1082</f>
        <v>3.3873402435360118</v>
      </c>
      <c r="K1081" s="56"/>
      <c r="M1081" s="208"/>
    </row>
    <row r="1082" spans="2:18" s="17" customFormat="1" ht="15.75" thickBot="1" x14ac:dyDescent="0.25">
      <c r="B1082" s="80" t="s">
        <v>4</v>
      </c>
      <c r="C1082" s="187">
        <v>42277.347916666666</v>
      </c>
      <c r="D1082" s="78">
        <v>16</v>
      </c>
      <c r="E1082" s="176">
        <v>724190</v>
      </c>
      <c r="F1082" s="78">
        <f>(C1082-$C$1036)*1440</f>
        <v>153553.00000000047</v>
      </c>
      <c r="G1082" s="77">
        <f>E1082-$E$1036</f>
        <v>340305</v>
      </c>
      <c r="H1082" s="186">
        <f>(C1082-C1080)*1440</f>
        <v>9936.9999999948777</v>
      </c>
      <c r="I1082" s="186">
        <f>E1082-E1080</f>
        <v>33660</v>
      </c>
      <c r="J1082" s="185"/>
      <c r="K1082" s="74">
        <f>G1082/F1082</f>
        <v>2.2162054795412591</v>
      </c>
      <c r="M1082" s="73">
        <f>SUM(I1036:I1082)</f>
        <v>340305</v>
      </c>
      <c r="N1082" s="210">
        <f>G1082</f>
        <v>340305</v>
      </c>
      <c r="O1082" s="72"/>
      <c r="P1082" s="72"/>
      <c r="Q1082" s="72"/>
      <c r="R1082" s="72"/>
    </row>
    <row r="1083" spans="2:18" s="17" customFormat="1" x14ac:dyDescent="0.25">
      <c r="B1083" s="69" t="s">
        <v>4</v>
      </c>
      <c r="C1083" s="184">
        <v>42279.42083333333</v>
      </c>
      <c r="D1083" s="67">
        <v>16</v>
      </c>
      <c r="E1083" s="183">
        <v>734480</v>
      </c>
      <c r="F1083" s="67">
        <f>(C1083-$C$1036)*1440</f>
        <v>156537.99999999697</v>
      </c>
      <c r="G1083" s="66">
        <f>E1083-$E$1036</f>
        <v>350595</v>
      </c>
      <c r="H1083" s="65"/>
      <c r="I1083" s="65"/>
      <c r="J1083" s="182">
        <f>I1086/H1086</f>
        <v>3.3529093578546387</v>
      </c>
      <c r="K1083" s="86"/>
      <c r="M1083" s="208"/>
    </row>
    <row r="1084" spans="2:18" s="17" customFormat="1" x14ac:dyDescent="0.25">
      <c r="B1084" s="62" t="s">
        <v>4</v>
      </c>
      <c r="C1084" s="180">
        <v>42282.347916666666</v>
      </c>
      <c r="D1084" s="60">
        <v>17</v>
      </c>
      <c r="E1084" s="178">
        <v>748630</v>
      </c>
      <c r="F1084" s="60">
        <f>(C1084-$C$1036)*1440</f>
        <v>160753.00000000047</v>
      </c>
      <c r="G1084" s="59">
        <f>E1084-$E$1036</f>
        <v>364745</v>
      </c>
      <c r="H1084" s="58"/>
      <c r="I1084" s="58"/>
      <c r="J1084" s="169"/>
      <c r="K1084" s="56"/>
      <c r="M1084" s="208"/>
    </row>
    <row r="1085" spans="2:18" s="17" customFormat="1" x14ac:dyDescent="0.25">
      <c r="B1085" s="62" t="s">
        <v>4</v>
      </c>
      <c r="C1085" s="180">
        <v>42284.350694444445</v>
      </c>
      <c r="D1085" s="60">
        <v>17</v>
      </c>
      <c r="E1085" s="178">
        <v>757300</v>
      </c>
      <c r="F1085" s="60">
        <f>(C1085-$C$1036)*1440</f>
        <v>163637.00000000303</v>
      </c>
      <c r="G1085" s="59">
        <f>E1085-$E$1036</f>
        <v>373415</v>
      </c>
      <c r="H1085" s="58"/>
      <c r="I1085" s="58"/>
      <c r="J1085" s="169"/>
      <c r="K1085" s="56"/>
      <c r="M1085" s="208"/>
    </row>
    <row r="1086" spans="2:18" s="17" customFormat="1" x14ac:dyDescent="0.25">
      <c r="B1086" s="62" t="s">
        <v>4</v>
      </c>
      <c r="C1086" s="180">
        <v>42286.334722222222</v>
      </c>
      <c r="D1086" s="60">
        <v>17</v>
      </c>
      <c r="E1086" s="178">
        <v>767580</v>
      </c>
      <c r="F1086" s="60">
        <f>(C1086-$C$1036)*1440</f>
        <v>166494.0000000014</v>
      </c>
      <c r="G1086" s="59">
        <f>E1086-$E$1036</f>
        <v>383695</v>
      </c>
      <c r="H1086" s="58">
        <f>(C1086-C1082)*1440</f>
        <v>12941.000000000931</v>
      </c>
      <c r="I1086" s="58">
        <f>E1086-E1082</f>
        <v>43390</v>
      </c>
      <c r="J1086" s="160"/>
      <c r="K1086" s="56"/>
      <c r="M1086" s="208"/>
      <c r="N1086" s="209"/>
      <c r="O1086" s="209"/>
    </row>
    <row r="1087" spans="2:18" s="17" customFormat="1" x14ac:dyDescent="0.25">
      <c r="B1087" s="62" t="s">
        <v>4</v>
      </c>
      <c r="C1087" s="180">
        <v>42289.345833333333</v>
      </c>
      <c r="D1087" s="60">
        <v>18</v>
      </c>
      <c r="E1087" s="178">
        <v>783020</v>
      </c>
      <c r="F1087" s="60">
        <f>(C1087-$C$1036)*1440</f>
        <v>170830.00000000116</v>
      </c>
      <c r="G1087" s="59">
        <f>E1087-$E$1036</f>
        <v>399135</v>
      </c>
      <c r="H1087" s="58"/>
      <c r="I1087" s="58"/>
      <c r="J1087" s="156">
        <f>I1089/H1089</f>
        <v>3.2468694096587551</v>
      </c>
      <c r="K1087" s="56"/>
      <c r="M1087" s="208"/>
    </row>
    <row r="1088" spans="2:18" s="17" customFormat="1" x14ac:dyDescent="0.25">
      <c r="B1088" s="62" t="s">
        <v>4</v>
      </c>
      <c r="C1088" s="180">
        <v>42291.31527777778</v>
      </c>
      <c r="D1088" s="60">
        <v>18</v>
      </c>
      <c r="E1088" s="178">
        <v>790000</v>
      </c>
      <c r="F1088" s="60">
        <f>(C1088-$C$1036)*1440</f>
        <v>173666.00000000442</v>
      </c>
      <c r="G1088" s="59">
        <f>E1088-$E$1036</f>
        <v>406115</v>
      </c>
      <c r="H1088" s="58"/>
      <c r="I1088" s="58"/>
      <c r="J1088" s="169"/>
      <c r="K1088" s="56"/>
      <c r="M1088" s="208"/>
    </row>
    <row r="1089" spans="2:13" s="17" customFormat="1" x14ac:dyDescent="0.25">
      <c r="B1089" s="62" t="s">
        <v>4</v>
      </c>
      <c r="C1089" s="180">
        <v>42293.322222222225</v>
      </c>
      <c r="D1089" s="60">
        <v>18</v>
      </c>
      <c r="E1089" s="178">
        <v>800250</v>
      </c>
      <c r="F1089" s="60">
        <f>(C1089-$C$1036)*1440</f>
        <v>176556.00000000559</v>
      </c>
      <c r="G1089" s="59">
        <f>E1089-$E$1036</f>
        <v>416365</v>
      </c>
      <c r="H1089" s="58">
        <f>(C1089-C1086)*1440</f>
        <v>10062.000000004191</v>
      </c>
      <c r="I1089" s="58">
        <f>E1089-E1086</f>
        <v>32670</v>
      </c>
      <c r="J1089" s="160"/>
      <c r="K1089" s="56"/>
      <c r="M1089" s="208"/>
    </row>
    <row r="1090" spans="2:13" s="17" customFormat="1" x14ac:dyDescent="0.25">
      <c r="B1090" s="62" t="s">
        <v>4</v>
      </c>
      <c r="C1090" s="180">
        <v>42296.402777777781</v>
      </c>
      <c r="D1090" s="60">
        <v>19</v>
      </c>
      <c r="E1090" s="178">
        <v>814100</v>
      </c>
      <c r="F1090" s="60">
        <f>(C1090-$C$1036)*1440</f>
        <v>180992.00000000652</v>
      </c>
      <c r="G1090" s="59">
        <f>E1090-$E$1036</f>
        <v>430215</v>
      </c>
      <c r="H1090" s="58"/>
      <c r="I1090" s="58"/>
      <c r="J1090" s="156">
        <f>I1091/H1091</f>
        <v>3.23496134263738</v>
      </c>
      <c r="K1090" s="56"/>
      <c r="M1090" s="208"/>
    </row>
    <row r="1091" spans="2:13" s="17" customFormat="1" x14ac:dyDescent="0.25">
      <c r="B1091" s="62" t="s">
        <v>4</v>
      </c>
      <c r="C1091" s="180">
        <v>42300.6875</v>
      </c>
      <c r="D1091" s="60">
        <v>19</v>
      </c>
      <c r="E1091" s="178">
        <v>834560</v>
      </c>
      <c r="F1091" s="60">
        <f>(C1091-$C$1036)*1440</f>
        <v>187162.00000000186</v>
      </c>
      <c r="G1091" s="59">
        <f>E1091-$E$1036</f>
        <v>450675</v>
      </c>
      <c r="H1091" s="58">
        <f>(C1091-C1089)*1440</f>
        <v>10605.999999996275</v>
      </c>
      <c r="I1091" s="58">
        <f>E1091-E1089</f>
        <v>34310</v>
      </c>
      <c r="J1091" s="160"/>
      <c r="K1091" s="56"/>
      <c r="M1091" s="208"/>
    </row>
    <row r="1092" spans="2:13" s="17" customFormat="1" x14ac:dyDescent="0.25">
      <c r="B1092" s="62" t="s">
        <v>4</v>
      </c>
      <c r="C1092" s="180">
        <v>42303.367361111108</v>
      </c>
      <c r="D1092" s="60">
        <v>20</v>
      </c>
      <c r="E1092" s="178">
        <v>849480</v>
      </c>
      <c r="F1092" s="60">
        <f>(C1092-$C$1036)*1440</f>
        <v>191020.99999999744</v>
      </c>
      <c r="G1092" s="59">
        <f>E1092-$E$1036</f>
        <v>465595</v>
      </c>
      <c r="H1092" s="58"/>
      <c r="I1092" s="58"/>
      <c r="J1092" s="156">
        <f>I1094/H1094</f>
        <v>3.7118301314463418</v>
      </c>
      <c r="K1092" s="56"/>
      <c r="M1092" s="208"/>
    </row>
    <row r="1093" spans="2:13" s="17" customFormat="1" x14ac:dyDescent="0.25">
      <c r="B1093" s="62" t="s">
        <v>4</v>
      </c>
      <c r="C1093" s="180">
        <v>42305.447222222225</v>
      </c>
      <c r="D1093" s="60">
        <v>20</v>
      </c>
      <c r="E1093" s="178">
        <v>860840</v>
      </c>
      <c r="F1093" s="60">
        <f>(C1093-$C$1036)*1440</f>
        <v>194016.00000000559</v>
      </c>
      <c r="G1093" s="59">
        <f>E1093-$E$1036</f>
        <v>476955</v>
      </c>
      <c r="H1093" s="58"/>
      <c r="I1093" s="58"/>
      <c r="J1093" s="169"/>
      <c r="K1093" s="56"/>
      <c r="M1093" s="208"/>
    </row>
    <row r="1094" spans="2:13" s="17" customFormat="1" x14ac:dyDescent="0.25">
      <c r="B1094" s="62" t="s">
        <v>4</v>
      </c>
      <c r="C1094" s="180">
        <v>42307.555555555555</v>
      </c>
      <c r="D1094" s="60">
        <v>20</v>
      </c>
      <c r="E1094" s="178">
        <v>871270</v>
      </c>
      <c r="F1094" s="60">
        <f>(C1094-$C$1036)*1440</f>
        <v>197052.0000000007</v>
      </c>
      <c r="G1094" s="59">
        <f>E1094-$E$1036</f>
        <v>487385</v>
      </c>
      <c r="H1094" s="58">
        <f>(C1094-C1091)*1440</f>
        <v>9889.9999999988358</v>
      </c>
      <c r="I1094" s="58">
        <f>E1094-E1091</f>
        <v>36710</v>
      </c>
      <c r="J1094" s="160"/>
      <c r="K1094" s="56"/>
      <c r="M1094" s="208"/>
    </row>
    <row r="1095" spans="2:13" s="17" customFormat="1" x14ac:dyDescent="0.25">
      <c r="B1095" s="62" t="s">
        <v>4</v>
      </c>
      <c r="C1095" s="180">
        <v>42310.388888888891</v>
      </c>
      <c r="D1095" s="60">
        <v>21</v>
      </c>
      <c r="E1095" s="178">
        <v>873210</v>
      </c>
      <c r="F1095" s="60">
        <f>(C1095-$C$1036)*1440</f>
        <v>201132.00000000419</v>
      </c>
      <c r="G1095" s="59">
        <f>E1095-$E$1036</f>
        <v>489325</v>
      </c>
      <c r="H1095" s="58"/>
      <c r="I1095" s="58"/>
      <c r="J1095" s="156">
        <f>I1097/H1097</f>
        <v>2.1924916064708557</v>
      </c>
      <c r="K1095" s="56"/>
      <c r="M1095" s="208"/>
    </row>
    <row r="1096" spans="2:13" s="17" customFormat="1" x14ac:dyDescent="0.25">
      <c r="B1096" s="62" t="s">
        <v>4</v>
      </c>
      <c r="C1096" s="180">
        <v>42312.363888888889</v>
      </c>
      <c r="D1096" s="60">
        <v>21</v>
      </c>
      <c r="E1096" s="178">
        <v>883220</v>
      </c>
      <c r="F1096" s="60">
        <f>(C1096-$C$1036)*1440</f>
        <v>203976.0000000021</v>
      </c>
      <c r="G1096" s="59">
        <f>E1096-$E$1036</f>
        <v>499335</v>
      </c>
      <c r="H1096" s="58"/>
      <c r="I1096" s="58"/>
      <c r="J1096" s="169"/>
      <c r="K1096" s="56"/>
      <c r="M1096" s="208"/>
    </row>
    <row r="1097" spans="2:13" s="17" customFormat="1" x14ac:dyDescent="0.25">
      <c r="B1097" s="62" t="s">
        <v>4</v>
      </c>
      <c r="C1097" s="180">
        <v>42314.381249999999</v>
      </c>
      <c r="D1097" s="60">
        <v>21</v>
      </c>
      <c r="E1097" s="178">
        <v>892820</v>
      </c>
      <c r="F1097" s="60">
        <f>(C1097-$C$1036)*1440</f>
        <v>206880.99999999977</v>
      </c>
      <c r="G1097" s="59">
        <f>E1097-$E$1036</f>
        <v>508935</v>
      </c>
      <c r="H1097" s="58">
        <f>(C1097-C1094)*1440</f>
        <v>9828.9999999990687</v>
      </c>
      <c r="I1097" s="58">
        <f>E1097-E1094</f>
        <v>21550</v>
      </c>
      <c r="J1097" s="160"/>
      <c r="K1097" s="56"/>
      <c r="M1097" s="208"/>
    </row>
    <row r="1098" spans="2:13" s="17" customFormat="1" x14ac:dyDescent="0.25">
      <c r="B1098" s="62" t="s">
        <v>4</v>
      </c>
      <c r="C1098" s="180">
        <v>42317.591666666667</v>
      </c>
      <c r="D1098" s="60">
        <v>22</v>
      </c>
      <c r="E1098" s="178">
        <v>900390</v>
      </c>
      <c r="F1098" s="60">
        <f>(C1098-$C$1036)*1440</f>
        <v>211504.00000000256</v>
      </c>
      <c r="G1098" s="59">
        <f>E1098-$E$1036</f>
        <v>516505</v>
      </c>
      <c r="H1098" s="58"/>
      <c r="I1098" s="58"/>
      <c r="J1098" s="156">
        <f>I1100/H1100</f>
        <v>2.8312287031461305</v>
      </c>
      <c r="K1098" s="56"/>
      <c r="M1098" s="208"/>
    </row>
    <row r="1099" spans="2:13" s="17" customFormat="1" x14ac:dyDescent="0.25">
      <c r="B1099" s="62" t="s">
        <v>4</v>
      </c>
      <c r="C1099" s="180">
        <v>42319.314583333333</v>
      </c>
      <c r="D1099" s="60">
        <v>22</v>
      </c>
      <c r="E1099" s="178">
        <v>910020</v>
      </c>
      <c r="F1099" s="60">
        <f>(C1099-$C$1036)*1440</f>
        <v>213985.00000000116</v>
      </c>
      <c r="G1099" s="59">
        <f>E1099-$E$1036</f>
        <v>526135</v>
      </c>
      <c r="H1099" s="58"/>
      <c r="I1099" s="58"/>
      <c r="J1099" s="169"/>
      <c r="K1099" s="56"/>
      <c r="M1099" s="208"/>
    </row>
    <row r="1100" spans="2:13" s="17" customFormat="1" x14ac:dyDescent="0.25">
      <c r="B1100" s="62" t="s">
        <v>4</v>
      </c>
      <c r="C1100" s="180">
        <v>42321.310416666667</v>
      </c>
      <c r="D1100" s="60">
        <v>22</v>
      </c>
      <c r="E1100" s="178">
        <v>921070</v>
      </c>
      <c r="F1100" s="60">
        <f>(C1100-$C$1036)*1440</f>
        <v>216859.00000000256</v>
      </c>
      <c r="G1100" s="59">
        <f>E1100-$E$1036</f>
        <v>537185</v>
      </c>
      <c r="H1100" s="58">
        <f>(C1100-C1097)*1440</f>
        <v>9978.000000002794</v>
      </c>
      <c r="I1100" s="58">
        <f>E1100-E1097</f>
        <v>28250</v>
      </c>
      <c r="J1100" s="160"/>
      <c r="K1100" s="56"/>
      <c r="M1100" s="208"/>
    </row>
    <row r="1101" spans="2:13" s="17" customFormat="1" x14ac:dyDescent="0.25">
      <c r="B1101" s="62" t="s">
        <v>4</v>
      </c>
      <c r="C1101" s="180">
        <v>42324.416666666664</v>
      </c>
      <c r="D1101" s="60">
        <v>23</v>
      </c>
      <c r="E1101" s="178">
        <v>924660</v>
      </c>
      <c r="F1101" s="60">
        <f>(C1101-$C$1036)*1440</f>
        <v>221331.99999999837</v>
      </c>
      <c r="G1101" s="59">
        <f>E1101-$E$1036</f>
        <v>540775</v>
      </c>
      <c r="H1101" s="58"/>
      <c r="I1101" s="58"/>
      <c r="J1101" s="156">
        <f>I1103/H1103</f>
        <v>2.1940430551461252</v>
      </c>
      <c r="K1101" s="56"/>
      <c r="M1101" s="208"/>
    </row>
    <row r="1102" spans="2:13" s="17" customFormat="1" x14ac:dyDescent="0.25">
      <c r="B1102" s="62" t="s">
        <v>4</v>
      </c>
      <c r="C1102" s="180">
        <v>42326.589583333334</v>
      </c>
      <c r="D1102" s="60">
        <v>23</v>
      </c>
      <c r="E1102" s="178">
        <v>934530</v>
      </c>
      <c r="F1102" s="60">
        <f>(C1102-$C$1036)*1440</f>
        <v>224461.00000000326</v>
      </c>
      <c r="G1102" s="59">
        <f>E1102-$E$1036</f>
        <v>550645</v>
      </c>
      <c r="H1102" s="58"/>
      <c r="I1102" s="58"/>
      <c r="J1102" s="169"/>
      <c r="K1102" s="56"/>
      <c r="M1102" s="208"/>
    </row>
    <row r="1103" spans="2:13" s="17" customFormat="1" x14ac:dyDescent="0.25">
      <c r="B1103" s="62" t="s">
        <v>4</v>
      </c>
      <c r="C1103" s="180">
        <v>42328.375</v>
      </c>
      <c r="D1103" s="60">
        <v>23</v>
      </c>
      <c r="E1103" s="178">
        <v>943390</v>
      </c>
      <c r="F1103" s="60">
        <f>(C1103-$C$1036)*1440</f>
        <v>227032.00000000186</v>
      </c>
      <c r="G1103" s="59">
        <f>E1103-$E$1036</f>
        <v>559505</v>
      </c>
      <c r="H1103" s="58">
        <f>(C1103-C1100)*1440</f>
        <v>10172.999999999302</v>
      </c>
      <c r="I1103" s="58">
        <f>E1103-E1100</f>
        <v>22320</v>
      </c>
      <c r="J1103" s="160"/>
      <c r="K1103" s="56"/>
      <c r="M1103" s="208"/>
    </row>
    <row r="1104" spans="2:13" s="17" customFormat="1" x14ac:dyDescent="0.25">
      <c r="B1104" s="62" t="s">
        <v>4</v>
      </c>
      <c r="C1104" s="180">
        <v>42331.362500000003</v>
      </c>
      <c r="D1104" s="60">
        <v>24</v>
      </c>
      <c r="E1104" s="178">
        <v>955200</v>
      </c>
      <c r="F1104" s="60">
        <f>(C1104-$C$1036)*1440</f>
        <v>231334.00000000605</v>
      </c>
      <c r="G1104" s="59">
        <f>E1104-$E$1036</f>
        <v>571315</v>
      </c>
      <c r="H1104" s="58"/>
      <c r="I1104" s="58"/>
      <c r="J1104" s="156">
        <f>I1105/H1105</f>
        <v>3.0931310577337383</v>
      </c>
      <c r="K1104" s="56"/>
      <c r="M1104" s="208"/>
    </row>
    <row r="1105" spans="2:18" s="17" customFormat="1" x14ac:dyDescent="0.25">
      <c r="B1105" s="62" t="s">
        <v>4</v>
      </c>
      <c r="C1105" s="180">
        <v>42333.318749999999</v>
      </c>
      <c r="D1105" s="60">
        <v>24</v>
      </c>
      <c r="E1105" s="178">
        <v>965410</v>
      </c>
      <c r="F1105" s="60">
        <f>(C1105-$C$1036)*1440</f>
        <v>234150.99999999977</v>
      </c>
      <c r="G1105" s="59">
        <f>E1105-$E$1036</f>
        <v>581525</v>
      </c>
      <c r="H1105" s="58">
        <f>(C1105-C1103)*1440</f>
        <v>7118.9999999979045</v>
      </c>
      <c r="I1105" s="58">
        <f>E1105-E1103</f>
        <v>22020</v>
      </c>
      <c r="J1105" s="160"/>
      <c r="K1105" s="56"/>
      <c r="M1105" s="208"/>
    </row>
    <row r="1106" spans="2:18" s="17" customFormat="1" x14ac:dyDescent="0.25">
      <c r="B1106" s="62" t="s">
        <v>4</v>
      </c>
      <c r="C1106" s="180">
        <v>42338.527777777781</v>
      </c>
      <c r="D1106" s="60">
        <v>25</v>
      </c>
      <c r="E1106" s="178">
        <v>984450</v>
      </c>
      <c r="F1106" s="60">
        <f>(C1106-$C$1036)*1440</f>
        <v>241652.00000000652</v>
      </c>
      <c r="G1106" s="59">
        <f>E1106-$E$1036</f>
        <v>600565</v>
      </c>
      <c r="H1106" s="58"/>
      <c r="I1106" s="58"/>
      <c r="J1106" s="156">
        <f>I1107/H1107</f>
        <v>2.4057666316256552</v>
      </c>
      <c r="K1106" s="56"/>
      <c r="M1106" s="208"/>
    </row>
    <row r="1107" spans="2:18" s="17" customFormat="1" x14ac:dyDescent="0.25">
      <c r="B1107" s="62" t="s">
        <v>4</v>
      </c>
      <c r="C1107" s="180">
        <v>42342.567361111112</v>
      </c>
      <c r="D1107" s="60">
        <v>25</v>
      </c>
      <c r="E1107" s="178">
        <v>997450</v>
      </c>
      <c r="F1107" s="60">
        <f>(C1107-$C$1036)*1440</f>
        <v>247469.00000000373</v>
      </c>
      <c r="G1107" s="59">
        <f>E1107-$E$1036</f>
        <v>613565</v>
      </c>
      <c r="H1107" s="58">
        <f>(C1107-C1105)*1440</f>
        <v>13318.000000003958</v>
      </c>
      <c r="I1107" s="58">
        <f>E1107-E1105</f>
        <v>32040</v>
      </c>
      <c r="J1107" s="160"/>
      <c r="K1107" s="56"/>
      <c r="M1107" s="208"/>
    </row>
    <row r="1108" spans="2:18" s="17" customFormat="1" x14ac:dyDescent="0.25">
      <c r="B1108" s="62" t="s">
        <v>4</v>
      </c>
      <c r="C1108" s="180">
        <v>42345.646527777775</v>
      </c>
      <c r="D1108" s="60">
        <v>26</v>
      </c>
      <c r="E1108" s="178">
        <v>1012070</v>
      </c>
      <c r="F1108" s="60">
        <f>(C1108-$C$1036)*1440</f>
        <v>251902.99999999814</v>
      </c>
      <c r="G1108" s="59">
        <f>E1108-$E$1036</f>
        <v>628185</v>
      </c>
      <c r="H1108" s="58"/>
      <c r="I1108" s="58"/>
      <c r="J1108" s="156">
        <f>I1110/H1110</f>
        <v>3.6013669715540031</v>
      </c>
      <c r="K1108" s="56"/>
      <c r="M1108" s="208"/>
    </row>
    <row r="1109" spans="2:18" s="17" customFormat="1" x14ac:dyDescent="0.25">
      <c r="B1109" s="62" t="s">
        <v>4</v>
      </c>
      <c r="C1109" s="180">
        <v>42347.551388888889</v>
      </c>
      <c r="D1109" s="60">
        <v>26</v>
      </c>
      <c r="E1109" s="178">
        <v>1023200</v>
      </c>
      <c r="F1109" s="60">
        <f>(C1109-$C$1036)*1440</f>
        <v>254646.0000000021</v>
      </c>
      <c r="G1109" s="59">
        <f>E1109-$E$1036</f>
        <v>639315</v>
      </c>
      <c r="H1109" s="58"/>
      <c r="I1109" s="58"/>
      <c r="J1109" s="169"/>
      <c r="K1109" s="56"/>
      <c r="M1109" s="208"/>
    </row>
    <row r="1110" spans="2:18" s="17" customFormat="1" x14ac:dyDescent="0.25">
      <c r="B1110" s="62" t="s">
        <v>4</v>
      </c>
      <c r="C1110" s="180">
        <v>42349.476388888892</v>
      </c>
      <c r="D1110" s="60">
        <v>26</v>
      </c>
      <c r="E1110" s="178">
        <v>1033280</v>
      </c>
      <c r="F1110" s="60">
        <f>(C1110-$C$1036)*1440</f>
        <v>257418.00000000629</v>
      </c>
      <c r="G1110" s="59">
        <f>E1110-$E$1036</f>
        <v>649395</v>
      </c>
      <c r="H1110" s="58">
        <f>(C1110-C1107)*1440</f>
        <v>9949.0000000025611</v>
      </c>
      <c r="I1110" s="58">
        <f>E1110-E1107</f>
        <v>35830</v>
      </c>
      <c r="J1110" s="160"/>
      <c r="K1110" s="56"/>
      <c r="M1110" s="208"/>
    </row>
    <row r="1111" spans="2:18" s="17" customFormat="1" x14ac:dyDescent="0.25">
      <c r="B1111" s="62" t="s">
        <v>4</v>
      </c>
      <c r="C1111" s="180">
        <v>42352.340277777781</v>
      </c>
      <c r="D1111" s="60">
        <v>27</v>
      </c>
      <c r="E1111" s="178">
        <v>1047930</v>
      </c>
      <c r="F1111" s="60">
        <f>(C1111-$C$1036)*1440</f>
        <v>261542.00000000652</v>
      </c>
      <c r="G1111" s="59">
        <f>E1111-$E$1036</f>
        <v>664045</v>
      </c>
      <c r="H1111" s="58"/>
      <c r="I1111" s="58"/>
      <c r="J1111" s="156">
        <f>I1113/H1113</f>
        <v>3.6926977687644214</v>
      </c>
      <c r="K1111" s="56"/>
      <c r="M1111" s="208"/>
    </row>
    <row r="1112" spans="2:18" s="17" customFormat="1" x14ac:dyDescent="0.25">
      <c r="B1112" s="62" t="s">
        <v>4</v>
      </c>
      <c r="C1112" s="180">
        <v>42354.320833333331</v>
      </c>
      <c r="D1112" s="60">
        <v>27</v>
      </c>
      <c r="E1112" s="178">
        <v>1058040</v>
      </c>
      <c r="F1112" s="60">
        <f>(C1112-$C$1036)*1440</f>
        <v>264393.99999999907</v>
      </c>
      <c r="G1112" s="59">
        <f>E1112-$E$1036</f>
        <v>674155</v>
      </c>
      <c r="H1112" s="58"/>
      <c r="I1112" s="58"/>
      <c r="J1112" s="169"/>
      <c r="K1112" s="56"/>
      <c r="M1112" s="208"/>
    </row>
    <row r="1113" spans="2:18" s="17" customFormat="1" x14ac:dyDescent="0.25">
      <c r="B1113" s="62" t="s">
        <v>4</v>
      </c>
      <c r="C1113" s="180">
        <v>42356.323611111111</v>
      </c>
      <c r="D1113" s="60">
        <v>27</v>
      </c>
      <c r="E1113" s="178">
        <v>1069690</v>
      </c>
      <c r="F1113" s="60">
        <f>(C1113-$C$1036)*1440</f>
        <v>267278.00000000163</v>
      </c>
      <c r="G1113" s="59">
        <f>E1113-$E$1036</f>
        <v>685805</v>
      </c>
      <c r="H1113" s="58">
        <f>(C1113-C1110)*1440</f>
        <v>9859.9999999953434</v>
      </c>
      <c r="I1113" s="58">
        <f>E1113-E1110</f>
        <v>36410</v>
      </c>
      <c r="J1113" s="160"/>
      <c r="K1113" s="56"/>
      <c r="M1113" s="208"/>
    </row>
    <row r="1114" spans="2:18" s="17" customFormat="1" x14ac:dyDescent="0.25">
      <c r="B1114" s="62" t="s">
        <v>4</v>
      </c>
      <c r="C1114" s="180">
        <v>42359.45208333333</v>
      </c>
      <c r="D1114" s="60">
        <v>28</v>
      </c>
      <c r="E1114" s="178">
        <v>1085140</v>
      </c>
      <c r="F1114" s="60">
        <f>(C1114-$C$1036)*1440</f>
        <v>271782.99999999697</v>
      </c>
      <c r="G1114" s="59">
        <f>E1114-$E$1036</f>
        <v>701255</v>
      </c>
      <c r="H1114" s="58"/>
      <c r="I1114" s="58"/>
      <c r="J1114" s="156">
        <f>I1115/H1115</f>
        <v>3.5163551401878723</v>
      </c>
      <c r="K1114" s="56"/>
      <c r="M1114" s="208"/>
    </row>
    <row r="1115" spans="2:18" s="17" customFormat="1" x14ac:dyDescent="0.25">
      <c r="B1115" s="62" t="s">
        <v>4</v>
      </c>
      <c r="C1115" s="180">
        <v>42361.673611111109</v>
      </c>
      <c r="D1115" s="60">
        <v>28</v>
      </c>
      <c r="E1115" s="178">
        <v>1096780</v>
      </c>
      <c r="F1115" s="60">
        <f>(C1115-$C$1036)*1440</f>
        <v>274981.99999999953</v>
      </c>
      <c r="G1115" s="59">
        <f>E1115-$E$1036</f>
        <v>712895</v>
      </c>
      <c r="H1115" s="58">
        <f>(C1115-C1113)*1440</f>
        <v>7703.9999999979045</v>
      </c>
      <c r="I1115" s="58">
        <f>E1115-E1113</f>
        <v>27090</v>
      </c>
      <c r="J1115" s="160"/>
      <c r="K1115" s="56"/>
      <c r="M1115" s="208"/>
    </row>
    <row r="1116" spans="2:18" s="17" customFormat="1" x14ac:dyDescent="0.25">
      <c r="B1116" s="62" t="s">
        <v>4</v>
      </c>
      <c r="C1116" s="180">
        <v>42366.642361111109</v>
      </c>
      <c r="D1116" s="60">
        <v>29</v>
      </c>
      <c r="E1116" s="178">
        <v>1120520</v>
      </c>
      <c r="F1116" s="60">
        <f>(C1116-$C$1036)*1440</f>
        <v>282136.99999999953</v>
      </c>
      <c r="G1116" s="59">
        <f>E1116-$E$1036</f>
        <v>736635</v>
      </c>
      <c r="H1116" s="58"/>
      <c r="I1116" s="58"/>
      <c r="J1116" s="156">
        <f>I1117/H1117</f>
        <v>3.2812981411102053</v>
      </c>
      <c r="K1116" s="56"/>
      <c r="M1116" s="208"/>
    </row>
    <row r="1117" spans="2:18" s="17" customFormat="1" ht="15.75" thickBot="1" x14ac:dyDescent="0.3">
      <c r="B1117" s="80" t="s">
        <v>4</v>
      </c>
      <c r="C1117" s="187">
        <v>42368.435416666667</v>
      </c>
      <c r="D1117" s="78">
        <v>29</v>
      </c>
      <c r="E1117" s="176">
        <v>1128730</v>
      </c>
      <c r="F1117" s="78">
        <f>(C1117-$C$1036)*1440</f>
        <v>284719.00000000256</v>
      </c>
      <c r="G1117" s="77">
        <f>E1117-$E$1036</f>
        <v>744845</v>
      </c>
      <c r="H1117" s="76">
        <f>(C1117-C1115)*1440</f>
        <v>9737.0000000030268</v>
      </c>
      <c r="I1117" s="76">
        <f>E1117-E1115</f>
        <v>31950</v>
      </c>
      <c r="J1117" s="150"/>
      <c r="K1117" s="74">
        <f>(G1117-G1082)/(F1117-F1082)</f>
        <v>3.0841834011862339</v>
      </c>
      <c r="M1117" s="73">
        <f>SUM(I1036:I1117)</f>
        <v>744845</v>
      </c>
      <c r="N1117" s="204">
        <f>G1117-G1082</f>
        <v>404540</v>
      </c>
      <c r="O1117" s="203"/>
      <c r="P1117" s="72"/>
      <c r="Q1117" s="72"/>
      <c r="R1117" s="72"/>
    </row>
    <row r="1118" spans="2:18" s="17" customFormat="1" x14ac:dyDescent="0.25">
      <c r="B1118" s="174" t="s">
        <v>4</v>
      </c>
      <c r="C1118" s="207">
        <v>42373.349305555559</v>
      </c>
      <c r="D1118" s="69">
        <v>30</v>
      </c>
      <c r="E1118" s="172">
        <v>1151290</v>
      </c>
      <c r="F1118" s="67">
        <f>(C1118-$C$1036)*1440</f>
        <v>291795.00000000698</v>
      </c>
      <c r="G1118" s="66">
        <f>E1118-$E$1036</f>
        <v>767405</v>
      </c>
      <c r="H1118" s="65">
        <f>(C1118-C1117)*1440</f>
        <v>7076.0000000044238</v>
      </c>
      <c r="I1118" s="65">
        <f>E1118-E1117</f>
        <v>22560</v>
      </c>
      <c r="J1118" s="171">
        <f>I1118/H1118</f>
        <v>3.1882419445994765</v>
      </c>
      <c r="K1118" s="86"/>
      <c r="M1118" s="206"/>
      <c r="N1118" s="205"/>
      <c r="O1118" s="205"/>
      <c r="P1118" s="34"/>
      <c r="Q1118" s="34"/>
    </row>
    <row r="1119" spans="2:18" s="17" customFormat="1" x14ac:dyDescent="0.25">
      <c r="B1119" s="159" t="s">
        <v>4</v>
      </c>
      <c r="C1119" s="158">
        <v>42380.381249999999</v>
      </c>
      <c r="D1119" s="62">
        <v>31</v>
      </c>
      <c r="E1119" s="157">
        <v>1183910</v>
      </c>
      <c r="F1119" s="60">
        <f>(C1119-$C$1036)*1440</f>
        <v>301920.99999999977</v>
      </c>
      <c r="G1119" s="59">
        <f>E1119-$E$1036</f>
        <v>800025</v>
      </c>
      <c r="H1119" s="58"/>
      <c r="I1119" s="58"/>
      <c r="J1119" s="156">
        <f>I1121/H1121</f>
        <v>3.3910614525139664</v>
      </c>
      <c r="K1119" s="56"/>
      <c r="M1119" s="206"/>
      <c r="N1119" s="205"/>
      <c r="O1119" s="205"/>
      <c r="P1119" s="34"/>
      <c r="Q1119" s="34"/>
    </row>
    <row r="1120" spans="2:18" s="17" customFormat="1" x14ac:dyDescent="0.25">
      <c r="B1120" s="159" t="s">
        <v>4</v>
      </c>
      <c r="C1120" s="158">
        <v>42382.376388888886</v>
      </c>
      <c r="D1120" s="62">
        <v>31</v>
      </c>
      <c r="E1120" s="157">
        <v>1193970</v>
      </c>
      <c r="F1120" s="60">
        <f>(C1120-$C$1036)*1440</f>
        <v>304793.9999999979</v>
      </c>
      <c r="G1120" s="59">
        <f>E1120-$E$1036</f>
        <v>810085</v>
      </c>
      <c r="H1120" s="58"/>
      <c r="I1120" s="58"/>
      <c r="J1120" s="169"/>
      <c r="K1120" s="56"/>
      <c r="M1120" s="206"/>
      <c r="N1120" s="205"/>
      <c r="O1120" s="205"/>
      <c r="P1120" s="34"/>
      <c r="Q1120" s="34"/>
    </row>
    <row r="1121" spans="2:17" s="17" customFormat="1" x14ac:dyDescent="0.25">
      <c r="B1121" s="159" t="s">
        <v>4</v>
      </c>
      <c r="C1121" s="158">
        <v>42384.536805555559</v>
      </c>
      <c r="D1121" s="62">
        <v>31</v>
      </c>
      <c r="E1121" s="157">
        <v>1205920</v>
      </c>
      <c r="F1121" s="60">
        <f>(C1121-$C$1036)*1440</f>
        <v>307905.00000000698</v>
      </c>
      <c r="G1121" s="59">
        <f>E1121-$E$1036</f>
        <v>822035</v>
      </c>
      <c r="H1121" s="58">
        <f>(C1121-C1118)*1440</f>
        <v>16110</v>
      </c>
      <c r="I1121" s="58">
        <f>E1121-E1118</f>
        <v>54630</v>
      </c>
      <c r="J1121" s="160"/>
      <c r="K1121" s="56"/>
      <c r="M1121" s="206"/>
      <c r="N1121" s="205"/>
      <c r="O1121" s="205"/>
      <c r="P1121" s="34"/>
      <c r="Q1121" s="34"/>
    </row>
    <row r="1122" spans="2:17" s="17" customFormat="1" x14ac:dyDescent="0.25">
      <c r="B1122" s="159" t="s">
        <v>4</v>
      </c>
      <c r="C1122" s="158">
        <v>42387.592361111114</v>
      </c>
      <c r="D1122" s="62">
        <v>32</v>
      </c>
      <c r="E1122" s="157">
        <v>1223260</v>
      </c>
      <c r="F1122" s="60">
        <f>(C1122-$C$1036)*1440</f>
        <v>312305.00000000582</v>
      </c>
      <c r="G1122" s="59">
        <f>E1122-$E$1036</f>
        <v>839375</v>
      </c>
      <c r="H1122" s="58"/>
      <c r="I1122" s="58"/>
      <c r="J1122" s="156">
        <f>I1124/H1124</f>
        <v>3.9137827565534065</v>
      </c>
      <c r="K1122" s="56"/>
      <c r="M1122" s="206"/>
      <c r="N1122" s="205"/>
      <c r="O1122" s="205"/>
      <c r="P1122" s="34"/>
      <c r="Q1122" s="34"/>
    </row>
    <row r="1123" spans="2:17" s="17" customFormat="1" x14ac:dyDescent="0.25">
      <c r="B1123" s="159" t="s">
        <v>4</v>
      </c>
      <c r="C1123" s="158">
        <v>42389.38958333333</v>
      </c>
      <c r="D1123" s="62">
        <v>32</v>
      </c>
      <c r="E1123" s="157">
        <v>1233550</v>
      </c>
      <c r="F1123" s="60">
        <f>(C1123-$C$1036)*1440</f>
        <v>314892.99999999697</v>
      </c>
      <c r="G1123" s="59">
        <f>E1123-$E$1036</f>
        <v>849665</v>
      </c>
      <c r="H1123" s="58"/>
      <c r="I1123" s="58"/>
      <c r="J1123" s="169"/>
      <c r="K1123" s="56"/>
      <c r="M1123" s="206"/>
      <c r="N1123" s="205"/>
      <c r="O1123" s="205"/>
      <c r="P1123" s="34"/>
      <c r="Q1123" s="34"/>
    </row>
    <row r="1124" spans="2:17" s="17" customFormat="1" x14ac:dyDescent="0.25">
      <c r="B1124" s="159" t="s">
        <v>4</v>
      </c>
      <c r="C1124" s="158">
        <v>42391.479861111111</v>
      </c>
      <c r="D1124" s="62">
        <v>32</v>
      </c>
      <c r="E1124" s="157">
        <v>1245050</v>
      </c>
      <c r="F1124" s="60">
        <f>(C1124-$C$1036)*1440</f>
        <v>317903.00000000163</v>
      </c>
      <c r="G1124" s="59">
        <f>E1124-$E$1036</f>
        <v>861165</v>
      </c>
      <c r="H1124" s="58">
        <f>(C1124-C1121)*1440</f>
        <v>9997.9999999946449</v>
      </c>
      <c r="I1124" s="58">
        <f>E1124-E1121</f>
        <v>39130</v>
      </c>
      <c r="J1124" s="160"/>
      <c r="K1124" s="56"/>
      <c r="M1124" s="206"/>
      <c r="N1124" s="205"/>
      <c r="O1124" s="205"/>
      <c r="P1124" s="34"/>
      <c r="Q1124" s="34"/>
    </row>
    <row r="1125" spans="2:17" s="17" customFormat="1" x14ac:dyDescent="0.25">
      <c r="B1125" s="54" t="s">
        <v>4</v>
      </c>
      <c r="C1125" s="53">
        <v>42394.636111111111</v>
      </c>
      <c r="D1125" s="62">
        <v>33</v>
      </c>
      <c r="E1125" s="61">
        <v>1260770</v>
      </c>
      <c r="F1125" s="60">
        <f>(C1125-$C$1036)*1440</f>
        <v>322448.00000000163</v>
      </c>
      <c r="G1125" s="59">
        <f>E1125-$E$1036</f>
        <v>876885</v>
      </c>
      <c r="H1125" s="58"/>
      <c r="I1125" s="58"/>
      <c r="J1125" s="156">
        <f>I1126/H1126</f>
        <v>2.9483313228791777</v>
      </c>
      <c r="K1125" s="56"/>
      <c r="M1125" s="206"/>
      <c r="N1125" s="205"/>
      <c r="O1125" s="205"/>
      <c r="P1125" s="34"/>
      <c r="Q1125" s="34"/>
    </row>
    <row r="1126" spans="2:17" s="17" customFormat="1" x14ac:dyDescent="0.25">
      <c r="B1126" s="54" t="s">
        <v>4</v>
      </c>
      <c r="C1126" s="53">
        <v>42398.388194444444</v>
      </c>
      <c r="D1126" s="62">
        <v>33</v>
      </c>
      <c r="E1126" s="61">
        <v>1274380</v>
      </c>
      <c r="F1126" s="60">
        <f>(C1126-$C$1036)*1440</f>
        <v>327851.00000000093</v>
      </c>
      <c r="G1126" s="59">
        <f>E1126-$E$1036</f>
        <v>890495</v>
      </c>
      <c r="H1126" s="58">
        <f>(C1126-C1124)*1440</f>
        <v>9947.9999999993015</v>
      </c>
      <c r="I1126" s="58">
        <f>E1126-E1124</f>
        <v>29330</v>
      </c>
      <c r="J1126" s="160"/>
      <c r="K1126" s="56"/>
      <c r="M1126" s="206"/>
      <c r="N1126" s="205"/>
      <c r="O1126" s="205"/>
      <c r="P1126" s="34"/>
      <c r="Q1126" s="34"/>
    </row>
    <row r="1127" spans="2:17" s="17" customFormat="1" x14ac:dyDescent="0.25">
      <c r="B1127" s="54" t="s">
        <v>4</v>
      </c>
      <c r="C1127" s="53">
        <v>42406</v>
      </c>
      <c r="D1127" s="62">
        <v>34</v>
      </c>
      <c r="E1127" s="61">
        <v>1274380</v>
      </c>
      <c r="F1127" s="60">
        <f>(C1127-$C$1036)*1440</f>
        <v>338812.00000000186</v>
      </c>
      <c r="G1127" s="59">
        <f>E1127-$E$1036</f>
        <v>890495</v>
      </c>
      <c r="H1127" s="58">
        <f>(C1127-C1126)*1440</f>
        <v>10961.000000000931</v>
      </c>
      <c r="I1127" s="58">
        <f>E1127-E1126</f>
        <v>0</v>
      </c>
      <c r="J1127" s="170">
        <f>I1127/H1127</f>
        <v>0</v>
      </c>
      <c r="K1127" s="56"/>
      <c r="M1127" s="206"/>
      <c r="N1127" s="205"/>
      <c r="O1127" s="205"/>
      <c r="P1127" s="34"/>
      <c r="Q1127" s="34"/>
    </row>
    <row r="1128" spans="2:17" s="17" customFormat="1" x14ac:dyDescent="0.25">
      <c r="B1128" s="159" t="s">
        <v>4</v>
      </c>
      <c r="C1128" s="158">
        <v>42412.609722222223</v>
      </c>
      <c r="D1128" s="62">
        <v>35</v>
      </c>
      <c r="E1128" s="157">
        <v>1285890</v>
      </c>
      <c r="F1128" s="60">
        <f>(C1128-$C$1036)*1440</f>
        <v>348330.00000000349</v>
      </c>
      <c r="G1128" s="59">
        <f>E1128-$E$1036</f>
        <v>902005</v>
      </c>
      <c r="H1128" s="58">
        <f>(C1128-C1127)*1440</f>
        <v>9518.0000000016298</v>
      </c>
      <c r="I1128" s="58">
        <f>E1128-E1127</f>
        <v>11510</v>
      </c>
      <c r="J1128" s="170">
        <f>I1128/H1128</f>
        <v>1.2092876654757332</v>
      </c>
      <c r="K1128" s="56"/>
      <c r="M1128" s="206"/>
      <c r="N1128" s="205"/>
      <c r="O1128" s="205"/>
      <c r="P1128" s="34"/>
      <c r="Q1128" s="34"/>
    </row>
    <row r="1129" spans="2:17" s="17" customFormat="1" x14ac:dyDescent="0.25">
      <c r="B1129" s="159" t="s">
        <v>4</v>
      </c>
      <c r="C1129" s="158">
        <v>42416.477083333331</v>
      </c>
      <c r="D1129" s="62">
        <v>36</v>
      </c>
      <c r="E1129" s="157">
        <v>1290190</v>
      </c>
      <c r="F1129" s="60">
        <f>(C1129-$C$1036)*1440</f>
        <v>353898.99999999907</v>
      </c>
      <c r="G1129" s="59">
        <f>E1129-$E$1036</f>
        <v>906305</v>
      </c>
      <c r="H1129" s="58"/>
      <c r="I1129" s="58"/>
      <c r="J1129" s="156">
        <f>I1130/H1130</f>
        <v>1.747403064897791</v>
      </c>
      <c r="K1129" s="56"/>
      <c r="M1129" s="206"/>
      <c r="N1129" s="205"/>
      <c r="O1129" s="205"/>
      <c r="P1129" s="34"/>
      <c r="Q1129" s="34"/>
    </row>
    <row r="1130" spans="2:17" s="17" customFormat="1" x14ac:dyDescent="0.25">
      <c r="B1130" s="159" t="s">
        <v>4</v>
      </c>
      <c r="C1130" s="158">
        <v>42419.361805555556</v>
      </c>
      <c r="D1130" s="62">
        <v>36</v>
      </c>
      <c r="E1130" s="157">
        <v>1302880</v>
      </c>
      <c r="F1130" s="60">
        <f>(C1130-$C$1036)*1440</f>
        <v>358053.00000000279</v>
      </c>
      <c r="G1130" s="59">
        <f>E1130-$E$1036</f>
        <v>918995</v>
      </c>
      <c r="H1130" s="58">
        <f>(C1130-C1128)*1440</f>
        <v>9722.9999999993015</v>
      </c>
      <c r="I1130" s="58">
        <f>E1130-E1128</f>
        <v>16990</v>
      </c>
      <c r="J1130" s="160"/>
      <c r="K1130" s="56"/>
      <c r="M1130" s="206"/>
      <c r="N1130" s="205"/>
      <c r="O1130" s="205"/>
      <c r="P1130" s="34"/>
      <c r="Q1130" s="34"/>
    </row>
    <row r="1131" spans="2:17" s="17" customFormat="1" x14ac:dyDescent="0.25">
      <c r="B1131" s="159" t="s">
        <v>4</v>
      </c>
      <c r="C1131" s="158">
        <v>42422.426388888889</v>
      </c>
      <c r="D1131" s="62">
        <v>37</v>
      </c>
      <c r="E1131" s="157">
        <v>1316180</v>
      </c>
      <c r="F1131" s="60">
        <f>(C1131-$C$1036)*1440</f>
        <v>362466.0000000021</v>
      </c>
      <c r="G1131" s="59">
        <f>E1131-$E$1036</f>
        <v>932295</v>
      </c>
      <c r="H1131" s="58"/>
      <c r="I1131" s="58"/>
      <c r="J1131" s="156">
        <f>I1133/H1133</f>
        <v>3.2968117658675951</v>
      </c>
      <c r="K1131" s="56"/>
      <c r="M1131" s="206"/>
      <c r="N1131" s="205"/>
      <c r="O1131" s="205"/>
      <c r="P1131" s="34"/>
      <c r="Q1131" s="34"/>
    </row>
    <row r="1132" spans="2:17" s="17" customFormat="1" x14ac:dyDescent="0.25">
      <c r="B1132" s="159" t="s">
        <v>4</v>
      </c>
      <c r="C1132" s="158">
        <v>42424.402083333334</v>
      </c>
      <c r="D1132" s="62">
        <v>37</v>
      </c>
      <c r="E1132" s="157">
        <v>1326060</v>
      </c>
      <c r="F1132" s="60">
        <f>(C1132-$C$1036)*1440</f>
        <v>365311.00000000326</v>
      </c>
      <c r="G1132" s="59">
        <f>E1132-$E$1036</f>
        <v>942175</v>
      </c>
      <c r="H1132" s="58"/>
      <c r="I1132" s="58"/>
      <c r="J1132" s="169"/>
      <c r="K1132" s="56"/>
      <c r="M1132" s="206"/>
      <c r="N1132" s="205"/>
      <c r="O1132" s="205"/>
      <c r="P1132" s="34"/>
      <c r="Q1132" s="34"/>
    </row>
    <row r="1133" spans="2:17" s="17" customFormat="1" x14ac:dyDescent="0.25">
      <c r="B1133" s="159" t="s">
        <v>4</v>
      </c>
      <c r="C1133" s="158">
        <v>42426.397222222222</v>
      </c>
      <c r="D1133" s="62">
        <v>37</v>
      </c>
      <c r="E1133" s="157">
        <v>1336280</v>
      </c>
      <c r="F1133" s="60">
        <f>(C1133-$C$1036)*1440</f>
        <v>368184.0000000014</v>
      </c>
      <c r="G1133" s="59">
        <f>E1133-$E$1036</f>
        <v>952395</v>
      </c>
      <c r="H1133" s="58">
        <f>(C1133-C1130)*1440</f>
        <v>10130.999999998603</v>
      </c>
      <c r="I1133" s="58">
        <f>E1133-E1130</f>
        <v>33400</v>
      </c>
      <c r="J1133" s="160"/>
      <c r="K1133" s="56"/>
      <c r="M1133" s="206"/>
      <c r="N1133" s="205"/>
      <c r="O1133" s="205"/>
      <c r="P1133" s="34"/>
      <c r="Q1133" s="34"/>
    </row>
    <row r="1134" spans="2:17" s="17" customFormat="1" x14ac:dyDescent="0.25">
      <c r="B1134" s="159" t="s">
        <v>4</v>
      </c>
      <c r="C1134" s="158">
        <v>42429.371527777781</v>
      </c>
      <c r="D1134" s="62">
        <v>38</v>
      </c>
      <c r="E1134" s="157">
        <v>1349570</v>
      </c>
      <c r="F1134" s="60">
        <f>(C1134-$C$1036)*1440</f>
        <v>372467.00000000652</v>
      </c>
      <c r="G1134" s="59">
        <f>E1134-$E$1036</f>
        <v>965685</v>
      </c>
      <c r="H1134" s="58"/>
      <c r="I1134" s="58"/>
      <c r="J1134" s="156">
        <f>I1136/H1136</f>
        <v>3.2731958762880051</v>
      </c>
      <c r="K1134" s="56"/>
      <c r="M1134" s="206"/>
      <c r="N1134" s="205"/>
      <c r="O1134" s="205"/>
      <c r="P1134" s="34"/>
      <c r="Q1134" s="34"/>
    </row>
    <row r="1135" spans="2:17" s="17" customFormat="1" x14ac:dyDescent="0.25">
      <c r="B1135" s="159" t="s">
        <v>4</v>
      </c>
      <c r="C1135" s="158">
        <v>42431.468055555553</v>
      </c>
      <c r="D1135" s="62">
        <v>38</v>
      </c>
      <c r="E1135" s="157">
        <v>1359420</v>
      </c>
      <c r="F1135" s="60">
        <f>(C1135-$C$1036)*1440</f>
        <v>375485.9999999986</v>
      </c>
      <c r="G1135" s="59">
        <f>E1135-$E$1036</f>
        <v>975535</v>
      </c>
      <c r="H1135" s="58"/>
      <c r="I1135" s="58"/>
      <c r="J1135" s="169"/>
      <c r="K1135" s="56"/>
      <c r="M1135" s="206"/>
      <c r="N1135" s="205"/>
      <c r="O1135" s="205"/>
      <c r="P1135" s="34"/>
      <c r="Q1135" s="34"/>
    </row>
    <row r="1136" spans="2:17" s="17" customFormat="1" x14ac:dyDescent="0.25">
      <c r="B1136" s="159" t="s">
        <v>4</v>
      </c>
      <c r="C1136" s="158">
        <v>42433.672222222223</v>
      </c>
      <c r="D1136" s="62">
        <v>38</v>
      </c>
      <c r="E1136" s="157">
        <v>1370570</v>
      </c>
      <c r="F1136" s="60">
        <f>(C1136-$C$1036)*1440</f>
        <v>378660.00000000349</v>
      </c>
      <c r="G1136" s="59">
        <f>E1136-$E$1036</f>
        <v>986685</v>
      </c>
      <c r="H1136" s="58">
        <f>(C1136-C1133)*1440</f>
        <v>10476.000000002095</v>
      </c>
      <c r="I1136" s="58">
        <f>E1136-E1133</f>
        <v>34290</v>
      </c>
      <c r="J1136" s="160"/>
      <c r="K1136" s="56"/>
      <c r="M1136" s="206"/>
      <c r="N1136" s="205"/>
      <c r="O1136" s="205"/>
      <c r="P1136" s="34"/>
      <c r="Q1136" s="34"/>
    </row>
    <row r="1137" spans="2:18" s="17" customFormat="1" x14ac:dyDescent="0.25">
      <c r="B1137" s="159" t="s">
        <v>4</v>
      </c>
      <c r="C1137" s="158">
        <v>42436.359027777777</v>
      </c>
      <c r="D1137" s="62">
        <v>39</v>
      </c>
      <c r="E1137" s="157">
        <v>1385320</v>
      </c>
      <c r="F1137" s="60">
        <f>(C1137-$C$1036)*1440</f>
        <v>382529.00000000023</v>
      </c>
      <c r="G1137" s="59">
        <f>E1137-$E$1036</f>
        <v>1001435</v>
      </c>
      <c r="H1137" s="58"/>
      <c r="I1137" s="58"/>
      <c r="J1137" s="156">
        <f>I1139/H1139</f>
        <v>3.9305454166221643</v>
      </c>
      <c r="K1137" s="56"/>
      <c r="M1137" s="206"/>
      <c r="N1137" s="205"/>
      <c r="O1137" s="205"/>
      <c r="P1137" s="34"/>
      <c r="Q1137" s="34"/>
    </row>
    <row r="1138" spans="2:18" s="17" customFormat="1" x14ac:dyDescent="0.25">
      <c r="B1138" s="159" t="s">
        <v>4</v>
      </c>
      <c r="C1138" s="158">
        <v>42438.379861111112</v>
      </c>
      <c r="D1138" s="62">
        <v>39</v>
      </c>
      <c r="E1138" s="157">
        <v>1396810</v>
      </c>
      <c r="F1138" s="60">
        <f>(C1138-$C$1036)*1440</f>
        <v>385439.00000000373</v>
      </c>
      <c r="G1138" s="59">
        <f>E1138-$E$1036</f>
        <v>1012925</v>
      </c>
      <c r="H1138" s="58"/>
      <c r="I1138" s="58"/>
      <c r="J1138" s="169"/>
      <c r="K1138" s="56"/>
      <c r="M1138" s="206"/>
      <c r="N1138" s="205"/>
      <c r="O1138" s="205"/>
      <c r="P1138" s="34"/>
      <c r="Q1138" s="34"/>
    </row>
    <row r="1139" spans="2:18" s="17" customFormat="1" x14ac:dyDescent="0.25">
      <c r="B1139" s="159" t="s">
        <v>4</v>
      </c>
      <c r="C1139" s="158">
        <v>42440.331250000003</v>
      </c>
      <c r="D1139" s="62">
        <v>39</v>
      </c>
      <c r="E1139" s="157">
        <v>1408260</v>
      </c>
      <c r="F1139" s="60">
        <f>(C1139-$C$1036)*1440</f>
        <v>388249.00000000605</v>
      </c>
      <c r="G1139" s="59">
        <f>E1139-$E$1036</f>
        <v>1024375</v>
      </c>
      <c r="H1139" s="58">
        <f>(C1139-C1136)*1440</f>
        <v>9589.0000000025611</v>
      </c>
      <c r="I1139" s="58">
        <f>E1139-E1136</f>
        <v>37690</v>
      </c>
      <c r="J1139" s="160"/>
      <c r="K1139" s="56"/>
      <c r="M1139" s="206"/>
      <c r="N1139" s="205"/>
      <c r="O1139" s="205"/>
      <c r="P1139" s="34"/>
      <c r="Q1139" s="34"/>
    </row>
    <row r="1140" spans="2:18" s="17" customFormat="1" x14ac:dyDescent="0.25">
      <c r="B1140" s="159" t="s">
        <v>4</v>
      </c>
      <c r="C1140" s="158">
        <v>42443.374305555553</v>
      </c>
      <c r="D1140" s="62">
        <v>40</v>
      </c>
      <c r="E1140" s="157">
        <v>1425130</v>
      </c>
      <c r="F1140" s="60">
        <f>(C1140-$C$1036)*1440</f>
        <v>392630.9999999986</v>
      </c>
      <c r="G1140" s="59">
        <f>E1140-$E$1036</f>
        <v>1041245</v>
      </c>
      <c r="H1140" s="58"/>
      <c r="I1140" s="58"/>
      <c r="J1140" s="156">
        <f>I1141/H1141</f>
        <v>3.9716393820633584</v>
      </c>
      <c r="K1140" s="56"/>
      <c r="M1140" s="206"/>
      <c r="N1140" s="205"/>
      <c r="O1140" s="205"/>
      <c r="P1140" s="34"/>
      <c r="Q1140" s="34"/>
    </row>
    <row r="1141" spans="2:18" s="17" customFormat="1" x14ac:dyDescent="0.25">
      <c r="B1141" s="159" t="s">
        <v>4</v>
      </c>
      <c r="C1141" s="158">
        <v>42446.354861111111</v>
      </c>
      <c r="D1141" s="62">
        <v>40</v>
      </c>
      <c r="E1141" s="157">
        <v>1442710</v>
      </c>
      <c r="F1141" s="60">
        <f>(C1141-$C$1036)*1440</f>
        <v>396923.00000000163</v>
      </c>
      <c r="G1141" s="59">
        <f>E1141-$E$1036</f>
        <v>1058825</v>
      </c>
      <c r="H1141" s="58">
        <f>(C1141-C1139)*1440</f>
        <v>8673.9999999955762</v>
      </c>
      <c r="I1141" s="58">
        <f>E1141-E1139</f>
        <v>34450</v>
      </c>
      <c r="J1141" s="160"/>
      <c r="K1141" s="56"/>
      <c r="M1141" s="206"/>
      <c r="N1141" s="205"/>
      <c r="O1141" s="205"/>
      <c r="P1141" s="34"/>
      <c r="Q1141" s="34"/>
    </row>
    <row r="1142" spans="2:18" s="17" customFormat="1" x14ac:dyDescent="0.25">
      <c r="B1142" s="159" t="s">
        <v>4</v>
      </c>
      <c r="C1142" s="158">
        <v>42450.367361111108</v>
      </c>
      <c r="D1142" s="62">
        <v>41</v>
      </c>
      <c r="E1142" s="157">
        <v>1462520</v>
      </c>
      <c r="F1142" s="60">
        <f>(C1142-$C$1036)*1440</f>
        <v>402700.99999999744</v>
      </c>
      <c r="G1142" s="59">
        <f>E1142-$E$1036</f>
        <v>1078635</v>
      </c>
      <c r="H1142" s="58"/>
      <c r="I1142" s="58"/>
      <c r="J1142" s="156">
        <f>I1143/H1143</f>
        <v>3.3377697499776371</v>
      </c>
      <c r="K1142" s="56"/>
      <c r="M1142" s="206"/>
      <c r="N1142" s="205"/>
      <c r="O1142" s="205"/>
      <c r="P1142" s="34"/>
      <c r="Q1142" s="34"/>
    </row>
    <row r="1143" spans="2:18" s="17" customFormat="1" x14ac:dyDescent="0.25">
      <c r="B1143" s="159" t="s">
        <v>4</v>
      </c>
      <c r="C1143" s="158">
        <v>42453.659722222219</v>
      </c>
      <c r="D1143" s="62">
        <v>41</v>
      </c>
      <c r="E1143" s="157">
        <v>1477820</v>
      </c>
      <c r="F1143" s="60">
        <f>(C1143-$C$1036)*1440</f>
        <v>407441.99999999721</v>
      </c>
      <c r="G1143" s="59">
        <f>E1143-$E$1036</f>
        <v>1093935</v>
      </c>
      <c r="H1143" s="58">
        <f>(C1143-C1141)*1440</f>
        <v>10518.999999995576</v>
      </c>
      <c r="I1143" s="58">
        <f>E1143-E1141</f>
        <v>35110</v>
      </c>
      <c r="J1143" s="160"/>
      <c r="K1143" s="56"/>
      <c r="M1143" s="206"/>
      <c r="N1143" s="205"/>
      <c r="O1143" s="205"/>
      <c r="P1143" s="34"/>
      <c r="Q1143" s="34"/>
    </row>
    <row r="1144" spans="2:18" s="17" customFormat="1" x14ac:dyDescent="0.25">
      <c r="B1144" s="159" t="s">
        <v>4</v>
      </c>
      <c r="C1144" s="158">
        <v>42457.693055555559</v>
      </c>
      <c r="D1144" s="62">
        <v>42</v>
      </c>
      <c r="E1144" s="157">
        <v>1496400</v>
      </c>
      <c r="F1144" s="60">
        <f>(C1144-$C$1036)*1440</f>
        <v>413250.00000000698</v>
      </c>
      <c r="G1144" s="59">
        <f>E1144-$E$1036</f>
        <v>1112515</v>
      </c>
      <c r="H1144" s="58"/>
      <c r="I1144" s="58"/>
      <c r="J1144" s="156">
        <f>I1145/H1145</f>
        <v>3.7631674536846593</v>
      </c>
      <c r="K1144" s="56"/>
      <c r="M1144" s="206"/>
      <c r="N1144" s="205"/>
      <c r="O1144" s="205"/>
      <c r="P1144" s="34"/>
      <c r="Q1144" s="34"/>
    </row>
    <row r="1145" spans="2:18" s="17" customFormat="1" ht="15.75" thickBot="1" x14ac:dyDescent="0.3">
      <c r="B1145" s="154" t="s">
        <v>4</v>
      </c>
      <c r="C1145" s="153">
        <v>42459.395138888889</v>
      </c>
      <c r="D1145" s="80">
        <v>42</v>
      </c>
      <c r="E1145" s="151">
        <v>1508900</v>
      </c>
      <c r="F1145" s="78">
        <f>(C1145-$C$1036)*1440</f>
        <v>415701.0000000021</v>
      </c>
      <c r="G1145" s="77">
        <f>E1145-$E$1036</f>
        <v>1125015</v>
      </c>
      <c r="H1145" s="76">
        <f>(C1145-C1143)*1440</f>
        <v>8259.0000000048894</v>
      </c>
      <c r="I1145" s="76">
        <f>E1145-E1143</f>
        <v>31080</v>
      </c>
      <c r="J1145" s="150"/>
      <c r="K1145" s="74">
        <f>(G1145-G1117)/(F1145-F1117)</f>
        <v>2.9024598799835193</v>
      </c>
      <c r="M1145" s="73">
        <f>SUM(I1036:I1145)</f>
        <v>1125015</v>
      </c>
      <c r="N1145" s="204">
        <f>G1145-G1117</f>
        <v>380170</v>
      </c>
      <c r="O1145" s="203"/>
      <c r="P1145" s="72"/>
      <c r="Q1145" s="72"/>
      <c r="R1145" s="72"/>
    </row>
    <row r="1146" spans="2:18" x14ac:dyDescent="0.2">
      <c r="B1146" s="121" t="s">
        <v>3</v>
      </c>
      <c r="C1146" s="137">
        <v>42170.663194444445</v>
      </c>
      <c r="D1146" s="121">
        <v>1</v>
      </c>
      <c r="E1146" s="136">
        <v>513380</v>
      </c>
      <c r="F1146" s="119">
        <f>(C1146-$C$1146)*1440</f>
        <v>0</v>
      </c>
      <c r="G1146" s="118">
        <v>0</v>
      </c>
      <c r="H1146" s="149"/>
      <c r="I1146" s="149"/>
      <c r="J1146" s="147"/>
      <c r="K1146" s="134"/>
      <c r="N1146" s="196"/>
      <c r="O1146" s="42">
        <f>N1145+N1035+N924+N813</f>
        <v>1110190</v>
      </c>
      <c r="P1146" s="193">
        <f>K1145+K1035+K924+K813</f>
        <v>8.4757276175519767</v>
      </c>
      <c r="Q1146" s="42">
        <f>M1145+M1035+M924+M813</f>
        <v>3502995</v>
      </c>
    </row>
    <row r="1147" spans="2:18" x14ac:dyDescent="0.2">
      <c r="B1147" s="109" t="s">
        <v>3</v>
      </c>
      <c r="C1147" s="132">
        <v>42174.520833333336</v>
      </c>
      <c r="D1147" s="109">
        <v>1</v>
      </c>
      <c r="E1147" s="130">
        <v>513620</v>
      </c>
      <c r="F1147" s="107">
        <f>(C1147-$C$1146)*1440</f>
        <v>5555.0000000023283</v>
      </c>
      <c r="G1147" s="106">
        <f>E1147-$E$1146</f>
        <v>240</v>
      </c>
      <c r="H1147" s="143"/>
      <c r="I1147" s="143"/>
      <c r="J1147" s="147"/>
      <c r="K1147" s="103"/>
    </row>
    <row r="1148" spans="2:18" x14ac:dyDescent="0.2">
      <c r="B1148" s="109" t="s">
        <v>3</v>
      </c>
      <c r="C1148" s="132">
        <v>42174.659722222219</v>
      </c>
      <c r="D1148" s="109">
        <v>1</v>
      </c>
      <c r="E1148" s="130">
        <v>513620</v>
      </c>
      <c r="F1148" s="107">
        <f>(C1148-$C$1146)*1440</f>
        <v>5754.9999999941792</v>
      </c>
      <c r="G1148" s="106">
        <f>E1148-$E$1146</f>
        <v>240</v>
      </c>
      <c r="H1148" s="143"/>
      <c r="I1148" s="143"/>
      <c r="J1148" s="147"/>
      <c r="K1148" s="103"/>
    </row>
    <row r="1149" spans="2:18" x14ac:dyDescent="0.2">
      <c r="B1149" s="109" t="s">
        <v>3</v>
      </c>
      <c r="C1149" s="132">
        <v>42175.422222222223</v>
      </c>
      <c r="D1149" s="109">
        <v>1</v>
      </c>
      <c r="E1149" s="130">
        <v>527830</v>
      </c>
      <c r="F1149" s="107">
        <f>(C1149-$C$1146)*1440</f>
        <v>6853.0000000004657</v>
      </c>
      <c r="G1149" s="106">
        <f>E1149-$E$1146</f>
        <v>14450</v>
      </c>
      <c r="H1149" s="143">
        <f>(C1149-C1146)*1440</f>
        <v>6853.0000000004657</v>
      </c>
      <c r="I1149" s="143">
        <f>E1149-E1146</f>
        <v>14450</v>
      </c>
      <c r="J1149" s="146">
        <f>I1149/H1149</f>
        <v>2.1085655917115158</v>
      </c>
      <c r="K1149" s="103"/>
    </row>
    <row r="1150" spans="2:18" x14ac:dyDescent="0.2">
      <c r="B1150" s="109" t="s">
        <v>3</v>
      </c>
      <c r="C1150" s="132">
        <v>42177.546527777777</v>
      </c>
      <c r="D1150" s="109">
        <v>2</v>
      </c>
      <c r="E1150" s="130">
        <v>565820</v>
      </c>
      <c r="F1150" s="107">
        <f>(C1150-$C$1146)*1440</f>
        <v>9911.999999997206</v>
      </c>
      <c r="G1150" s="106">
        <f>E1150-$E$1146</f>
        <v>52440</v>
      </c>
      <c r="H1150" s="143"/>
      <c r="I1150" s="143"/>
      <c r="J1150" s="148"/>
      <c r="K1150" s="103"/>
    </row>
    <row r="1151" spans="2:18" x14ac:dyDescent="0.2">
      <c r="B1151" s="109" t="s">
        <v>3</v>
      </c>
      <c r="C1151" s="132">
        <v>42178.606944444444</v>
      </c>
      <c r="D1151" s="109">
        <v>2</v>
      </c>
      <c r="E1151" s="130">
        <v>575850</v>
      </c>
      <c r="F1151" s="107">
        <f>(C1151-$C$1146)*1440</f>
        <v>11438.999999997905</v>
      </c>
      <c r="G1151" s="106">
        <f>E1151-$E$1146</f>
        <v>62470</v>
      </c>
      <c r="H1151" s="143"/>
      <c r="I1151" s="143"/>
      <c r="J1151" s="147"/>
      <c r="K1151" s="103"/>
    </row>
    <row r="1152" spans="2:18" x14ac:dyDescent="0.2">
      <c r="B1152" s="109" t="s">
        <v>3</v>
      </c>
      <c r="C1152" s="132">
        <v>42179.434027777781</v>
      </c>
      <c r="D1152" s="109">
        <v>2</v>
      </c>
      <c r="E1152" s="130">
        <v>585590</v>
      </c>
      <c r="F1152" s="107">
        <f>(C1152-$C$1146)*1440</f>
        <v>12630.000000003492</v>
      </c>
      <c r="G1152" s="106">
        <f>E1152-$E$1146</f>
        <v>72210</v>
      </c>
      <c r="H1152" s="143">
        <f>(C1152-C1149)*1440</f>
        <v>5777.0000000030268</v>
      </c>
      <c r="I1152" s="143">
        <f>E1152-E1149</f>
        <v>57760</v>
      </c>
      <c r="J1152" s="146">
        <f>I1152/H1152</f>
        <v>9.998268997744459</v>
      </c>
      <c r="K1152" s="103"/>
    </row>
    <row r="1153" spans="2:11" x14ac:dyDescent="0.2">
      <c r="B1153" s="109" t="s">
        <v>3</v>
      </c>
      <c r="C1153" s="132">
        <v>42183.834027777775</v>
      </c>
      <c r="D1153" s="109">
        <v>3</v>
      </c>
      <c r="E1153" s="130">
        <v>622570</v>
      </c>
      <c r="F1153" s="107">
        <f>(C1153-$C$1146)*1440</f>
        <v>18965.999999995111</v>
      </c>
      <c r="G1153" s="106">
        <f>E1153-$E$1146</f>
        <v>109190</v>
      </c>
      <c r="H1153" s="143"/>
      <c r="I1153" s="143"/>
      <c r="J1153" s="148"/>
      <c r="K1153" s="103"/>
    </row>
    <row r="1154" spans="2:11" x14ac:dyDescent="0.2">
      <c r="B1154" s="109" t="s">
        <v>3</v>
      </c>
      <c r="C1154" s="132">
        <v>42184.725694444445</v>
      </c>
      <c r="D1154" s="109">
        <v>3</v>
      </c>
      <c r="E1154" s="130">
        <v>637020</v>
      </c>
      <c r="F1154" s="107">
        <f>(C1154-$C$1146)*1440</f>
        <v>20250</v>
      </c>
      <c r="G1154" s="106">
        <f>E1154-$E$1146</f>
        <v>123640</v>
      </c>
      <c r="H1154" s="143"/>
      <c r="I1154" s="143"/>
      <c r="J1154" s="147"/>
      <c r="K1154" s="103"/>
    </row>
    <row r="1155" spans="2:11" x14ac:dyDescent="0.2">
      <c r="B1155" s="109" t="s">
        <v>3</v>
      </c>
      <c r="C1155" s="132">
        <v>42185.679861111108</v>
      </c>
      <c r="D1155" s="109">
        <v>3</v>
      </c>
      <c r="E1155" s="130">
        <v>654310</v>
      </c>
      <c r="F1155" s="107">
        <f>(C1155-$C$1146)*1440</f>
        <v>21623.999999994412</v>
      </c>
      <c r="G1155" s="106">
        <f>E1155-$E$1146</f>
        <v>140930</v>
      </c>
      <c r="H1155" s="143"/>
      <c r="I1155" s="143"/>
      <c r="J1155" s="147"/>
      <c r="K1155" s="103"/>
    </row>
    <row r="1156" spans="2:11" x14ac:dyDescent="0.2">
      <c r="B1156" s="109" t="s">
        <v>3</v>
      </c>
      <c r="C1156" s="132">
        <v>42186.447916666664</v>
      </c>
      <c r="D1156" s="109">
        <v>3</v>
      </c>
      <c r="E1156" s="130">
        <v>667260</v>
      </c>
      <c r="F1156" s="107">
        <f>(C1156-$C$1146)*1440</f>
        <v>22729.999999995343</v>
      </c>
      <c r="G1156" s="106">
        <f>E1156-$E$1146</f>
        <v>153880</v>
      </c>
      <c r="H1156" s="143"/>
      <c r="I1156" s="143"/>
      <c r="J1156" s="147"/>
      <c r="K1156" s="103"/>
    </row>
    <row r="1157" spans="2:11" x14ac:dyDescent="0.2">
      <c r="B1157" s="109" t="s">
        <v>3</v>
      </c>
      <c r="C1157" s="132">
        <v>42187.666666666664</v>
      </c>
      <c r="D1157" s="109">
        <v>3</v>
      </c>
      <c r="E1157" s="130">
        <v>684660</v>
      </c>
      <c r="F1157" s="107">
        <f>(C1157-$C$1146)*1440</f>
        <v>24484.999999995343</v>
      </c>
      <c r="G1157" s="106">
        <f>E1157-$E$1146</f>
        <v>171280</v>
      </c>
      <c r="H1157" s="143">
        <f>(C1157-C1152)*1440</f>
        <v>11854.999999991851</v>
      </c>
      <c r="I1157" s="143">
        <f>E1157-E1152</f>
        <v>99070</v>
      </c>
      <c r="J1157" s="146">
        <f>I1157/H1157</f>
        <v>8.3568114719585065</v>
      </c>
      <c r="K1157" s="103"/>
    </row>
    <row r="1158" spans="2:11" x14ac:dyDescent="0.2">
      <c r="B1158" s="109" t="s">
        <v>3</v>
      </c>
      <c r="C1158" s="132">
        <v>42196</v>
      </c>
      <c r="D1158" s="109">
        <v>4</v>
      </c>
      <c r="E1158" s="130">
        <v>684660</v>
      </c>
      <c r="F1158" s="107">
        <f>(C1158-$C$1146)*1440</f>
        <v>36484.999999998836</v>
      </c>
      <c r="G1158" s="106">
        <f>E1158-$E$1146</f>
        <v>171280</v>
      </c>
      <c r="H1158" s="143">
        <f>(C1158-C1157)*1440</f>
        <v>12000.000000003492</v>
      </c>
      <c r="I1158" s="143">
        <f>E1158-E1157</f>
        <v>0</v>
      </c>
      <c r="J1158" s="147">
        <f>I1158/H1158</f>
        <v>0</v>
      </c>
      <c r="K1158" s="103"/>
    </row>
    <row r="1159" spans="2:11" x14ac:dyDescent="0.2">
      <c r="B1159" s="109" t="s">
        <v>3</v>
      </c>
      <c r="C1159" s="132">
        <v>42198.833333333336</v>
      </c>
      <c r="D1159" s="109">
        <v>5</v>
      </c>
      <c r="E1159" s="130">
        <v>684670</v>
      </c>
      <c r="F1159" s="107">
        <f>(C1159-$C$1146)*1440</f>
        <v>40565.000000002328</v>
      </c>
      <c r="G1159" s="106">
        <f>E1159-$E$1146</f>
        <v>171290</v>
      </c>
      <c r="H1159" s="143"/>
      <c r="I1159" s="143"/>
      <c r="J1159" s="148"/>
      <c r="K1159" s="103"/>
    </row>
    <row r="1160" spans="2:11" x14ac:dyDescent="0.2">
      <c r="B1160" s="109" t="s">
        <v>3</v>
      </c>
      <c r="C1160" s="132">
        <v>42200.711805555555</v>
      </c>
      <c r="D1160" s="109">
        <v>5</v>
      </c>
      <c r="E1160" s="130">
        <v>708230</v>
      </c>
      <c r="F1160" s="107">
        <f>(C1160-$C$1146)*1440</f>
        <v>43269.999999997672</v>
      </c>
      <c r="G1160" s="106">
        <f>E1160-$E$1146</f>
        <v>194850</v>
      </c>
      <c r="H1160" s="143"/>
      <c r="I1160" s="143"/>
      <c r="J1160" s="147"/>
      <c r="K1160" s="103"/>
    </row>
    <row r="1161" spans="2:11" x14ac:dyDescent="0.2">
      <c r="B1161" s="109" t="s">
        <v>3</v>
      </c>
      <c r="C1161" s="132">
        <v>42202.697916666664</v>
      </c>
      <c r="D1161" s="109">
        <v>5</v>
      </c>
      <c r="E1161" s="130">
        <v>708230</v>
      </c>
      <c r="F1161" s="107">
        <f>(C1161-$C$1146)*1440</f>
        <v>46129.999999995343</v>
      </c>
      <c r="G1161" s="106">
        <f>E1161-$E$1146</f>
        <v>194850</v>
      </c>
      <c r="H1161" s="143">
        <f>(C1161-C1158)*1440</f>
        <v>9644.9999999965075</v>
      </c>
      <c r="I1161" s="143">
        <f>E1161-E1158</f>
        <v>23570</v>
      </c>
      <c r="J1161" s="146">
        <f>I1161/H1161</f>
        <v>2.4437532400216209</v>
      </c>
      <c r="K1161" s="103"/>
    </row>
    <row r="1162" spans="2:11" x14ac:dyDescent="0.2">
      <c r="B1162" s="109" t="s">
        <v>3</v>
      </c>
      <c r="C1162" s="132">
        <v>42204.736111111109</v>
      </c>
      <c r="D1162" s="109">
        <v>6</v>
      </c>
      <c r="E1162" s="130">
        <v>737420</v>
      </c>
      <c r="F1162" s="107">
        <f>(C1162-$C$1146)*1440</f>
        <v>49064.999999996508</v>
      </c>
      <c r="G1162" s="106">
        <f>E1162-$E$1146</f>
        <v>224040</v>
      </c>
      <c r="H1162" s="143"/>
      <c r="I1162" s="143"/>
      <c r="J1162" s="148"/>
      <c r="K1162" s="103"/>
    </row>
    <row r="1163" spans="2:11" x14ac:dyDescent="0.2">
      <c r="B1163" s="109" t="s">
        <v>3</v>
      </c>
      <c r="C1163" s="132">
        <v>42205.372916666667</v>
      </c>
      <c r="D1163" s="109">
        <v>6</v>
      </c>
      <c r="E1163" s="130">
        <v>747640</v>
      </c>
      <c r="F1163" s="107">
        <f>(C1163-$C$1146)*1440</f>
        <v>49981.999999999534</v>
      </c>
      <c r="G1163" s="106">
        <f>E1163-$E$1146</f>
        <v>234260</v>
      </c>
      <c r="H1163" s="143"/>
      <c r="I1163" s="143"/>
      <c r="J1163" s="147"/>
      <c r="K1163" s="103"/>
    </row>
    <row r="1164" spans="2:11" x14ac:dyDescent="0.2">
      <c r="B1164" s="109" t="s">
        <v>3</v>
      </c>
      <c r="C1164" s="132">
        <v>42207.621527777781</v>
      </c>
      <c r="D1164" s="109">
        <v>6</v>
      </c>
      <c r="E1164" s="130">
        <v>756320</v>
      </c>
      <c r="F1164" s="107">
        <f>(C1164-$C$1146)*1440</f>
        <v>53220.000000003492</v>
      </c>
      <c r="G1164" s="106">
        <f>E1164-$E$1146</f>
        <v>242940</v>
      </c>
      <c r="H1164" s="143"/>
      <c r="I1164" s="143"/>
      <c r="J1164" s="147"/>
      <c r="K1164" s="103"/>
    </row>
    <row r="1165" spans="2:11" x14ac:dyDescent="0.2">
      <c r="B1165" s="109" t="s">
        <v>3</v>
      </c>
      <c r="C1165" s="132">
        <v>42209.45208333333</v>
      </c>
      <c r="D1165" s="109">
        <v>6</v>
      </c>
      <c r="E1165" s="130">
        <v>775840</v>
      </c>
      <c r="F1165" s="107">
        <f>(C1165-$C$1146)*1440</f>
        <v>55855.999999993946</v>
      </c>
      <c r="G1165" s="106">
        <f>E1165-$E$1146</f>
        <v>262460</v>
      </c>
      <c r="H1165" s="143">
        <f>(C1165-C1161)*1440</f>
        <v>9725.999999998603</v>
      </c>
      <c r="I1165" s="143">
        <f>E1165-E1161</f>
        <v>67610</v>
      </c>
      <c r="J1165" s="146">
        <f>I1165/H1165</f>
        <v>6.9514702858327899</v>
      </c>
      <c r="K1165" s="103"/>
    </row>
    <row r="1166" spans="2:11" x14ac:dyDescent="0.2">
      <c r="B1166" s="109" t="s">
        <v>3</v>
      </c>
      <c r="C1166" s="132">
        <v>42212.415277777778</v>
      </c>
      <c r="D1166" s="109">
        <v>7</v>
      </c>
      <c r="E1166" s="130">
        <v>809720</v>
      </c>
      <c r="F1166" s="107">
        <f>(C1166-$C$1146)*1440</f>
        <v>60122.999999999302</v>
      </c>
      <c r="G1166" s="106">
        <f>E1166-$E$1146</f>
        <v>296340</v>
      </c>
      <c r="H1166" s="143"/>
      <c r="I1166" s="143"/>
      <c r="J1166" s="148"/>
      <c r="K1166" s="103"/>
    </row>
    <row r="1167" spans="2:11" x14ac:dyDescent="0.2">
      <c r="B1167" s="109" t="s">
        <v>3</v>
      </c>
      <c r="C1167" s="132">
        <v>42214.590277777781</v>
      </c>
      <c r="D1167" s="109">
        <v>7</v>
      </c>
      <c r="E1167" s="130">
        <v>823630</v>
      </c>
      <c r="F1167" s="107">
        <f>(C1167-$C$1146)*1440</f>
        <v>63255.000000003492</v>
      </c>
      <c r="G1167" s="106">
        <f>E1167-$E$1146</f>
        <v>310250</v>
      </c>
      <c r="H1167" s="143"/>
      <c r="I1167" s="143"/>
      <c r="J1167" s="147"/>
      <c r="K1167" s="103"/>
    </row>
    <row r="1168" spans="2:11" x14ac:dyDescent="0.2">
      <c r="B1168" s="109" t="s">
        <v>3</v>
      </c>
      <c r="C1168" s="132">
        <v>42215.615972222222</v>
      </c>
      <c r="D1168" s="109">
        <v>7</v>
      </c>
      <c r="E1168" s="130">
        <v>826110</v>
      </c>
      <c r="F1168" s="107">
        <f>(C1168-$C$1146)*1440</f>
        <v>64731.99999999837</v>
      </c>
      <c r="G1168" s="106">
        <f>E1168-$E$1146</f>
        <v>312730</v>
      </c>
      <c r="H1168" s="143"/>
      <c r="I1168" s="143"/>
      <c r="J1168" s="147"/>
      <c r="K1168" s="103"/>
    </row>
    <row r="1169" spans="2:11" x14ac:dyDescent="0.2">
      <c r="B1169" s="109" t="s">
        <v>3</v>
      </c>
      <c r="C1169" s="132">
        <v>42216.578472222223</v>
      </c>
      <c r="D1169" s="109">
        <v>7</v>
      </c>
      <c r="E1169" s="130">
        <v>826110</v>
      </c>
      <c r="F1169" s="107">
        <f>(C1169-$C$1146)*1440</f>
        <v>66118.000000000466</v>
      </c>
      <c r="G1169" s="106">
        <f>E1169-$E$1146</f>
        <v>312730</v>
      </c>
      <c r="H1169" s="143">
        <f>(C1169-C1165)*1440</f>
        <v>10262.000000006519</v>
      </c>
      <c r="I1169" s="143">
        <f>E1169-E1165</f>
        <v>50270</v>
      </c>
      <c r="J1169" s="146">
        <f>I1169/H1169</f>
        <v>4.8986552328949582</v>
      </c>
      <c r="K1169" s="103"/>
    </row>
    <row r="1170" spans="2:11" x14ac:dyDescent="0.2">
      <c r="B1170" s="109" t="s">
        <v>3</v>
      </c>
      <c r="C1170" s="132">
        <v>42219.459027777775</v>
      </c>
      <c r="D1170" s="109">
        <v>8</v>
      </c>
      <c r="E1170" s="130">
        <v>836300</v>
      </c>
      <c r="F1170" s="107">
        <f>(C1170-$C$1146)*1440</f>
        <v>70265.999999995111</v>
      </c>
      <c r="G1170" s="106">
        <f>E1170-$E$1146</f>
        <v>322920</v>
      </c>
      <c r="H1170" s="143"/>
      <c r="I1170" s="143"/>
      <c r="J1170" s="148"/>
      <c r="K1170" s="103"/>
    </row>
    <row r="1171" spans="2:11" x14ac:dyDescent="0.2">
      <c r="B1171" s="109" t="s">
        <v>3</v>
      </c>
      <c r="C1171" s="132">
        <v>42221.416666666664</v>
      </c>
      <c r="D1171" s="109">
        <v>8</v>
      </c>
      <c r="E1171" s="130">
        <v>846720</v>
      </c>
      <c r="F1171" s="107">
        <f>(C1171-$C$1146)*1440</f>
        <v>73084.999999995343</v>
      </c>
      <c r="G1171" s="106">
        <f>E1171-$E$1146</f>
        <v>333340</v>
      </c>
      <c r="H1171" s="143"/>
      <c r="I1171" s="143"/>
      <c r="J1171" s="147"/>
      <c r="K1171" s="103"/>
    </row>
    <row r="1172" spans="2:11" x14ac:dyDescent="0.2">
      <c r="B1172" s="109" t="s">
        <v>3</v>
      </c>
      <c r="C1172" s="132">
        <v>42223.390972222223</v>
      </c>
      <c r="D1172" s="109">
        <v>8</v>
      </c>
      <c r="E1172" s="130">
        <v>855840</v>
      </c>
      <c r="F1172" s="107">
        <f>(C1172-$C$1146)*1440</f>
        <v>75928.000000000466</v>
      </c>
      <c r="G1172" s="106">
        <f>E1172-$E$1146</f>
        <v>342460</v>
      </c>
      <c r="H1172" s="143"/>
      <c r="I1172" s="143"/>
      <c r="J1172" s="147"/>
      <c r="K1172" s="103"/>
    </row>
    <row r="1173" spans="2:11" x14ac:dyDescent="0.2">
      <c r="B1173" s="109" t="s">
        <v>3</v>
      </c>
      <c r="C1173" s="132">
        <v>42224.384027777778</v>
      </c>
      <c r="D1173" s="109">
        <v>8</v>
      </c>
      <c r="E1173" s="130">
        <v>861530</v>
      </c>
      <c r="F1173" s="107">
        <f>(C1173-$C$1146)*1440</f>
        <v>77357.999999999302</v>
      </c>
      <c r="G1173" s="106">
        <f>E1173-$E$1146</f>
        <v>348150</v>
      </c>
      <c r="H1173" s="143">
        <f>(C1173-C1169)*1440</f>
        <v>11239.999999998836</v>
      </c>
      <c r="I1173" s="143">
        <f>E1173-E1169</f>
        <v>35420</v>
      </c>
      <c r="J1173" s="146">
        <f>I1173/H1173</f>
        <v>3.1512455516017499</v>
      </c>
      <c r="K1173" s="103"/>
    </row>
    <row r="1174" spans="2:11" x14ac:dyDescent="0.2">
      <c r="B1174" s="109" t="s">
        <v>3</v>
      </c>
      <c r="C1174" s="132">
        <v>42226.576388888891</v>
      </c>
      <c r="D1174" s="109">
        <v>9</v>
      </c>
      <c r="E1174" s="130">
        <v>879500</v>
      </c>
      <c r="F1174" s="107">
        <f>(C1174-$C$1146)*1440</f>
        <v>80515.000000001164</v>
      </c>
      <c r="G1174" s="106">
        <f>E1174-$E$1146</f>
        <v>366120</v>
      </c>
      <c r="H1174" s="143"/>
      <c r="I1174" s="143"/>
      <c r="J1174" s="148"/>
      <c r="K1174" s="103"/>
    </row>
    <row r="1175" spans="2:11" x14ac:dyDescent="0.2">
      <c r="B1175" s="109" t="s">
        <v>3</v>
      </c>
      <c r="C1175" s="132">
        <v>42228.347222222219</v>
      </c>
      <c r="D1175" s="109">
        <v>9</v>
      </c>
      <c r="E1175" s="130">
        <v>914730</v>
      </c>
      <c r="F1175" s="107">
        <f>(C1175-$C$1146)*1440</f>
        <v>83064.999999994179</v>
      </c>
      <c r="G1175" s="106">
        <f>E1175-$E$1146</f>
        <v>401350</v>
      </c>
      <c r="H1175" s="143"/>
      <c r="I1175" s="143"/>
      <c r="J1175" s="147"/>
      <c r="K1175" s="103"/>
    </row>
    <row r="1176" spans="2:11" x14ac:dyDescent="0.2">
      <c r="B1176" s="109" t="s">
        <v>3</v>
      </c>
      <c r="C1176" s="132">
        <v>42229.380555555559</v>
      </c>
      <c r="D1176" s="109">
        <v>9</v>
      </c>
      <c r="E1176" s="130">
        <v>926130</v>
      </c>
      <c r="F1176" s="107">
        <f>(C1176-$C$1146)*1440</f>
        <v>84553.000000003958</v>
      </c>
      <c r="G1176" s="106">
        <f>E1176-$E$1146</f>
        <v>412750</v>
      </c>
      <c r="H1176" s="143">
        <f>(C1176-C1173)*1440</f>
        <v>7195.0000000046566</v>
      </c>
      <c r="I1176" s="143">
        <f>E1176-E1173</f>
        <v>64600</v>
      </c>
      <c r="J1176" s="146">
        <f>I1176/H1176</f>
        <v>8.9784572619816796</v>
      </c>
      <c r="K1176" s="103"/>
    </row>
    <row r="1177" spans="2:11" x14ac:dyDescent="0.2">
      <c r="B1177" s="109" t="s">
        <v>3</v>
      </c>
      <c r="C1177" s="132">
        <v>42230.441666666666</v>
      </c>
      <c r="D1177" s="109">
        <v>10</v>
      </c>
      <c r="E1177" s="130">
        <v>946610</v>
      </c>
      <c r="F1177" s="107">
        <f>(C1177-$C$1146)*1440</f>
        <v>86080.999999997439</v>
      </c>
      <c r="G1177" s="106">
        <f>E1177-$E$1146</f>
        <v>433230</v>
      </c>
      <c r="H1177" s="143"/>
      <c r="I1177" s="143"/>
      <c r="J1177" s="148"/>
      <c r="K1177" s="103"/>
    </row>
    <row r="1178" spans="2:11" x14ac:dyDescent="0.2">
      <c r="B1178" s="109" t="s">
        <v>3</v>
      </c>
      <c r="C1178" s="132">
        <v>42233.417361111111</v>
      </c>
      <c r="D1178" s="109">
        <v>10</v>
      </c>
      <c r="E1178" s="130">
        <v>996670</v>
      </c>
      <c r="F1178" s="107">
        <f>(C1178-$C$1146)*1440</f>
        <v>90365.999999998603</v>
      </c>
      <c r="G1178" s="106">
        <f>E1178-$E$1146</f>
        <v>483290</v>
      </c>
      <c r="H1178" s="143"/>
      <c r="I1178" s="143"/>
      <c r="J1178" s="147"/>
      <c r="K1178" s="103"/>
    </row>
    <row r="1179" spans="2:11" x14ac:dyDescent="0.2">
      <c r="B1179" s="109" t="s">
        <v>3</v>
      </c>
      <c r="C1179" s="132">
        <v>42235.556944444441</v>
      </c>
      <c r="D1179" s="109">
        <v>10</v>
      </c>
      <c r="E1179" s="130">
        <v>1029590</v>
      </c>
      <c r="F1179" s="107">
        <f>(C1179-$C$1146)*1440</f>
        <v>93446.999999993714</v>
      </c>
      <c r="G1179" s="106">
        <f>E1179-$E$1146</f>
        <v>516210</v>
      </c>
      <c r="H1179" s="143"/>
      <c r="I1179" s="143"/>
      <c r="J1179" s="147"/>
      <c r="K1179" s="103"/>
    </row>
    <row r="1180" spans="2:11" x14ac:dyDescent="0.2">
      <c r="B1180" s="109" t="s">
        <v>3</v>
      </c>
      <c r="C1180" s="132">
        <v>42237.552083333336</v>
      </c>
      <c r="D1180" s="109">
        <v>10</v>
      </c>
      <c r="E1180" s="130">
        <v>1048650</v>
      </c>
      <c r="F1180" s="107">
        <f>(C1180-$C$1146)*1440</f>
        <v>96320.000000002328</v>
      </c>
      <c r="G1180" s="106">
        <f>E1180-$E$1146</f>
        <v>535270</v>
      </c>
      <c r="H1180" s="143">
        <f>(C1180-C1176)*1440</f>
        <v>11766.99999999837</v>
      </c>
      <c r="I1180" s="143">
        <f>E1180-E1176</f>
        <v>122520</v>
      </c>
      <c r="J1180" s="146">
        <f>I1180/H1180</f>
        <v>10.412169626924193</v>
      </c>
      <c r="K1180" s="103"/>
    </row>
    <row r="1181" spans="2:11" x14ac:dyDescent="0.2">
      <c r="B1181" s="109" t="s">
        <v>3</v>
      </c>
      <c r="C1181" s="132">
        <v>42240.6875</v>
      </c>
      <c r="D1181" s="109">
        <v>11</v>
      </c>
      <c r="E1181" s="130">
        <v>1098640</v>
      </c>
      <c r="F1181" s="107">
        <f>(C1181-$C$1146)*1440</f>
        <v>100834.99999999884</v>
      </c>
      <c r="G1181" s="106">
        <f>E1181-$E$1146</f>
        <v>585260</v>
      </c>
      <c r="H1181" s="143"/>
      <c r="I1181" s="143"/>
      <c r="J1181" s="148"/>
      <c r="K1181" s="103"/>
    </row>
    <row r="1182" spans="2:11" x14ac:dyDescent="0.2">
      <c r="B1182" s="109" t="s">
        <v>3</v>
      </c>
      <c r="C1182" s="132">
        <v>42242.32708333333</v>
      </c>
      <c r="D1182" s="109">
        <v>11</v>
      </c>
      <c r="E1182" s="130">
        <v>1071410</v>
      </c>
      <c r="F1182" s="107">
        <f>(C1182-$C$1146)*1440</f>
        <v>103195.99999999395</v>
      </c>
      <c r="G1182" s="106">
        <f>E1182-$E$1146</f>
        <v>558030</v>
      </c>
      <c r="H1182" s="143"/>
      <c r="I1182" s="143"/>
      <c r="J1182" s="147"/>
      <c r="K1182" s="103"/>
    </row>
    <row r="1183" spans="2:11" x14ac:dyDescent="0.2">
      <c r="B1183" s="109" t="s">
        <v>3</v>
      </c>
      <c r="C1183" s="132">
        <v>42244.326388888891</v>
      </c>
      <c r="D1183" s="109">
        <v>11</v>
      </c>
      <c r="E1183" s="130">
        <v>1116060</v>
      </c>
      <c r="F1183" s="107">
        <f>(C1183-$C$1146)*1440</f>
        <v>106075.00000000116</v>
      </c>
      <c r="G1183" s="106">
        <f>E1183-$E$1146</f>
        <v>602680</v>
      </c>
      <c r="H1183" s="143">
        <f>(C1183-C1180)*1440</f>
        <v>9754.9999999988358</v>
      </c>
      <c r="I1183" s="143">
        <f>E1183-E1180</f>
        <v>67410</v>
      </c>
      <c r="J1183" s="146">
        <f>I1183/H1183</f>
        <v>6.9103024090218392</v>
      </c>
      <c r="K1183" s="103"/>
    </row>
    <row r="1184" spans="2:11" x14ac:dyDescent="0.2">
      <c r="B1184" s="109" t="s">
        <v>3</v>
      </c>
      <c r="C1184" s="132">
        <v>42249.329861111109</v>
      </c>
      <c r="D1184" s="109">
        <v>12</v>
      </c>
      <c r="E1184" s="130">
        <v>1207850</v>
      </c>
      <c r="F1184" s="107">
        <f>(C1184-$C$1146)*1440</f>
        <v>113279.99999999651</v>
      </c>
      <c r="G1184" s="106">
        <f>E1184-$E$1146</f>
        <v>694470</v>
      </c>
      <c r="H1184" s="143"/>
      <c r="I1184" s="143"/>
      <c r="J1184" s="148"/>
      <c r="K1184" s="103"/>
    </row>
    <row r="1185" spans="2:18" x14ac:dyDescent="0.2">
      <c r="B1185" s="109" t="s">
        <v>3</v>
      </c>
      <c r="C1185" s="132">
        <v>42251.366666666669</v>
      </c>
      <c r="D1185" s="109">
        <v>12</v>
      </c>
      <c r="E1185" s="130">
        <v>1238630</v>
      </c>
      <c r="F1185" s="107">
        <f>(C1185-$C$1146)*1440</f>
        <v>116213.00000000163</v>
      </c>
      <c r="G1185" s="106">
        <f>E1185-$E$1146</f>
        <v>725250</v>
      </c>
      <c r="H1185" s="143">
        <f>(C1185-C1183)*1440</f>
        <v>10138.000000000466</v>
      </c>
      <c r="I1185" s="143">
        <f>E1185-E1183</f>
        <v>122570</v>
      </c>
      <c r="J1185" s="146">
        <f>I1185/H1185</f>
        <v>12.090155849279382</v>
      </c>
      <c r="K1185" s="103"/>
    </row>
    <row r="1186" spans="2:18" x14ac:dyDescent="0.2">
      <c r="B1186" s="109" t="s">
        <v>3</v>
      </c>
      <c r="C1186" s="132">
        <v>42254.357638888891</v>
      </c>
      <c r="D1186" s="109">
        <v>13</v>
      </c>
      <c r="E1186" s="130">
        <v>1269580</v>
      </c>
      <c r="F1186" s="107">
        <f>(C1186-$C$1146)*1440</f>
        <v>120520.00000000116</v>
      </c>
      <c r="G1186" s="106">
        <f>E1186-$E$1146</f>
        <v>756200</v>
      </c>
      <c r="H1186" s="143"/>
      <c r="I1186" s="143"/>
      <c r="J1186" s="148"/>
      <c r="K1186" s="103"/>
    </row>
    <row r="1187" spans="2:18" x14ac:dyDescent="0.2">
      <c r="B1187" s="109" t="s">
        <v>3</v>
      </c>
      <c r="C1187" s="132">
        <v>42256.354166666664</v>
      </c>
      <c r="D1187" s="109">
        <v>13</v>
      </c>
      <c r="E1187" s="130">
        <v>1303580</v>
      </c>
      <c r="F1187" s="107">
        <f>(C1187-$C$1146)*1440</f>
        <v>123394.99999999534</v>
      </c>
      <c r="G1187" s="106">
        <f>E1187-$E$1146</f>
        <v>790200</v>
      </c>
      <c r="H1187" s="143"/>
      <c r="I1187" s="143"/>
      <c r="J1187" s="147"/>
      <c r="K1187" s="103"/>
    </row>
    <row r="1188" spans="2:18" x14ac:dyDescent="0.2">
      <c r="B1188" s="109" t="s">
        <v>3</v>
      </c>
      <c r="C1188" s="132">
        <v>42258.34097222222</v>
      </c>
      <c r="D1188" s="109">
        <v>13</v>
      </c>
      <c r="E1188" s="130">
        <v>1339570</v>
      </c>
      <c r="F1188" s="107">
        <f>(C1188-$C$1146)*1440</f>
        <v>126255.99999999627</v>
      </c>
      <c r="G1188" s="106">
        <f>E1188-$E$1146</f>
        <v>826190</v>
      </c>
      <c r="H1188" s="143">
        <f>(C1188-C1185)*1440</f>
        <v>10042.999999994645</v>
      </c>
      <c r="I1188" s="143">
        <f>E1188-E1185</f>
        <v>100940</v>
      </c>
      <c r="J1188" s="146">
        <f>I1188/H1188</f>
        <v>10.050781638957863</v>
      </c>
      <c r="K1188" s="103"/>
    </row>
    <row r="1189" spans="2:18" x14ac:dyDescent="0.2">
      <c r="B1189" s="109" t="s">
        <v>3</v>
      </c>
      <c r="C1189" s="132">
        <v>42261.355555555558</v>
      </c>
      <c r="D1189" s="109">
        <v>14</v>
      </c>
      <c r="E1189" s="130">
        <v>1390770</v>
      </c>
      <c r="F1189" s="107">
        <f>(C1189-$C$1146)*1440</f>
        <v>130597.00000000186</v>
      </c>
      <c r="G1189" s="106">
        <f>E1189-$E$1146</f>
        <v>877390</v>
      </c>
      <c r="H1189" s="143"/>
      <c r="I1189" s="143"/>
      <c r="J1189" s="148"/>
      <c r="K1189" s="103"/>
    </row>
    <row r="1190" spans="2:18" x14ac:dyDescent="0.2">
      <c r="B1190" s="109" t="s">
        <v>3</v>
      </c>
      <c r="C1190" s="132">
        <v>42263.344444444447</v>
      </c>
      <c r="D1190" s="109">
        <v>14</v>
      </c>
      <c r="E1190" s="130">
        <v>1424200</v>
      </c>
      <c r="F1190" s="107">
        <f>(C1190-$C$1146)*1440</f>
        <v>133461.0000000021</v>
      </c>
      <c r="G1190" s="106">
        <f>E1190-$E$1146</f>
        <v>910820</v>
      </c>
      <c r="H1190" s="143"/>
      <c r="I1190" s="143"/>
      <c r="J1190" s="147"/>
      <c r="K1190" s="103"/>
    </row>
    <row r="1191" spans="2:18" x14ac:dyDescent="0.2">
      <c r="B1191" s="109" t="s">
        <v>3</v>
      </c>
      <c r="C1191" s="132">
        <v>42265.579861111109</v>
      </c>
      <c r="D1191" s="109">
        <v>14</v>
      </c>
      <c r="E1191" s="130">
        <v>1429480</v>
      </c>
      <c r="F1191" s="107">
        <f>(C1191-$C$1146)*1440</f>
        <v>136679.99999999651</v>
      </c>
      <c r="G1191" s="106">
        <f>E1191-$E$1146</f>
        <v>916100</v>
      </c>
      <c r="H1191" s="143">
        <f>(C1191-C1188)*1440</f>
        <v>10424.000000000233</v>
      </c>
      <c r="I1191" s="143">
        <f>E1191-E1188</f>
        <v>89910</v>
      </c>
      <c r="J1191" s="146">
        <f>I1191/H1191</f>
        <v>8.6252877973904436</v>
      </c>
      <c r="K1191" s="103"/>
    </row>
    <row r="1192" spans="2:18" x14ac:dyDescent="0.2">
      <c r="B1192" s="109" t="s">
        <v>3</v>
      </c>
      <c r="C1192" s="132">
        <v>42268.652777777781</v>
      </c>
      <c r="D1192" s="109">
        <v>15</v>
      </c>
      <c r="E1192" s="130">
        <v>1470420</v>
      </c>
      <c r="F1192" s="107">
        <f>(C1192-$C$1146)*1440</f>
        <v>141105.00000000349</v>
      </c>
      <c r="G1192" s="106">
        <f>E1192-$E$1146</f>
        <v>957040</v>
      </c>
      <c r="H1192" s="143"/>
      <c r="I1192" s="143"/>
      <c r="J1192" s="148"/>
      <c r="K1192" s="103"/>
    </row>
    <row r="1193" spans="2:18" x14ac:dyDescent="0.2">
      <c r="B1193" s="109" t="s">
        <v>3</v>
      </c>
      <c r="C1193" s="132">
        <v>42270.410416666666</v>
      </c>
      <c r="D1193" s="109">
        <v>15</v>
      </c>
      <c r="E1193" s="130">
        <v>1479790</v>
      </c>
      <c r="F1193" s="107">
        <f>(C1193-$C$1146)*1440</f>
        <v>143635.99999999744</v>
      </c>
      <c r="G1193" s="106">
        <f>E1193-$E$1146</f>
        <v>966410</v>
      </c>
      <c r="H1193" s="143">
        <f>(C1193-C1191)*1440</f>
        <v>6956.0000000009313</v>
      </c>
      <c r="I1193" s="143">
        <f>E1193-E1191</f>
        <v>50310</v>
      </c>
      <c r="J1193" s="146">
        <f>I1193/H1193</f>
        <v>7.2326049453699346</v>
      </c>
      <c r="K1193" s="103"/>
    </row>
    <row r="1194" spans="2:18" x14ac:dyDescent="0.2">
      <c r="B1194" s="109" t="s">
        <v>3</v>
      </c>
      <c r="C1194" s="132">
        <v>42275.429166666669</v>
      </c>
      <c r="D1194" s="109">
        <v>16</v>
      </c>
      <c r="E1194" s="130">
        <v>1581900</v>
      </c>
      <c r="F1194" s="107">
        <f>(C1194-$C$1146)*1440</f>
        <v>150863.00000000163</v>
      </c>
      <c r="G1194" s="106">
        <f>E1194-$E$1146</f>
        <v>1068520</v>
      </c>
      <c r="H1194" s="143"/>
      <c r="I1194" s="143"/>
      <c r="J1194" s="148"/>
      <c r="K1194" s="103"/>
    </row>
    <row r="1195" spans="2:18" ht="15.75" thickBot="1" x14ac:dyDescent="0.25">
      <c r="B1195" s="97" t="s">
        <v>3</v>
      </c>
      <c r="C1195" s="141">
        <v>42277.370833333334</v>
      </c>
      <c r="D1195" s="97">
        <v>16</v>
      </c>
      <c r="E1195" s="140">
        <v>1625300</v>
      </c>
      <c r="F1195" s="95">
        <f>(C1195-$C$1146)*1440</f>
        <v>153659.00000000023</v>
      </c>
      <c r="G1195" s="94">
        <f>E1195-$E$1146</f>
        <v>1111920</v>
      </c>
      <c r="H1195" s="139">
        <f>(C1195-C1193)*1440</f>
        <v>10023.000000002794</v>
      </c>
      <c r="I1195" s="139">
        <f>E1195-E1193</f>
        <v>145510</v>
      </c>
      <c r="J1195" s="202">
        <f>I1195/H1195</f>
        <v>14.517609498150199</v>
      </c>
      <c r="K1195" s="91">
        <f>G1195/F1195</f>
        <v>7.2362829381943028</v>
      </c>
      <c r="M1195" s="46">
        <f>SUM(I1146:I1195)</f>
        <v>1111920</v>
      </c>
      <c r="N1195" s="90">
        <f>G1195</f>
        <v>1111920</v>
      </c>
      <c r="O1195" s="90"/>
      <c r="P1195" s="44"/>
      <c r="Q1195" s="44"/>
      <c r="R1195" s="44"/>
    </row>
    <row r="1196" spans="2:18" x14ac:dyDescent="0.25">
      <c r="B1196" s="121" t="s">
        <v>3</v>
      </c>
      <c r="C1196" s="137">
        <v>42279.642361111109</v>
      </c>
      <c r="D1196" s="121">
        <v>16</v>
      </c>
      <c r="E1196" s="136">
        <v>1667620</v>
      </c>
      <c r="F1196" s="119">
        <f>(C1196-$C$1146)*1440</f>
        <v>156929.99999999651</v>
      </c>
      <c r="G1196" s="118">
        <f>E1196-$E$1146</f>
        <v>1154240</v>
      </c>
      <c r="H1196" s="117"/>
      <c r="I1196" s="117"/>
      <c r="J1196" s="201"/>
      <c r="K1196" s="134"/>
    </row>
    <row r="1197" spans="2:18" x14ac:dyDescent="0.25">
      <c r="B1197" s="109" t="s">
        <v>3</v>
      </c>
      <c r="C1197" s="132">
        <v>42282.375694444447</v>
      </c>
      <c r="D1197" s="109">
        <v>17</v>
      </c>
      <c r="E1197" s="130">
        <v>1712780</v>
      </c>
      <c r="F1197" s="107">
        <f>(C1197-$C$1146)*1440</f>
        <v>160866.0000000021</v>
      </c>
      <c r="G1197" s="106">
        <f>E1197-$E$1146</f>
        <v>1199400</v>
      </c>
      <c r="H1197" s="105"/>
      <c r="I1197" s="105"/>
      <c r="J1197" s="199"/>
      <c r="K1197" s="103"/>
    </row>
    <row r="1198" spans="2:18" x14ac:dyDescent="0.25">
      <c r="B1198" s="109" t="s">
        <v>3</v>
      </c>
      <c r="C1198" s="132">
        <v>42284.368055555555</v>
      </c>
      <c r="D1198" s="109">
        <v>17</v>
      </c>
      <c r="E1198" s="130">
        <v>1745650</v>
      </c>
      <c r="F1198" s="107">
        <f>(C1198-$C$1146)*1440</f>
        <v>163734.99999999767</v>
      </c>
      <c r="G1198" s="106">
        <f>E1198-$E$1146</f>
        <v>1232270</v>
      </c>
      <c r="H1198" s="105"/>
      <c r="I1198" s="105"/>
      <c r="J1198" s="199"/>
      <c r="K1198" s="103"/>
    </row>
    <row r="1199" spans="2:18" x14ac:dyDescent="0.25">
      <c r="B1199" s="109" t="s">
        <v>3</v>
      </c>
      <c r="C1199" s="132">
        <v>42286.347916666666</v>
      </c>
      <c r="D1199" s="109">
        <v>17</v>
      </c>
      <c r="E1199" s="130">
        <v>1784310</v>
      </c>
      <c r="F1199" s="107">
        <f>(C1199-$C$1146)*1440</f>
        <v>166585.99999999744</v>
      </c>
      <c r="G1199" s="106">
        <f>E1199-$E$1146</f>
        <v>1270930</v>
      </c>
      <c r="H1199" s="105">
        <f>(C1199-C1195)*1440</f>
        <v>12926.999999997206</v>
      </c>
      <c r="I1199" s="105">
        <f>E1199-E1195</f>
        <v>159010</v>
      </c>
      <c r="J1199" s="198">
        <f>I1199/H1199</f>
        <v>12.30061112400668</v>
      </c>
      <c r="K1199" s="103"/>
    </row>
    <row r="1200" spans="2:18" x14ac:dyDescent="0.25">
      <c r="B1200" s="109" t="s">
        <v>3</v>
      </c>
      <c r="C1200" s="132">
        <v>42289.361805555556</v>
      </c>
      <c r="D1200" s="109">
        <v>18</v>
      </c>
      <c r="E1200" s="130">
        <v>1836140</v>
      </c>
      <c r="F1200" s="107">
        <f>(C1200-$C$1146)*1440</f>
        <v>170925.99999999977</v>
      </c>
      <c r="G1200" s="106">
        <f>E1200-$E$1146</f>
        <v>1322760</v>
      </c>
      <c r="H1200" s="105"/>
      <c r="I1200" s="105"/>
      <c r="J1200" s="197"/>
      <c r="K1200" s="103"/>
    </row>
    <row r="1201" spans="2:11" x14ac:dyDescent="0.25">
      <c r="B1201" s="109" t="s">
        <v>3</v>
      </c>
      <c r="C1201" s="132">
        <v>42291.337500000001</v>
      </c>
      <c r="D1201" s="109">
        <v>18</v>
      </c>
      <c r="E1201" s="130">
        <v>1868030</v>
      </c>
      <c r="F1201" s="107">
        <f>(C1201-$C$1146)*1440</f>
        <v>173771.00000000093</v>
      </c>
      <c r="G1201" s="106">
        <f>E1201-$E$1146</f>
        <v>1354650</v>
      </c>
      <c r="H1201" s="105"/>
      <c r="I1201" s="105"/>
      <c r="J1201" s="199"/>
      <c r="K1201" s="103"/>
    </row>
    <row r="1202" spans="2:11" x14ac:dyDescent="0.25">
      <c r="B1202" s="109" t="s">
        <v>3</v>
      </c>
      <c r="C1202" s="132">
        <v>42293.447916666664</v>
      </c>
      <c r="D1202" s="109">
        <v>18</v>
      </c>
      <c r="E1202" s="130">
        <v>1891310</v>
      </c>
      <c r="F1202" s="107">
        <f>(C1202-$C$1146)*1440</f>
        <v>176809.99999999534</v>
      </c>
      <c r="G1202" s="106">
        <f>E1202-$E$1146</f>
        <v>1377930</v>
      </c>
      <c r="H1202" s="105">
        <f>(C1202-C1199)*1440</f>
        <v>10223.999999997905</v>
      </c>
      <c r="I1202" s="105">
        <f>E1202-E1199</f>
        <v>107000</v>
      </c>
      <c r="J1202" s="198">
        <f>I1202/H1202</f>
        <v>10.465571205009971</v>
      </c>
      <c r="K1202" s="103"/>
    </row>
    <row r="1203" spans="2:11" x14ac:dyDescent="0.25">
      <c r="B1203" s="109" t="s">
        <v>3</v>
      </c>
      <c r="C1203" s="132">
        <v>42296.554166666669</v>
      </c>
      <c r="D1203" s="109">
        <v>19</v>
      </c>
      <c r="E1203" s="130">
        <v>1907530</v>
      </c>
      <c r="F1203" s="107">
        <f>(C1203-$C$1146)*1440</f>
        <v>181283.00000000163</v>
      </c>
      <c r="G1203" s="106">
        <f>E1203-$E$1146</f>
        <v>1394150</v>
      </c>
      <c r="H1203" s="105"/>
      <c r="I1203" s="105"/>
      <c r="J1203" s="197"/>
      <c r="K1203" s="103"/>
    </row>
    <row r="1204" spans="2:11" x14ac:dyDescent="0.25">
      <c r="B1204" s="109" t="s">
        <v>3</v>
      </c>
      <c r="C1204" s="132">
        <v>42300.680555555555</v>
      </c>
      <c r="D1204" s="109">
        <v>19</v>
      </c>
      <c r="E1204" s="130">
        <v>1959930</v>
      </c>
      <c r="F1204" s="107">
        <f>(C1204-$C$1146)*1440</f>
        <v>187224.99999999767</v>
      </c>
      <c r="G1204" s="106">
        <f>E1204-$E$1146</f>
        <v>1446550</v>
      </c>
      <c r="H1204" s="105">
        <f>(C1204-C1202)*1440</f>
        <v>10415.000000002328</v>
      </c>
      <c r="I1204" s="105">
        <f>E1204-E1202</f>
        <v>68620</v>
      </c>
      <c r="J1204" s="198">
        <f>I1204/H1204</f>
        <v>6.5885741718660258</v>
      </c>
      <c r="K1204" s="103"/>
    </row>
    <row r="1205" spans="2:11" x14ac:dyDescent="0.25">
      <c r="B1205" s="109" t="s">
        <v>3</v>
      </c>
      <c r="C1205" s="132">
        <v>42303.370138888888</v>
      </c>
      <c r="D1205" s="109">
        <v>20</v>
      </c>
      <c r="E1205" s="130">
        <v>2005870</v>
      </c>
      <c r="F1205" s="107">
        <f>(C1205-$C$1146)*1440</f>
        <v>191097.99999999697</v>
      </c>
      <c r="G1205" s="106">
        <f>E1205-$E$1146</f>
        <v>1492490</v>
      </c>
      <c r="H1205" s="105"/>
      <c r="I1205" s="105"/>
      <c r="J1205" s="197"/>
      <c r="K1205" s="103"/>
    </row>
    <row r="1206" spans="2:11" x14ac:dyDescent="0.25">
      <c r="B1206" s="109" t="s">
        <v>3</v>
      </c>
      <c r="C1206" s="132">
        <v>42305.461111111108</v>
      </c>
      <c r="D1206" s="109">
        <v>20</v>
      </c>
      <c r="E1206" s="130">
        <v>2041756</v>
      </c>
      <c r="F1206" s="107">
        <f>(C1206-$C$1146)*1440</f>
        <v>194108.99999999441</v>
      </c>
      <c r="G1206" s="106">
        <f>E1206-$E$1146</f>
        <v>1528376</v>
      </c>
      <c r="H1206" s="105"/>
      <c r="I1206" s="105"/>
      <c r="J1206" s="199"/>
      <c r="K1206" s="103"/>
    </row>
    <row r="1207" spans="2:11" x14ac:dyDescent="0.25">
      <c r="B1207" s="109" t="s">
        <v>3</v>
      </c>
      <c r="C1207" s="132">
        <v>42307.556944444441</v>
      </c>
      <c r="D1207" s="109">
        <v>20</v>
      </c>
      <c r="E1207" s="130">
        <v>2083590</v>
      </c>
      <c r="F1207" s="107">
        <f>(C1207-$C$1146)*1440</f>
        <v>197126.99999999371</v>
      </c>
      <c r="G1207" s="106">
        <f>E1207-$E$1146</f>
        <v>1570210</v>
      </c>
      <c r="H1207" s="105">
        <f>(C1207-C1204)*1440</f>
        <v>9901.9999999960419</v>
      </c>
      <c r="I1207" s="105">
        <f>E1207-E1204</f>
        <v>123660</v>
      </c>
      <c r="J1207" s="198">
        <f>I1207/H1207</f>
        <v>12.488386184614162</v>
      </c>
      <c r="K1207" s="103"/>
    </row>
    <row r="1208" spans="2:11" x14ac:dyDescent="0.25">
      <c r="B1208" s="109" t="s">
        <v>3</v>
      </c>
      <c r="C1208" s="132">
        <v>42310.397222222222</v>
      </c>
      <c r="D1208" s="109">
        <v>21</v>
      </c>
      <c r="E1208" s="130">
        <v>2128990</v>
      </c>
      <c r="F1208" s="107">
        <f>(C1208-$C$1146)*1440</f>
        <v>201216.99999999837</v>
      </c>
      <c r="G1208" s="106">
        <f>E1208-$E$1146</f>
        <v>1615610</v>
      </c>
      <c r="H1208" s="105"/>
      <c r="I1208" s="105"/>
      <c r="J1208" s="197"/>
      <c r="K1208" s="103"/>
    </row>
    <row r="1209" spans="2:11" x14ac:dyDescent="0.25">
      <c r="B1209" s="109" t="s">
        <v>3</v>
      </c>
      <c r="C1209" s="132">
        <v>42312.38958333333</v>
      </c>
      <c r="D1209" s="109">
        <v>21</v>
      </c>
      <c r="E1209" s="130">
        <v>2159190</v>
      </c>
      <c r="F1209" s="107">
        <f>(C1209-$C$1146)*1440</f>
        <v>204085.99999999395</v>
      </c>
      <c r="G1209" s="106">
        <f>E1209-$E$1146</f>
        <v>1645810</v>
      </c>
      <c r="H1209" s="105">
        <f>(C1209-C1207)*1440</f>
        <v>6959.0000000002328</v>
      </c>
      <c r="I1209" s="105">
        <f>E1209-E1207</f>
        <v>75600</v>
      </c>
      <c r="J1209" s="198">
        <f>I1209/H1209</f>
        <v>10.863629831872032</v>
      </c>
      <c r="K1209" s="103"/>
    </row>
    <row r="1210" spans="2:11" x14ac:dyDescent="0.25">
      <c r="B1210" s="109" t="s">
        <v>3</v>
      </c>
      <c r="C1210" s="132">
        <v>42317.643055555556</v>
      </c>
      <c r="D1210" s="109">
        <v>22</v>
      </c>
      <c r="E1210" s="130">
        <v>2237180</v>
      </c>
      <c r="F1210" s="107">
        <f>(C1210-$C$1146)*1440</f>
        <v>211650.99999999977</v>
      </c>
      <c r="G1210" s="106">
        <f>E1210-$E$1146</f>
        <v>1723800</v>
      </c>
      <c r="H1210" s="105"/>
      <c r="I1210" s="105"/>
      <c r="J1210" s="197"/>
      <c r="K1210" s="103"/>
    </row>
    <row r="1211" spans="2:11" x14ac:dyDescent="0.25">
      <c r="B1211" s="109" t="s">
        <v>3</v>
      </c>
      <c r="C1211" s="132">
        <v>42319.334722222222</v>
      </c>
      <c r="D1211" s="109">
        <v>22</v>
      </c>
      <c r="E1211" s="130">
        <v>2261880</v>
      </c>
      <c r="F1211" s="107">
        <f>(C1211-$C$1146)*1440</f>
        <v>214086.99999999837</v>
      </c>
      <c r="G1211" s="106">
        <f>E1211-$E$1146</f>
        <v>1748500</v>
      </c>
      <c r="H1211" s="105"/>
      <c r="I1211" s="105"/>
      <c r="J1211" s="199"/>
      <c r="K1211" s="103"/>
    </row>
    <row r="1212" spans="2:11" x14ac:dyDescent="0.25">
      <c r="B1212" s="109" t="s">
        <v>3</v>
      </c>
      <c r="C1212" s="132">
        <v>42321.323611111111</v>
      </c>
      <c r="D1212" s="109">
        <v>22</v>
      </c>
      <c r="E1212" s="130">
        <v>2294530</v>
      </c>
      <c r="F1212" s="107">
        <f>(C1212-$C$1146)*1440</f>
        <v>216950.9999999986</v>
      </c>
      <c r="G1212" s="106">
        <f>E1212-$E$1146</f>
        <v>1781150</v>
      </c>
      <c r="H1212" s="105">
        <f>(C1212-C1209)*1440</f>
        <v>12865.000000004657</v>
      </c>
      <c r="I1212" s="105">
        <f>E1212-E1209</f>
        <v>135340</v>
      </c>
      <c r="J1212" s="198">
        <f>I1212/H1212</f>
        <v>10.520015546051381</v>
      </c>
      <c r="K1212" s="103"/>
    </row>
    <row r="1213" spans="2:11" x14ac:dyDescent="0.25">
      <c r="B1213" s="109" t="s">
        <v>3</v>
      </c>
      <c r="C1213" s="132">
        <v>42324.479166666664</v>
      </c>
      <c r="D1213" s="109">
        <v>23</v>
      </c>
      <c r="E1213" s="130">
        <v>2335760</v>
      </c>
      <c r="F1213" s="107">
        <f>(C1213-$C$1146)*1440</f>
        <v>221494.99999999534</v>
      </c>
      <c r="G1213" s="106">
        <f>E1213-$E$1146</f>
        <v>1822380</v>
      </c>
      <c r="H1213" s="105"/>
      <c r="I1213" s="105"/>
      <c r="J1213" s="197"/>
      <c r="K1213" s="103"/>
    </row>
    <row r="1214" spans="2:11" x14ac:dyDescent="0.25">
      <c r="B1214" s="109" t="s">
        <v>3</v>
      </c>
      <c r="C1214" s="132">
        <v>42326.592361111114</v>
      </c>
      <c r="D1214" s="109">
        <v>23</v>
      </c>
      <c r="E1214" s="130">
        <v>2365140</v>
      </c>
      <c r="F1214" s="107">
        <f>(C1214-$C$1146)*1440</f>
        <v>224538.00000000279</v>
      </c>
      <c r="G1214" s="106">
        <f>E1214-$E$1146</f>
        <v>1851760</v>
      </c>
      <c r="H1214" s="105"/>
      <c r="I1214" s="105"/>
      <c r="J1214" s="199"/>
      <c r="K1214" s="103"/>
    </row>
    <row r="1215" spans="2:11" x14ac:dyDescent="0.25">
      <c r="B1215" s="109" t="s">
        <v>3</v>
      </c>
      <c r="C1215" s="132">
        <v>42328.35</v>
      </c>
      <c r="D1215" s="109">
        <v>23</v>
      </c>
      <c r="E1215" s="130">
        <v>2386960</v>
      </c>
      <c r="F1215" s="107">
        <f>(C1215-$C$1146)*1440</f>
        <v>227068.99999999674</v>
      </c>
      <c r="G1215" s="106">
        <f>E1215-$E$1146</f>
        <v>1873580</v>
      </c>
      <c r="H1215" s="105">
        <f>(C1215-C1212)*1440</f>
        <v>10117.999999998137</v>
      </c>
      <c r="I1215" s="105">
        <f>E1215-E1212</f>
        <v>92430</v>
      </c>
      <c r="J1215" s="198">
        <f>I1215/H1215</f>
        <v>9.1352045858882214</v>
      </c>
      <c r="K1215" s="103"/>
    </row>
    <row r="1216" spans="2:11" x14ac:dyDescent="0.25">
      <c r="B1216" s="109" t="s">
        <v>3</v>
      </c>
      <c r="C1216" s="132">
        <v>42331.404861111114</v>
      </c>
      <c r="D1216" s="109">
        <v>24</v>
      </c>
      <c r="E1216" s="130">
        <v>2438550</v>
      </c>
      <c r="F1216" s="107">
        <f>(C1216-$C$1146)*1440</f>
        <v>231468.00000000279</v>
      </c>
      <c r="G1216" s="106">
        <f>E1216-$E$1146</f>
        <v>1925170</v>
      </c>
      <c r="H1216" s="105"/>
      <c r="I1216" s="105"/>
      <c r="J1216" s="197"/>
      <c r="K1216" s="103"/>
    </row>
    <row r="1217" spans="2:18" x14ac:dyDescent="0.25">
      <c r="B1217" s="109" t="s">
        <v>3</v>
      </c>
      <c r="C1217" s="132">
        <v>42333.333333333336</v>
      </c>
      <c r="D1217" s="109">
        <v>24</v>
      </c>
      <c r="E1217" s="130">
        <v>2471480</v>
      </c>
      <c r="F1217" s="107">
        <f>(C1217-$C$1146)*1440</f>
        <v>234245.00000000233</v>
      </c>
      <c r="G1217" s="106">
        <f>E1217-$E$1146</f>
        <v>1958100</v>
      </c>
      <c r="H1217" s="105">
        <f>(C1217-C1215)*1440</f>
        <v>7176.0000000055879</v>
      </c>
      <c r="I1217" s="105">
        <f>E1217-E1215</f>
        <v>84520</v>
      </c>
      <c r="J1217" s="198">
        <f>I1217/H1217</f>
        <v>11.778149386835867</v>
      </c>
      <c r="K1217" s="103"/>
    </row>
    <row r="1218" spans="2:18" x14ac:dyDescent="0.25">
      <c r="B1218" s="109" t="s">
        <v>3</v>
      </c>
      <c r="C1218" s="132">
        <v>42338.544444444444</v>
      </c>
      <c r="D1218" s="109">
        <v>25</v>
      </c>
      <c r="E1218" s="130">
        <v>2556840</v>
      </c>
      <c r="F1218" s="107">
        <f>(C1218-$C$1146)*1440</f>
        <v>241748.9999999979</v>
      </c>
      <c r="G1218" s="106">
        <f>E1218-$E$1146</f>
        <v>2043460</v>
      </c>
      <c r="H1218" s="105"/>
      <c r="I1218" s="105"/>
      <c r="J1218" s="197"/>
      <c r="K1218" s="103"/>
    </row>
    <row r="1219" spans="2:18" x14ac:dyDescent="0.25">
      <c r="B1219" s="109" t="s">
        <v>3</v>
      </c>
      <c r="C1219" s="132">
        <v>42342.555555555555</v>
      </c>
      <c r="D1219" s="109">
        <v>25</v>
      </c>
      <c r="E1219" s="130">
        <v>2643760</v>
      </c>
      <c r="F1219" s="107">
        <f>(C1219-$C$1146)*1440</f>
        <v>247524.99999999767</v>
      </c>
      <c r="G1219" s="106">
        <f>E1219-$E$1146</f>
        <v>2130380</v>
      </c>
      <c r="H1219" s="105">
        <f>(C1219-C1217)*1440</f>
        <v>13279.999999995343</v>
      </c>
      <c r="I1219" s="105">
        <f>E1219-E1217</f>
        <v>172280</v>
      </c>
      <c r="J1219" s="198">
        <f>I1219/H1219</f>
        <v>12.97289156626961</v>
      </c>
      <c r="K1219" s="103"/>
    </row>
    <row r="1220" spans="2:18" x14ac:dyDescent="0.25">
      <c r="B1220" s="109" t="s">
        <v>3</v>
      </c>
      <c r="C1220" s="132">
        <v>42345.614583333336</v>
      </c>
      <c r="D1220" s="109">
        <v>26</v>
      </c>
      <c r="E1220" s="130">
        <v>2708340</v>
      </c>
      <c r="F1220" s="107">
        <f>(C1220-$C$1146)*1440</f>
        <v>251930.00000000233</v>
      </c>
      <c r="G1220" s="106">
        <f>E1220-$E$1146</f>
        <v>2194960</v>
      </c>
      <c r="H1220" s="105"/>
      <c r="I1220" s="105"/>
      <c r="J1220" s="197"/>
      <c r="K1220" s="103"/>
    </row>
    <row r="1221" spans="2:18" x14ac:dyDescent="0.25">
      <c r="B1221" s="109" t="s">
        <v>3</v>
      </c>
      <c r="C1221" s="132">
        <v>42347.47152777778</v>
      </c>
      <c r="D1221" s="107">
        <v>26</v>
      </c>
      <c r="E1221" s="130">
        <v>2745030</v>
      </c>
      <c r="F1221" s="107">
        <f>(C1221-$C$1146)*1440</f>
        <v>254604.0000000014</v>
      </c>
      <c r="G1221" s="106">
        <f>E1221-$E$1146</f>
        <v>2231650</v>
      </c>
      <c r="H1221" s="105"/>
      <c r="I1221" s="105"/>
      <c r="J1221" s="199"/>
      <c r="K1221" s="103"/>
    </row>
    <row r="1222" spans="2:18" x14ac:dyDescent="0.25">
      <c r="B1222" s="109" t="s">
        <v>3</v>
      </c>
      <c r="C1222" s="132">
        <v>42349.461111111108</v>
      </c>
      <c r="D1222" s="107">
        <v>26</v>
      </c>
      <c r="E1222" s="130">
        <v>2787620</v>
      </c>
      <c r="F1222" s="107">
        <f>(C1222-$C$1146)*1440</f>
        <v>257468.99999999441</v>
      </c>
      <c r="G1222" s="106">
        <f>E1222-$E$1146</f>
        <v>2274240</v>
      </c>
      <c r="H1222" s="105">
        <f>(C1222-C1219)*1440</f>
        <v>9943.9999999967404</v>
      </c>
      <c r="I1222" s="105">
        <f>E1222-E1219</f>
        <v>143860</v>
      </c>
      <c r="J1222" s="198">
        <f>I1222/H1222</f>
        <v>14.467015285604099</v>
      </c>
      <c r="K1222" s="103"/>
    </row>
    <row r="1223" spans="2:18" x14ac:dyDescent="0.25">
      <c r="B1223" s="109" t="s">
        <v>3</v>
      </c>
      <c r="C1223" s="132">
        <v>42352.366666666669</v>
      </c>
      <c r="D1223" s="107">
        <v>27</v>
      </c>
      <c r="E1223" s="130">
        <v>2846040</v>
      </c>
      <c r="F1223" s="107">
        <f>(C1223-$C$1146)*1440</f>
        <v>261653.00000000163</v>
      </c>
      <c r="G1223" s="106">
        <f>E1223-$E$1146</f>
        <v>2332660</v>
      </c>
      <c r="H1223" s="105"/>
      <c r="I1223" s="105"/>
      <c r="J1223" s="197"/>
      <c r="K1223" s="103"/>
    </row>
    <row r="1224" spans="2:18" x14ac:dyDescent="0.25">
      <c r="B1224" s="109" t="s">
        <v>3</v>
      </c>
      <c r="C1224" s="132">
        <v>42354.359027777777</v>
      </c>
      <c r="D1224" s="107">
        <v>27</v>
      </c>
      <c r="E1224" s="130">
        <v>2877710</v>
      </c>
      <c r="F1224" s="107">
        <f>(C1224-$C$1146)*1440</f>
        <v>264521.99999999721</v>
      </c>
      <c r="G1224" s="106">
        <f>E1224-$E$1146</f>
        <v>2364330</v>
      </c>
      <c r="H1224" s="105"/>
      <c r="I1224" s="105"/>
      <c r="J1224" s="199"/>
      <c r="K1224" s="103"/>
    </row>
    <row r="1225" spans="2:18" x14ac:dyDescent="0.25">
      <c r="B1225" s="109" t="s">
        <v>3</v>
      </c>
      <c r="C1225" s="132">
        <v>42356.34375</v>
      </c>
      <c r="D1225" s="107">
        <v>27</v>
      </c>
      <c r="E1225" s="130">
        <v>2914250</v>
      </c>
      <c r="F1225" s="107">
        <f>(C1225-$C$1146)*1440</f>
        <v>267379.99999999884</v>
      </c>
      <c r="G1225" s="106">
        <f>E1225-$E$1146</f>
        <v>2400870</v>
      </c>
      <c r="H1225" s="105">
        <f>(C1225-C1222)*1440</f>
        <v>9911.0000000044238</v>
      </c>
      <c r="I1225" s="105">
        <f>E1225-E1222</f>
        <v>126630</v>
      </c>
      <c r="J1225" s="198">
        <f>I1225/H1225</f>
        <v>12.776712743410704</v>
      </c>
      <c r="K1225" s="103"/>
    </row>
    <row r="1226" spans="2:18" x14ac:dyDescent="0.25">
      <c r="B1226" s="109" t="s">
        <v>3</v>
      </c>
      <c r="C1226" s="132">
        <v>42359.385416666664</v>
      </c>
      <c r="D1226" s="107">
        <v>28</v>
      </c>
      <c r="E1226" s="130">
        <v>2965950</v>
      </c>
      <c r="F1226" s="107">
        <f>(C1226-$C$1146)*1440</f>
        <v>271759.99999999534</v>
      </c>
      <c r="G1226" s="106">
        <f>E1226-$E$1146</f>
        <v>2452570</v>
      </c>
      <c r="H1226" s="105"/>
      <c r="I1226" s="105"/>
      <c r="J1226" s="197"/>
      <c r="K1226" s="103"/>
    </row>
    <row r="1227" spans="2:18" x14ac:dyDescent="0.25">
      <c r="B1227" s="109" t="s">
        <v>3</v>
      </c>
      <c r="C1227" s="132">
        <v>42361.661805555559</v>
      </c>
      <c r="D1227" s="107">
        <v>28</v>
      </c>
      <c r="E1227" s="130">
        <v>3007680</v>
      </c>
      <c r="F1227" s="107">
        <f>(C1227-$C$1146)*1440</f>
        <v>275038.00000000396</v>
      </c>
      <c r="G1227" s="106">
        <f>E1227-$E$1146</f>
        <v>2494300</v>
      </c>
      <c r="H1227" s="105">
        <f>(C1227-C1225)*1440</f>
        <v>7658.0000000051223</v>
      </c>
      <c r="I1227" s="105">
        <f>E1227-E1225</f>
        <v>93430</v>
      </c>
      <c r="J1227" s="198">
        <f>I1227/H1227</f>
        <v>12.200313397745822</v>
      </c>
      <c r="K1227" s="103"/>
    </row>
    <row r="1228" spans="2:18" x14ac:dyDescent="0.25">
      <c r="B1228" s="109" t="s">
        <v>3</v>
      </c>
      <c r="C1228" s="132">
        <v>42366.541666666664</v>
      </c>
      <c r="D1228" s="107">
        <v>29</v>
      </c>
      <c r="E1228" s="130">
        <v>3077930</v>
      </c>
      <c r="F1228" s="107">
        <f>(C1228-$C$1146)*1440</f>
        <v>282064.99999999534</v>
      </c>
      <c r="G1228" s="106">
        <f>E1228-$E$1146</f>
        <v>2564550</v>
      </c>
      <c r="H1228" s="105"/>
      <c r="I1228" s="105"/>
      <c r="J1228" s="197"/>
      <c r="K1228" s="103"/>
    </row>
    <row r="1229" spans="2:18" ht="15.75" thickBot="1" x14ac:dyDescent="0.3">
      <c r="B1229" s="97" t="s">
        <v>3</v>
      </c>
      <c r="C1229" s="141">
        <v>42368.446527777778</v>
      </c>
      <c r="D1229" s="95">
        <v>29</v>
      </c>
      <c r="E1229" s="140">
        <v>3108150</v>
      </c>
      <c r="F1229" s="95">
        <f>(C1229-$C$1146)*1440</f>
        <v>284807.9999999993</v>
      </c>
      <c r="G1229" s="94">
        <f>E1229-$E$1146</f>
        <v>2594770</v>
      </c>
      <c r="H1229" s="93">
        <f>(C1229-C1227)*1440</f>
        <v>9769.9999999953434</v>
      </c>
      <c r="I1229" s="93">
        <f>E1229-E1227</f>
        <v>100470</v>
      </c>
      <c r="J1229" s="195">
        <f>I1229/H1229</f>
        <v>10.283520982604697</v>
      </c>
      <c r="K1229" s="91">
        <f>(G1229-G1195)/(F1229-F1195)</f>
        <v>11.306605464014293</v>
      </c>
      <c r="M1229" s="46">
        <f>SUM(I1146:I1229)</f>
        <v>2594770</v>
      </c>
      <c r="N1229" s="45">
        <f>G1229-G1195</f>
        <v>1482850</v>
      </c>
      <c r="O1229" s="45"/>
      <c r="P1229" s="44"/>
      <c r="Q1229" s="44"/>
      <c r="R1229" s="44"/>
    </row>
    <row r="1230" spans="2:18" x14ac:dyDescent="0.25">
      <c r="B1230" s="123" t="s">
        <v>3</v>
      </c>
      <c r="C1230" s="122">
        <v>42373.372916666667</v>
      </c>
      <c r="D1230" s="121">
        <v>30</v>
      </c>
      <c r="E1230" s="120">
        <v>3191230</v>
      </c>
      <c r="F1230" s="119">
        <f>(C1230-$C$1146)*1440</f>
        <v>291901.99999999953</v>
      </c>
      <c r="G1230" s="118">
        <f>E1230-$E$1146</f>
        <v>2677850</v>
      </c>
      <c r="H1230" s="117"/>
      <c r="I1230" s="117"/>
      <c r="J1230" s="201"/>
      <c r="K1230" s="134"/>
      <c r="M1230" s="102"/>
      <c r="N1230" s="196"/>
      <c r="O1230" s="196"/>
    </row>
    <row r="1231" spans="2:18" x14ac:dyDescent="0.25">
      <c r="B1231" s="111" t="s">
        <v>3</v>
      </c>
      <c r="C1231" s="110">
        <v>42375.459027777775</v>
      </c>
      <c r="D1231" s="109">
        <v>30</v>
      </c>
      <c r="E1231" s="108">
        <v>3226630</v>
      </c>
      <c r="F1231" s="107">
        <f>(C1231-$C$1146)*1440</f>
        <v>294905.99999999511</v>
      </c>
      <c r="G1231" s="106">
        <f>E1231-$E$1146</f>
        <v>2713250</v>
      </c>
      <c r="H1231" s="105"/>
      <c r="I1231" s="105"/>
      <c r="J1231" s="199"/>
      <c r="K1231" s="103"/>
      <c r="M1231" s="102"/>
      <c r="N1231" s="196"/>
      <c r="O1231" s="196"/>
    </row>
    <row r="1232" spans="2:18" x14ac:dyDescent="0.25">
      <c r="B1232" s="111" t="s">
        <v>3</v>
      </c>
      <c r="C1232" s="110">
        <v>42378.61041666667</v>
      </c>
      <c r="D1232" s="109">
        <v>30</v>
      </c>
      <c r="E1232" s="108">
        <v>3281770</v>
      </c>
      <c r="F1232" s="107">
        <f>(C1232-$C$1146)*1440</f>
        <v>299444.00000000373</v>
      </c>
      <c r="G1232" s="106">
        <f>E1232-$E$1146</f>
        <v>2768390</v>
      </c>
      <c r="H1232" s="105">
        <f>(C1232-C1229)*1440</f>
        <v>14636.000000004424</v>
      </c>
      <c r="I1232" s="105">
        <f>E1232-E1229</f>
        <v>173620</v>
      </c>
      <c r="J1232" s="198">
        <f>I1232/H1232</f>
        <v>11.862530746101907</v>
      </c>
      <c r="K1232" s="103"/>
      <c r="M1232" s="102"/>
      <c r="N1232" s="196"/>
      <c r="O1232" s="196"/>
    </row>
    <row r="1233" spans="2:15" x14ac:dyDescent="0.25">
      <c r="B1233" s="111" t="s">
        <v>3</v>
      </c>
      <c r="C1233" s="110">
        <v>42380.410416666666</v>
      </c>
      <c r="D1233" s="109">
        <v>31</v>
      </c>
      <c r="E1233" s="108">
        <v>3314220</v>
      </c>
      <c r="F1233" s="107">
        <f>(C1233-$C$1146)*1440</f>
        <v>302035.99999999744</v>
      </c>
      <c r="G1233" s="106">
        <f>E1233-$E$1146</f>
        <v>2800840</v>
      </c>
      <c r="H1233" s="105"/>
      <c r="I1233" s="105"/>
      <c r="J1233" s="197"/>
      <c r="K1233" s="103"/>
      <c r="M1233" s="102"/>
      <c r="N1233" s="196"/>
      <c r="O1233" s="196"/>
    </row>
    <row r="1234" spans="2:15" x14ac:dyDescent="0.25">
      <c r="B1234" s="111" t="s">
        <v>3</v>
      </c>
      <c r="C1234" s="110">
        <v>42382.393750000003</v>
      </c>
      <c r="D1234" s="109">
        <v>31</v>
      </c>
      <c r="E1234" s="108">
        <v>3346870</v>
      </c>
      <c r="F1234" s="107">
        <f>(C1234-$C$1146)*1440</f>
        <v>304892.00000000303</v>
      </c>
      <c r="G1234" s="106">
        <f>E1234-$E$1146</f>
        <v>2833490</v>
      </c>
      <c r="H1234" s="105"/>
      <c r="I1234" s="105"/>
      <c r="J1234" s="199"/>
      <c r="K1234" s="103"/>
      <c r="M1234" s="102"/>
      <c r="N1234" s="196"/>
      <c r="O1234" s="196"/>
    </row>
    <row r="1235" spans="2:15" x14ac:dyDescent="0.25">
      <c r="B1235" s="111" t="s">
        <v>3</v>
      </c>
      <c r="C1235" s="110">
        <v>42384.546527777777</v>
      </c>
      <c r="D1235" s="109">
        <v>31</v>
      </c>
      <c r="E1235" s="108">
        <v>3379500</v>
      </c>
      <c r="F1235" s="107">
        <f>(C1235-$C$1146)*1440</f>
        <v>307991.99999999721</v>
      </c>
      <c r="G1235" s="106">
        <f>E1235-$E$1146</f>
        <v>2866120</v>
      </c>
      <c r="H1235" s="105">
        <f>(C1235-C1232)*1440</f>
        <v>8547.9999999934807</v>
      </c>
      <c r="I1235" s="105">
        <f>E1235-E1232</f>
        <v>97730</v>
      </c>
      <c r="J1235" s="198">
        <f>I1235/H1235</f>
        <v>11.433083762292295</v>
      </c>
      <c r="K1235" s="103"/>
      <c r="M1235" s="102"/>
      <c r="N1235" s="196"/>
      <c r="O1235" s="196"/>
    </row>
    <row r="1236" spans="2:15" x14ac:dyDescent="0.25">
      <c r="B1236" s="111" t="s">
        <v>3</v>
      </c>
      <c r="C1236" s="110">
        <v>42387.613888888889</v>
      </c>
      <c r="D1236" s="109">
        <v>32</v>
      </c>
      <c r="E1236" s="108">
        <v>3422460</v>
      </c>
      <c r="F1236" s="107">
        <f>(C1236-$C$1146)*1440</f>
        <v>312408.99999999907</v>
      </c>
      <c r="G1236" s="106">
        <f>E1236-$E$1146</f>
        <v>2909080</v>
      </c>
      <c r="H1236" s="105"/>
      <c r="I1236" s="105"/>
      <c r="J1236" s="197"/>
      <c r="K1236" s="103"/>
      <c r="M1236" s="102"/>
      <c r="N1236" s="196"/>
      <c r="O1236" s="196"/>
    </row>
    <row r="1237" spans="2:15" x14ac:dyDescent="0.25">
      <c r="B1237" s="111" t="s">
        <v>3</v>
      </c>
      <c r="C1237" s="110">
        <v>42391.453472222223</v>
      </c>
      <c r="D1237" s="109">
        <v>32</v>
      </c>
      <c r="E1237" s="108">
        <v>3478150</v>
      </c>
      <c r="F1237" s="107">
        <f>(C1237-$C$1146)*1440</f>
        <v>317938.00000000047</v>
      </c>
      <c r="G1237" s="106">
        <f>E1237-$E$1146</f>
        <v>2964770</v>
      </c>
      <c r="H1237" s="105">
        <f>(C1237-C1235)*1440</f>
        <v>9946.0000000032596</v>
      </c>
      <c r="I1237" s="105">
        <f>E1237-E1235</f>
        <v>98650</v>
      </c>
      <c r="J1237" s="198">
        <f>I1237/H1237</f>
        <v>9.9185602252129161</v>
      </c>
      <c r="K1237" s="103"/>
      <c r="M1237" s="102"/>
      <c r="N1237" s="196"/>
      <c r="O1237" s="196"/>
    </row>
    <row r="1238" spans="2:15" x14ac:dyDescent="0.25">
      <c r="B1238" s="111" t="s">
        <v>3</v>
      </c>
      <c r="C1238" s="110">
        <v>42394.652083333334</v>
      </c>
      <c r="D1238" s="109">
        <v>33</v>
      </c>
      <c r="E1238" s="108">
        <v>3490820</v>
      </c>
      <c r="F1238" s="107">
        <f>(C1238-$C$1146)*1440</f>
        <v>322544.00000000023</v>
      </c>
      <c r="G1238" s="106">
        <f>E1238-$E$1146</f>
        <v>2977440</v>
      </c>
      <c r="H1238" s="105"/>
      <c r="I1238" s="105"/>
      <c r="J1238" s="197"/>
      <c r="K1238" s="103"/>
      <c r="M1238" s="102"/>
      <c r="N1238" s="196"/>
      <c r="O1238" s="196"/>
    </row>
    <row r="1239" spans="2:15" x14ac:dyDescent="0.25">
      <c r="B1239" s="111" t="s">
        <v>3</v>
      </c>
      <c r="C1239" s="110">
        <v>42396.6875</v>
      </c>
      <c r="D1239" s="109">
        <v>33</v>
      </c>
      <c r="E1239" s="108">
        <v>3490820</v>
      </c>
      <c r="F1239" s="107">
        <f>(C1239-$C$1146)*1440</f>
        <v>325474.99999999884</v>
      </c>
      <c r="G1239" s="106">
        <f>E1239-$E$1146</f>
        <v>2977440</v>
      </c>
      <c r="H1239" s="105"/>
      <c r="I1239" s="105"/>
      <c r="J1239" s="199"/>
      <c r="K1239" s="103"/>
      <c r="M1239" s="102"/>
      <c r="N1239" s="196"/>
      <c r="O1239" s="196"/>
    </row>
    <row r="1240" spans="2:15" x14ac:dyDescent="0.25">
      <c r="B1240" s="111" t="s">
        <v>3</v>
      </c>
      <c r="C1240" s="110">
        <v>42398.390972222223</v>
      </c>
      <c r="D1240" s="109">
        <v>33</v>
      </c>
      <c r="E1240" s="200">
        <v>3534422</v>
      </c>
      <c r="F1240" s="107">
        <f>(C1240-$C$1146)*1440</f>
        <v>327928.00000000047</v>
      </c>
      <c r="G1240" s="106">
        <f>E1240-$E$1146</f>
        <v>3021042</v>
      </c>
      <c r="H1240" s="105">
        <f>(C1240-C1237)*1440</f>
        <v>9990</v>
      </c>
      <c r="I1240" s="105">
        <f>E1240-E1237</f>
        <v>56272</v>
      </c>
      <c r="J1240" s="198">
        <f>I1240/H1240</f>
        <v>5.6328328328328325</v>
      </c>
      <c r="K1240" s="103"/>
      <c r="M1240" s="102"/>
      <c r="N1240" s="196"/>
      <c r="O1240" s="196"/>
    </row>
    <row r="1241" spans="2:15" x14ac:dyDescent="0.25">
      <c r="B1241" s="111" t="s">
        <v>3</v>
      </c>
      <c r="C1241" s="110">
        <v>42406</v>
      </c>
      <c r="D1241" s="109">
        <v>34</v>
      </c>
      <c r="E1241" s="200">
        <v>3534422</v>
      </c>
      <c r="F1241" s="107">
        <f>(C1241-$C$1146)*1440</f>
        <v>338884.99999999884</v>
      </c>
      <c r="G1241" s="106">
        <f>E1241-$E$1146</f>
        <v>3021042</v>
      </c>
      <c r="H1241" s="105">
        <f>(C1241-C1240)*1440</f>
        <v>10956.99999999837</v>
      </c>
      <c r="I1241" s="105">
        <f>E1241-E1240</f>
        <v>0</v>
      </c>
      <c r="J1241" s="114">
        <f>I1241/H1241</f>
        <v>0</v>
      </c>
      <c r="K1241" s="103"/>
      <c r="M1241" s="102"/>
      <c r="N1241" s="196"/>
      <c r="O1241" s="196"/>
    </row>
    <row r="1242" spans="2:15" x14ac:dyDescent="0.25">
      <c r="B1242" s="111" t="s">
        <v>3</v>
      </c>
      <c r="C1242" s="110">
        <v>42412.620138888888</v>
      </c>
      <c r="D1242" s="109">
        <v>35</v>
      </c>
      <c r="E1242" s="108">
        <v>3551760</v>
      </c>
      <c r="F1242" s="107">
        <f>(C1242-$C$1146)*1440</f>
        <v>348417.99999999697</v>
      </c>
      <c r="G1242" s="106">
        <f>E1242-$E$1146</f>
        <v>3038380</v>
      </c>
      <c r="H1242" s="105">
        <f>(C1242-C1241)*1440</f>
        <v>9532.9999999981374</v>
      </c>
      <c r="I1242" s="105">
        <f>E1242-E1241</f>
        <v>17338</v>
      </c>
      <c r="J1242" s="114">
        <f>I1242/H1242</f>
        <v>1.818734920801782</v>
      </c>
      <c r="K1242" s="103"/>
      <c r="M1242" s="102"/>
      <c r="N1242" s="196"/>
      <c r="O1242" s="196"/>
    </row>
    <row r="1243" spans="2:15" x14ac:dyDescent="0.25">
      <c r="B1243" s="111" t="s">
        <v>3</v>
      </c>
      <c r="C1243" s="110">
        <v>42416.473611111112</v>
      </c>
      <c r="D1243" s="109">
        <v>36</v>
      </c>
      <c r="E1243" s="108">
        <v>3551760</v>
      </c>
      <c r="F1243" s="107">
        <f>(C1243-$C$1146)*1440</f>
        <v>353967.0000000007</v>
      </c>
      <c r="G1243" s="106">
        <f>E1243-$E$1146</f>
        <v>3038380</v>
      </c>
      <c r="H1243" s="105"/>
      <c r="I1243" s="105"/>
      <c r="J1243" s="197"/>
      <c r="K1243" s="103"/>
      <c r="M1243" s="102"/>
      <c r="N1243" s="196"/>
      <c r="O1243" s="196"/>
    </row>
    <row r="1244" spans="2:15" x14ac:dyDescent="0.25">
      <c r="B1244" s="111" t="s">
        <v>3</v>
      </c>
      <c r="C1244" s="110">
        <v>42419.390277777777</v>
      </c>
      <c r="D1244" s="109">
        <v>36</v>
      </c>
      <c r="E1244" s="108">
        <v>3593590</v>
      </c>
      <c r="F1244" s="107">
        <f>(C1244-$C$1146)*1440</f>
        <v>358166.99999999721</v>
      </c>
      <c r="G1244" s="106">
        <f>E1244-$E$1146</f>
        <v>3080210</v>
      </c>
      <c r="H1244" s="105">
        <f>(C1244-C1242)*1440</f>
        <v>9749.0000000002328</v>
      </c>
      <c r="I1244" s="105">
        <f>E1244-E1242</f>
        <v>41830</v>
      </c>
      <c r="J1244" s="198">
        <f>I1244/H1244</f>
        <v>4.2906964816903272</v>
      </c>
      <c r="K1244" s="103"/>
      <c r="M1244" s="102"/>
      <c r="N1244" s="196"/>
      <c r="O1244" s="196"/>
    </row>
    <row r="1245" spans="2:15" x14ac:dyDescent="0.25">
      <c r="B1245" s="111" t="s">
        <v>3</v>
      </c>
      <c r="C1245" s="110">
        <v>42422.417361111111</v>
      </c>
      <c r="D1245" s="109">
        <v>37</v>
      </c>
      <c r="E1245" s="108">
        <v>3640940</v>
      </c>
      <c r="F1245" s="107">
        <f>(C1245-$C$1146)*1440</f>
        <v>362525.9999999986</v>
      </c>
      <c r="G1245" s="106">
        <f>E1245-$E$1146</f>
        <v>3127560</v>
      </c>
      <c r="H1245" s="105"/>
      <c r="I1245" s="105"/>
      <c r="J1245" s="197"/>
      <c r="K1245" s="103"/>
      <c r="M1245" s="102"/>
      <c r="N1245" s="196"/>
      <c r="O1245" s="196"/>
    </row>
    <row r="1246" spans="2:15" x14ac:dyDescent="0.25">
      <c r="B1246" s="111" t="s">
        <v>3</v>
      </c>
      <c r="C1246" s="110">
        <v>42424.357638888891</v>
      </c>
      <c r="D1246" s="109">
        <v>37</v>
      </c>
      <c r="E1246" s="108">
        <v>3672540</v>
      </c>
      <c r="F1246" s="107">
        <f>(C1246-$C$1146)*1440</f>
        <v>365320.00000000116</v>
      </c>
      <c r="G1246" s="106">
        <f>E1246-$E$1146</f>
        <v>3159160</v>
      </c>
      <c r="H1246" s="105"/>
      <c r="I1246" s="105"/>
      <c r="J1246" s="199"/>
      <c r="K1246" s="103"/>
      <c r="M1246" s="102"/>
      <c r="N1246" s="196"/>
      <c r="O1246" s="196"/>
    </row>
    <row r="1247" spans="2:15" x14ac:dyDescent="0.25">
      <c r="B1247" s="111" t="s">
        <v>3</v>
      </c>
      <c r="C1247" s="110">
        <v>42426.379166666666</v>
      </c>
      <c r="D1247" s="109">
        <v>37</v>
      </c>
      <c r="E1247" s="108">
        <v>3703390</v>
      </c>
      <c r="F1247" s="107">
        <f>(C1247-$C$1146)*1440</f>
        <v>368230.99999999744</v>
      </c>
      <c r="G1247" s="106">
        <f>E1247-$E$1146</f>
        <v>3190010</v>
      </c>
      <c r="H1247" s="105">
        <f>(C1247-C1244)*1440</f>
        <v>10064.000000000233</v>
      </c>
      <c r="I1247" s="105">
        <f>E1247-E1244</f>
        <v>109800</v>
      </c>
      <c r="J1247" s="198">
        <f>I1247/H1247</f>
        <v>10.910174880762863</v>
      </c>
      <c r="K1247" s="103"/>
      <c r="M1247" s="102"/>
      <c r="N1247" s="196"/>
      <c r="O1247" s="196"/>
    </row>
    <row r="1248" spans="2:15" x14ac:dyDescent="0.25">
      <c r="B1248" s="111" t="s">
        <v>3</v>
      </c>
      <c r="C1248" s="110">
        <v>42429.409722222219</v>
      </c>
      <c r="D1248" s="109">
        <v>38</v>
      </c>
      <c r="E1248" s="108">
        <v>3748910</v>
      </c>
      <c r="F1248" s="107">
        <f>(C1248-$C$1146)*1440</f>
        <v>372594.99999999418</v>
      </c>
      <c r="G1248" s="106">
        <f>E1248-$E$1146</f>
        <v>3235530</v>
      </c>
      <c r="H1248" s="105"/>
      <c r="I1248" s="105"/>
      <c r="J1248" s="197"/>
      <c r="K1248" s="103"/>
      <c r="M1248" s="102"/>
      <c r="N1248" s="196"/>
      <c r="O1248" s="196"/>
    </row>
    <row r="1249" spans="2:18" x14ac:dyDescent="0.25">
      <c r="B1249" s="111" t="s">
        <v>3</v>
      </c>
      <c r="C1249" s="110">
        <v>42431.445138888892</v>
      </c>
      <c r="D1249" s="109">
        <v>38</v>
      </c>
      <c r="E1249" s="108">
        <v>3781350</v>
      </c>
      <c r="F1249" s="107">
        <f>(C1249-$C$1146)*1440</f>
        <v>375526.00000000326</v>
      </c>
      <c r="G1249" s="106">
        <f>E1249-$E$1146</f>
        <v>3267970</v>
      </c>
      <c r="H1249" s="105"/>
      <c r="I1249" s="105"/>
      <c r="J1249" s="199"/>
      <c r="K1249" s="103"/>
      <c r="M1249" s="102"/>
      <c r="N1249" s="196"/>
      <c r="O1249" s="196"/>
    </row>
    <row r="1250" spans="2:18" x14ac:dyDescent="0.25">
      <c r="B1250" s="111" t="s">
        <v>3</v>
      </c>
      <c r="C1250" s="110">
        <v>42433.636805555558</v>
      </c>
      <c r="D1250" s="109">
        <v>38</v>
      </c>
      <c r="E1250" s="108">
        <v>3823810</v>
      </c>
      <c r="F1250" s="107">
        <f>(C1250-$C$1146)*1440</f>
        <v>378682.00000000186</v>
      </c>
      <c r="G1250" s="106">
        <f>E1250-$E$1146</f>
        <v>3310430</v>
      </c>
      <c r="H1250" s="105">
        <f>(C1250-C1247)*1440</f>
        <v>10451.000000004424</v>
      </c>
      <c r="I1250" s="105">
        <f>E1250-E1247</f>
        <v>120420</v>
      </c>
      <c r="J1250" s="198">
        <f>I1250/H1250</f>
        <v>11.522342359577937</v>
      </c>
      <c r="K1250" s="103"/>
      <c r="M1250" s="102"/>
      <c r="N1250" s="196"/>
      <c r="O1250" s="196"/>
    </row>
    <row r="1251" spans="2:18" x14ac:dyDescent="0.25">
      <c r="B1251" s="111" t="s">
        <v>3</v>
      </c>
      <c r="C1251" s="110">
        <v>42436.388888888891</v>
      </c>
      <c r="D1251" s="109">
        <v>39</v>
      </c>
      <c r="E1251" s="108">
        <v>3874020</v>
      </c>
      <c r="F1251" s="107">
        <f>(C1251-$C$1146)*1440</f>
        <v>382645.00000000116</v>
      </c>
      <c r="G1251" s="106">
        <f>E1251-$E$1146</f>
        <v>3360640</v>
      </c>
      <c r="H1251" s="105"/>
      <c r="I1251" s="105"/>
      <c r="J1251" s="197"/>
      <c r="K1251" s="103"/>
      <c r="M1251" s="102"/>
      <c r="N1251" s="196"/>
      <c r="O1251" s="196"/>
    </row>
    <row r="1252" spans="2:18" x14ac:dyDescent="0.25">
      <c r="B1252" s="111" t="s">
        <v>3</v>
      </c>
      <c r="C1252" s="110">
        <v>42438.402777777781</v>
      </c>
      <c r="D1252" s="109">
        <v>39</v>
      </c>
      <c r="E1252" s="108">
        <v>3904030</v>
      </c>
      <c r="F1252" s="107">
        <f>(C1252-$C$1146)*1440</f>
        <v>385545.00000000349</v>
      </c>
      <c r="G1252" s="106">
        <f>E1252-$E$1146</f>
        <v>3390650</v>
      </c>
      <c r="H1252" s="105"/>
      <c r="I1252" s="105"/>
      <c r="J1252" s="199"/>
      <c r="K1252" s="103"/>
      <c r="M1252" s="102"/>
      <c r="N1252" s="196"/>
      <c r="O1252" s="196"/>
    </row>
    <row r="1253" spans="2:18" x14ac:dyDescent="0.25">
      <c r="B1253" s="111" t="s">
        <v>3</v>
      </c>
      <c r="C1253" s="110">
        <v>42440.352083333331</v>
      </c>
      <c r="D1253" s="109">
        <v>39</v>
      </c>
      <c r="E1253" s="108">
        <v>3940220</v>
      </c>
      <c r="F1253" s="107">
        <f>(C1253-$C$1146)*1440</f>
        <v>388351.99999999604</v>
      </c>
      <c r="G1253" s="106">
        <f>E1253-$E$1146</f>
        <v>3426840</v>
      </c>
      <c r="H1253" s="105">
        <f>(C1253-C1250)*1440</f>
        <v>9669.9999999941792</v>
      </c>
      <c r="I1253" s="105">
        <f>E1253-E1250</f>
        <v>116410</v>
      </c>
      <c r="J1253" s="198">
        <f>I1253/H1253</f>
        <v>12.038262668052749</v>
      </c>
      <c r="K1253" s="103"/>
      <c r="M1253" s="102"/>
      <c r="N1253" s="196"/>
      <c r="O1253" s="196"/>
    </row>
    <row r="1254" spans="2:18" x14ac:dyDescent="0.25">
      <c r="B1254" s="111" t="s">
        <v>3</v>
      </c>
      <c r="C1254" s="110">
        <v>42443.388888888891</v>
      </c>
      <c r="D1254" s="109">
        <v>40</v>
      </c>
      <c r="E1254" s="108">
        <v>3988740</v>
      </c>
      <c r="F1254" s="107">
        <f>(C1254-$C$1146)*1440</f>
        <v>392725.00000000116</v>
      </c>
      <c r="G1254" s="106">
        <f>E1254-$E$1146</f>
        <v>3475360</v>
      </c>
      <c r="H1254" s="105"/>
      <c r="I1254" s="105"/>
      <c r="J1254" s="197"/>
      <c r="K1254" s="103"/>
      <c r="M1254" s="102"/>
      <c r="N1254" s="196"/>
      <c r="O1254" s="196"/>
    </row>
    <row r="1255" spans="2:18" x14ac:dyDescent="0.25">
      <c r="B1255" s="111" t="s">
        <v>3</v>
      </c>
      <c r="C1255" s="110">
        <v>42446.476388888892</v>
      </c>
      <c r="D1255" s="109">
        <v>40</v>
      </c>
      <c r="E1255" s="108">
        <v>4042690</v>
      </c>
      <c r="F1255" s="107">
        <f>(C1255-$C$1146)*1440</f>
        <v>397171.00000000326</v>
      </c>
      <c r="G1255" s="106">
        <f>E1255-$E$1146</f>
        <v>3529310</v>
      </c>
      <c r="H1255" s="105">
        <f>(C1255-C1253)*1440</f>
        <v>8819.0000000072177</v>
      </c>
      <c r="I1255" s="105">
        <f>E1255-E1253</f>
        <v>102470</v>
      </c>
      <c r="J1255" s="198">
        <f>I1255/H1255</f>
        <v>11.619231205342571</v>
      </c>
      <c r="K1255" s="103"/>
      <c r="M1255" s="102"/>
      <c r="N1255" s="196"/>
      <c r="O1255" s="196"/>
    </row>
    <row r="1256" spans="2:18" x14ac:dyDescent="0.25">
      <c r="B1256" s="111" t="s">
        <v>3</v>
      </c>
      <c r="C1256" s="110">
        <v>42450.443055555559</v>
      </c>
      <c r="D1256" s="109">
        <v>41</v>
      </c>
      <c r="E1256" s="108">
        <v>4112810</v>
      </c>
      <c r="F1256" s="107">
        <f>(C1256-$C$1146)*1440</f>
        <v>402883.00000000396</v>
      </c>
      <c r="G1256" s="106">
        <f>E1256-$E$1146</f>
        <v>3599430</v>
      </c>
      <c r="H1256" s="105"/>
      <c r="I1256" s="105"/>
      <c r="J1256" s="197"/>
      <c r="K1256" s="103"/>
      <c r="M1256" s="102"/>
      <c r="N1256" s="196"/>
      <c r="O1256" s="196"/>
    </row>
    <row r="1257" spans="2:18" x14ac:dyDescent="0.25">
      <c r="B1257" s="111" t="s">
        <v>3</v>
      </c>
      <c r="C1257" s="110">
        <v>42453.62222222222</v>
      </c>
      <c r="D1257" s="109">
        <v>41</v>
      </c>
      <c r="E1257" s="108">
        <v>4158250</v>
      </c>
      <c r="F1257" s="107">
        <f>(C1257-$C$1146)*1440</f>
        <v>407460.99999999627</v>
      </c>
      <c r="G1257" s="106">
        <f>E1257-$E$1146</f>
        <v>3644870</v>
      </c>
      <c r="H1257" s="105">
        <f>(C1257-C1255)*1440</f>
        <v>10289.999999993015</v>
      </c>
      <c r="I1257" s="105">
        <f>E1257-E1255</f>
        <v>115560</v>
      </c>
      <c r="J1257" s="198">
        <f>I1257/H1257</f>
        <v>11.230320699716078</v>
      </c>
      <c r="K1257" s="103"/>
      <c r="M1257" s="102"/>
      <c r="N1257" s="196"/>
      <c r="O1257" s="196"/>
    </row>
    <row r="1258" spans="2:18" x14ac:dyDescent="0.25">
      <c r="B1258" s="111" t="s">
        <v>3</v>
      </c>
      <c r="C1258" s="110">
        <v>42457.673611111109</v>
      </c>
      <c r="D1258" s="109">
        <v>42</v>
      </c>
      <c r="E1258" s="108">
        <v>4195890</v>
      </c>
      <c r="F1258" s="107">
        <f>(C1258-$C$1146)*1440</f>
        <v>413294.99999999651</v>
      </c>
      <c r="G1258" s="106">
        <f>E1258-$E$1146</f>
        <v>3682510</v>
      </c>
      <c r="H1258" s="105"/>
      <c r="I1258" s="105"/>
      <c r="J1258" s="197"/>
      <c r="K1258" s="103"/>
      <c r="M1258" s="102"/>
      <c r="N1258" s="196"/>
      <c r="O1258" s="196"/>
    </row>
    <row r="1259" spans="2:18" ht="15.75" thickBot="1" x14ac:dyDescent="0.3">
      <c r="B1259" s="99" t="s">
        <v>3</v>
      </c>
      <c r="C1259" s="98">
        <v>42459.449305555558</v>
      </c>
      <c r="D1259" s="97">
        <v>42</v>
      </c>
      <c r="E1259" s="96">
        <v>4232730</v>
      </c>
      <c r="F1259" s="95">
        <f>(C1259-$C$1146)*1440</f>
        <v>415852.00000000186</v>
      </c>
      <c r="G1259" s="94">
        <f>E1259-$E$1146</f>
        <v>3719350</v>
      </c>
      <c r="H1259" s="93">
        <f>(C1259-C1257)*1440</f>
        <v>8391.0000000055879</v>
      </c>
      <c r="I1259" s="93">
        <f>E1259-E1257</f>
        <v>74480</v>
      </c>
      <c r="J1259" s="195">
        <f>I1259/H1259</f>
        <v>8.8761768561494936</v>
      </c>
      <c r="K1259" s="91">
        <f>(G1259-G1229)/(F1259-F1229)</f>
        <v>8.5816977503737526</v>
      </c>
      <c r="M1259" s="46">
        <f>SUM(I1146:I1259)</f>
        <v>3719350</v>
      </c>
      <c r="N1259" s="45">
        <f>G1259-G1229</f>
        <v>1124580</v>
      </c>
      <c r="O1259" s="45"/>
      <c r="P1259" s="44"/>
      <c r="Q1259" s="44"/>
      <c r="R1259" s="44"/>
    </row>
    <row r="1260" spans="2:18" x14ac:dyDescent="0.2">
      <c r="B1260" s="69" t="s">
        <v>2</v>
      </c>
      <c r="C1260" s="184">
        <v>42170.649305555555</v>
      </c>
      <c r="D1260" s="69">
        <v>1</v>
      </c>
      <c r="E1260" s="183">
        <v>378290</v>
      </c>
      <c r="F1260" s="67">
        <f>(C1260-$C$1260)*1440</f>
        <v>0</v>
      </c>
      <c r="G1260" s="66">
        <v>0</v>
      </c>
      <c r="H1260" s="194"/>
      <c r="I1260" s="194"/>
      <c r="J1260" s="191">
        <f>I1263/H1263</f>
        <v>1.5010201107552386</v>
      </c>
      <c r="K1260" s="86"/>
      <c r="O1260" s="42">
        <f>N1259</f>
        <v>1124580</v>
      </c>
      <c r="P1260" s="193">
        <f>K1259</f>
        <v>8.5816977503737526</v>
      </c>
      <c r="Q1260" s="42">
        <f>M1259</f>
        <v>3719350</v>
      </c>
    </row>
    <row r="1261" spans="2:18" x14ac:dyDescent="0.2">
      <c r="B1261" s="62" t="s">
        <v>2</v>
      </c>
      <c r="C1261" s="180">
        <v>42174.510416666664</v>
      </c>
      <c r="D1261" s="62">
        <v>1</v>
      </c>
      <c r="E1261" s="178">
        <v>378940</v>
      </c>
      <c r="F1261" s="60">
        <f>(C1261-$C$1260)*1440</f>
        <v>5559.9999999976717</v>
      </c>
      <c r="G1261" s="59">
        <f>E1261-$E$1260</f>
        <v>650</v>
      </c>
      <c r="H1261" s="189"/>
      <c r="I1261" s="189"/>
      <c r="J1261" s="191"/>
      <c r="K1261" s="56"/>
    </row>
    <row r="1262" spans="2:18" x14ac:dyDescent="0.2">
      <c r="B1262" s="62" t="s">
        <v>2</v>
      </c>
      <c r="C1262" s="180">
        <v>42174.583333333336</v>
      </c>
      <c r="D1262" s="62">
        <v>1</v>
      </c>
      <c r="E1262" s="178">
        <v>378940</v>
      </c>
      <c r="F1262" s="60">
        <f>(C1262-$C$1260)*1440</f>
        <v>5665.0000000046566</v>
      </c>
      <c r="G1262" s="59">
        <f>E1262-$E$1260</f>
        <v>650</v>
      </c>
      <c r="H1262" s="189"/>
      <c r="I1262" s="189"/>
      <c r="J1262" s="191"/>
      <c r="K1262" s="56"/>
    </row>
    <row r="1263" spans="2:18" x14ac:dyDescent="0.2">
      <c r="B1263" s="62" t="s">
        <v>2</v>
      </c>
      <c r="C1263" s="180">
        <v>42175.414583333331</v>
      </c>
      <c r="D1263" s="62">
        <v>1</v>
      </c>
      <c r="E1263" s="178">
        <v>388590</v>
      </c>
      <c r="F1263" s="60">
        <f>(C1263-$C$1260)*1440</f>
        <v>6861.9999999983702</v>
      </c>
      <c r="G1263" s="59">
        <f>E1263-$E$1260</f>
        <v>10300</v>
      </c>
      <c r="H1263" s="189">
        <f>(C1263-C1260)*1440</f>
        <v>6861.9999999983702</v>
      </c>
      <c r="I1263" s="189">
        <f>E1263-E1260</f>
        <v>10300</v>
      </c>
      <c r="J1263" s="190"/>
      <c r="K1263" s="56"/>
    </row>
    <row r="1264" spans="2:18" x14ac:dyDescent="0.2">
      <c r="B1264" s="62" t="s">
        <v>2</v>
      </c>
      <c r="C1264" s="180">
        <v>42177.510416666664</v>
      </c>
      <c r="D1264" s="62">
        <v>2</v>
      </c>
      <c r="E1264" s="178">
        <v>412580</v>
      </c>
      <c r="F1264" s="60">
        <f>(C1264-$C$1260)*1440</f>
        <v>9879.9999999976717</v>
      </c>
      <c r="G1264" s="59">
        <f>E1264-$E$1260</f>
        <v>34290</v>
      </c>
      <c r="H1264" s="189"/>
      <c r="I1264" s="189"/>
      <c r="J1264" s="188">
        <f>I1266/H1266</f>
        <v>7.9115774987028171</v>
      </c>
      <c r="K1264" s="56"/>
    </row>
    <row r="1265" spans="2:30" x14ac:dyDescent="0.2">
      <c r="B1265" s="62" t="s">
        <v>2</v>
      </c>
      <c r="C1265" s="180">
        <v>42178.618055555555</v>
      </c>
      <c r="D1265" s="62">
        <v>2</v>
      </c>
      <c r="E1265" s="178">
        <v>424790</v>
      </c>
      <c r="F1265" s="60">
        <f>(C1265-$C$1260)*1440</f>
        <v>11475</v>
      </c>
      <c r="G1265" s="59">
        <f>E1265-$E$1260</f>
        <v>46500</v>
      </c>
      <c r="H1265" s="189"/>
      <c r="I1265" s="189"/>
      <c r="J1265" s="191"/>
      <c r="K1265" s="56"/>
    </row>
    <row r="1266" spans="2:30" x14ac:dyDescent="0.2">
      <c r="B1266" s="62" t="s">
        <v>2</v>
      </c>
      <c r="C1266" s="180">
        <v>42179.451388888891</v>
      </c>
      <c r="D1266" s="62">
        <v>2</v>
      </c>
      <c r="E1266" s="178">
        <v>434580</v>
      </c>
      <c r="F1266" s="60">
        <f>(C1266-$C$1260)*1440</f>
        <v>12675.000000003492</v>
      </c>
      <c r="G1266" s="59">
        <f>E1266-$E$1260</f>
        <v>56290</v>
      </c>
      <c r="H1266" s="189">
        <f>(C1266-C1263)*1440</f>
        <v>5813.0000000051223</v>
      </c>
      <c r="I1266" s="189">
        <f>E1266-E1263</f>
        <v>45990</v>
      </c>
      <c r="J1266" s="190"/>
      <c r="K1266" s="56"/>
    </row>
    <row r="1267" spans="2:30" x14ac:dyDescent="0.2">
      <c r="B1267" s="62" t="s">
        <v>2</v>
      </c>
      <c r="C1267" s="180">
        <v>42183.809027777781</v>
      </c>
      <c r="D1267" s="62">
        <v>3</v>
      </c>
      <c r="E1267" s="178">
        <v>437800</v>
      </c>
      <c r="F1267" s="60">
        <f>(C1267-$C$1260)*1440</f>
        <v>18950.000000005821</v>
      </c>
      <c r="G1267" s="59">
        <f>E1267-$E$1260</f>
        <v>59510</v>
      </c>
      <c r="H1267" s="189"/>
      <c r="I1267" s="189"/>
      <c r="J1267" s="188">
        <f>I1271/H1271</f>
        <v>3.9839391377872517</v>
      </c>
      <c r="K1267" s="56"/>
    </row>
    <row r="1268" spans="2:30" x14ac:dyDescent="0.2">
      <c r="B1268" s="62" t="s">
        <v>2</v>
      </c>
      <c r="C1268" s="180">
        <v>42184.731249999997</v>
      </c>
      <c r="D1268" s="62">
        <v>3</v>
      </c>
      <c r="E1268" s="178">
        <v>448150</v>
      </c>
      <c r="F1268" s="60">
        <f>(C1268-$C$1260)*1440</f>
        <v>20277.999999996973</v>
      </c>
      <c r="G1268" s="59">
        <f>E1268-$E$1260</f>
        <v>69860</v>
      </c>
      <c r="H1268" s="189"/>
      <c r="I1268" s="189"/>
      <c r="J1268" s="191"/>
      <c r="K1268" s="56"/>
    </row>
    <row r="1269" spans="2:30" x14ac:dyDescent="0.2">
      <c r="B1269" s="62" t="s">
        <v>2</v>
      </c>
      <c r="C1269" s="180">
        <v>42185.692361111112</v>
      </c>
      <c r="D1269" s="62">
        <v>3</v>
      </c>
      <c r="E1269" s="178">
        <v>459440</v>
      </c>
      <c r="F1269" s="60">
        <f>(C1269-$C$1260)*1440</f>
        <v>21662.000000003027</v>
      </c>
      <c r="G1269" s="59">
        <f>E1269-$E$1260</f>
        <v>81150</v>
      </c>
      <c r="H1269" s="189"/>
      <c r="I1269" s="189"/>
      <c r="J1269" s="191"/>
      <c r="K1269" s="56"/>
      <c r="AD1269" s="3" t="s">
        <v>33</v>
      </c>
    </row>
    <row r="1270" spans="2:30" x14ac:dyDescent="0.2">
      <c r="B1270" s="62" t="s">
        <v>2</v>
      </c>
      <c r="C1270" s="180">
        <v>42186.395833333336</v>
      </c>
      <c r="D1270" s="62">
        <v>3</v>
      </c>
      <c r="E1270" s="178">
        <v>468290</v>
      </c>
      <c r="F1270" s="60">
        <f>(C1270-$C$1260)*1440</f>
        <v>22675.000000004657</v>
      </c>
      <c r="G1270" s="59">
        <f>E1270-$E$1260</f>
        <v>90000</v>
      </c>
      <c r="H1270" s="189"/>
      <c r="I1270" s="189"/>
      <c r="J1270" s="191"/>
      <c r="K1270" s="56"/>
    </row>
    <row r="1271" spans="2:30" x14ac:dyDescent="0.2">
      <c r="B1271" s="62" t="s">
        <v>2</v>
      </c>
      <c r="C1271" s="180">
        <v>42187.666666666664</v>
      </c>
      <c r="D1271" s="62">
        <v>3</v>
      </c>
      <c r="E1271" s="178">
        <v>481710</v>
      </c>
      <c r="F1271" s="60">
        <f>(C1271-$C$1260)*1440</f>
        <v>24504.999999997672</v>
      </c>
      <c r="G1271" s="59">
        <f>E1271-$E$1260</f>
        <v>103420</v>
      </c>
      <c r="H1271" s="189">
        <f>(C1271-C1266)*1440</f>
        <v>11829.999999994179</v>
      </c>
      <c r="I1271" s="189">
        <f>E1271-E1266</f>
        <v>47130</v>
      </c>
      <c r="J1271" s="190"/>
      <c r="K1271" s="56"/>
    </row>
    <row r="1272" spans="2:30" x14ac:dyDescent="0.2">
      <c r="B1272" s="62" t="s">
        <v>2</v>
      </c>
      <c r="C1272" s="180">
        <v>42196</v>
      </c>
      <c r="D1272" s="62">
        <v>4</v>
      </c>
      <c r="E1272" s="178">
        <v>481710</v>
      </c>
      <c r="F1272" s="60">
        <f>(C1272-$C$1260)*1440</f>
        <v>36505.000000001164</v>
      </c>
      <c r="G1272" s="59">
        <f>E1272-$E$1260</f>
        <v>103420</v>
      </c>
      <c r="H1272" s="189">
        <f>(C1272-C1271)*1440</f>
        <v>12000.000000003492</v>
      </c>
      <c r="I1272" s="189">
        <f>E1272-E1271</f>
        <v>0</v>
      </c>
      <c r="J1272" s="192">
        <f>I1272/H1272</f>
        <v>0</v>
      </c>
      <c r="K1272" s="56"/>
    </row>
    <row r="1273" spans="2:30" x14ac:dyDescent="0.2">
      <c r="B1273" s="62" t="s">
        <v>2</v>
      </c>
      <c r="C1273" s="180">
        <v>42198.833333333336</v>
      </c>
      <c r="D1273" s="62">
        <v>5</v>
      </c>
      <c r="E1273" s="178">
        <v>481710</v>
      </c>
      <c r="F1273" s="60">
        <f>(C1273-$C$1260)*1440</f>
        <v>40585.000000004657</v>
      </c>
      <c r="G1273" s="59">
        <f>E1273-$E$1260</f>
        <v>103420</v>
      </c>
      <c r="H1273" s="189"/>
      <c r="I1273" s="189"/>
      <c r="J1273" s="188">
        <f>I1275/H1275</f>
        <v>1.4958477872391747</v>
      </c>
      <c r="K1273" s="56"/>
    </row>
    <row r="1274" spans="2:30" x14ac:dyDescent="0.2">
      <c r="B1274" s="62" t="s">
        <v>2</v>
      </c>
      <c r="C1274" s="180">
        <v>42200.711805555555</v>
      </c>
      <c r="D1274" s="62">
        <v>5</v>
      </c>
      <c r="E1274" s="178">
        <v>495940</v>
      </c>
      <c r="F1274" s="60">
        <f>(C1274-$C$1260)*1440</f>
        <v>43290</v>
      </c>
      <c r="G1274" s="59">
        <f>E1274-$E$1260</f>
        <v>117650</v>
      </c>
      <c r="H1274" s="189"/>
      <c r="I1274" s="189"/>
      <c r="J1274" s="191"/>
      <c r="K1274" s="56"/>
    </row>
    <row r="1275" spans="2:30" x14ac:dyDescent="0.2">
      <c r="B1275" s="62" t="s">
        <v>2</v>
      </c>
      <c r="C1275" s="180">
        <v>42202.606249999997</v>
      </c>
      <c r="D1275" s="62">
        <v>5</v>
      </c>
      <c r="E1275" s="178">
        <v>495940</v>
      </c>
      <c r="F1275" s="60">
        <f>(C1275-$C$1260)*1440</f>
        <v>46017.999999996973</v>
      </c>
      <c r="G1275" s="59">
        <f>E1275-$E$1260</f>
        <v>117650</v>
      </c>
      <c r="H1275" s="189">
        <f>(C1275-C1272)*1440</f>
        <v>9512.999999995809</v>
      </c>
      <c r="I1275" s="189">
        <f>E1275-E1272</f>
        <v>14230</v>
      </c>
      <c r="J1275" s="190"/>
      <c r="K1275" s="56"/>
    </row>
    <row r="1276" spans="2:30" x14ac:dyDescent="0.2">
      <c r="B1276" s="62" t="s">
        <v>2</v>
      </c>
      <c r="C1276" s="180">
        <v>42204.710416666669</v>
      </c>
      <c r="D1276" s="62">
        <v>6</v>
      </c>
      <c r="E1276" s="178">
        <v>517340</v>
      </c>
      <c r="F1276" s="60">
        <f>(C1276-$C$1260)*1440</f>
        <v>49048.000000003958</v>
      </c>
      <c r="G1276" s="59">
        <f>E1276-$E$1260</f>
        <v>139050</v>
      </c>
      <c r="H1276" s="189"/>
      <c r="I1276" s="189"/>
      <c r="J1276" s="188">
        <f>I1279/H1279</f>
        <v>5.9827147940977374</v>
      </c>
      <c r="K1276" s="56"/>
    </row>
    <row r="1277" spans="2:30" x14ac:dyDescent="0.2">
      <c r="B1277" s="62" t="s">
        <v>2</v>
      </c>
      <c r="C1277" s="180">
        <v>42205.372916666667</v>
      </c>
      <c r="D1277" s="62">
        <v>6</v>
      </c>
      <c r="E1277" s="178">
        <v>514960</v>
      </c>
      <c r="F1277" s="60">
        <f>(C1277-$C$1260)*1440</f>
        <v>50002.000000001863</v>
      </c>
      <c r="G1277" s="59">
        <f>E1277-$E$1260</f>
        <v>136670</v>
      </c>
      <c r="H1277" s="189"/>
      <c r="I1277" s="189"/>
      <c r="J1277" s="191"/>
      <c r="K1277" s="56"/>
    </row>
    <row r="1278" spans="2:30" x14ac:dyDescent="0.2">
      <c r="B1278" s="62" t="s">
        <v>2</v>
      </c>
      <c r="C1278" s="180">
        <v>42207.647916666669</v>
      </c>
      <c r="D1278" s="62">
        <v>6</v>
      </c>
      <c r="E1278" s="178">
        <v>535580</v>
      </c>
      <c r="F1278" s="60">
        <f>(C1278-$C$1260)*1440</f>
        <v>53278.000000003958</v>
      </c>
      <c r="G1278" s="59">
        <f>E1278-$E$1260</f>
        <v>157290</v>
      </c>
      <c r="H1278" s="189"/>
      <c r="I1278" s="189"/>
      <c r="J1278" s="191"/>
      <c r="K1278" s="56"/>
    </row>
    <row r="1279" spans="2:30" x14ac:dyDescent="0.2">
      <c r="B1279" s="62" t="s">
        <v>2</v>
      </c>
      <c r="C1279" s="180">
        <v>42209.436111111114</v>
      </c>
      <c r="D1279" s="62">
        <v>6</v>
      </c>
      <c r="E1279" s="178">
        <v>554780</v>
      </c>
      <c r="F1279" s="60">
        <f>(C1279-$C$1260)*1440</f>
        <v>55853.000000005122</v>
      </c>
      <c r="G1279" s="59">
        <f>E1279-$E$1260</f>
        <v>176490</v>
      </c>
      <c r="H1279" s="189">
        <f>(C1279-C1275)*1440</f>
        <v>9835.0000000081491</v>
      </c>
      <c r="I1279" s="189">
        <f>E1279-E1275</f>
        <v>58840</v>
      </c>
      <c r="J1279" s="190"/>
      <c r="K1279" s="56"/>
    </row>
    <row r="1280" spans="2:30" x14ac:dyDescent="0.2">
      <c r="B1280" s="62" t="s">
        <v>2</v>
      </c>
      <c r="C1280" s="180">
        <v>42212.381944444445</v>
      </c>
      <c r="D1280" s="62">
        <v>7</v>
      </c>
      <c r="E1280" s="178">
        <v>578920</v>
      </c>
      <c r="F1280" s="60">
        <f>(C1280-$C$1260)*1440</f>
        <v>60095.000000002328</v>
      </c>
      <c r="G1280" s="59">
        <f>E1280-$E$1260</f>
        <v>200630</v>
      </c>
      <c r="H1280" s="189"/>
      <c r="I1280" s="189"/>
      <c r="J1280" s="188">
        <f>I1282/H1282</f>
        <v>5.2979872361333831</v>
      </c>
      <c r="K1280" s="56"/>
    </row>
    <row r="1281" spans="2:11" x14ac:dyDescent="0.2">
      <c r="B1281" s="62" t="s">
        <v>2</v>
      </c>
      <c r="C1281" s="180">
        <v>42214.651388888888</v>
      </c>
      <c r="D1281" s="62">
        <v>7</v>
      </c>
      <c r="E1281" s="178">
        <v>588940</v>
      </c>
      <c r="F1281" s="60">
        <f>(C1281-$C$1260)*1440</f>
        <v>63362.999999999302</v>
      </c>
      <c r="G1281" s="59">
        <f>E1281-$E$1260</f>
        <v>210650</v>
      </c>
      <c r="H1281" s="189"/>
      <c r="I1281" s="189"/>
      <c r="J1281" s="191"/>
      <c r="K1281" s="56"/>
    </row>
    <row r="1282" spans="2:11" x14ac:dyDescent="0.2">
      <c r="B1282" s="62" t="s">
        <v>2</v>
      </c>
      <c r="C1282" s="180">
        <v>42216.509027777778</v>
      </c>
      <c r="D1282" s="62">
        <v>7</v>
      </c>
      <c r="E1282" s="178">
        <v>608740</v>
      </c>
      <c r="F1282" s="60">
        <f>(C1282-$C$1260)*1440</f>
        <v>66038.00000000163</v>
      </c>
      <c r="G1282" s="59">
        <f>E1282-$E$1260</f>
        <v>230450</v>
      </c>
      <c r="H1282" s="189">
        <f>(C1282-C1279)*1440</f>
        <v>10184.999999996508</v>
      </c>
      <c r="I1282" s="189">
        <f>E1282-E1279</f>
        <v>53960</v>
      </c>
      <c r="J1282" s="190"/>
      <c r="K1282" s="56"/>
    </row>
    <row r="1283" spans="2:11" x14ac:dyDescent="0.2">
      <c r="B1283" s="62" t="s">
        <v>2</v>
      </c>
      <c r="C1283" s="180">
        <v>42219.497916666667</v>
      </c>
      <c r="D1283" s="62">
        <v>8</v>
      </c>
      <c r="E1283" s="178">
        <v>609820</v>
      </c>
      <c r="F1283" s="60">
        <f>(C1283-$C$1260)*1440</f>
        <v>70342.000000001863</v>
      </c>
      <c r="G1283" s="59">
        <f>E1283-$E$1260</f>
        <v>231530</v>
      </c>
      <c r="H1283" s="189"/>
      <c r="I1283" s="189"/>
      <c r="J1283" s="188">
        <f>I1284/H1284</f>
        <v>1.1513381995137733</v>
      </c>
      <c r="K1283" s="56"/>
    </row>
    <row r="1284" spans="2:11" x14ac:dyDescent="0.2">
      <c r="B1284" s="62" t="s">
        <v>2</v>
      </c>
      <c r="C1284" s="180">
        <v>42223.644444444442</v>
      </c>
      <c r="D1284" s="62">
        <v>8</v>
      </c>
      <c r="E1284" s="178">
        <v>620570</v>
      </c>
      <c r="F1284" s="60">
        <f>(C1284-$C$1260)*1440</f>
        <v>76312.999999998137</v>
      </c>
      <c r="G1284" s="59">
        <f>E1284-$E$1260</f>
        <v>242280</v>
      </c>
      <c r="H1284" s="189">
        <f>(C1284-C1282)*1440</f>
        <v>10274.999999996508</v>
      </c>
      <c r="I1284" s="189">
        <f>E1284-E1282</f>
        <v>11830</v>
      </c>
      <c r="J1284" s="190"/>
      <c r="K1284" s="56"/>
    </row>
    <row r="1285" spans="2:11" x14ac:dyDescent="0.2">
      <c r="B1285" s="62" t="s">
        <v>2</v>
      </c>
      <c r="C1285" s="180">
        <v>42226.701388888891</v>
      </c>
      <c r="D1285" s="62">
        <v>9</v>
      </c>
      <c r="E1285" s="178">
        <v>636070</v>
      </c>
      <c r="F1285" s="60">
        <f>(C1285-$C$1260)*1440</f>
        <v>80715.000000003492</v>
      </c>
      <c r="G1285" s="59">
        <f>E1285-$E$1260</f>
        <v>257780</v>
      </c>
      <c r="H1285" s="189"/>
      <c r="I1285" s="189"/>
      <c r="J1285" s="188">
        <f>I1288/H1288</f>
        <v>4.7327621379022222</v>
      </c>
      <c r="K1285" s="56"/>
    </row>
    <row r="1286" spans="2:11" x14ac:dyDescent="0.2">
      <c r="B1286" s="62" t="s">
        <v>2</v>
      </c>
      <c r="C1286" s="180">
        <v>42228.359722222223</v>
      </c>
      <c r="D1286" s="62">
        <v>9</v>
      </c>
      <c r="E1286" s="178">
        <v>654070</v>
      </c>
      <c r="F1286" s="60">
        <f>(C1286-$C$1260)*1440</f>
        <v>83103.000000002794</v>
      </c>
      <c r="G1286" s="59">
        <f>E1286-$E$1260</f>
        <v>275780</v>
      </c>
      <c r="H1286" s="189"/>
      <c r="I1286" s="189"/>
      <c r="J1286" s="191"/>
      <c r="K1286" s="56"/>
    </row>
    <row r="1287" spans="2:11" x14ac:dyDescent="0.2">
      <c r="B1287" s="62" t="s">
        <v>2</v>
      </c>
      <c r="C1287" s="180">
        <v>42229.395138888889</v>
      </c>
      <c r="D1287" s="62">
        <v>9</v>
      </c>
      <c r="E1287" s="178">
        <v>657540</v>
      </c>
      <c r="F1287" s="60">
        <f>(C1287-$C$1260)*1440</f>
        <v>84594.000000001397</v>
      </c>
      <c r="G1287" s="59">
        <f>E1287-$E$1260</f>
        <v>279250</v>
      </c>
      <c r="H1287" s="189"/>
      <c r="I1287" s="189"/>
      <c r="J1287" s="191"/>
      <c r="K1287" s="56"/>
    </row>
    <row r="1288" spans="2:11" x14ac:dyDescent="0.2">
      <c r="B1288" s="62" t="s">
        <v>2</v>
      </c>
      <c r="C1288" s="180">
        <v>42230.452777777777</v>
      </c>
      <c r="D1288" s="62">
        <v>9</v>
      </c>
      <c r="E1288" s="178">
        <v>666970</v>
      </c>
      <c r="F1288" s="60">
        <f>(C1288-$C$1260)*1440</f>
        <v>86116.999999999534</v>
      </c>
      <c r="G1288" s="59">
        <f>E1288-$E$1260</f>
        <v>288680</v>
      </c>
      <c r="H1288" s="189">
        <f>(C1288-C1284)*1440</f>
        <v>9804.000000001397</v>
      </c>
      <c r="I1288" s="189">
        <f>E1288-E1284</f>
        <v>46400</v>
      </c>
      <c r="J1288" s="190"/>
      <c r="K1288" s="56"/>
    </row>
    <row r="1289" spans="2:11" x14ac:dyDescent="0.2">
      <c r="B1289" s="62" t="s">
        <v>2</v>
      </c>
      <c r="C1289" s="180">
        <v>42233.436111111114</v>
      </c>
      <c r="D1289" s="62">
        <v>10</v>
      </c>
      <c r="E1289" s="178">
        <v>701370</v>
      </c>
      <c r="F1289" s="60">
        <f>(C1289-$C$1260)*1440</f>
        <v>90413.000000005122</v>
      </c>
      <c r="G1289" s="59">
        <f>E1289-$E$1260</f>
        <v>323080</v>
      </c>
      <c r="H1289" s="189"/>
      <c r="I1289" s="189"/>
      <c r="J1289" s="188">
        <f>I1291/H1291</f>
        <v>5.4174433434701434</v>
      </c>
      <c r="K1289" s="56"/>
    </row>
    <row r="1290" spans="2:11" x14ac:dyDescent="0.2">
      <c r="B1290" s="62" t="s">
        <v>2</v>
      </c>
      <c r="C1290" s="180">
        <v>42235.569444444445</v>
      </c>
      <c r="D1290" s="62">
        <v>10</v>
      </c>
      <c r="E1290" s="178">
        <v>720620</v>
      </c>
      <c r="F1290" s="60">
        <f>(C1290-$C$1260)*1440</f>
        <v>93485.000000002328</v>
      </c>
      <c r="G1290" s="59">
        <f>E1290-$E$1260</f>
        <v>342330</v>
      </c>
      <c r="H1290" s="189"/>
      <c r="I1290" s="189"/>
      <c r="J1290" s="191"/>
      <c r="K1290" s="56"/>
    </row>
    <row r="1291" spans="2:11" x14ac:dyDescent="0.2">
      <c r="B1291" s="62" t="s">
        <v>2</v>
      </c>
      <c r="C1291" s="180">
        <v>42237.53125</v>
      </c>
      <c r="D1291" s="62">
        <v>10</v>
      </c>
      <c r="E1291" s="178">
        <v>722190</v>
      </c>
      <c r="F1291" s="60">
        <f>(C1291-$C$1260)*1440</f>
        <v>96310.000000001164</v>
      </c>
      <c r="G1291" s="59">
        <f>E1291-$E$1260</f>
        <v>343900</v>
      </c>
      <c r="H1291" s="189">
        <f>(C1291-C1288)*1440</f>
        <v>10193.00000000163</v>
      </c>
      <c r="I1291" s="189">
        <f>E1291-E1288</f>
        <v>55220</v>
      </c>
      <c r="J1291" s="190"/>
      <c r="K1291" s="56"/>
    </row>
    <row r="1292" spans="2:11" x14ac:dyDescent="0.2">
      <c r="B1292" s="62" t="s">
        <v>2</v>
      </c>
      <c r="C1292" s="180">
        <v>42240.6875</v>
      </c>
      <c r="D1292" s="62">
        <v>11</v>
      </c>
      <c r="E1292" s="178">
        <v>722190</v>
      </c>
      <c r="F1292" s="60">
        <f>(C1292-$C$1260)*1440</f>
        <v>100855.00000000116</v>
      </c>
      <c r="G1292" s="59">
        <f>E1292-$E$1260</f>
        <v>343900</v>
      </c>
      <c r="H1292" s="189"/>
      <c r="I1292" s="189"/>
      <c r="J1292" s="188">
        <f>I1294/H1294</f>
        <v>2.0293997550028133</v>
      </c>
      <c r="K1292" s="56"/>
    </row>
    <row r="1293" spans="2:11" x14ac:dyDescent="0.2">
      <c r="B1293" s="62" t="s">
        <v>2</v>
      </c>
      <c r="C1293" s="180">
        <v>42242.335416666669</v>
      </c>
      <c r="D1293" s="62">
        <v>11</v>
      </c>
      <c r="E1293" s="178">
        <v>739370</v>
      </c>
      <c r="F1293" s="60">
        <f>(C1293-$C$1260)*1440</f>
        <v>103228.00000000396</v>
      </c>
      <c r="G1293" s="59">
        <f>E1293-$E$1260</f>
        <v>361080</v>
      </c>
      <c r="H1293" s="189"/>
      <c r="I1293" s="189"/>
      <c r="J1293" s="191"/>
      <c r="K1293" s="56"/>
    </row>
    <row r="1294" spans="2:11" x14ac:dyDescent="0.2">
      <c r="B1294" s="62" t="s">
        <v>2</v>
      </c>
      <c r="C1294" s="180">
        <v>42244.334027777775</v>
      </c>
      <c r="D1294" s="62">
        <v>11</v>
      </c>
      <c r="E1294" s="178">
        <v>742070</v>
      </c>
      <c r="F1294" s="60">
        <f>(C1294-$C$1260)*1440</f>
        <v>106105.99999999744</v>
      </c>
      <c r="G1294" s="59">
        <f>E1294-$E$1260</f>
        <v>363780</v>
      </c>
      <c r="H1294" s="189">
        <f>(C1294-C1291)*1440</f>
        <v>9795.9999999962747</v>
      </c>
      <c r="I1294" s="189">
        <f>E1294-E1291</f>
        <v>19880</v>
      </c>
      <c r="J1294" s="190"/>
      <c r="K1294" s="56"/>
    </row>
    <row r="1295" spans="2:11" x14ac:dyDescent="0.2">
      <c r="B1295" s="62" t="s">
        <v>2</v>
      </c>
      <c r="C1295" s="180">
        <v>42249.31527777778</v>
      </c>
      <c r="D1295" s="62">
        <v>12</v>
      </c>
      <c r="E1295" s="178">
        <v>768420</v>
      </c>
      <c r="F1295" s="60">
        <f>(C1295-$C$1260)*1440</f>
        <v>113279.00000000373</v>
      </c>
      <c r="G1295" s="59">
        <f>E1295-$E$1260</f>
        <v>390130</v>
      </c>
      <c r="H1295" s="189"/>
      <c r="I1295" s="189"/>
      <c r="J1295" s="188">
        <f>I1296/H1296</f>
        <v>4.4753025193385065</v>
      </c>
      <c r="K1295" s="56"/>
    </row>
    <row r="1296" spans="2:11" x14ac:dyDescent="0.2">
      <c r="B1296" s="62" t="s">
        <v>2</v>
      </c>
      <c r="C1296" s="180">
        <v>42251.335416666669</v>
      </c>
      <c r="D1296" s="62">
        <v>12</v>
      </c>
      <c r="E1296" s="178">
        <v>787190</v>
      </c>
      <c r="F1296" s="60">
        <f>(C1296-$C$1260)*1440</f>
        <v>116188.00000000396</v>
      </c>
      <c r="G1296" s="59">
        <f>E1296-$E$1260</f>
        <v>408900</v>
      </c>
      <c r="H1296" s="189">
        <f>(C1296-C1294)*1440</f>
        <v>10082.000000006519</v>
      </c>
      <c r="I1296" s="189">
        <f>E1296-E1294</f>
        <v>45120</v>
      </c>
      <c r="J1296" s="190"/>
      <c r="K1296" s="56"/>
    </row>
    <row r="1297" spans="2:18" x14ac:dyDescent="0.2">
      <c r="B1297" s="62" t="s">
        <v>2</v>
      </c>
      <c r="C1297" s="180">
        <v>42254.331944444442</v>
      </c>
      <c r="D1297" s="62">
        <v>13</v>
      </c>
      <c r="E1297" s="178">
        <v>815960</v>
      </c>
      <c r="F1297" s="60">
        <f>(C1297-$C$1260)*1440</f>
        <v>120502.99999999814</v>
      </c>
      <c r="G1297" s="59">
        <f>E1297-$E$1260</f>
        <v>437670</v>
      </c>
      <c r="H1297" s="189"/>
      <c r="I1297" s="189"/>
      <c r="J1297" s="188">
        <f>I1299/H1299</f>
        <v>6.7659869332816305</v>
      </c>
      <c r="K1297" s="56"/>
    </row>
    <row r="1298" spans="2:18" x14ac:dyDescent="0.2">
      <c r="B1298" s="62" t="s">
        <v>2</v>
      </c>
      <c r="C1298" s="180">
        <v>42256.343055555553</v>
      </c>
      <c r="D1298" s="62">
        <v>13</v>
      </c>
      <c r="E1298" s="178">
        <v>835420</v>
      </c>
      <c r="F1298" s="60">
        <f>(C1298-$C$1260)*1440</f>
        <v>123398.9999999979</v>
      </c>
      <c r="G1298" s="59">
        <f>E1298-$E$1260</f>
        <v>457130</v>
      </c>
      <c r="H1298" s="189"/>
      <c r="I1298" s="189"/>
      <c r="J1298" s="191"/>
      <c r="K1298" s="56"/>
    </row>
    <row r="1299" spans="2:18" x14ac:dyDescent="0.2">
      <c r="B1299" s="62" t="s">
        <v>2</v>
      </c>
      <c r="C1299" s="180">
        <v>42258.350694444445</v>
      </c>
      <c r="D1299" s="62">
        <v>13</v>
      </c>
      <c r="E1299" s="178">
        <v>855540</v>
      </c>
      <c r="F1299" s="60">
        <f>(C1299-$C$1260)*1440</f>
        <v>126290.00000000233</v>
      </c>
      <c r="G1299" s="59">
        <f>E1299-$E$1260</f>
        <v>477250</v>
      </c>
      <c r="H1299" s="189">
        <f>(C1299-C1296)*1440</f>
        <v>10101.99999999837</v>
      </c>
      <c r="I1299" s="189">
        <f>E1299-E1296</f>
        <v>68350</v>
      </c>
      <c r="J1299" s="190"/>
      <c r="K1299" s="56"/>
    </row>
    <row r="1300" spans="2:18" x14ac:dyDescent="0.2">
      <c r="B1300" s="62" t="s">
        <v>2</v>
      </c>
      <c r="C1300" s="180">
        <v>42261.342361111114</v>
      </c>
      <c r="D1300" s="62">
        <v>14</v>
      </c>
      <c r="E1300" s="178">
        <v>878960</v>
      </c>
      <c r="F1300" s="60">
        <f>(C1300-$C$1260)*1440</f>
        <v>130598.00000000512</v>
      </c>
      <c r="G1300" s="59">
        <f>E1300-$E$1260</f>
        <v>500670</v>
      </c>
      <c r="H1300" s="189"/>
      <c r="I1300" s="189"/>
      <c r="J1300" s="188">
        <f>I1302/H1302</f>
        <v>6.0394420394420392</v>
      </c>
      <c r="K1300" s="56"/>
    </row>
    <row r="1301" spans="2:18" x14ac:dyDescent="0.2">
      <c r="B1301" s="62" t="s">
        <v>2</v>
      </c>
      <c r="C1301" s="180">
        <v>42263.328472222223</v>
      </c>
      <c r="D1301" s="62">
        <v>14</v>
      </c>
      <c r="E1301" s="178">
        <v>896530</v>
      </c>
      <c r="F1301" s="60">
        <f>(C1301-$C$1260)*1440</f>
        <v>133458.00000000279</v>
      </c>
      <c r="G1301" s="59">
        <f>E1301-$E$1260</f>
        <v>518240</v>
      </c>
      <c r="H1301" s="189"/>
      <c r="I1301" s="189"/>
      <c r="J1301" s="191"/>
      <c r="K1301" s="56"/>
    </row>
    <row r="1302" spans="2:18" x14ac:dyDescent="0.2">
      <c r="B1302" s="62" t="s">
        <v>2</v>
      </c>
      <c r="C1302" s="180">
        <v>42265.569444444445</v>
      </c>
      <c r="D1302" s="62">
        <v>14</v>
      </c>
      <c r="E1302" s="178">
        <v>918320</v>
      </c>
      <c r="F1302" s="60">
        <f>(C1302-$C$1260)*1440</f>
        <v>136685.00000000233</v>
      </c>
      <c r="G1302" s="59">
        <f>E1302-$E$1260</f>
        <v>540030</v>
      </c>
      <c r="H1302" s="189">
        <f>(C1302-C1299)*1440</f>
        <v>10395</v>
      </c>
      <c r="I1302" s="189">
        <f>E1302-E1299</f>
        <v>62780</v>
      </c>
      <c r="J1302" s="190"/>
      <c r="K1302" s="56"/>
    </row>
    <row r="1303" spans="2:18" x14ac:dyDescent="0.2">
      <c r="B1303" s="62" t="s">
        <v>2</v>
      </c>
      <c r="C1303" s="180">
        <v>42268.709027777775</v>
      </c>
      <c r="D1303" s="62">
        <v>15</v>
      </c>
      <c r="E1303" s="178">
        <v>948460</v>
      </c>
      <c r="F1303" s="60">
        <f>(C1303-$C$1260)*1440</f>
        <v>141205.99999999744</v>
      </c>
      <c r="G1303" s="59">
        <f>E1303-$E$1260</f>
        <v>570170</v>
      </c>
      <c r="H1303" s="189"/>
      <c r="I1303" s="189"/>
      <c r="J1303" s="188">
        <f>I1304/H1304</f>
        <v>6.0653409090889028</v>
      </c>
      <c r="K1303" s="56"/>
    </row>
    <row r="1304" spans="2:18" x14ac:dyDescent="0.2">
      <c r="B1304" s="62" t="s">
        <v>2</v>
      </c>
      <c r="C1304" s="180">
        <v>42270.458333333336</v>
      </c>
      <c r="D1304" s="62">
        <v>15</v>
      </c>
      <c r="E1304" s="178">
        <v>961020</v>
      </c>
      <c r="F1304" s="60">
        <f>(C1304-$C$1260)*1440</f>
        <v>143725.00000000466</v>
      </c>
      <c r="G1304" s="59">
        <f>E1304-$E$1260</f>
        <v>582730</v>
      </c>
      <c r="H1304" s="189">
        <f>(C1304-C1302)*1440</f>
        <v>7040.0000000023283</v>
      </c>
      <c r="I1304" s="189">
        <f>E1304-E1302</f>
        <v>42700</v>
      </c>
      <c r="J1304" s="190"/>
      <c r="K1304" s="56"/>
    </row>
    <row r="1305" spans="2:18" x14ac:dyDescent="0.2">
      <c r="B1305" s="62" t="s">
        <v>2</v>
      </c>
      <c r="C1305" s="180">
        <v>42275.489583333336</v>
      </c>
      <c r="D1305" s="62">
        <v>16</v>
      </c>
      <c r="E1305" s="178">
        <v>1006970</v>
      </c>
      <c r="F1305" s="60">
        <f>(C1305-$C$1260)*1440</f>
        <v>150970.00000000466</v>
      </c>
      <c r="G1305" s="59">
        <f>E1305-$E$1260</f>
        <v>628680</v>
      </c>
      <c r="H1305" s="189"/>
      <c r="I1305" s="189"/>
      <c r="J1305" s="188">
        <f>I1306/H1306</f>
        <v>5.2799597180298976</v>
      </c>
      <c r="K1305" s="56"/>
    </row>
    <row r="1306" spans="2:18" ht="15.75" thickBot="1" x14ac:dyDescent="0.25">
      <c r="B1306" s="80" t="s">
        <v>2</v>
      </c>
      <c r="C1306" s="187">
        <v>42277.354166666664</v>
      </c>
      <c r="D1306" s="80">
        <v>16</v>
      </c>
      <c r="E1306" s="176">
        <v>1013450</v>
      </c>
      <c r="F1306" s="78">
        <f>(C1306-$C$1260)*1440</f>
        <v>153654.99999999767</v>
      </c>
      <c r="G1306" s="77">
        <f>E1306-$E$1260</f>
        <v>635160</v>
      </c>
      <c r="H1306" s="186">
        <f>(C1306-C1304)*1440</f>
        <v>9929.9999999930151</v>
      </c>
      <c r="I1306" s="186">
        <f>E1306-E1304</f>
        <v>52430</v>
      </c>
      <c r="J1306" s="185"/>
      <c r="K1306" s="74">
        <f>G1306/F1306</f>
        <v>4.1336760925450502</v>
      </c>
      <c r="M1306" s="46">
        <f>SUM(I1260:I1306)</f>
        <v>635160</v>
      </c>
      <c r="N1306" s="45">
        <f>G1306</f>
        <v>635160</v>
      </c>
      <c r="O1306" s="44"/>
      <c r="P1306" s="44"/>
      <c r="Q1306" s="44"/>
      <c r="R1306" s="44"/>
    </row>
    <row r="1307" spans="2:18" x14ac:dyDescent="0.25">
      <c r="B1307" s="69" t="s">
        <v>2</v>
      </c>
      <c r="C1307" s="184">
        <v>42279.601388888892</v>
      </c>
      <c r="D1307" s="69">
        <v>16</v>
      </c>
      <c r="E1307" s="183">
        <v>1032060</v>
      </c>
      <c r="F1307" s="67">
        <f>(C1307-$C$1260)*1440</f>
        <v>156891.00000000559</v>
      </c>
      <c r="G1307" s="66">
        <f>E1307-$E$1260</f>
        <v>653770</v>
      </c>
      <c r="H1307" s="65"/>
      <c r="I1307" s="65"/>
      <c r="J1307" s="182">
        <f>I1310/H1310</f>
        <v>5.8378420157667712</v>
      </c>
      <c r="K1307" s="86"/>
    </row>
    <row r="1308" spans="2:18" x14ac:dyDescent="0.25">
      <c r="B1308" s="62" t="s">
        <v>2</v>
      </c>
      <c r="C1308" s="180">
        <v>42282.355555555558</v>
      </c>
      <c r="D1308" s="62">
        <v>17</v>
      </c>
      <c r="E1308" s="178">
        <v>1055360</v>
      </c>
      <c r="F1308" s="60">
        <f>(C1308-$C$1260)*1440</f>
        <v>160857.00000000419</v>
      </c>
      <c r="G1308" s="59">
        <f>E1308-$E$1260</f>
        <v>677070</v>
      </c>
      <c r="H1308" s="58"/>
      <c r="I1308" s="58"/>
      <c r="J1308" s="169"/>
      <c r="K1308" s="56"/>
    </row>
    <row r="1309" spans="2:18" x14ac:dyDescent="0.25">
      <c r="B1309" s="62" t="s">
        <v>2</v>
      </c>
      <c r="C1309" s="180">
        <v>42284.359027777777</v>
      </c>
      <c r="D1309" s="62">
        <v>17</v>
      </c>
      <c r="E1309" s="178">
        <v>1071100</v>
      </c>
      <c r="F1309" s="60">
        <f>(C1309-$C$1260)*1440</f>
        <v>163741.99999999953</v>
      </c>
      <c r="G1309" s="59">
        <f>E1309-$E$1260</f>
        <v>692810</v>
      </c>
      <c r="H1309" s="58"/>
      <c r="I1309" s="58"/>
      <c r="J1309" s="169"/>
      <c r="K1309" s="56"/>
    </row>
    <row r="1310" spans="2:18" x14ac:dyDescent="0.25">
      <c r="B1310" s="62" t="s">
        <v>2</v>
      </c>
      <c r="C1310" s="180">
        <v>42286.338888888888</v>
      </c>
      <c r="D1310" s="62">
        <v>17</v>
      </c>
      <c r="E1310" s="178">
        <v>1088980</v>
      </c>
      <c r="F1310" s="60">
        <f>(C1310-$C$1260)*1440</f>
        <v>166592.9999999993</v>
      </c>
      <c r="G1310" s="59">
        <f>E1310-$E$1260</f>
        <v>710690</v>
      </c>
      <c r="H1310" s="58">
        <f>(C1310-C1306)*1440</f>
        <v>12938.00000000163</v>
      </c>
      <c r="I1310" s="58">
        <f>E1310-E1306</f>
        <v>75530</v>
      </c>
      <c r="J1310" s="160"/>
      <c r="K1310" s="56"/>
    </row>
    <row r="1311" spans="2:18" x14ac:dyDescent="0.25">
      <c r="B1311" s="62" t="s">
        <v>2</v>
      </c>
      <c r="C1311" s="180">
        <v>42289.349305555559</v>
      </c>
      <c r="D1311" s="62">
        <v>18</v>
      </c>
      <c r="E1311" s="178">
        <v>1112940</v>
      </c>
      <c r="F1311" s="60">
        <f>(C1311-$C$1260)*1440</f>
        <v>170928.00000000629</v>
      </c>
      <c r="G1311" s="59">
        <f>E1311-$E$1260</f>
        <v>734650</v>
      </c>
      <c r="H1311" s="58"/>
      <c r="I1311" s="58"/>
      <c r="J1311" s="156">
        <f>I1313/H1313</f>
        <v>5.1586357326995049</v>
      </c>
      <c r="K1311" s="56"/>
    </row>
    <row r="1312" spans="2:18" x14ac:dyDescent="0.25">
      <c r="B1312" s="62" t="s">
        <v>2</v>
      </c>
      <c r="C1312" s="180">
        <v>42291.323611111111</v>
      </c>
      <c r="D1312" s="62">
        <v>18</v>
      </c>
      <c r="E1312" s="178">
        <v>1125830</v>
      </c>
      <c r="F1312" s="60">
        <f>(C1312-$C$1260)*1440</f>
        <v>173771.00000000093</v>
      </c>
      <c r="G1312" s="59">
        <f>E1312-$E$1260</f>
        <v>747540</v>
      </c>
      <c r="H1312" s="58"/>
      <c r="I1312" s="58"/>
      <c r="J1312" s="169"/>
      <c r="K1312" s="56"/>
    </row>
    <row r="1313" spans="2:11" x14ac:dyDescent="0.25">
      <c r="B1313" s="62" t="s">
        <v>2</v>
      </c>
      <c r="C1313" s="180">
        <v>42293.343055555553</v>
      </c>
      <c r="D1313" s="62">
        <v>18</v>
      </c>
      <c r="E1313" s="178">
        <v>1141010</v>
      </c>
      <c r="F1313" s="60">
        <f>(C1313-$C$1260)*1440</f>
        <v>176678.9999999979</v>
      </c>
      <c r="G1313" s="59">
        <f>E1313-$E$1260</f>
        <v>762720</v>
      </c>
      <c r="H1313" s="58">
        <f>(C1313-C1310)*1440</f>
        <v>10085.999999998603</v>
      </c>
      <c r="I1313" s="58">
        <f>E1313-E1310</f>
        <v>52030</v>
      </c>
      <c r="J1313" s="160"/>
      <c r="K1313" s="56"/>
    </row>
    <row r="1314" spans="2:11" x14ac:dyDescent="0.25">
      <c r="B1314" s="62" t="s">
        <v>2</v>
      </c>
      <c r="C1314" s="180">
        <v>42296.37222222222</v>
      </c>
      <c r="D1314" s="62">
        <v>19</v>
      </c>
      <c r="E1314" s="178">
        <v>1170840</v>
      </c>
      <c r="F1314" s="60">
        <f>(C1314-$C$1260)*1440</f>
        <v>181040.9999999986</v>
      </c>
      <c r="G1314" s="59">
        <f>E1314-$E$1260</f>
        <v>792550</v>
      </c>
      <c r="H1314" s="58"/>
      <c r="I1314" s="58"/>
      <c r="J1314" s="156">
        <f>I1315/H1315</f>
        <v>6.2705460041538128</v>
      </c>
      <c r="K1314" s="56"/>
    </row>
    <row r="1315" spans="2:11" x14ac:dyDescent="0.25">
      <c r="B1315" s="62" t="s">
        <v>2</v>
      </c>
      <c r="C1315" s="180">
        <v>42300.694444444445</v>
      </c>
      <c r="D1315" s="62">
        <v>19</v>
      </c>
      <c r="E1315" s="178">
        <v>1207390</v>
      </c>
      <c r="F1315" s="60">
        <f>(C1315-$C$1260)*1440</f>
        <v>187265.00000000233</v>
      </c>
      <c r="G1315" s="59">
        <f>E1315-$E$1260</f>
        <v>829100</v>
      </c>
      <c r="H1315" s="58">
        <f>(C1315-C1313)*1440</f>
        <v>10586.000000004424</v>
      </c>
      <c r="I1315" s="58">
        <f>E1315-E1313</f>
        <v>66380</v>
      </c>
      <c r="J1315" s="160"/>
      <c r="K1315" s="56"/>
    </row>
    <row r="1316" spans="2:11" x14ac:dyDescent="0.25">
      <c r="B1316" s="62" t="s">
        <v>2</v>
      </c>
      <c r="C1316" s="180">
        <v>42303.387499999997</v>
      </c>
      <c r="D1316" s="62">
        <v>20</v>
      </c>
      <c r="E1316" s="178">
        <v>1233790</v>
      </c>
      <c r="F1316" s="60">
        <f>(C1316-$C$1260)*1440</f>
        <v>191142.99999999697</v>
      </c>
      <c r="G1316" s="59">
        <f>E1316-$E$1260</f>
        <v>855500</v>
      </c>
      <c r="H1316" s="58"/>
      <c r="I1316" s="58"/>
      <c r="J1316" s="156">
        <f>I1318/H1318</f>
        <v>6.4806045340065577</v>
      </c>
      <c r="K1316" s="56"/>
    </row>
    <row r="1317" spans="2:11" x14ac:dyDescent="0.25">
      <c r="B1317" s="62" t="s">
        <v>2</v>
      </c>
      <c r="C1317" s="180">
        <v>42305.397916666669</v>
      </c>
      <c r="D1317" s="62">
        <v>20</v>
      </c>
      <c r="E1317" s="178">
        <v>1252860</v>
      </c>
      <c r="F1317" s="60">
        <f>(C1317-$C$1260)*1440</f>
        <v>194038.00000000396</v>
      </c>
      <c r="G1317" s="59">
        <f>E1317-$E$1260</f>
        <v>874570</v>
      </c>
      <c r="H1317" s="58"/>
      <c r="I1317" s="58"/>
      <c r="J1317" s="169"/>
      <c r="K1317" s="56"/>
    </row>
    <row r="1318" spans="2:11" x14ac:dyDescent="0.25">
      <c r="B1318" s="62" t="s">
        <v>2</v>
      </c>
      <c r="C1318" s="180">
        <v>42307.586805555555</v>
      </c>
      <c r="D1318" s="62">
        <v>20</v>
      </c>
      <c r="E1318" s="178">
        <v>1271710</v>
      </c>
      <c r="F1318" s="60">
        <f>(C1318-$C$1260)*1440</f>
        <v>197190</v>
      </c>
      <c r="G1318" s="59">
        <f>E1318-$E$1260</f>
        <v>893420</v>
      </c>
      <c r="H1318" s="58">
        <f>(C1318-C1315)*1440</f>
        <v>9924.9999999976717</v>
      </c>
      <c r="I1318" s="58">
        <f>E1318-E1315</f>
        <v>64320</v>
      </c>
      <c r="J1318" s="160"/>
      <c r="K1318" s="56"/>
    </row>
    <row r="1319" spans="2:11" x14ac:dyDescent="0.25">
      <c r="B1319" s="62" t="s">
        <v>2</v>
      </c>
      <c r="C1319" s="180">
        <v>42310.365972222222</v>
      </c>
      <c r="D1319" s="62">
        <v>21</v>
      </c>
      <c r="E1319" s="178">
        <v>1273640</v>
      </c>
      <c r="F1319" s="60">
        <f>(C1319-$C$1260)*1440</f>
        <v>201192.0000000007</v>
      </c>
      <c r="G1319" s="59">
        <f>E1319-$E$1260</f>
        <v>895350</v>
      </c>
      <c r="H1319" s="58"/>
      <c r="I1319" s="58"/>
      <c r="J1319" s="156">
        <f>I1321/H1321</f>
        <v>3.1840440726364974</v>
      </c>
      <c r="K1319" s="56"/>
    </row>
    <row r="1320" spans="2:11" x14ac:dyDescent="0.25">
      <c r="B1320" s="62" t="s">
        <v>2</v>
      </c>
      <c r="C1320" s="180">
        <v>42312.368055555555</v>
      </c>
      <c r="D1320" s="62">
        <v>21</v>
      </c>
      <c r="E1320" s="178">
        <v>1288370</v>
      </c>
      <c r="F1320" s="60">
        <f>(C1320-$C$1260)*1440</f>
        <v>204075</v>
      </c>
      <c r="G1320" s="59">
        <f>E1320-$E$1260</f>
        <v>910080</v>
      </c>
      <c r="H1320" s="58"/>
      <c r="I1320" s="58"/>
      <c r="J1320" s="169"/>
      <c r="K1320" s="56"/>
    </row>
    <row r="1321" spans="2:11" x14ac:dyDescent="0.25">
      <c r="B1321" s="62" t="s">
        <v>2</v>
      </c>
      <c r="C1321" s="180">
        <v>42314.393750000003</v>
      </c>
      <c r="D1321" s="62">
        <v>21</v>
      </c>
      <c r="E1321" s="178">
        <v>1302920</v>
      </c>
      <c r="F1321" s="60">
        <f>(C1321-$C$1260)*1440</f>
        <v>206992.00000000536</v>
      </c>
      <c r="G1321" s="59">
        <f>E1321-$E$1260</f>
        <v>924630</v>
      </c>
      <c r="H1321" s="58">
        <f>(C1321-C1318)*1440</f>
        <v>9802.0000000053551</v>
      </c>
      <c r="I1321" s="58">
        <f>E1321-E1318</f>
        <v>31210</v>
      </c>
      <c r="J1321" s="160"/>
      <c r="K1321" s="56"/>
    </row>
    <row r="1322" spans="2:11" x14ac:dyDescent="0.25">
      <c r="B1322" s="62" t="s">
        <v>2</v>
      </c>
      <c r="C1322" s="180">
        <v>42317.583333333336</v>
      </c>
      <c r="D1322" s="62">
        <v>22</v>
      </c>
      <c r="E1322" s="178">
        <v>1310990</v>
      </c>
      <c r="F1322" s="60">
        <f>(C1322-$C$1260)*1440</f>
        <v>211585.00000000466</v>
      </c>
      <c r="G1322" s="59">
        <f>E1322-$E$1260</f>
        <v>932700</v>
      </c>
      <c r="H1322" s="58"/>
      <c r="I1322" s="58"/>
      <c r="J1322" s="156">
        <f>I1324/H1324</f>
        <v>4.0975218220133121</v>
      </c>
      <c r="K1322" s="56"/>
    </row>
    <row r="1323" spans="2:11" x14ac:dyDescent="0.25">
      <c r="B1323" s="62" t="s">
        <v>2</v>
      </c>
      <c r="C1323" s="180">
        <v>42319.320138888892</v>
      </c>
      <c r="D1323" s="62">
        <v>22</v>
      </c>
      <c r="E1323" s="178">
        <v>1326180</v>
      </c>
      <c r="F1323" s="60">
        <f>(C1323-$C$1260)*1440</f>
        <v>214086.00000000559</v>
      </c>
      <c r="G1323" s="59">
        <f>E1323-$E$1260</f>
        <v>947890</v>
      </c>
      <c r="H1323" s="58"/>
      <c r="I1323" s="58"/>
      <c r="J1323" s="169"/>
      <c r="K1323" s="56"/>
    </row>
    <row r="1324" spans="2:11" x14ac:dyDescent="0.25">
      <c r="B1324" s="62" t="s">
        <v>2</v>
      </c>
      <c r="C1324" s="180">
        <v>42321.31527777778</v>
      </c>
      <c r="D1324" s="62">
        <v>22</v>
      </c>
      <c r="E1324" s="178">
        <v>1343760</v>
      </c>
      <c r="F1324" s="60">
        <f>(C1324-$C$1260)*1440</f>
        <v>216959.00000000373</v>
      </c>
      <c r="G1324" s="59">
        <f>E1324-$E$1260</f>
        <v>965470</v>
      </c>
      <c r="H1324" s="58">
        <f>(C1324-C1321)*1440</f>
        <v>9966.9999999983702</v>
      </c>
      <c r="I1324" s="58">
        <f>E1324-E1321</f>
        <v>40840</v>
      </c>
      <c r="J1324" s="160"/>
      <c r="K1324" s="56"/>
    </row>
    <row r="1325" spans="2:11" x14ac:dyDescent="0.25">
      <c r="B1325" s="62" t="s">
        <v>2</v>
      </c>
      <c r="C1325" s="180">
        <v>42324.590277777781</v>
      </c>
      <c r="D1325" s="62">
        <v>23</v>
      </c>
      <c r="E1325" s="178">
        <v>1348670</v>
      </c>
      <c r="F1325" s="60">
        <f>(C1325-$C$1260)*1440</f>
        <v>221675.00000000582</v>
      </c>
      <c r="G1325" s="59">
        <f>E1325-$E$1260</f>
        <v>970380</v>
      </c>
      <c r="H1325" s="58"/>
      <c r="I1325" s="58"/>
      <c r="J1325" s="156">
        <f>I1327/H1327</f>
        <v>3.8900283230805486</v>
      </c>
      <c r="K1325" s="56"/>
    </row>
    <row r="1326" spans="2:11" x14ac:dyDescent="0.25">
      <c r="B1326" s="62" t="s">
        <v>2</v>
      </c>
      <c r="C1326" s="180">
        <v>42326.597222222219</v>
      </c>
      <c r="D1326" s="62">
        <v>23</v>
      </c>
      <c r="E1326" s="178">
        <v>1366590</v>
      </c>
      <c r="F1326" s="60">
        <f>(C1326-$C$1260)*1440</f>
        <v>224564.99999999651</v>
      </c>
      <c r="G1326" s="59">
        <f>E1326-$E$1260</f>
        <v>988300</v>
      </c>
      <c r="H1326" s="58"/>
      <c r="I1326" s="58"/>
      <c r="J1326" s="169"/>
      <c r="K1326" s="56"/>
    </row>
    <row r="1327" spans="2:11" x14ac:dyDescent="0.25">
      <c r="B1327" s="62" t="s">
        <v>2</v>
      </c>
      <c r="C1327" s="180">
        <v>42328.425694444442</v>
      </c>
      <c r="D1327" s="62">
        <v>23</v>
      </c>
      <c r="E1327" s="178">
        <v>1383590</v>
      </c>
      <c r="F1327" s="60">
        <f>(C1327-$C$1260)*1440</f>
        <v>227197.99999999814</v>
      </c>
      <c r="G1327" s="59">
        <f>E1327-$E$1260</f>
        <v>1005300</v>
      </c>
      <c r="H1327" s="58">
        <f>(C1327-C1324)*1440</f>
        <v>10238.999999994412</v>
      </c>
      <c r="I1327" s="58">
        <f>E1327-E1324</f>
        <v>39830</v>
      </c>
      <c r="J1327" s="160"/>
      <c r="K1327" s="56"/>
    </row>
    <row r="1328" spans="2:11" x14ac:dyDescent="0.25">
      <c r="B1328" s="62" t="s">
        <v>2</v>
      </c>
      <c r="C1328" s="180">
        <v>42331.384722222225</v>
      </c>
      <c r="D1328" s="62">
        <v>24</v>
      </c>
      <c r="E1328" s="178">
        <v>1395610</v>
      </c>
      <c r="F1328" s="60">
        <f>(C1328-$C$1260)*1440</f>
        <v>231459.00000000489</v>
      </c>
      <c r="G1328" s="59">
        <f>E1328-$E$1260</f>
        <v>1017320</v>
      </c>
      <c r="H1328" s="58"/>
      <c r="I1328" s="58"/>
      <c r="J1328" s="156">
        <f>I1329/H1329</f>
        <v>4.2859168912169991</v>
      </c>
      <c r="K1328" s="56"/>
    </row>
    <row r="1329" spans="2:18" x14ac:dyDescent="0.25">
      <c r="B1329" s="62" t="s">
        <v>2</v>
      </c>
      <c r="C1329" s="180">
        <v>42333.322222222225</v>
      </c>
      <c r="D1329" s="62">
        <v>24</v>
      </c>
      <c r="E1329" s="178">
        <v>1413810</v>
      </c>
      <c r="F1329" s="60">
        <f>(C1329-$C$1260)*1440</f>
        <v>234249.00000000489</v>
      </c>
      <c r="G1329" s="59">
        <f>E1329-$E$1260</f>
        <v>1035520</v>
      </c>
      <c r="H1329" s="58">
        <f>(C1329-C1327)*1440</f>
        <v>7051.0000000067521</v>
      </c>
      <c r="I1329" s="58">
        <f>E1329-E1327</f>
        <v>30220</v>
      </c>
      <c r="J1329" s="160"/>
      <c r="K1329" s="56"/>
    </row>
    <row r="1330" spans="2:18" x14ac:dyDescent="0.25">
      <c r="B1330" s="62" t="s">
        <v>2</v>
      </c>
      <c r="C1330" s="180">
        <v>42338.54791666667</v>
      </c>
      <c r="D1330" s="62">
        <v>25</v>
      </c>
      <c r="E1330" s="178">
        <v>1445440</v>
      </c>
      <c r="F1330" s="60">
        <f>(C1330-$C$1260)*1440</f>
        <v>241774.00000000605</v>
      </c>
      <c r="G1330" s="59">
        <f>E1330-$E$1260</f>
        <v>1067150</v>
      </c>
      <c r="H1330" s="58"/>
      <c r="I1330" s="58"/>
      <c r="J1330" s="156">
        <f>I1331/H1331</f>
        <v>4.0308337075286023</v>
      </c>
      <c r="K1330" s="56"/>
    </row>
    <row r="1331" spans="2:18" x14ac:dyDescent="0.25">
      <c r="B1331" s="62" t="s">
        <v>2</v>
      </c>
      <c r="C1331" s="180">
        <v>42342.601388888892</v>
      </c>
      <c r="D1331" s="62">
        <v>25</v>
      </c>
      <c r="E1331" s="178">
        <v>1467670</v>
      </c>
      <c r="F1331" s="60">
        <f>(C1331-$C$1260)*1440</f>
        <v>247611.00000000559</v>
      </c>
      <c r="G1331" s="59">
        <f>E1331-$E$1260</f>
        <v>1089380</v>
      </c>
      <c r="H1331" s="58">
        <f>(C1331-C1329)*1440</f>
        <v>13362.000000000698</v>
      </c>
      <c r="I1331" s="58">
        <f>E1331-E1329</f>
        <v>53860</v>
      </c>
      <c r="J1331" s="160"/>
      <c r="K1331" s="56"/>
    </row>
    <row r="1332" spans="2:18" x14ac:dyDescent="0.25">
      <c r="B1332" s="62" t="s">
        <v>2</v>
      </c>
      <c r="C1332" s="180">
        <v>42345.605555555558</v>
      </c>
      <c r="D1332" s="62">
        <v>26</v>
      </c>
      <c r="E1332" s="178">
        <v>1491440</v>
      </c>
      <c r="F1332" s="60">
        <f>(C1332-$C$1260)*1440</f>
        <v>251937.00000000419</v>
      </c>
      <c r="G1332" s="59">
        <f>E1332-$E$1260</f>
        <v>1113150</v>
      </c>
      <c r="H1332" s="58"/>
      <c r="I1332" s="58"/>
      <c r="J1332" s="156">
        <f>I1334/H1334</f>
        <v>5.8177826564236774</v>
      </c>
      <c r="K1332" s="56"/>
    </row>
    <row r="1333" spans="2:18" x14ac:dyDescent="0.25">
      <c r="B1333" s="62" t="s">
        <v>2</v>
      </c>
      <c r="C1333" s="180">
        <v>42347.644444444442</v>
      </c>
      <c r="D1333" s="62">
        <v>26</v>
      </c>
      <c r="E1333" s="178">
        <v>1509660</v>
      </c>
      <c r="F1333" s="60">
        <f>(C1333-$C$1260)*1440</f>
        <v>254872.99999999814</v>
      </c>
      <c r="G1333" s="59">
        <f>E1333-$E$1260</f>
        <v>1131370</v>
      </c>
      <c r="H1333" s="58"/>
      <c r="I1333" s="58"/>
      <c r="J1333" s="169"/>
      <c r="K1333" s="56"/>
    </row>
    <row r="1334" spans="2:18" x14ac:dyDescent="0.25">
      <c r="B1334" s="62" t="s">
        <v>2</v>
      </c>
      <c r="C1334" s="180">
        <v>42349.560416666667</v>
      </c>
      <c r="D1334" s="62">
        <v>26</v>
      </c>
      <c r="E1334" s="178">
        <v>1525970</v>
      </c>
      <c r="F1334" s="60">
        <f>(C1334-$C$1260)*1440</f>
        <v>257632.00000000186</v>
      </c>
      <c r="G1334" s="59">
        <f>E1334-$E$1260</f>
        <v>1147680</v>
      </c>
      <c r="H1334" s="58">
        <f>(C1334-C1331)*1440</f>
        <v>10020.999999996275</v>
      </c>
      <c r="I1334" s="58">
        <f>E1334-E1331</f>
        <v>58300</v>
      </c>
      <c r="J1334" s="160"/>
      <c r="K1334" s="56"/>
    </row>
    <row r="1335" spans="2:18" x14ac:dyDescent="0.25">
      <c r="B1335" s="62" t="s">
        <v>2</v>
      </c>
      <c r="C1335" s="180">
        <v>42352.347916666666</v>
      </c>
      <c r="D1335" s="62">
        <v>27</v>
      </c>
      <c r="E1335" s="178">
        <v>1549920</v>
      </c>
      <c r="F1335" s="60">
        <f>(C1335-$C$1260)*1440</f>
        <v>261645.99999999977</v>
      </c>
      <c r="G1335" s="59">
        <f>E1335-$E$1260</f>
        <v>1171630</v>
      </c>
      <c r="H1335" s="58"/>
      <c r="I1335" s="58"/>
      <c r="J1335" s="181">
        <f>I1337/H1337</f>
        <v>6.0906573684773555</v>
      </c>
      <c r="K1335" s="56"/>
    </row>
    <row r="1336" spans="2:18" x14ac:dyDescent="0.25">
      <c r="B1336" s="62" t="s">
        <v>2</v>
      </c>
      <c r="C1336" s="180">
        <v>42354.329861111109</v>
      </c>
      <c r="D1336" s="62">
        <v>27</v>
      </c>
      <c r="E1336" s="178">
        <v>1567160</v>
      </c>
      <c r="F1336" s="60">
        <f>(C1336-$C$1260)*1440</f>
        <v>264499.99999999884</v>
      </c>
      <c r="G1336" s="59">
        <f>E1336-$E$1260</f>
        <v>1188870</v>
      </c>
      <c r="H1336" s="58"/>
      <c r="I1336" s="58"/>
      <c r="J1336" s="181"/>
      <c r="K1336" s="56"/>
    </row>
    <row r="1337" spans="2:18" x14ac:dyDescent="0.25">
      <c r="B1337" s="62" t="s">
        <v>2</v>
      </c>
      <c r="C1337" s="180">
        <v>42356.331944444442</v>
      </c>
      <c r="D1337" s="62">
        <v>27</v>
      </c>
      <c r="E1337" s="178">
        <v>1585360</v>
      </c>
      <c r="F1337" s="60">
        <f>(C1337-$C$1260)*1440</f>
        <v>267382.99999999814</v>
      </c>
      <c r="G1337" s="59">
        <f>E1337-$E$1260</f>
        <v>1207070</v>
      </c>
      <c r="H1337" s="58">
        <f>(C1337-C1334)*1440</f>
        <v>9750.9999999962747</v>
      </c>
      <c r="I1337" s="58">
        <f>E1337-E1334</f>
        <v>59390</v>
      </c>
      <c r="J1337" s="181"/>
      <c r="K1337" s="56"/>
    </row>
    <row r="1338" spans="2:18" x14ac:dyDescent="0.25">
      <c r="B1338" s="62" t="s">
        <v>2</v>
      </c>
      <c r="C1338" s="180">
        <v>42364</v>
      </c>
      <c r="D1338" s="179">
        <v>28</v>
      </c>
      <c r="E1338" s="178">
        <v>1585360</v>
      </c>
      <c r="F1338" s="60">
        <f>(C1338-$C$1260)*1440</f>
        <v>278425.00000000116</v>
      </c>
      <c r="G1338" s="59">
        <f>E1338-$E$1260</f>
        <v>1207070</v>
      </c>
      <c r="H1338" s="58">
        <f>(C1338-C1337)*1440</f>
        <v>11042.000000003027</v>
      </c>
      <c r="I1338" s="58">
        <f>E1338-E1337</f>
        <v>0</v>
      </c>
      <c r="J1338" s="170">
        <f>I1338/H1338</f>
        <v>0</v>
      </c>
      <c r="K1338" s="56"/>
      <c r="M1338" s="3"/>
    </row>
    <row r="1339" spans="2:18" ht="15.75" thickBot="1" x14ac:dyDescent="0.3">
      <c r="B1339" s="154" t="s">
        <v>2</v>
      </c>
      <c r="C1339" s="81">
        <v>42368</v>
      </c>
      <c r="D1339" s="177">
        <v>29</v>
      </c>
      <c r="E1339" s="176">
        <v>1585360</v>
      </c>
      <c r="F1339" s="78">
        <f>(C1339-$C$1260)*1440</f>
        <v>284185.00000000116</v>
      </c>
      <c r="G1339" s="77">
        <f>E1339-$E$1260</f>
        <v>1207070</v>
      </c>
      <c r="H1339" s="76">
        <f>(C1339-C1338)*1440</f>
        <v>5760</v>
      </c>
      <c r="I1339" s="76">
        <f>E1339-E1338</f>
        <v>0</v>
      </c>
      <c r="J1339" s="175">
        <f>I1339/H1339</f>
        <v>0</v>
      </c>
      <c r="K1339" s="74">
        <f>(G1339-G1308)/(F1339-F1308)</f>
        <v>4.2974831344059172</v>
      </c>
      <c r="M1339" s="46">
        <f>SUM(I1260:I1337)</f>
        <v>1207070</v>
      </c>
      <c r="N1339" s="90">
        <f>G1337-G1306</f>
        <v>571910</v>
      </c>
      <c r="O1339" s="88"/>
      <c r="P1339" s="44"/>
      <c r="Q1339" s="44"/>
      <c r="R1339" s="44"/>
    </row>
    <row r="1340" spans="2:18" x14ac:dyDescent="0.25">
      <c r="B1340" s="174" t="s">
        <v>2</v>
      </c>
      <c r="C1340" s="70">
        <v>42373.241666666669</v>
      </c>
      <c r="D1340" s="173">
        <v>30</v>
      </c>
      <c r="E1340" s="172">
        <v>1712300</v>
      </c>
      <c r="F1340" s="67">
        <f>(C1340-$C$1260)*1440</f>
        <v>291733.00000000396</v>
      </c>
      <c r="G1340" s="66">
        <f>E1340-$E$1260</f>
        <v>1334010</v>
      </c>
      <c r="H1340" s="65">
        <f>(C1340-C1339)*1440</f>
        <v>7548.000000002794</v>
      </c>
      <c r="I1340" s="65">
        <f>E1340-E1339</f>
        <v>126940</v>
      </c>
      <c r="J1340" s="171">
        <f>I1340/H1340</f>
        <v>16.817700052987945</v>
      </c>
      <c r="K1340" s="56"/>
      <c r="M1340" s="102"/>
      <c r="N1340" s="155"/>
      <c r="O1340" s="155"/>
    </row>
    <row r="1341" spans="2:18" x14ac:dyDescent="0.25">
      <c r="B1341" s="159" t="s">
        <v>2</v>
      </c>
      <c r="C1341" s="158">
        <v>42380.39166666667</v>
      </c>
      <c r="D1341" s="52">
        <v>31</v>
      </c>
      <c r="E1341" s="157">
        <v>1767380</v>
      </c>
      <c r="F1341" s="60">
        <f>(C1341-$C$1260)*1440</f>
        <v>302029.00000000605</v>
      </c>
      <c r="G1341" s="59">
        <f>E1341-$E$1260</f>
        <v>1389090</v>
      </c>
      <c r="H1341" s="58"/>
      <c r="I1341" s="58"/>
      <c r="J1341" s="156">
        <f>I1343/H1343</f>
        <v>5.5651423641066691</v>
      </c>
      <c r="K1341" s="56"/>
      <c r="M1341" s="102"/>
      <c r="N1341" s="155"/>
      <c r="O1341" s="155"/>
    </row>
    <row r="1342" spans="2:18" x14ac:dyDescent="0.25">
      <c r="B1342" s="159" t="s">
        <v>2</v>
      </c>
      <c r="C1342" s="158">
        <v>42382.388194444444</v>
      </c>
      <c r="D1342" s="52">
        <v>31</v>
      </c>
      <c r="E1342" s="157">
        <v>1784260</v>
      </c>
      <c r="F1342" s="60">
        <f>(C1342-$C$1260)*1440</f>
        <v>304904.00000000023</v>
      </c>
      <c r="G1342" s="59">
        <f>E1342-$E$1260</f>
        <v>1405970</v>
      </c>
      <c r="H1342" s="58"/>
      <c r="I1342" s="58"/>
      <c r="J1342" s="169"/>
      <c r="K1342" s="56"/>
      <c r="M1342" s="102"/>
      <c r="N1342" s="155"/>
      <c r="O1342" s="155"/>
    </row>
    <row r="1343" spans="2:18" x14ac:dyDescent="0.25">
      <c r="B1343" s="159" t="s">
        <v>2</v>
      </c>
      <c r="C1343" s="158">
        <v>42384.509722222225</v>
      </c>
      <c r="D1343" s="52">
        <v>31</v>
      </c>
      <c r="E1343" s="157">
        <v>1802600</v>
      </c>
      <c r="F1343" s="60">
        <f>(C1343-$C$1260)*1440</f>
        <v>307959.00000000489</v>
      </c>
      <c r="G1343" s="59">
        <f>E1343-$E$1260</f>
        <v>1424310</v>
      </c>
      <c r="H1343" s="58">
        <f>(C1343-C1340)*1440</f>
        <v>16226.000000000931</v>
      </c>
      <c r="I1343" s="58">
        <f>E1343-E1340</f>
        <v>90300</v>
      </c>
      <c r="J1343" s="160"/>
      <c r="K1343" s="56"/>
      <c r="M1343" s="102"/>
      <c r="N1343" s="155"/>
      <c r="O1343" s="155"/>
    </row>
    <row r="1344" spans="2:18" x14ac:dyDescent="0.25">
      <c r="B1344" s="159" t="s">
        <v>2</v>
      </c>
      <c r="C1344" s="158">
        <v>42387.598611111112</v>
      </c>
      <c r="D1344" s="52">
        <v>32</v>
      </c>
      <c r="E1344" s="157">
        <v>1829880</v>
      </c>
      <c r="F1344" s="60">
        <f>(C1344-$C$1260)*1440</f>
        <v>312407.00000000303</v>
      </c>
      <c r="G1344" s="59">
        <f>E1344-$E$1260</f>
        <v>1451590</v>
      </c>
      <c r="H1344" s="58"/>
      <c r="I1344" s="58"/>
      <c r="J1344" s="156">
        <f>I1346/H1346</f>
        <v>6.0473715770539087</v>
      </c>
      <c r="K1344" s="56"/>
      <c r="M1344" s="102"/>
      <c r="N1344" s="155"/>
      <c r="O1344" s="155"/>
    </row>
    <row r="1345" spans="2:15" x14ac:dyDescent="0.25">
      <c r="B1345" s="159" t="s">
        <v>2</v>
      </c>
      <c r="C1345" s="158">
        <v>42389.359722222223</v>
      </c>
      <c r="D1345" s="52">
        <v>32</v>
      </c>
      <c r="E1345" s="157">
        <v>1845260</v>
      </c>
      <c r="F1345" s="60">
        <f>(C1345-$C$1260)*1440</f>
        <v>314943.00000000279</v>
      </c>
      <c r="G1345" s="59">
        <f>E1345-$E$1260</f>
        <v>1466970</v>
      </c>
      <c r="H1345" s="58"/>
      <c r="I1345" s="58"/>
      <c r="J1345" s="169"/>
      <c r="K1345" s="56"/>
      <c r="M1345" s="102"/>
      <c r="N1345" s="155"/>
      <c r="O1345" s="155"/>
    </row>
    <row r="1346" spans="2:15" x14ac:dyDescent="0.25">
      <c r="B1346" s="159" t="s">
        <v>2</v>
      </c>
      <c r="C1346" s="158">
        <v>42391.458333333336</v>
      </c>
      <c r="D1346" s="52">
        <v>32</v>
      </c>
      <c r="E1346" s="157">
        <v>1863110</v>
      </c>
      <c r="F1346" s="60">
        <f>(C1346-$C$1260)*1440</f>
        <v>317965.00000000466</v>
      </c>
      <c r="G1346" s="59">
        <f>E1346-$E$1260</f>
        <v>1484820</v>
      </c>
      <c r="H1346" s="58">
        <f>(C1346-C1343)*1440</f>
        <v>10005.999999999767</v>
      </c>
      <c r="I1346" s="58">
        <f>E1346-E1343</f>
        <v>60510</v>
      </c>
      <c r="J1346" s="160"/>
      <c r="K1346" s="56"/>
      <c r="M1346" s="102"/>
      <c r="N1346" s="155"/>
      <c r="O1346" s="155"/>
    </row>
    <row r="1347" spans="2:15" x14ac:dyDescent="0.25">
      <c r="B1347" s="54" t="s">
        <v>2</v>
      </c>
      <c r="C1347" s="53">
        <v>42394.64166666667</v>
      </c>
      <c r="D1347" s="62">
        <v>33</v>
      </c>
      <c r="E1347" s="61">
        <v>1888300</v>
      </c>
      <c r="F1347" s="60">
        <f>(C1347-$C$1260)*1440</f>
        <v>322549.00000000605</v>
      </c>
      <c r="G1347" s="59">
        <f>E1347-$E$1260</f>
        <v>1510010</v>
      </c>
      <c r="H1347" s="58"/>
      <c r="I1347" s="58"/>
      <c r="J1347" s="156">
        <f>I1349/H1349</f>
        <v>4.0785103170613741</v>
      </c>
      <c r="K1347" s="56"/>
      <c r="M1347" s="102"/>
      <c r="N1347" s="155"/>
      <c r="O1347" s="155"/>
    </row>
    <row r="1348" spans="2:15" x14ac:dyDescent="0.25">
      <c r="B1348" s="54" t="s">
        <v>2</v>
      </c>
      <c r="C1348" s="53">
        <v>42396.70208333333</v>
      </c>
      <c r="D1348" s="62">
        <v>33</v>
      </c>
      <c r="E1348" s="61">
        <v>1888600</v>
      </c>
      <c r="F1348" s="60">
        <f>(C1348-$C$1260)*1440</f>
        <v>325515.99999999627</v>
      </c>
      <c r="G1348" s="59">
        <f>E1348-$E$1260</f>
        <v>1510310</v>
      </c>
      <c r="H1348" s="58"/>
      <c r="I1348" s="58"/>
      <c r="J1348" s="169"/>
      <c r="K1348" s="56"/>
      <c r="M1348" s="102"/>
      <c r="N1348" s="155"/>
      <c r="O1348" s="155"/>
    </row>
    <row r="1349" spans="2:15" x14ac:dyDescent="0.25">
      <c r="B1349" s="54" t="s">
        <v>2</v>
      </c>
      <c r="C1349" s="53">
        <v>42398.357638888891</v>
      </c>
      <c r="D1349" s="62">
        <v>33</v>
      </c>
      <c r="E1349" s="61">
        <v>1903630</v>
      </c>
      <c r="F1349" s="60">
        <f>(C1349-$C$1260)*1440</f>
        <v>327900.00000000349</v>
      </c>
      <c r="G1349" s="59">
        <f>E1349-$E$1260</f>
        <v>1525340</v>
      </c>
      <c r="H1349" s="58">
        <f>(C1349-C1346)*1440</f>
        <v>9934.9999999988358</v>
      </c>
      <c r="I1349" s="58">
        <f>E1349-E1346</f>
        <v>40520</v>
      </c>
      <c r="J1349" s="160"/>
      <c r="K1349" s="56"/>
      <c r="M1349" s="102"/>
      <c r="N1349" s="155"/>
      <c r="O1349" s="155"/>
    </row>
    <row r="1350" spans="2:15" x14ac:dyDescent="0.25">
      <c r="B1350" s="54" t="s">
        <v>2</v>
      </c>
      <c r="C1350" s="53">
        <v>42406</v>
      </c>
      <c r="D1350" s="62">
        <v>34</v>
      </c>
      <c r="E1350" s="61">
        <v>1903630</v>
      </c>
      <c r="F1350" s="60">
        <f>(C1350-$C$1260)*1440</f>
        <v>338905.00000000116</v>
      </c>
      <c r="G1350" s="59">
        <f>E1350-$E$1260</f>
        <v>1525340</v>
      </c>
      <c r="H1350" s="58">
        <f>(C1350-C1349)*1440</f>
        <v>11004.999999997672</v>
      </c>
      <c r="I1350" s="58">
        <f>E1350-E1349</f>
        <v>0</v>
      </c>
      <c r="J1350" s="170">
        <f>I1350/H1350</f>
        <v>0</v>
      </c>
      <c r="K1350" s="56"/>
      <c r="M1350" s="102"/>
      <c r="N1350" s="155"/>
      <c r="O1350" s="155"/>
    </row>
    <row r="1351" spans="2:15" x14ac:dyDescent="0.25">
      <c r="B1351" s="159" t="s">
        <v>2</v>
      </c>
      <c r="C1351" s="158">
        <v>42412.583333333336</v>
      </c>
      <c r="D1351" s="52">
        <v>35</v>
      </c>
      <c r="E1351" s="157">
        <v>1929720</v>
      </c>
      <c r="F1351" s="60">
        <f>(C1351-$C$1260)*1440</f>
        <v>348385.00000000466</v>
      </c>
      <c r="G1351" s="59">
        <f>E1351-$E$1260</f>
        <v>1551430</v>
      </c>
      <c r="H1351" s="58">
        <f>(C1351-C1350)*1440</f>
        <v>9480.0000000034925</v>
      </c>
      <c r="I1351" s="58">
        <f>E1351-E1350</f>
        <v>26090</v>
      </c>
      <c r="J1351" s="170">
        <f>I1351/H1351</f>
        <v>2.7521097046403362</v>
      </c>
      <c r="K1351" s="56"/>
      <c r="M1351" s="102"/>
      <c r="N1351" s="155"/>
      <c r="O1351" s="155"/>
    </row>
    <row r="1352" spans="2:15" x14ac:dyDescent="0.25">
      <c r="B1352" s="159" t="s">
        <v>2</v>
      </c>
      <c r="C1352" s="158">
        <v>42416.499305555553</v>
      </c>
      <c r="D1352" s="52">
        <v>36</v>
      </c>
      <c r="E1352" s="157">
        <v>1930420</v>
      </c>
      <c r="F1352" s="60">
        <f>(C1352-$C$1260)*1440</f>
        <v>354023.9999999979</v>
      </c>
      <c r="G1352" s="59">
        <f>E1352-$E$1260</f>
        <v>1552130</v>
      </c>
      <c r="H1352" s="58"/>
      <c r="I1352" s="58"/>
      <c r="J1352" s="156">
        <f>I1354/H1354</f>
        <v>3.5485013817055724</v>
      </c>
      <c r="K1352" s="56"/>
      <c r="M1352" s="102"/>
      <c r="N1352" s="155"/>
      <c r="O1352" s="155"/>
    </row>
    <row r="1353" spans="2:15" x14ac:dyDescent="0.25">
      <c r="B1353" s="159" t="s">
        <v>2</v>
      </c>
      <c r="C1353" s="158">
        <v>42419.375</v>
      </c>
      <c r="D1353" s="52">
        <v>36</v>
      </c>
      <c r="E1353" s="157">
        <v>1954000</v>
      </c>
      <c r="F1353" s="60">
        <f>(C1353-$C$1260)*1440</f>
        <v>358165.00000000116</v>
      </c>
      <c r="G1353" s="59">
        <f>E1353-$E$1260</f>
        <v>1575710</v>
      </c>
      <c r="H1353" s="58"/>
      <c r="I1353" s="58"/>
      <c r="J1353" s="169"/>
      <c r="K1353" s="56"/>
      <c r="M1353" s="102"/>
      <c r="N1353" s="155"/>
      <c r="O1353" s="155"/>
    </row>
    <row r="1354" spans="2:15" x14ac:dyDescent="0.25">
      <c r="B1354" s="159" t="s">
        <v>2</v>
      </c>
      <c r="C1354" s="158">
        <v>42422.384027777778</v>
      </c>
      <c r="D1354" s="52">
        <v>36</v>
      </c>
      <c r="E1354" s="157">
        <v>1979800</v>
      </c>
      <c r="F1354" s="60">
        <f>(C1354-$C$1260)*1440</f>
        <v>362498.00000000163</v>
      </c>
      <c r="G1354" s="59">
        <f>E1354-$E$1260</f>
        <v>1601510</v>
      </c>
      <c r="H1354" s="58">
        <f>(C1354-C1351)*1440</f>
        <v>14112.999999996973</v>
      </c>
      <c r="I1354" s="58">
        <f>E1354-E1351</f>
        <v>50080</v>
      </c>
      <c r="J1354" s="160"/>
      <c r="K1354" s="56"/>
      <c r="M1354" s="102"/>
      <c r="N1354" s="155"/>
      <c r="O1354" s="155"/>
    </row>
    <row r="1355" spans="2:15" x14ac:dyDescent="0.25">
      <c r="B1355" s="159" t="s">
        <v>2</v>
      </c>
      <c r="C1355" s="158">
        <v>42424.361805555556</v>
      </c>
      <c r="D1355" s="52">
        <v>37</v>
      </c>
      <c r="E1355" s="157">
        <v>1997490</v>
      </c>
      <c r="F1355" s="60">
        <f>(C1355-$C$1260)*1440</f>
        <v>365346.0000000021</v>
      </c>
      <c r="G1355" s="59">
        <f>E1355-$E$1260</f>
        <v>1619200</v>
      </c>
      <c r="H1355" s="58"/>
      <c r="I1355" s="58"/>
      <c r="J1355" s="156">
        <f>I1356/H1356</f>
        <v>6.1623422159935588</v>
      </c>
      <c r="K1355" s="56"/>
      <c r="M1355" s="102"/>
      <c r="N1355" s="155"/>
      <c r="O1355" s="155"/>
    </row>
    <row r="1356" spans="2:15" x14ac:dyDescent="0.25">
      <c r="B1356" s="159" t="s">
        <v>2</v>
      </c>
      <c r="C1356" s="158">
        <v>42426.345138888886</v>
      </c>
      <c r="D1356" s="52">
        <v>37</v>
      </c>
      <c r="E1356" s="157">
        <v>2014950</v>
      </c>
      <c r="F1356" s="60">
        <f>(C1356-$C$1260)*1440</f>
        <v>368201.99999999721</v>
      </c>
      <c r="G1356" s="59">
        <f>E1356-$E$1260</f>
        <v>1636660</v>
      </c>
      <c r="H1356" s="58">
        <f>(C1356-C1354)*1440</f>
        <v>5703.9999999955762</v>
      </c>
      <c r="I1356" s="58">
        <f>E1356-E1354</f>
        <v>35150</v>
      </c>
      <c r="J1356" s="160"/>
      <c r="K1356" s="56"/>
      <c r="M1356" s="102"/>
      <c r="N1356" s="155"/>
      <c r="O1356" s="155"/>
    </row>
    <row r="1357" spans="2:15" x14ac:dyDescent="0.25">
      <c r="B1357" s="159" t="s">
        <v>2</v>
      </c>
      <c r="C1357" s="158">
        <v>42429.37777777778</v>
      </c>
      <c r="D1357" s="52">
        <v>38</v>
      </c>
      <c r="E1357" s="157">
        <v>2037810</v>
      </c>
      <c r="F1357" s="60">
        <f>(C1357-$C$1260)*1440</f>
        <v>372569.00000000373</v>
      </c>
      <c r="G1357" s="59">
        <f>E1357-$E$1260</f>
        <v>1659520</v>
      </c>
      <c r="H1357" s="58"/>
      <c r="I1357" s="58"/>
      <c r="J1357" s="156">
        <f>I1359/H1359</f>
        <v>3.8677811550137435</v>
      </c>
      <c r="K1357" s="56"/>
      <c r="M1357" s="102"/>
      <c r="N1357" s="155"/>
      <c r="O1357" s="155"/>
    </row>
    <row r="1358" spans="2:15" x14ac:dyDescent="0.25">
      <c r="B1358" s="159" t="s">
        <v>2</v>
      </c>
      <c r="C1358" s="158">
        <v>42431.506249999999</v>
      </c>
      <c r="D1358" s="52">
        <v>38</v>
      </c>
      <c r="E1358" s="157">
        <v>2055670</v>
      </c>
      <c r="F1358" s="60">
        <f>(C1358-$C$1260)*1440</f>
        <v>375633.99999999907</v>
      </c>
      <c r="G1358" s="59">
        <f>E1358-$E$1260</f>
        <v>1677380</v>
      </c>
      <c r="H1358" s="58"/>
      <c r="I1358" s="58"/>
      <c r="J1358" s="169"/>
      <c r="K1358" s="56"/>
      <c r="M1358" s="102"/>
      <c r="N1358" s="155"/>
      <c r="O1358" s="155"/>
    </row>
    <row r="1359" spans="2:15" x14ac:dyDescent="0.25">
      <c r="B1359" s="159" t="s">
        <v>2</v>
      </c>
      <c r="C1359" s="158">
        <v>42433.65625</v>
      </c>
      <c r="D1359" s="52">
        <v>38</v>
      </c>
      <c r="E1359" s="168">
        <v>2174180</v>
      </c>
      <c r="F1359" s="60">
        <f>(C1359-$C$1260)*1440</f>
        <v>378730.00000000116</v>
      </c>
      <c r="G1359" s="59">
        <f>E1359-$E$1260</f>
        <v>1795890</v>
      </c>
      <c r="H1359" s="58">
        <f>(C1359-C1356)*1440</f>
        <v>10528.000000003958</v>
      </c>
      <c r="I1359" s="58">
        <f>E1358-E1356</f>
        <v>40720</v>
      </c>
      <c r="J1359" s="160"/>
      <c r="K1359" s="56"/>
      <c r="M1359" s="167" t="s">
        <v>38</v>
      </c>
      <c r="N1359" s="155"/>
      <c r="O1359" s="155"/>
    </row>
    <row r="1360" spans="2:15" x14ac:dyDescent="0.25">
      <c r="B1360" s="159" t="s">
        <v>2</v>
      </c>
      <c r="C1360" s="158">
        <v>42436.372916666667</v>
      </c>
      <c r="D1360" s="52">
        <v>39</v>
      </c>
      <c r="E1360" s="166">
        <v>2099160</v>
      </c>
      <c r="F1360" s="60">
        <f>(C1360-$C$1260)*1440</f>
        <v>382642.00000000186</v>
      </c>
      <c r="G1360" s="59">
        <f>E1360-$E$1260</f>
        <v>1720870</v>
      </c>
      <c r="H1360" s="58"/>
      <c r="I1360" s="164"/>
      <c r="J1360" s="165">
        <f>I1362/H1362</f>
        <v>8.2719900187125059</v>
      </c>
      <c r="K1360" s="56"/>
      <c r="M1360" s="102"/>
      <c r="N1360" s="155"/>
      <c r="O1360" s="155"/>
    </row>
    <row r="1361" spans="2:18" x14ac:dyDescent="0.25">
      <c r="B1361" s="159" t="s">
        <v>2</v>
      </c>
      <c r="C1361" s="158">
        <v>42438.384722222225</v>
      </c>
      <c r="D1361" s="52">
        <v>39</v>
      </c>
      <c r="E1361" s="157">
        <v>2116910</v>
      </c>
      <c r="F1361" s="60">
        <f>(C1361-$C$1260)*1440</f>
        <v>385539.00000000489</v>
      </c>
      <c r="G1361" s="59">
        <f>E1361-$E$1260</f>
        <v>1738620</v>
      </c>
      <c r="H1361" s="58"/>
      <c r="I1361" s="164"/>
      <c r="J1361" s="163"/>
      <c r="K1361" s="56"/>
      <c r="M1361" s="102"/>
      <c r="N1361" s="155"/>
      <c r="O1361" s="155"/>
    </row>
    <row r="1362" spans="2:18" x14ac:dyDescent="0.25">
      <c r="B1362" s="159" t="s">
        <v>2</v>
      </c>
      <c r="C1362" s="158">
        <v>42440.335416666669</v>
      </c>
      <c r="D1362" s="52">
        <v>39</v>
      </c>
      <c r="E1362" s="157">
        <v>2135230</v>
      </c>
      <c r="F1362" s="60">
        <f>(C1362-$C$1260)*1440</f>
        <v>388348.00000000396</v>
      </c>
      <c r="G1362" s="59">
        <f>E1362-$E$1260</f>
        <v>1756940</v>
      </c>
      <c r="H1362" s="58">
        <f>(C1362-C1359)*1440</f>
        <v>9618.000000002794</v>
      </c>
      <c r="I1362" s="162">
        <f>E1362-E1358</f>
        <v>79560</v>
      </c>
      <c r="J1362" s="161"/>
      <c r="K1362" s="56"/>
      <c r="M1362" s="102"/>
      <c r="N1362" s="155"/>
      <c r="O1362" s="155"/>
    </row>
    <row r="1363" spans="2:18" x14ac:dyDescent="0.25">
      <c r="B1363" s="159" t="s">
        <v>2</v>
      </c>
      <c r="C1363" s="158">
        <v>42443.379166666666</v>
      </c>
      <c r="D1363" s="52">
        <v>40</v>
      </c>
      <c r="E1363" s="157">
        <v>2160430</v>
      </c>
      <c r="F1363" s="60">
        <f>(C1363-$C$1260)*1440</f>
        <v>392730.99999999977</v>
      </c>
      <c r="G1363" s="59">
        <f>E1363-$E$1260</f>
        <v>1782140</v>
      </c>
      <c r="H1363" s="58"/>
      <c r="I1363" s="58"/>
      <c r="J1363" s="156">
        <f>I1364/H1364</f>
        <v>5.8833698282851374</v>
      </c>
      <c r="K1363" s="56"/>
      <c r="M1363" s="102"/>
      <c r="N1363" s="155"/>
      <c r="O1363" s="155"/>
    </row>
    <row r="1364" spans="2:18" x14ac:dyDescent="0.25">
      <c r="B1364" s="159" t="s">
        <v>2</v>
      </c>
      <c r="C1364" s="158">
        <v>42446.361111111109</v>
      </c>
      <c r="D1364" s="52">
        <v>40</v>
      </c>
      <c r="E1364" s="157">
        <v>2186280</v>
      </c>
      <c r="F1364" s="60">
        <f>(C1364-$C$1260)*1440</f>
        <v>397024.99999999884</v>
      </c>
      <c r="G1364" s="59">
        <f>E1364-$E$1260</f>
        <v>1807990</v>
      </c>
      <c r="H1364" s="58">
        <f>(C1364-C1362)*1440</f>
        <v>8676.9999999948777</v>
      </c>
      <c r="I1364" s="58">
        <f>E1364-E1362</f>
        <v>51050</v>
      </c>
      <c r="J1364" s="160"/>
      <c r="K1364" s="56"/>
      <c r="M1364" s="102"/>
      <c r="N1364" s="155"/>
      <c r="O1364" s="155"/>
    </row>
    <row r="1365" spans="2:18" x14ac:dyDescent="0.25">
      <c r="B1365" s="159" t="s">
        <v>2</v>
      </c>
      <c r="C1365" s="158">
        <v>42450.372916666667</v>
      </c>
      <c r="D1365" s="52">
        <v>41</v>
      </c>
      <c r="E1365" s="157">
        <v>2217340</v>
      </c>
      <c r="F1365" s="60">
        <f>(C1365-$C$1260)*1440</f>
        <v>402802.00000000186</v>
      </c>
      <c r="G1365" s="59">
        <f>E1365-$E$1260</f>
        <v>1839050</v>
      </c>
      <c r="H1365" s="58"/>
      <c r="I1365" s="58"/>
      <c r="J1365" s="156">
        <f>I1366/H1366</f>
        <v>5.4565341449494698</v>
      </c>
      <c r="K1365" s="56"/>
      <c r="M1365" s="102"/>
      <c r="N1365" s="155"/>
      <c r="O1365" s="155"/>
    </row>
    <row r="1366" spans="2:18" x14ac:dyDescent="0.25">
      <c r="B1366" s="159" t="s">
        <v>2</v>
      </c>
      <c r="C1366" s="158">
        <v>42453.662499999999</v>
      </c>
      <c r="D1366" s="52">
        <v>41</v>
      </c>
      <c r="E1366" s="157">
        <v>2243650</v>
      </c>
      <c r="F1366" s="60">
        <f>(C1366-$C$1260)*1440</f>
        <v>407538.99999999907</v>
      </c>
      <c r="G1366" s="59">
        <f>E1366-$E$1260</f>
        <v>1865360</v>
      </c>
      <c r="H1366" s="58">
        <f>(C1366-C1364)*1440</f>
        <v>10514.000000000233</v>
      </c>
      <c r="I1366" s="58">
        <f>E1366-E1364</f>
        <v>57370</v>
      </c>
      <c r="J1366" s="160"/>
      <c r="K1366" s="56"/>
      <c r="M1366" s="102"/>
      <c r="N1366" s="155"/>
      <c r="O1366" s="155"/>
    </row>
    <row r="1367" spans="2:18" x14ac:dyDescent="0.25">
      <c r="B1367" s="159" t="s">
        <v>2</v>
      </c>
      <c r="C1367" s="158">
        <v>42457.706944444442</v>
      </c>
      <c r="D1367" s="52">
        <v>42</v>
      </c>
      <c r="E1367" s="157">
        <v>2275690</v>
      </c>
      <c r="F1367" s="60">
        <f>(C1367-$C$1260)*1440</f>
        <v>413362.99999999814</v>
      </c>
      <c r="G1367" s="59">
        <f>E1367-$E$1260</f>
        <v>1897400</v>
      </c>
      <c r="H1367" s="58"/>
      <c r="I1367" s="58"/>
      <c r="J1367" s="156">
        <f>I1368/H1368</f>
        <v>6.5738835773956064</v>
      </c>
      <c r="K1367" s="56"/>
      <c r="M1367" s="102"/>
      <c r="N1367" s="155"/>
      <c r="O1367" s="155"/>
    </row>
    <row r="1368" spans="2:18" ht="15.75" thickBot="1" x14ac:dyDescent="0.3">
      <c r="B1368" s="154" t="s">
        <v>2</v>
      </c>
      <c r="C1368" s="153">
        <v>42459.400694444441</v>
      </c>
      <c r="D1368" s="152">
        <v>42</v>
      </c>
      <c r="E1368" s="151">
        <v>2297970</v>
      </c>
      <c r="F1368" s="78">
        <f>(C1368-$C$1260)*1440</f>
        <v>415801.99999999604</v>
      </c>
      <c r="G1368" s="77">
        <f>E1368-$E$1260</f>
        <v>1919680</v>
      </c>
      <c r="H1368" s="76">
        <f>(C1368-C1366)*1440</f>
        <v>8262.9999999969732</v>
      </c>
      <c r="I1368" s="76">
        <f>E1368-E1366</f>
        <v>54320</v>
      </c>
      <c r="J1368" s="150"/>
      <c r="K1368" s="74">
        <f>(G1368-G1337)/(F1368-F1337)</f>
        <v>4.8013394511485057</v>
      </c>
      <c r="M1368" s="46">
        <f>SUM(I1260:I1368)</f>
        <v>1919680</v>
      </c>
      <c r="N1368" s="90">
        <f>G1368-G1337</f>
        <v>712610</v>
      </c>
      <c r="O1368" s="88"/>
      <c r="P1368" s="44"/>
      <c r="Q1368" s="44"/>
      <c r="R1368" s="44"/>
    </row>
    <row r="1369" spans="2:18" x14ac:dyDescent="0.2">
      <c r="B1369" s="121" t="s">
        <v>1</v>
      </c>
      <c r="C1369" s="137">
        <v>42170.645833333336</v>
      </c>
      <c r="D1369" s="121">
        <v>1</v>
      </c>
      <c r="E1369" s="136">
        <v>716886</v>
      </c>
      <c r="F1369" s="119">
        <v>0</v>
      </c>
      <c r="G1369" s="118">
        <v>0</v>
      </c>
      <c r="H1369" s="149"/>
      <c r="I1369" s="149"/>
      <c r="J1369" s="145">
        <f>I1371/H1371</f>
        <v>7.9929577464772347E-2</v>
      </c>
      <c r="K1369" s="134"/>
    </row>
    <row r="1370" spans="2:18" x14ac:dyDescent="0.2">
      <c r="B1370" s="109" t="s">
        <v>1</v>
      </c>
      <c r="C1370" s="132">
        <v>42174.513888888891</v>
      </c>
      <c r="D1370" s="109">
        <v>1</v>
      </c>
      <c r="E1370" s="130">
        <v>717340</v>
      </c>
      <c r="F1370" s="107">
        <f>(C1370-$C$1369)*1440</f>
        <v>5569.9999999988358</v>
      </c>
      <c r="G1370" s="106">
        <f>E1370-$E$1369</f>
        <v>454</v>
      </c>
      <c r="H1370" s="143"/>
      <c r="I1370" s="143"/>
      <c r="J1370" s="145"/>
      <c r="K1370" s="103"/>
    </row>
    <row r="1371" spans="2:18" x14ac:dyDescent="0.2">
      <c r="B1371" s="109" t="s">
        <v>1</v>
      </c>
      <c r="C1371" s="132">
        <v>42174.590277777781</v>
      </c>
      <c r="D1371" s="109">
        <v>1</v>
      </c>
      <c r="E1371" s="130">
        <v>717340</v>
      </c>
      <c r="F1371" s="107">
        <f>(C1371-$C$1369)*1440</f>
        <v>5680.0000000011642</v>
      </c>
      <c r="G1371" s="106">
        <f>E1371-$E$1369</f>
        <v>454</v>
      </c>
      <c r="H1371" s="143">
        <f>(C1371-C1369)*1440</f>
        <v>5680.0000000011642</v>
      </c>
      <c r="I1371" s="143">
        <f>E1371-E1369</f>
        <v>454</v>
      </c>
      <c r="J1371" s="144"/>
      <c r="K1371" s="103"/>
    </row>
    <row r="1372" spans="2:18" x14ac:dyDescent="0.2">
      <c r="B1372" s="109" t="s">
        <v>1</v>
      </c>
      <c r="C1372" s="132">
        <v>42177.503472222219</v>
      </c>
      <c r="D1372" s="109">
        <v>2</v>
      </c>
      <c r="E1372" s="130">
        <v>751890</v>
      </c>
      <c r="F1372" s="107">
        <f>(C1372-$C$1369)*1440</f>
        <v>9874.9999999918509</v>
      </c>
      <c r="G1372" s="106">
        <f>E1372-$E$1369</f>
        <v>35004</v>
      </c>
      <c r="H1372" s="143"/>
      <c r="I1372" s="143"/>
      <c r="J1372" s="148"/>
      <c r="K1372" s="103"/>
    </row>
    <row r="1373" spans="2:18" x14ac:dyDescent="0.2">
      <c r="B1373" s="109" t="s">
        <v>1</v>
      </c>
      <c r="C1373" s="132">
        <v>42178.619444444441</v>
      </c>
      <c r="D1373" s="109">
        <v>2</v>
      </c>
      <c r="E1373" s="130">
        <v>764880</v>
      </c>
      <c r="F1373" s="107">
        <f>(C1373-$C$1369)*1440</f>
        <v>11481.999999991385</v>
      </c>
      <c r="G1373" s="106">
        <f>E1373-$E$1369</f>
        <v>47994</v>
      </c>
      <c r="H1373" s="143"/>
      <c r="I1373" s="143"/>
      <c r="J1373" s="147"/>
      <c r="K1373" s="103"/>
    </row>
    <row r="1374" spans="2:18" x14ac:dyDescent="0.2">
      <c r="B1374" s="109" t="s">
        <v>1</v>
      </c>
      <c r="C1374" s="132">
        <v>42179.452777777777</v>
      </c>
      <c r="D1374" s="109">
        <v>2</v>
      </c>
      <c r="E1374" s="130">
        <v>774380</v>
      </c>
      <c r="F1374" s="107">
        <f>(C1374-$C$1369)*1440</f>
        <v>12681.999999994878</v>
      </c>
      <c r="G1374" s="106">
        <f>E1374-$E$1369</f>
        <v>57494</v>
      </c>
      <c r="H1374" s="143">
        <f>(C1374-C1371)*1440</f>
        <v>7001.9999999937136</v>
      </c>
      <c r="I1374" s="143">
        <f>E1374-E1371</f>
        <v>57040</v>
      </c>
      <c r="J1374" s="146">
        <f>I1374/H1374</f>
        <v>8.1462439303129415</v>
      </c>
      <c r="K1374" s="103"/>
    </row>
    <row r="1375" spans="2:18" x14ac:dyDescent="0.2">
      <c r="B1375" s="109" t="s">
        <v>1</v>
      </c>
      <c r="C1375" s="132">
        <v>42183.804166666669</v>
      </c>
      <c r="D1375" s="109">
        <v>3</v>
      </c>
      <c r="E1375" s="130">
        <v>777660</v>
      </c>
      <c r="F1375" s="107">
        <f>(C1375-$C$1369)*1440</f>
        <v>18947.999999999302</v>
      </c>
      <c r="G1375" s="106">
        <f>E1375-$E$1369</f>
        <v>60774</v>
      </c>
      <c r="H1375" s="143"/>
      <c r="I1375" s="143"/>
      <c r="J1375" s="142">
        <f>I1379/H1379</f>
        <v>3.6861684139336206</v>
      </c>
      <c r="K1375" s="103"/>
    </row>
    <row r="1376" spans="2:18" x14ac:dyDescent="0.2">
      <c r="B1376" s="109" t="s">
        <v>1</v>
      </c>
      <c r="C1376" s="132">
        <v>42184.743055555555</v>
      </c>
      <c r="D1376" s="109">
        <v>3</v>
      </c>
      <c r="E1376" s="130">
        <v>787120</v>
      </c>
      <c r="F1376" s="107">
        <f>(C1376-$C$1369)*1440</f>
        <v>20299.999999995343</v>
      </c>
      <c r="G1376" s="106">
        <f>E1376-$E$1369</f>
        <v>70234</v>
      </c>
      <c r="H1376" s="143"/>
      <c r="I1376" s="143"/>
      <c r="J1376" s="145"/>
      <c r="K1376" s="103"/>
    </row>
    <row r="1377" spans="2:11" x14ac:dyDescent="0.2">
      <c r="B1377" s="109" t="s">
        <v>1</v>
      </c>
      <c r="C1377" s="132">
        <v>42185.695138888892</v>
      </c>
      <c r="D1377" s="109">
        <v>3</v>
      </c>
      <c r="E1377" s="130">
        <v>796910</v>
      </c>
      <c r="F1377" s="107">
        <f>(C1377-$C$1369)*1440</f>
        <v>21671.000000000931</v>
      </c>
      <c r="G1377" s="106">
        <f>E1377-$E$1369</f>
        <v>80024</v>
      </c>
      <c r="H1377" s="143"/>
      <c r="I1377" s="143"/>
      <c r="J1377" s="145"/>
      <c r="K1377" s="103"/>
    </row>
    <row r="1378" spans="2:11" x14ac:dyDescent="0.2">
      <c r="B1378" s="109" t="s">
        <v>1</v>
      </c>
      <c r="C1378" s="132">
        <v>42186.416666666664</v>
      </c>
      <c r="D1378" s="109">
        <v>3</v>
      </c>
      <c r="E1378" s="130">
        <v>805580</v>
      </c>
      <c r="F1378" s="107">
        <f>(C1378-$C$1369)*1440</f>
        <v>22709.999999993015</v>
      </c>
      <c r="G1378" s="106">
        <f>E1378-$E$1369</f>
        <v>88694</v>
      </c>
      <c r="H1378" s="143"/>
      <c r="I1378" s="143"/>
      <c r="J1378" s="145"/>
      <c r="K1378" s="103"/>
    </row>
    <row r="1379" spans="2:11" x14ac:dyDescent="0.2">
      <c r="B1379" s="109" t="s">
        <v>1</v>
      </c>
      <c r="C1379" s="132">
        <v>42187.666666666664</v>
      </c>
      <c r="D1379" s="109">
        <v>3</v>
      </c>
      <c r="E1379" s="130">
        <v>817980</v>
      </c>
      <c r="F1379" s="107">
        <f>(C1379-$C$1369)*1440</f>
        <v>24509.999999993015</v>
      </c>
      <c r="G1379" s="106">
        <f>E1379-$E$1369</f>
        <v>101094</v>
      </c>
      <c r="H1379" s="143">
        <f>(C1379-C1374)*1440</f>
        <v>11827.999999998137</v>
      </c>
      <c r="I1379" s="143">
        <f>E1379-E1374</f>
        <v>43600</v>
      </c>
      <c r="J1379" s="144"/>
      <c r="K1379" s="103"/>
    </row>
    <row r="1380" spans="2:11" x14ac:dyDescent="0.2">
      <c r="B1380" s="109" t="s">
        <v>1</v>
      </c>
      <c r="C1380" s="132">
        <v>42196</v>
      </c>
      <c r="D1380" s="109">
        <v>4</v>
      </c>
      <c r="E1380" s="130">
        <v>817980</v>
      </c>
      <c r="F1380" s="107">
        <f>(C1380-$C$1369)*1440</f>
        <v>36509.999999996508</v>
      </c>
      <c r="G1380" s="106">
        <f>E1380-$E$1369</f>
        <v>101094</v>
      </c>
      <c r="H1380" s="143">
        <f>(C1380-C1379)*1440</f>
        <v>12000.000000003492</v>
      </c>
      <c r="I1380" s="143">
        <f>E1380-E1379</f>
        <v>0</v>
      </c>
      <c r="J1380" s="147">
        <f>I1380/H1380</f>
        <v>0</v>
      </c>
      <c r="K1380" s="103"/>
    </row>
    <row r="1381" spans="2:11" x14ac:dyDescent="0.2">
      <c r="B1381" s="109" t="s">
        <v>1</v>
      </c>
      <c r="C1381" s="132">
        <v>42198.833333333336</v>
      </c>
      <c r="D1381" s="109">
        <v>5</v>
      </c>
      <c r="E1381" s="130">
        <v>817980</v>
      </c>
      <c r="F1381" s="107">
        <f>(C1381-$C$1369)*1440</f>
        <v>40590</v>
      </c>
      <c r="G1381" s="106">
        <f>E1381-$E$1369</f>
        <v>101094</v>
      </c>
      <c r="H1381" s="143"/>
      <c r="I1381" s="143"/>
      <c r="J1381" s="148"/>
      <c r="K1381" s="103"/>
    </row>
    <row r="1382" spans="2:11" x14ac:dyDescent="0.2">
      <c r="B1382" s="109" t="s">
        <v>1</v>
      </c>
      <c r="C1382" s="132">
        <v>42200.711805555555</v>
      </c>
      <c r="D1382" s="109">
        <v>5</v>
      </c>
      <c r="E1382" s="130">
        <v>832260</v>
      </c>
      <c r="F1382" s="107">
        <f>(C1382-$C$1369)*1440</f>
        <v>43294.999999995343</v>
      </c>
      <c r="G1382" s="106">
        <f>E1382-$E$1369</f>
        <v>115374</v>
      </c>
      <c r="H1382" s="143"/>
      <c r="I1382" s="143"/>
      <c r="J1382" s="147"/>
      <c r="K1382" s="103"/>
    </row>
    <row r="1383" spans="2:11" x14ac:dyDescent="0.2">
      <c r="B1383" s="109" t="s">
        <v>1</v>
      </c>
      <c r="C1383" s="132">
        <v>42202.606249999997</v>
      </c>
      <c r="D1383" s="109">
        <v>5</v>
      </c>
      <c r="E1383" s="130">
        <v>832260</v>
      </c>
      <c r="F1383" s="107">
        <f>(C1383-$C$1369)*1440</f>
        <v>46022.999999992317</v>
      </c>
      <c r="G1383" s="106">
        <f>E1383-$E$1369</f>
        <v>115374</v>
      </c>
      <c r="H1383" s="143">
        <f>(C1383-C1380)*1440</f>
        <v>9512.999999995809</v>
      </c>
      <c r="I1383" s="143">
        <f>E1383-E1380</f>
        <v>14280</v>
      </c>
      <c r="J1383" s="146">
        <f>I1383/H1383</f>
        <v>1.5011037527600433</v>
      </c>
      <c r="K1383" s="103"/>
    </row>
    <row r="1384" spans="2:11" x14ac:dyDescent="0.2">
      <c r="B1384" s="109" t="s">
        <v>1</v>
      </c>
      <c r="C1384" s="132">
        <v>42204.715277777781</v>
      </c>
      <c r="D1384" s="109">
        <v>6</v>
      </c>
      <c r="E1384" s="130">
        <v>854850</v>
      </c>
      <c r="F1384" s="107">
        <f>(C1384-$C$1369)*1440</f>
        <v>49060.000000001164</v>
      </c>
      <c r="G1384" s="106">
        <f>E1384-$E$1369</f>
        <v>137964</v>
      </c>
      <c r="H1384" s="143"/>
      <c r="I1384" s="143"/>
      <c r="J1384" s="142">
        <f>I1387/H1387</f>
        <v>5.9443541835853768</v>
      </c>
      <c r="K1384" s="103"/>
    </row>
    <row r="1385" spans="2:11" x14ac:dyDescent="0.2">
      <c r="B1385" s="109" t="s">
        <v>1</v>
      </c>
      <c r="C1385" s="132">
        <v>42205.372916666667</v>
      </c>
      <c r="D1385" s="109">
        <v>6</v>
      </c>
      <c r="E1385" s="130">
        <v>863030</v>
      </c>
      <c r="F1385" s="107">
        <f>(C1385-$C$1369)*1440</f>
        <v>50006.999999997206</v>
      </c>
      <c r="G1385" s="106">
        <f>E1385-$E$1369</f>
        <v>146144</v>
      </c>
      <c r="H1385" s="143"/>
      <c r="I1385" s="143"/>
      <c r="J1385" s="145"/>
      <c r="K1385" s="103"/>
    </row>
    <row r="1386" spans="2:11" x14ac:dyDescent="0.2">
      <c r="B1386" s="109" t="s">
        <v>1</v>
      </c>
      <c r="C1386" s="132">
        <v>42207.654861111114</v>
      </c>
      <c r="D1386" s="109">
        <v>6</v>
      </c>
      <c r="E1386" s="130">
        <v>872280</v>
      </c>
      <c r="F1386" s="107">
        <f>(C1386-$C$1369)*1440</f>
        <v>53293.000000000466</v>
      </c>
      <c r="G1386" s="106">
        <f>E1386-$E$1369</f>
        <v>155394</v>
      </c>
      <c r="H1386" s="143"/>
      <c r="I1386" s="143"/>
      <c r="J1386" s="145"/>
      <c r="K1386" s="103"/>
    </row>
    <row r="1387" spans="2:11" x14ac:dyDescent="0.2">
      <c r="B1387" s="109" t="s">
        <v>1</v>
      </c>
      <c r="C1387" s="132">
        <v>42209.445138888892</v>
      </c>
      <c r="D1387" s="109">
        <v>6</v>
      </c>
      <c r="E1387" s="130">
        <v>890800</v>
      </c>
      <c r="F1387" s="107">
        <f>(C1387-$C$1369)*1440</f>
        <v>55871.000000000931</v>
      </c>
      <c r="G1387" s="106">
        <f>E1387-$E$1369</f>
        <v>173914</v>
      </c>
      <c r="H1387" s="143">
        <f>(C1387-C1383)*1440</f>
        <v>9848.0000000086147</v>
      </c>
      <c r="I1387" s="143">
        <f>E1387-E1383</f>
        <v>58540</v>
      </c>
      <c r="J1387" s="144"/>
      <c r="K1387" s="103"/>
    </row>
    <row r="1388" spans="2:11" x14ac:dyDescent="0.2">
      <c r="B1388" s="109" t="s">
        <v>1</v>
      </c>
      <c r="C1388" s="132">
        <v>42212.388888888891</v>
      </c>
      <c r="D1388" s="109">
        <v>7</v>
      </c>
      <c r="E1388" s="130">
        <v>913020</v>
      </c>
      <c r="F1388" s="107">
        <f>(C1388-$C$1369)*1440</f>
        <v>60109.999999998836</v>
      </c>
      <c r="G1388" s="106">
        <f>E1388-$E$1369</f>
        <v>196134</v>
      </c>
      <c r="H1388" s="143"/>
      <c r="I1388" s="143"/>
      <c r="J1388" s="142">
        <f>I1390/H1390</f>
        <v>4.9518569463574886</v>
      </c>
      <c r="K1388" s="103"/>
    </row>
    <row r="1389" spans="2:11" x14ac:dyDescent="0.2">
      <c r="B1389" s="109" t="s">
        <v>1</v>
      </c>
      <c r="C1389" s="132">
        <v>42214.65902777778</v>
      </c>
      <c r="D1389" s="109">
        <v>7</v>
      </c>
      <c r="E1389" s="130">
        <v>922230</v>
      </c>
      <c r="F1389" s="107">
        <f>(C1389-$C$1369)*1440</f>
        <v>63378.999999999069</v>
      </c>
      <c r="G1389" s="106">
        <f>E1389-$E$1369</f>
        <v>205344</v>
      </c>
      <c r="H1389" s="143"/>
      <c r="I1389" s="143"/>
      <c r="J1389" s="145"/>
      <c r="K1389" s="103"/>
    </row>
    <row r="1390" spans="2:11" x14ac:dyDescent="0.2">
      <c r="B1390" s="109" t="s">
        <v>1</v>
      </c>
      <c r="C1390" s="132">
        <v>42216.513194444444</v>
      </c>
      <c r="D1390" s="109">
        <v>7</v>
      </c>
      <c r="E1390" s="130">
        <v>941200</v>
      </c>
      <c r="F1390" s="107">
        <f>(C1390-$C$1369)*1440</f>
        <v>66048.999999995576</v>
      </c>
      <c r="G1390" s="106">
        <f>E1390-$E$1369</f>
        <v>224314</v>
      </c>
      <c r="H1390" s="143">
        <f>(C1390-C1387)*1440</f>
        <v>10177.999999994645</v>
      </c>
      <c r="I1390" s="143">
        <f>E1390-E1387</f>
        <v>50400</v>
      </c>
      <c r="J1390" s="144"/>
      <c r="K1390" s="103"/>
    </row>
    <row r="1391" spans="2:11" x14ac:dyDescent="0.2">
      <c r="B1391" s="109" t="s">
        <v>1</v>
      </c>
      <c r="C1391" s="132">
        <v>42219.503472222219</v>
      </c>
      <c r="D1391" s="109">
        <v>8</v>
      </c>
      <c r="E1391" s="130">
        <v>942240</v>
      </c>
      <c r="F1391" s="107">
        <f>(C1391-$C$1369)*1440</f>
        <v>70354.999999991851</v>
      </c>
      <c r="G1391" s="106">
        <f>E1391-$E$1369</f>
        <v>225354</v>
      </c>
      <c r="H1391" s="143"/>
      <c r="I1391" s="143"/>
      <c r="J1391" s="142">
        <f>I1392/H1392</f>
        <v>1.4219023536279243</v>
      </c>
      <c r="K1391" s="103"/>
    </row>
    <row r="1392" spans="2:11" x14ac:dyDescent="0.2">
      <c r="B1392" s="109" t="s">
        <v>1</v>
      </c>
      <c r="C1392" s="132">
        <v>42223.65347222222</v>
      </c>
      <c r="D1392" s="109">
        <v>8</v>
      </c>
      <c r="E1392" s="130">
        <v>955820</v>
      </c>
      <c r="F1392" s="107">
        <f>(C1392-$C$1369)*1440</f>
        <v>76330.999999993946</v>
      </c>
      <c r="G1392" s="106">
        <f>E1392-$E$1369</f>
        <v>238934</v>
      </c>
      <c r="H1392" s="143">
        <f>(C1392-C1390)*1440</f>
        <v>10281.99999999837</v>
      </c>
      <c r="I1392" s="143">
        <f>E1392-E1390</f>
        <v>14620</v>
      </c>
      <c r="J1392" s="144"/>
      <c r="K1392" s="103"/>
    </row>
    <row r="1393" spans="2:11" x14ac:dyDescent="0.2">
      <c r="B1393" s="109" t="s">
        <v>1</v>
      </c>
      <c r="C1393" s="132">
        <v>42226.709722222222</v>
      </c>
      <c r="D1393" s="109">
        <v>9</v>
      </c>
      <c r="E1393" s="130">
        <v>975460</v>
      </c>
      <c r="F1393" s="107">
        <f>(C1393-$C$1369)*1440</f>
        <v>80731.999999996042</v>
      </c>
      <c r="G1393" s="106">
        <f>E1393-$E$1369</f>
        <v>258574</v>
      </c>
      <c r="H1393" s="143"/>
      <c r="I1393" s="143"/>
      <c r="J1393" s="142">
        <f>I1396/H1396</f>
        <v>5.1224739742790044</v>
      </c>
      <c r="K1393" s="103"/>
    </row>
    <row r="1394" spans="2:11" x14ac:dyDescent="0.2">
      <c r="B1394" s="109" t="s">
        <v>1</v>
      </c>
      <c r="C1394" s="132">
        <v>42228.363888888889</v>
      </c>
      <c r="D1394" s="109">
        <v>9</v>
      </c>
      <c r="E1394" s="130">
        <v>993940</v>
      </c>
      <c r="F1394" s="107">
        <f>(C1394-$C$1369)*1440</f>
        <v>83113.99999999674</v>
      </c>
      <c r="G1394" s="106">
        <f>E1394-$E$1369</f>
        <v>277054</v>
      </c>
      <c r="H1394" s="143"/>
      <c r="I1394" s="143"/>
      <c r="J1394" s="145"/>
      <c r="K1394" s="103"/>
    </row>
    <row r="1395" spans="2:11" x14ac:dyDescent="0.2">
      <c r="B1395" s="109" t="s">
        <v>1</v>
      </c>
      <c r="C1395" s="132">
        <v>42229.402777777781</v>
      </c>
      <c r="D1395" s="109">
        <v>9</v>
      </c>
      <c r="E1395" s="130">
        <v>997450</v>
      </c>
      <c r="F1395" s="107">
        <f>(C1395-$C$1369)*1440</f>
        <v>84610.000000001164</v>
      </c>
      <c r="G1395" s="106">
        <f>E1395-$E$1369</f>
        <v>280564</v>
      </c>
      <c r="H1395" s="143"/>
      <c r="I1395" s="143"/>
      <c r="J1395" s="145"/>
      <c r="K1395" s="103"/>
    </row>
    <row r="1396" spans="2:11" x14ac:dyDescent="0.2">
      <c r="B1396" s="109" t="s">
        <v>1</v>
      </c>
      <c r="C1396" s="132">
        <v>42230.457638888889</v>
      </c>
      <c r="D1396" s="109">
        <v>9</v>
      </c>
      <c r="E1396" s="130">
        <v>1006010</v>
      </c>
      <c r="F1396" s="107">
        <f>(C1396-$C$1369)*1440</f>
        <v>86128.99999999674</v>
      </c>
      <c r="G1396" s="106">
        <f>E1396-$E$1369</f>
        <v>289124</v>
      </c>
      <c r="H1396" s="143">
        <f>(C1396-C1392)*1440</f>
        <v>9798.000000002794</v>
      </c>
      <c r="I1396" s="143">
        <f>E1396-E1392</f>
        <v>50190</v>
      </c>
      <c r="J1396" s="144"/>
      <c r="K1396" s="103"/>
    </row>
    <row r="1397" spans="2:11" x14ac:dyDescent="0.2">
      <c r="B1397" s="109" t="s">
        <v>1</v>
      </c>
      <c r="C1397" s="132">
        <v>42233.449305555558</v>
      </c>
      <c r="D1397" s="109">
        <v>10</v>
      </c>
      <c r="E1397" s="130">
        <v>1032590</v>
      </c>
      <c r="F1397" s="107">
        <f>(C1397-$C$1369)*1440</f>
        <v>90436.999999999534</v>
      </c>
      <c r="G1397" s="106">
        <f>E1397-$E$1369</f>
        <v>315704</v>
      </c>
      <c r="H1397" s="143"/>
      <c r="I1397" s="143"/>
      <c r="J1397" s="142">
        <f>I1399/H1399</f>
        <v>4.5297467111723009</v>
      </c>
      <c r="K1397" s="103"/>
    </row>
    <row r="1398" spans="2:11" x14ac:dyDescent="0.2">
      <c r="B1398" s="109" t="s">
        <v>1</v>
      </c>
      <c r="C1398" s="132">
        <v>42235.5625</v>
      </c>
      <c r="D1398" s="109">
        <v>10</v>
      </c>
      <c r="E1398" s="130">
        <v>1051190</v>
      </c>
      <c r="F1398" s="107">
        <f>(C1398-$C$1369)*1440</f>
        <v>93479.999999996508</v>
      </c>
      <c r="G1398" s="106">
        <f>E1398-$E$1369</f>
        <v>334304</v>
      </c>
      <c r="H1398" s="143"/>
      <c r="I1398" s="143"/>
      <c r="J1398" s="145"/>
      <c r="K1398" s="103"/>
    </row>
    <row r="1399" spans="2:11" x14ac:dyDescent="0.2">
      <c r="B1399" s="109" t="s">
        <v>1</v>
      </c>
      <c r="C1399" s="132">
        <v>42237.53125</v>
      </c>
      <c r="D1399" s="109">
        <v>10</v>
      </c>
      <c r="E1399" s="130">
        <v>1052150</v>
      </c>
      <c r="F1399" s="107">
        <f>(C1399-$C$1369)*1440</f>
        <v>96314.999999996508</v>
      </c>
      <c r="G1399" s="106">
        <f>E1399-$E$1369</f>
        <v>335264</v>
      </c>
      <c r="H1399" s="143">
        <f>(C1399-C1396)*1440</f>
        <v>10185.999999999767</v>
      </c>
      <c r="I1399" s="143">
        <f>E1399-E1396</f>
        <v>46140</v>
      </c>
      <c r="J1399" s="144"/>
      <c r="K1399" s="103"/>
    </row>
    <row r="1400" spans="2:11" x14ac:dyDescent="0.2">
      <c r="B1400" s="109" t="s">
        <v>1</v>
      </c>
      <c r="C1400" s="132">
        <v>42240.6875</v>
      </c>
      <c r="D1400" s="109">
        <v>11</v>
      </c>
      <c r="E1400" s="130">
        <v>1052150</v>
      </c>
      <c r="F1400" s="107">
        <f>(C1400-$C$1369)*1440</f>
        <v>100859.99999999651</v>
      </c>
      <c r="G1400" s="106">
        <f>E1400-$E$1369</f>
        <v>335264</v>
      </c>
      <c r="H1400" s="143"/>
      <c r="I1400" s="143"/>
      <c r="J1400" s="142">
        <f>I1402/H1402</f>
        <v>1.7380250177969254</v>
      </c>
      <c r="K1400" s="103"/>
    </row>
    <row r="1401" spans="2:11" x14ac:dyDescent="0.2">
      <c r="B1401" s="109" t="s">
        <v>1</v>
      </c>
      <c r="C1401" s="132">
        <v>42242.343055555553</v>
      </c>
      <c r="D1401" s="109">
        <v>11</v>
      </c>
      <c r="E1401" s="130">
        <v>1066610</v>
      </c>
      <c r="F1401" s="107">
        <f>(C1401-$C$1369)*1440</f>
        <v>103243.99999999325</v>
      </c>
      <c r="G1401" s="106">
        <f>E1401-$E$1369</f>
        <v>349724</v>
      </c>
      <c r="H1401" s="143"/>
      <c r="I1401" s="143"/>
      <c r="J1401" s="145"/>
      <c r="K1401" s="103"/>
    </row>
    <row r="1402" spans="2:11" x14ac:dyDescent="0.2">
      <c r="B1402" s="109" t="s">
        <v>1</v>
      </c>
      <c r="C1402" s="132">
        <v>42244.359722222223</v>
      </c>
      <c r="D1402" s="109">
        <v>11</v>
      </c>
      <c r="E1402" s="130">
        <v>1069240</v>
      </c>
      <c r="F1402" s="107">
        <f>(C1402-$C$1369)*1440</f>
        <v>106147.99999999814</v>
      </c>
      <c r="G1402" s="106">
        <f>E1402-$E$1369</f>
        <v>352354</v>
      </c>
      <c r="H1402" s="143">
        <f>(C1402-C1399)*1440</f>
        <v>9833.0000000016298</v>
      </c>
      <c r="I1402" s="143">
        <f>E1402-E1399</f>
        <v>17090</v>
      </c>
      <c r="J1402" s="144"/>
      <c r="K1402" s="103"/>
    </row>
    <row r="1403" spans="2:11" x14ac:dyDescent="0.2">
      <c r="B1403" s="109" t="s">
        <v>1</v>
      </c>
      <c r="C1403" s="132">
        <v>42249.321527777778</v>
      </c>
      <c r="D1403" s="109">
        <v>12</v>
      </c>
      <c r="E1403" s="130">
        <v>1091740</v>
      </c>
      <c r="F1403" s="107">
        <f>(C1403-$C$1369)*1440</f>
        <v>113292.99999999697</v>
      </c>
      <c r="G1403" s="106">
        <f>E1403-$E$1369</f>
        <v>374854</v>
      </c>
      <c r="H1403" s="143"/>
      <c r="I1403" s="143"/>
      <c r="J1403" s="142">
        <f>I1404/H1404</f>
        <v>3.757835041289511</v>
      </c>
      <c r="K1403" s="103"/>
    </row>
    <row r="1404" spans="2:11" x14ac:dyDescent="0.2">
      <c r="B1404" s="109" t="s">
        <v>1</v>
      </c>
      <c r="C1404" s="132">
        <v>42251.339583333334</v>
      </c>
      <c r="D1404" s="109">
        <v>12</v>
      </c>
      <c r="E1404" s="130">
        <v>1107010</v>
      </c>
      <c r="F1404" s="107">
        <f>(C1404-$C$1369)*1440</f>
        <v>116198.9999999979</v>
      </c>
      <c r="G1404" s="106">
        <f>E1404-$E$1369</f>
        <v>390124</v>
      </c>
      <c r="H1404" s="143">
        <f>(C1404-C1402)*1440</f>
        <v>10050.999999999767</v>
      </c>
      <c r="I1404" s="143">
        <f>E1404-E1402</f>
        <v>37770</v>
      </c>
      <c r="J1404" s="144"/>
      <c r="K1404" s="103"/>
    </row>
    <row r="1405" spans="2:11" x14ac:dyDescent="0.2">
      <c r="B1405" s="109" t="s">
        <v>1</v>
      </c>
      <c r="C1405" s="132">
        <v>42254.338194444441</v>
      </c>
      <c r="D1405" s="109">
        <v>13</v>
      </c>
      <c r="E1405" s="130">
        <v>1131830</v>
      </c>
      <c r="F1405" s="107">
        <f>(C1405-$C$1369)*1440</f>
        <v>120516.99999999139</v>
      </c>
      <c r="G1405" s="106">
        <f>E1405-$E$1369</f>
        <v>414944</v>
      </c>
      <c r="H1405" s="143"/>
      <c r="I1405" s="143"/>
      <c r="J1405" s="142">
        <f>I1407/H1407</f>
        <v>5.8331684148025493</v>
      </c>
      <c r="K1405" s="103"/>
    </row>
    <row r="1406" spans="2:11" x14ac:dyDescent="0.2">
      <c r="B1406" s="109" t="s">
        <v>1</v>
      </c>
      <c r="C1406" s="132">
        <v>42256.347222222219</v>
      </c>
      <c r="D1406" s="109">
        <v>13</v>
      </c>
      <c r="E1406" s="130">
        <v>1149060</v>
      </c>
      <c r="F1406" s="107">
        <f>(C1406-$C$1369)*1440</f>
        <v>123409.99999999185</v>
      </c>
      <c r="G1406" s="106">
        <f>E1406-$E$1369</f>
        <v>432174</v>
      </c>
      <c r="H1406" s="143"/>
      <c r="I1406" s="143"/>
      <c r="J1406" s="145"/>
      <c r="K1406" s="103"/>
    </row>
    <row r="1407" spans="2:11" x14ac:dyDescent="0.2">
      <c r="B1407" s="109" t="s">
        <v>1</v>
      </c>
      <c r="C1407" s="132">
        <v>42258.357638888891</v>
      </c>
      <c r="D1407" s="109">
        <v>13</v>
      </c>
      <c r="E1407" s="130">
        <v>1165960</v>
      </c>
      <c r="F1407" s="107">
        <f>(C1407-$C$1369)*1440</f>
        <v>126304.99999999884</v>
      </c>
      <c r="G1407" s="106">
        <f>E1407-$E$1369</f>
        <v>449074</v>
      </c>
      <c r="H1407" s="143">
        <f>(C1407-C1404)*1440</f>
        <v>10106.000000000931</v>
      </c>
      <c r="I1407" s="143">
        <f>E1407-E1404</f>
        <v>58950</v>
      </c>
      <c r="J1407" s="144"/>
      <c r="K1407" s="103"/>
    </row>
    <row r="1408" spans="2:11" x14ac:dyDescent="0.2">
      <c r="B1408" s="109" t="s">
        <v>1</v>
      </c>
      <c r="C1408" s="132">
        <v>42261.347916666666</v>
      </c>
      <c r="D1408" s="109">
        <v>14</v>
      </c>
      <c r="E1408" s="130">
        <v>1185460</v>
      </c>
      <c r="F1408" s="107">
        <f>(C1408-$C$1369)*1440</f>
        <v>130610.99999999511</v>
      </c>
      <c r="G1408" s="106">
        <f>E1408-$E$1369</f>
        <v>468574</v>
      </c>
      <c r="H1408" s="143"/>
      <c r="I1408" s="143"/>
      <c r="J1408" s="142">
        <f>I1410/H1410</f>
        <v>4.7690531177825894</v>
      </c>
      <c r="K1408" s="103"/>
    </row>
    <row r="1409" spans="2:18" x14ac:dyDescent="0.2">
      <c r="B1409" s="109" t="s">
        <v>1</v>
      </c>
      <c r="C1409" s="132">
        <v>42263.333333333336</v>
      </c>
      <c r="D1409" s="109">
        <v>14</v>
      </c>
      <c r="E1409" s="130">
        <v>1198510</v>
      </c>
      <c r="F1409" s="107">
        <f>(C1409-$C$1369)*1440</f>
        <v>133470</v>
      </c>
      <c r="G1409" s="106">
        <f>E1409-$E$1369</f>
        <v>481624</v>
      </c>
      <c r="H1409" s="143"/>
      <c r="I1409" s="143"/>
      <c r="J1409" s="145"/>
      <c r="K1409" s="103"/>
    </row>
    <row r="1410" spans="2:18" x14ac:dyDescent="0.2">
      <c r="B1410" s="109" t="s">
        <v>1</v>
      </c>
      <c r="C1410" s="132">
        <v>42265.574305555558</v>
      </c>
      <c r="D1410" s="109">
        <v>14</v>
      </c>
      <c r="E1410" s="130">
        <v>1215520</v>
      </c>
      <c r="F1410" s="107">
        <f>(C1410-$C$1369)*1440</f>
        <v>136696.99999999953</v>
      </c>
      <c r="G1410" s="106">
        <f>E1410-$E$1369</f>
        <v>498634</v>
      </c>
      <c r="H1410" s="143">
        <f>(C1410-C1407)*1440</f>
        <v>10392.000000000698</v>
      </c>
      <c r="I1410" s="143">
        <f>E1410-E1407</f>
        <v>49560</v>
      </c>
      <c r="J1410" s="144"/>
      <c r="K1410" s="103"/>
    </row>
    <row r="1411" spans="2:18" x14ac:dyDescent="0.2">
      <c r="B1411" s="109" t="s">
        <v>1</v>
      </c>
      <c r="C1411" s="132">
        <v>42268.713888888888</v>
      </c>
      <c r="D1411" s="109">
        <v>15</v>
      </c>
      <c r="E1411" s="130">
        <v>1241870</v>
      </c>
      <c r="F1411" s="107">
        <f>(C1411-$C$1369)*1440</f>
        <v>141217.99999999464</v>
      </c>
      <c r="G1411" s="106">
        <f>E1411-$E$1369</f>
        <v>524984</v>
      </c>
      <c r="H1411" s="143"/>
      <c r="I1411" s="143"/>
      <c r="J1411" s="142">
        <f>I1412/H1412</f>
        <v>5.4535098960563593</v>
      </c>
      <c r="K1411" s="103"/>
    </row>
    <row r="1412" spans="2:18" x14ac:dyDescent="0.2">
      <c r="B1412" s="109" t="s">
        <v>1</v>
      </c>
      <c r="C1412" s="132">
        <v>42270.451388888891</v>
      </c>
      <c r="D1412" s="109">
        <v>15</v>
      </c>
      <c r="E1412" s="130">
        <v>1253820</v>
      </c>
      <c r="F1412" s="107">
        <f>(C1412-$C$1369)*1440</f>
        <v>143719.99999999884</v>
      </c>
      <c r="G1412" s="106">
        <f>E1412-$E$1369</f>
        <v>536934</v>
      </c>
      <c r="H1412" s="143">
        <f>(C1412-C1410)*1440</f>
        <v>7022.9999999993015</v>
      </c>
      <c r="I1412" s="143">
        <f>E1412-E1410</f>
        <v>38300</v>
      </c>
      <c r="J1412" s="144"/>
      <c r="K1412" s="103"/>
    </row>
    <row r="1413" spans="2:18" x14ac:dyDescent="0.2">
      <c r="B1413" s="109" t="s">
        <v>1</v>
      </c>
      <c r="C1413" s="132">
        <v>42275.499305555553</v>
      </c>
      <c r="D1413" s="109">
        <v>16</v>
      </c>
      <c r="E1413" s="130">
        <v>1294140</v>
      </c>
      <c r="F1413" s="107">
        <f>(C1413-$C$1369)*1440</f>
        <v>150988.99999999325</v>
      </c>
      <c r="G1413" s="106">
        <f>E1413-$E$1369</f>
        <v>577254</v>
      </c>
      <c r="H1413" s="143"/>
      <c r="I1413" s="143"/>
      <c r="J1413" s="142">
        <f>I1414/H1414</f>
        <v>4.7226130653288436</v>
      </c>
      <c r="K1413" s="103"/>
    </row>
    <row r="1414" spans="2:18" ht="15.75" thickBot="1" x14ac:dyDescent="0.25">
      <c r="B1414" s="97" t="s">
        <v>1</v>
      </c>
      <c r="C1414" s="141">
        <v>42277.361111111109</v>
      </c>
      <c r="D1414" s="97">
        <v>16</v>
      </c>
      <c r="E1414" s="140">
        <v>1300810</v>
      </c>
      <c r="F1414" s="95">
        <f>(C1414-$C$1369)*1440</f>
        <v>153669.99999999418</v>
      </c>
      <c r="G1414" s="94">
        <f>E1414-$E$1369</f>
        <v>583924</v>
      </c>
      <c r="H1414" s="139">
        <f>(C1414-C1412)*1440</f>
        <v>9949.9999999953434</v>
      </c>
      <c r="I1414" s="139">
        <f>E1414-E1412</f>
        <v>46990</v>
      </c>
      <c r="J1414" s="138"/>
      <c r="K1414" s="91">
        <f>G1414/F1414</f>
        <v>3.7998568360774523</v>
      </c>
      <c r="M1414" s="46">
        <f>SUM(I1369:I1414)</f>
        <v>583924</v>
      </c>
      <c r="N1414" s="45">
        <f>G1414</f>
        <v>583924</v>
      </c>
      <c r="O1414" s="44"/>
      <c r="P1414" s="44"/>
      <c r="Q1414" s="44"/>
      <c r="R1414" s="44"/>
    </row>
    <row r="1415" spans="2:18" x14ac:dyDescent="0.25">
      <c r="B1415" s="121" t="s">
        <v>1</v>
      </c>
      <c r="C1415" s="137">
        <v>42279.606944444444</v>
      </c>
      <c r="D1415" s="121">
        <v>16</v>
      </c>
      <c r="E1415" s="136">
        <v>1315180</v>
      </c>
      <c r="F1415" s="119">
        <f>(C1415-$C$1369)*1440</f>
        <v>156903.99999999558</v>
      </c>
      <c r="G1415" s="118">
        <f>E1415-$E$1369</f>
        <v>598294</v>
      </c>
      <c r="H1415" s="117"/>
      <c r="I1415" s="117"/>
      <c r="J1415" s="135">
        <f>I1418/H1418</f>
        <v>4.8758988633703977</v>
      </c>
      <c r="K1415" s="134"/>
    </row>
    <row r="1416" spans="2:18" x14ac:dyDescent="0.25">
      <c r="B1416" s="109" t="s">
        <v>1</v>
      </c>
      <c r="C1416" s="132">
        <v>42282.361805555556</v>
      </c>
      <c r="D1416" s="109">
        <v>17</v>
      </c>
      <c r="E1416" s="130">
        <v>1335870</v>
      </c>
      <c r="F1416" s="107">
        <f>(C1416-$C$1369)*1440</f>
        <v>160870.99999999744</v>
      </c>
      <c r="G1416" s="106">
        <f>E1416-$E$1369</f>
        <v>618984</v>
      </c>
      <c r="H1416" s="105"/>
      <c r="I1416" s="105"/>
      <c r="J1416" s="113"/>
      <c r="K1416" s="103"/>
    </row>
    <row r="1417" spans="2:18" x14ac:dyDescent="0.25">
      <c r="B1417" s="109" t="s">
        <v>1</v>
      </c>
      <c r="C1417" s="132">
        <v>42284.361805555556</v>
      </c>
      <c r="D1417" s="109">
        <v>17</v>
      </c>
      <c r="E1417" s="130">
        <v>1349000</v>
      </c>
      <c r="F1417" s="107">
        <f>(C1417-$C$1369)*1440</f>
        <v>163750.99999999744</v>
      </c>
      <c r="G1417" s="106">
        <f>E1417-$E$1369</f>
        <v>632114</v>
      </c>
      <c r="H1417" s="105"/>
      <c r="I1417" s="105"/>
      <c r="J1417" s="113"/>
      <c r="K1417" s="103"/>
    </row>
    <row r="1418" spans="2:18" x14ac:dyDescent="0.25">
      <c r="B1418" s="109" t="s">
        <v>1</v>
      </c>
      <c r="C1418" s="132">
        <v>42286.342361111114</v>
      </c>
      <c r="D1418" s="109">
        <v>17</v>
      </c>
      <c r="E1418" s="130">
        <v>1363870</v>
      </c>
      <c r="F1418" s="107">
        <f>(C1418-$C$1369)*1440</f>
        <v>166603.00000000047</v>
      </c>
      <c r="G1418" s="106">
        <f>E1418-$E$1369</f>
        <v>646984</v>
      </c>
      <c r="H1418" s="105">
        <f>(C1418-C1414)*1440</f>
        <v>12933.000000006286</v>
      </c>
      <c r="I1418" s="105">
        <f>E1418-E1414</f>
        <v>63060</v>
      </c>
      <c r="J1418" s="112"/>
      <c r="K1418" s="103"/>
    </row>
    <row r="1419" spans="2:18" x14ac:dyDescent="0.25">
      <c r="B1419" s="109" t="s">
        <v>1</v>
      </c>
      <c r="C1419" s="132">
        <v>42289.355555555558</v>
      </c>
      <c r="D1419" s="109">
        <v>18</v>
      </c>
      <c r="E1419" s="130">
        <v>1386530</v>
      </c>
      <c r="F1419" s="107">
        <f>(C1419-$C$1369)*1440</f>
        <v>170941.99999999953</v>
      </c>
      <c r="G1419" s="106">
        <f>E1419-$E$1369</f>
        <v>669644</v>
      </c>
      <c r="H1419" s="105"/>
      <c r="I1419" s="105"/>
      <c r="J1419" s="104">
        <f>I1421/H1421</f>
        <v>5.3733267228582076</v>
      </c>
      <c r="K1419" s="103"/>
    </row>
    <row r="1420" spans="2:18" x14ac:dyDescent="0.25">
      <c r="B1420" s="109" t="s">
        <v>1</v>
      </c>
      <c r="C1420" s="132">
        <v>42291.326388888891</v>
      </c>
      <c r="D1420" s="109">
        <v>18</v>
      </c>
      <c r="E1420" s="130">
        <v>1401350</v>
      </c>
      <c r="F1420" s="107">
        <f>(C1420-$C$1369)*1440</f>
        <v>173779.99999999884</v>
      </c>
      <c r="G1420" s="106">
        <f>E1420-$E$1369</f>
        <v>684464</v>
      </c>
      <c r="H1420" s="105"/>
      <c r="I1420" s="105"/>
      <c r="J1420" s="113"/>
      <c r="K1420" s="103"/>
    </row>
    <row r="1421" spans="2:18" x14ac:dyDescent="0.25">
      <c r="B1421" s="109" t="s">
        <v>1</v>
      </c>
      <c r="C1421" s="132">
        <v>42293.345833333333</v>
      </c>
      <c r="D1421" s="109">
        <v>18</v>
      </c>
      <c r="E1421" s="130">
        <v>1418060</v>
      </c>
      <c r="F1421" s="107">
        <f>(C1421-$C$1369)*1440</f>
        <v>176687.99999999581</v>
      </c>
      <c r="G1421" s="106">
        <f>E1421-$E$1369</f>
        <v>701174</v>
      </c>
      <c r="H1421" s="105">
        <f>(C1421-C1418)*1440</f>
        <v>10084.999999995343</v>
      </c>
      <c r="I1421" s="105">
        <f>E1421-E1418</f>
        <v>54190</v>
      </c>
      <c r="J1421" s="112"/>
      <c r="K1421" s="103"/>
    </row>
    <row r="1422" spans="2:18" x14ac:dyDescent="0.25">
      <c r="B1422" s="109" t="s">
        <v>1</v>
      </c>
      <c r="C1422" s="132">
        <v>42296.379861111112</v>
      </c>
      <c r="D1422" s="109">
        <v>19</v>
      </c>
      <c r="E1422" s="130">
        <v>1433590</v>
      </c>
      <c r="F1422" s="107">
        <f>(C1422-$C$1369)*1440</f>
        <v>181056.99999999837</v>
      </c>
      <c r="G1422" s="106">
        <f>E1422-$E$1369</f>
        <v>716704</v>
      </c>
      <c r="H1422" s="105"/>
      <c r="I1422" s="105"/>
      <c r="J1422" s="104">
        <f>I1423/H1423</f>
        <v>4.0492824773402329</v>
      </c>
      <c r="K1422" s="103"/>
    </row>
    <row r="1423" spans="2:18" x14ac:dyDescent="0.25">
      <c r="B1423" s="109" t="s">
        <v>1</v>
      </c>
      <c r="C1423" s="132">
        <v>42300.701388888891</v>
      </c>
      <c r="D1423" s="109">
        <v>19</v>
      </c>
      <c r="E1423" s="130">
        <v>1460950</v>
      </c>
      <c r="F1423" s="107">
        <f>(C1423-$C$1369)*1440</f>
        <v>187279.99999999884</v>
      </c>
      <c r="G1423" s="106">
        <f>E1423-$E$1369</f>
        <v>744064</v>
      </c>
      <c r="H1423" s="105">
        <f>(C1423-C1421)*1440</f>
        <v>10592.000000003027</v>
      </c>
      <c r="I1423" s="105">
        <f>E1423-E1421</f>
        <v>42890</v>
      </c>
      <c r="J1423" s="112"/>
      <c r="K1423" s="103"/>
    </row>
    <row r="1424" spans="2:18" x14ac:dyDescent="0.25">
      <c r="B1424" s="109" t="s">
        <v>1</v>
      </c>
      <c r="C1424" s="132">
        <v>42303.392361111109</v>
      </c>
      <c r="D1424" s="109">
        <v>20</v>
      </c>
      <c r="E1424" s="130">
        <v>1481210</v>
      </c>
      <c r="F1424" s="107">
        <f>(C1424-$C$1369)*1440</f>
        <v>191154.99999999418</v>
      </c>
      <c r="G1424" s="106">
        <f>E1424-$E$1369</f>
        <v>764324</v>
      </c>
      <c r="H1424" s="105"/>
      <c r="I1424" s="105"/>
      <c r="J1424" s="104">
        <f>I1426/H1426</f>
        <v>5.0836524894182915</v>
      </c>
      <c r="K1424" s="103"/>
    </row>
    <row r="1425" spans="2:11" x14ac:dyDescent="0.25">
      <c r="B1425" s="109" t="s">
        <v>1</v>
      </c>
      <c r="C1425" s="132">
        <v>42305.40347222222</v>
      </c>
      <c r="D1425" s="109">
        <v>20</v>
      </c>
      <c r="E1425" s="130">
        <v>1496040</v>
      </c>
      <c r="F1425" s="107">
        <f>(C1425-$C$1369)*1440</f>
        <v>194050.99999999395</v>
      </c>
      <c r="G1425" s="106">
        <f>E1425-$E$1369</f>
        <v>779154</v>
      </c>
      <c r="H1425" s="105"/>
      <c r="I1425" s="105"/>
      <c r="J1425" s="113"/>
      <c r="K1425" s="103"/>
    </row>
    <row r="1426" spans="2:11" x14ac:dyDescent="0.25">
      <c r="B1426" s="109" t="s">
        <v>1</v>
      </c>
      <c r="C1426" s="132">
        <v>42307.591666666667</v>
      </c>
      <c r="D1426" s="109">
        <v>20</v>
      </c>
      <c r="E1426" s="130">
        <v>1511390</v>
      </c>
      <c r="F1426" s="107">
        <f>(C1426-$C$1369)*1440</f>
        <v>197201.99999999721</v>
      </c>
      <c r="G1426" s="106">
        <f>E1426-$E$1369</f>
        <v>794504</v>
      </c>
      <c r="H1426" s="105">
        <f>(C1426-C1423)*1440</f>
        <v>9921.9999999983702</v>
      </c>
      <c r="I1426" s="105">
        <f>E1426-E1423</f>
        <v>50440</v>
      </c>
      <c r="J1426" s="112"/>
      <c r="K1426" s="103"/>
    </row>
    <row r="1427" spans="2:11" x14ac:dyDescent="0.25">
      <c r="B1427" s="109" t="s">
        <v>1</v>
      </c>
      <c r="C1427" s="132">
        <v>42310.370833333334</v>
      </c>
      <c r="D1427" s="109">
        <v>21</v>
      </c>
      <c r="E1427" s="130">
        <v>1513440</v>
      </c>
      <c r="F1427" s="107">
        <f>(C1427-$C$1369)*1440</f>
        <v>201203.9999999979</v>
      </c>
      <c r="G1427" s="106">
        <f>E1427-$E$1369</f>
        <v>796554</v>
      </c>
      <c r="H1427" s="105"/>
      <c r="I1427" s="105"/>
      <c r="J1427" s="104">
        <f>I1429/H1429</f>
        <v>3.3098735210113603</v>
      </c>
      <c r="K1427" s="103"/>
    </row>
    <row r="1428" spans="2:11" x14ac:dyDescent="0.25">
      <c r="B1428" s="109" t="s">
        <v>1</v>
      </c>
      <c r="C1428" s="132">
        <v>42312.371527777781</v>
      </c>
      <c r="D1428" s="109">
        <v>21</v>
      </c>
      <c r="E1428" s="130">
        <v>1528090</v>
      </c>
      <c r="F1428" s="107">
        <f>(C1428-$C$1369)*1440</f>
        <v>204085.00000000116</v>
      </c>
      <c r="G1428" s="106">
        <f>E1428-$E$1369</f>
        <v>811204</v>
      </c>
      <c r="H1428" s="105"/>
      <c r="I1428" s="105"/>
      <c r="J1428" s="113"/>
      <c r="K1428" s="103"/>
    </row>
    <row r="1429" spans="2:11" x14ac:dyDescent="0.25">
      <c r="B1429" s="109" t="s">
        <v>1</v>
      </c>
      <c r="C1429" s="132">
        <v>42314.400000000001</v>
      </c>
      <c r="D1429" s="109">
        <v>21</v>
      </c>
      <c r="E1429" s="130">
        <v>1543840</v>
      </c>
      <c r="F1429" s="107">
        <f>(C1429-$C$1369)*1440</f>
        <v>207005.9999999986</v>
      </c>
      <c r="G1429" s="106">
        <f>E1429-$E$1369</f>
        <v>826954</v>
      </c>
      <c r="H1429" s="105">
        <f>(C1429-C1426)*1440</f>
        <v>9804.000000001397</v>
      </c>
      <c r="I1429" s="105">
        <f>E1429-E1426</f>
        <v>32450</v>
      </c>
      <c r="J1429" s="112"/>
      <c r="K1429" s="103"/>
    </row>
    <row r="1430" spans="2:11" x14ac:dyDescent="0.25">
      <c r="B1430" s="109" t="s">
        <v>1</v>
      </c>
      <c r="C1430" s="132">
        <v>42317.576388888891</v>
      </c>
      <c r="D1430" s="109">
        <v>22</v>
      </c>
      <c r="E1430" s="130">
        <v>1554120</v>
      </c>
      <c r="F1430" s="107">
        <f>(C1430-$C$1369)*1440</f>
        <v>211579.99999999884</v>
      </c>
      <c r="G1430" s="106">
        <f>E1430-$E$1369</f>
        <v>837234</v>
      </c>
      <c r="H1430" s="105"/>
      <c r="I1430" s="105"/>
      <c r="J1430" s="104">
        <f>I1432/H1432</f>
        <v>4.3575587231466386</v>
      </c>
      <c r="K1430" s="103"/>
    </row>
    <row r="1431" spans="2:11" x14ac:dyDescent="0.25">
      <c r="B1431" s="109" t="s">
        <v>1</v>
      </c>
      <c r="C1431" s="132">
        <v>42319.325694444444</v>
      </c>
      <c r="D1431" s="109">
        <v>22</v>
      </c>
      <c r="E1431" s="130">
        <v>1569830</v>
      </c>
      <c r="F1431" s="107">
        <f>(C1431-$C$1369)*1440</f>
        <v>214098.99999999558</v>
      </c>
      <c r="G1431" s="106">
        <f>E1431-$E$1369</f>
        <v>852944</v>
      </c>
      <c r="H1431" s="105"/>
      <c r="I1431" s="105"/>
      <c r="J1431" s="113"/>
      <c r="K1431" s="103"/>
    </row>
    <row r="1432" spans="2:11" x14ac:dyDescent="0.25">
      <c r="B1432" s="109" t="s">
        <v>1</v>
      </c>
      <c r="C1432" s="132">
        <v>42321.318055555559</v>
      </c>
      <c r="D1432" s="109">
        <v>22</v>
      </c>
      <c r="E1432" s="130">
        <v>1587250</v>
      </c>
      <c r="F1432" s="107">
        <f>(C1432-$C$1369)*1440</f>
        <v>216968.00000000163</v>
      </c>
      <c r="G1432" s="106">
        <f>E1432-$E$1369</f>
        <v>870364</v>
      </c>
      <c r="H1432" s="105">
        <f>(C1432-C1429)*1440</f>
        <v>9962.0000000030268</v>
      </c>
      <c r="I1432" s="105">
        <f>E1432-E1429</f>
        <v>43410</v>
      </c>
      <c r="J1432" s="112"/>
      <c r="K1432" s="103"/>
    </row>
    <row r="1433" spans="2:11" x14ac:dyDescent="0.25">
      <c r="B1433" s="109" t="s">
        <v>1</v>
      </c>
      <c r="C1433" s="132">
        <v>42324.583333333336</v>
      </c>
      <c r="D1433" s="109">
        <v>23</v>
      </c>
      <c r="E1433" s="130">
        <v>1529170</v>
      </c>
      <c r="F1433" s="107">
        <f>(C1433-$C$1369)*1440</f>
        <v>221670</v>
      </c>
      <c r="G1433" s="106">
        <f>E1433-$E$1369</f>
        <v>812284</v>
      </c>
      <c r="H1433" s="105"/>
      <c r="I1433" s="105"/>
      <c r="J1433" s="104">
        <f>I1435/H1435</f>
        <v>3.1224370240206629</v>
      </c>
      <c r="K1433" s="103"/>
    </row>
    <row r="1434" spans="2:11" x14ac:dyDescent="0.25">
      <c r="B1434" s="109" t="s">
        <v>1</v>
      </c>
      <c r="C1434" s="132">
        <v>42326.601388888892</v>
      </c>
      <c r="D1434" s="109">
        <v>23</v>
      </c>
      <c r="E1434" s="130">
        <v>1604340</v>
      </c>
      <c r="F1434" s="107">
        <f>(C1434-$C$1369)*1440</f>
        <v>224576.00000000093</v>
      </c>
      <c r="G1434" s="106">
        <f>E1434-$E$1369</f>
        <v>887454</v>
      </c>
      <c r="H1434" s="105"/>
      <c r="I1434" s="105"/>
      <c r="J1434" s="113"/>
      <c r="K1434" s="103"/>
    </row>
    <row r="1435" spans="2:11" x14ac:dyDescent="0.25">
      <c r="B1435" s="109" t="s">
        <v>1</v>
      </c>
      <c r="C1435" s="132">
        <v>42328.430555555555</v>
      </c>
      <c r="D1435" s="109">
        <v>23</v>
      </c>
      <c r="E1435" s="130">
        <v>1619230</v>
      </c>
      <c r="F1435" s="107">
        <f>(C1435-$C$1369)*1440</f>
        <v>227209.99999999534</v>
      </c>
      <c r="G1435" s="106">
        <f>E1435-$E$1369</f>
        <v>902344</v>
      </c>
      <c r="H1435" s="105">
        <f>(C1435-C1432)*1440</f>
        <v>10241.999999993714</v>
      </c>
      <c r="I1435" s="105">
        <f>E1435-E1432</f>
        <v>31980</v>
      </c>
      <c r="J1435" s="112"/>
      <c r="K1435" s="103"/>
    </row>
    <row r="1436" spans="2:11" x14ac:dyDescent="0.25">
      <c r="B1436" s="109" t="s">
        <v>1</v>
      </c>
      <c r="C1436" s="132">
        <v>42331.390277777777</v>
      </c>
      <c r="D1436" s="109">
        <v>24</v>
      </c>
      <c r="E1436" s="130">
        <v>1634340</v>
      </c>
      <c r="F1436" s="107">
        <f>(C1436-$C$1369)*1440</f>
        <v>231471.99999999488</v>
      </c>
      <c r="G1436" s="106">
        <f>E1436-$E$1369</f>
        <v>917454</v>
      </c>
      <c r="H1436" s="105"/>
      <c r="I1436" s="105"/>
      <c r="J1436" s="104">
        <f>I1437/H1437</f>
        <v>4.0266742338269284</v>
      </c>
      <c r="K1436" s="103"/>
    </row>
    <row r="1437" spans="2:11" x14ac:dyDescent="0.25">
      <c r="B1437" s="109" t="s">
        <v>1</v>
      </c>
      <c r="C1437" s="132">
        <v>42333.324999999997</v>
      </c>
      <c r="D1437" s="109">
        <v>24</v>
      </c>
      <c r="E1437" s="130">
        <v>1647610</v>
      </c>
      <c r="F1437" s="107">
        <f>(C1437-$C$1369)*1440</f>
        <v>234257.99999999232</v>
      </c>
      <c r="G1437" s="106">
        <f>E1437-$E$1369</f>
        <v>930724</v>
      </c>
      <c r="H1437" s="105">
        <f>(C1437-C1435)*1440</f>
        <v>7047.9999999969732</v>
      </c>
      <c r="I1437" s="105">
        <f>E1437-E1435</f>
        <v>28380</v>
      </c>
      <c r="J1437" s="112"/>
      <c r="K1437" s="103"/>
    </row>
    <row r="1438" spans="2:11" x14ac:dyDescent="0.25">
      <c r="B1438" s="109" t="s">
        <v>1</v>
      </c>
      <c r="C1438" s="132">
        <v>42338.552083333336</v>
      </c>
      <c r="D1438" s="109">
        <v>25</v>
      </c>
      <c r="E1438" s="130">
        <v>1673490</v>
      </c>
      <c r="F1438" s="107">
        <f>(C1438-$C$1369)*1440</f>
        <v>241785</v>
      </c>
      <c r="G1438" s="106">
        <f>E1438-$E$1369</f>
        <v>956604</v>
      </c>
      <c r="H1438" s="105"/>
      <c r="I1438" s="105"/>
      <c r="J1438" s="104">
        <f>I1439/H1439</f>
        <v>3.3767692653329262</v>
      </c>
      <c r="K1438" s="103"/>
    </row>
    <row r="1439" spans="2:11" x14ac:dyDescent="0.25">
      <c r="B1439" s="109" t="s">
        <v>1</v>
      </c>
      <c r="C1439" s="132">
        <v>42342.597916666666</v>
      </c>
      <c r="D1439" s="109">
        <v>25</v>
      </c>
      <c r="E1439" s="130">
        <v>1692700</v>
      </c>
      <c r="F1439" s="107">
        <f>(C1439-$C$1369)*1440</f>
        <v>247610.99999999511</v>
      </c>
      <c r="G1439" s="106">
        <f>E1439-$E$1369</f>
        <v>975814</v>
      </c>
      <c r="H1439" s="105">
        <f>(C1439-C1437)*1440</f>
        <v>13353.000000002794</v>
      </c>
      <c r="I1439" s="105">
        <f>E1439-E1437</f>
        <v>45090</v>
      </c>
      <c r="J1439" s="112"/>
      <c r="K1439" s="103"/>
    </row>
    <row r="1440" spans="2:11" x14ac:dyDescent="0.25">
      <c r="B1440" s="109" t="s">
        <v>1</v>
      </c>
      <c r="C1440" s="132">
        <v>42345.609027777777</v>
      </c>
      <c r="D1440" s="109">
        <v>26</v>
      </c>
      <c r="E1440" s="130">
        <v>1708940</v>
      </c>
      <c r="F1440" s="107">
        <f>(C1440-$C$1369)*1440</f>
        <v>251946.99999999488</v>
      </c>
      <c r="G1440" s="106">
        <f>E1440-$E$1369</f>
        <v>992054</v>
      </c>
      <c r="H1440" s="105"/>
      <c r="I1440" s="105"/>
      <c r="J1440" s="104">
        <f>I1442/H1442</f>
        <v>4.4026349935122244</v>
      </c>
      <c r="K1440" s="103"/>
    </row>
    <row r="1441" spans="2:18" x14ac:dyDescent="0.25">
      <c r="B1441" s="109" t="s">
        <v>1</v>
      </c>
      <c r="C1441" s="132">
        <v>42347.647222222222</v>
      </c>
      <c r="D1441" s="109">
        <v>26</v>
      </c>
      <c r="E1441" s="130">
        <v>1724720</v>
      </c>
      <c r="F1441" s="107">
        <f>(C1441-$C$1369)*1440</f>
        <v>254881.99999999604</v>
      </c>
      <c r="G1441" s="106">
        <f>E1441-$E$1369</f>
        <v>1007834</v>
      </c>
      <c r="H1441" s="105"/>
      <c r="I1441" s="105"/>
      <c r="J1441" s="113"/>
      <c r="K1441" s="103"/>
    </row>
    <row r="1442" spans="2:18" x14ac:dyDescent="0.25">
      <c r="B1442" s="109" t="s">
        <v>1</v>
      </c>
      <c r="C1442" s="132">
        <v>42349.555555555555</v>
      </c>
      <c r="D1442" s="109">
        <v>26</v>
      </c>
      <c r="E1442" s="130">
        <v>1736810</v>
      </c>
      <c r="F1442" s="107">
        <f>(C1442-$C$1369)*1440</f>
        <v>257629.99999999534</v>
      </c>
      <c r="G1442" s="106">
        <f>E1442-$E$1369</f>
        <v>1019924</v>
      </c>
      <c r="H1442" s="105">
        <f>(C1442-C1439)*1440</f>
        <v>10019.000000000233</v>
      </c>
      <c r="I1442" s="105">
        <f>E1442-E1439</f>
        <v>44110</v>
      </c>
      <c r="J1442" s="112"/>
      <c r="K1442" s="103"/>
    </row>
    <row r="1443" spans="2:18" x14ac:dyDescent="0.25">
      <c r="B1443" s="109" t="s">
        <v>1</v>
      </c>
      <c r="C1443" s="132">
        <v>42352.356944444444</v>
      </c>
      <c r="D1443" s="109">
        <v>27</v>
      </c>
      <c r="E1443" s="130">
        <v>1754810</v>
      </c>
      <c r="F1443" s="107">
        <f>(C1443-$C$1369)*1440</f>
        <v>261663.99999999558</v>
      </c>
      <c r="G1443" s="106">
        <f>E1443-$E$1369</f>
        <v>1037924</v>
      </c>
      <c r="H1443" s="105"/>
      <c r="I1443" s="105"/>
      <c r="J1443" s="133">
        <f>I1445/H1445</f>
        <v>4.4406883835276476</v>
      </c>
      <c r="K1443" s="103"/>
    </row>
    <row r="1444" spans="2:18" x14ac:dyDescent="0.25">
      <c r="B1444" s="109" t="s">
        <v>1</v>
      </c>
      <c r="C1444" s="132">
        <v>42354.335416666669</v>
      </c>
      <c r="D1444" s="109">
        <v>27</v>
      </c>
      <c r="E1444" s="130">
        <v>1765780</v>
      </c>
      <c r="F1444" s="107">
        <f>(C1444-$C$1369)*1440</f>
        <v>264512.9999999993</v>
      </c>
      <c r="G1444" s="106">
        <f>E1444-$E$1369</f>
        <v>1048894</v>
      </c>
      <c r="H1444" s="105"/>
      <c r="I1444" s="105"/>
      <c r="J1444" s="133"/>
      <c r="K1444" s="103"/>
    </row>
    <row r="1445" spans="2:18" x14ac:dyDescent="0.25">
      <c r="B1445" s="109" t="s">
        <v>1</v>
      </c>
      <c r="C1445" s="132">
        <v>42356.334722222222</v>
      </c>
      <c r="D1445" s="109">
        <v>27</v>
      </c>
      <c r="E1445" s="130">
        <v>1780160</v>
      </c>
      <c r="F1445" s="107">
        <f>(C1445-$C$1369)*1440</f>
        <v>267391.99999999604</v>
      </c>
      <c r="G1445" s="106">
        <f>E1445-$E$1369</f>
        <v>1063274</v>
      </c>
      <c r="H1445" s="105">
        <f>(C1445-C1442)*1440</f>
        <v>9762.0000000006985</v>
      </c>
      <c r="I1445" s="105">
        <f>E1445-E1442</f>
        <v>43350</v>
      </c>
      <c r="J1445" s="133"/>
      <c r="K1445" s="103"/>
    </row>
    <row r="1446" spans="2:18" x14ac:dyDescent="0.25">
      <c r="B1446" s="109" t="s">
        <v>1</v>
      </c>
      <c r="C1446" s="132">
        <v>42364</v>
      </c>
      <c r="D1446" s="131">
        <v>28</v>
      </c>
      <c r="E1446" s="130">
        <v>1780160</v>
      </c>
      <c r="F1446" s="107">
        <f>(C1446-$C$1369)*1440</f>
        <v>278429.99999999651</v>
      </c>
      <c r="G1446" s="106">
        <f>E1446-$E$1369</f>
        <v>1063274</v>
      </c>
      <c r="H1446" s="105">
        <f>(C1446-C1445)*1440</f>
        <v>11038.000000000466</v>
      </c>
      <c r="I1446" s="105">
        <f>E1446-E1445</f>
        <v>0</v>
      </c>
      <c r="J1446" s="114">
        <f>I1446/H1446</f>
        <v>0</v>
      </c>
      <c r="K1446" s="103"/>
      <c r="M1446" s="3"/>
    </row>
    <row r="1447" spans="2:18" ht="15.75" thickBot="1" x14ac:dyDescent="0.3">
      <c r="B1447" s="99" t="s">
        <v>1</v>
      </c>
      <c r="C1447" s="98">
        <v>42368</v>
      </c>
      <c r="D1447" s="129">
        <v>29</v>
      </c>
      <c r="E1447" s="128">
        <v>1780160</v>
      </c>
      <c r="F1447" s="127">
        <f>(C1447-$C$1369)*1440</f>
        <v>284189.99999999651</v>
      </c>
      <c r="G1447" s="126">
        <f>E1447-$E$1369</f>
        <v>1063274</v>
      </c>
      <c r="H1447" s="125">
        <f>(C1447-C1446)*1440</f>
        <v>5760</v>
      </c>
      <c r="I1447" s="125">
        <f>E1447-E1446</f>
        <v>0</v>
      </c>
      <c r="J1447" s="124">
        <f>I1447/H1447</f>
        <v>0</v>
      </c>
      <c r="K1447" s="91">
        <f>(G1447-G1414)/(F1447-F1414)</f>
        <v>3.6726172234139707</v>
      </c>
      <c r="M1447" s="46">
        <f>SUM(I1369:I1447)</f>
        <v>1063274</v>
      </c>
      <c r="N1447" s="90">
        <f>G1447-G1414</f>
        <v>479350</v>
      </c>
      <c r="O1447" s="88"/>
      <c r="P1447" s="89"/>
      <c r="Q1447" s="88"/>
      <c r="R1447" s="44"/>
    </row>
    <row r="1448" spans="2:18" x14ac:dyDescent="0.25">
      <c r="B1448" s="123" t="s">
        <v>1</v>
      </c>
      <c r="C1448" s="122">
        <v>42373.354861111111</v>
      </c>
      <c r="D1448" s="121">
        <v>30</v>
      </c>
      <c r="E1448" s="120">
        <v>1878170</v>
      </c>
      <c r="F1448" s="119">
        <f>(C1448-$C$1369)*1440</f>
        <v>291900.99999999627</v>
      </c>
      <c r="G1448" s="118">
        <f>E1448-$E$1369</f>
        <v>1161284</v>
      </c>
      <c r="H1448" s="117">
        <f>(C1448-C1447)*1440</f>
        <v>7710.9999999997672</v>
      </c>
      <c r="I1448" s="117">
        <f>E1448-E1447</f>
        <v>98010</v>
      </c>
      <c r="J1448" s="116">
        <f>I1448/H1448</f>
        <v>12.710413694722209</v>
      </c>
      <c r="K1448" s="103"/>
      <c r="M1448" s="102"/>
      <c r="N1448" s="100"/>
      <c r="O1448" s="100"/>
      <c r="P1448" s="101"/>
      <c r="Q1448" s="100"/>
      <c r="R1448" s="115">
        <f>M1447+M1339</f>
        <v>2270344</v>
      </c>
    </row>
    <row r="1449" spans="2:18" x14ac:dyDescent="0.25">
      <c r="B1449" s="111" t="s">
        <v>1</v>
      </c>
      <c r="C1449" s="110">
        <v>42380.385416666664</v>
      </c>
      <c r="D1449" s="109">
        <v>31</v>
      </c>
      <c r="E1449" s="108">
        <v>1914870</v>
      </c>
      <c r="F1449" s="107">
        <f>(C1449-$C$1369)*1440</f>
        <v>302024.99999999302</v>
      </c>
      <c r="G1449" s="106">
        <f>E1449-$E$1369</f>
        <v>1197984</v>
      </c>
      <c r="H1449" s="105"/>
      <c r="I1449" s="105"/>
      <c r="J1449" s="104">
        <f>I1451/H1451</f>
        <v>4.1687406669980236</v>
      </c>
      <c r="K1449" s="103"/>
      <c r="M1449" s="102"/>
      <c r="N1449" s="100"/>
      <c r="O1449" s="100"/>
      <c r="P1449" s="101"/>
      <c r="Q1449" s="100"/>
    </row>
    <row r="1450" spans="2:18" x14ac:dyDescent="0.25">
      <c r="B1450" s="111" t="s">
        <v>1</v>
      </c>
      <c r="C1450" s="110">
        <v>42382.381249999999</v>
      </c>
      <c r="D1450" s="109">
        <v>31</v>
      </c>
      <c r="E1450" s="108">
        <v>1928050</v>
      </c>
      <c r="F1450" s="107">
        <f>(C1450-$C$1369)*1440</f>
        <v>304898.99999999441</v>
      </c>
      <c r="G1450" s="106">
        <f>E1450-$E$1369</f>
        <v>1211164</v>
      </c>
      <c r="H1450" s="105"/>
      <c r="I1450" s="105"/>
      <c r="J1450" s="113"/>
      <c r="K1450" s="103"/>
      <c r="M1450" s="102"/>
      <c r="N1450" s="100"/>
      <c r="O1450" s="100"/>
      <c r="P1450" s="101"/>
      <c r="Q1450" s="100"/>
    </row>
    <row r="1451" spans="2:18" x14ac:dyDescent="0.25">
      <c r="B1451" s="111" t="s">
        <v>1</v>
      </c>
      <c r="C1451" s="110">
        <v>42384.515972222223</v>
      </c>
      <c r="D1451" s="109">
        <v>31</v>
      </c>
      <c r="E1451" s="108">
        <v>1945170</v>
      </c>
      <c r="F1451" s="107">
        <f>(C1451-$C$1369)*1440</f>
        <v>307972.99999999814</v>
      </c>
      <c r="G1451" s="106">
        <f>E1451-$E$1369</f>
        <v>1228284</v>
      </c>
      <c r="H1451" s="105">
        <f>(C1451-C1448)*1440</f>
        <v>16072.000000001863</v>
      </c>
      <c r="I1451" s="105">
        <f>E1451-E1448</f>
        <v>67000</v>
      </c>
      <c r="J1451" s="112"/>
      <c r="K1451" s="103"/>
      <c r="M1451" s="102"/>
      <c r="N1451" s="100"/>
      <c r="O1451" s="100"/>
      <c r="P1451" s="101"/>
      <c r="Q1451" s="100"/>
    </row>
    <row r="1452" spans="2:18" x14ac:dyDescent="0.25">
      <c r="B1452" s="111" t="s">
        <v>1</v>
      </c>
      <c r="C1452" s="110">
        <v>42387.600694444445</v>
      </c>
      <c r="D1452" s="109">
        <v>32</v>
      </c>
      <c r="E1452" s="108">
        <v>1969770</v>
      </c>
      <c r="F1452" s="107">
        <f>(C1452-$C$1369)*1440</f>
        <v>312414.99999999767</v>
      </c>
      <c r="G1452" s="106">
        <f>E1452-$E$1369</f>
        <v>1252884</v>
      </c>
      <c r="H1452" s="105"/>
      <c r="I1452" s="105"/>
      <c r="J1452" s="104">
        <f>I1454/H1454</f>
        <v>5.816418358167704</v>
      </c>
      <c r="K1452" s="103"/>
      <c r="M1452" s="102"/>
      <c r="N1452" s="100"/>
      <c r="O1452" s="100"/>
      <c r="P1452" s="101"/>
      <c r="Q1452" s="100"/>
    </row>
    <row r="1453" spans="2:18" x14ac:dyDescent="0.25">
      <c r="B1453" s="111" t="s">
        <v>1</v>
      </c>
      <c r="C1453" s="110">
        <v>42389.365277777775</v>
      </c>
      <c r="D1453" s="109">
        <v>32</v>
      </c>
      <c r="E1453" s="108">
        <v>1985080</v>
      </c>
      <c r="F1453" s="107">
        <f>(C1453-$C$1369)*1440</f>
        <v>314955.99999999278</v>
      </c>
      <c r="G1453" s="106">
        <f>E1453-$E$1369</f>
        <v>1268194</v>
      </c>
      <c r="H1453" s="105"/>
      <c r="I1453" s="105"/>
      <c r="J1453" s="113"/>
      <c r="K1453" s="103"/>
      <c r="M1453" s="102"/>
      <c r="N1453" s="100"/>
      <c r="O1453" s="100"/>
      <c r="P1453" s="101"/>
      <c r="Q1453" s="100"/>
    </row>
    <row r="1454" spans="2:18" x14ac:dyDescent="0.25">
      <c r="B1454" s="111" t="s">
        <v>1</v>
      </c>
      <c r="C1454" s="110">
        <v>42391.461111111108</v>
      </c>
      <c r="D1454" s="109">
        <v>32</v>
      </c>
      <c r="E1454" s="108">
        <v>2003340</v>
      </c>
      <c r="F1454" s="107">
        <f>(C1454-$C$1369)*1440</f>
        <v>317973.99999999208</v>
      </c>
      <c r="G1454" s="106">
        <f>E1454-$E$1369</f>
        <v>1286454</v>
      </c>
      <c r="H1454" s="105">
        <f>(C1454-C1451)*1440</f>
        <v>10000.999999993946</v>
      </c>
      <c r="I1454" s="105">
        <f>E1454-E1451</f>
        <v>58170</v>
      </c>
      <c r="J1454" s="112"/>
      <c r="K1454" s="103"/>
      <c r="M1454" s="102"/>
      <c r="N1454" s="100"/>
      <c r="O1454" s="100"/>
      <c r="P1454" s="101"/>
      <c r="Q1454" s="100"/>
    </row>
    <row r="1455" spans="2:18" x14ac:dyDescent="0.25">
      <c r="B1455" s="111" t="s">
        <v>1</v>
      </c>
      <c r="C1455" s="110">
        <v>42394.650694444441</v>
      </c>
      <c r="D1455" s="109">
        <v>33</v>
      </c>
      <c r="E1455" s="108">
        <v>2024530</v>
      </c>
      <c r="F1455" s="107">
        <f>(C1455-$C$1369)*1440</f>
        <v>322566.99999999139</v>
      </c>
      <c r="G1455" s="106">
        <f>E1455-$E$1369</f>
        <v>1307644</v>
      </c>
      <c r="H1455" s="105"/>
      <c r="I1455" s="105"/>
      <c r="J1455" s="104">
        <f>I1457/H1457</f>
        <v>3.9341787439605231</v>
      </c>
      <c r="K1455" s="103"/>
      <c r="M1455" s="102"/>
      <c r="N1455" s="100"/>
      <c r="O1455" s="100"/>
      <c r="P1455" s="101"/>
      <c r="Q1455" s="100"/>
    </row>
    <row r="1456" spans="2:18" x14ac:dyDescent="0.25">
      <c r="B1456" s="111" t="s">
        <v>1</v>
      </c>
      <c r="C1456" s="110">
        <v>42396.700694444444</v>
      </c>
      <c r="D1456" s="109">
        <v>33</v>
      </c>
      <c r="E1456" s="108">
        <v>2024750</v>
      </c>
      <c r="F1456" s="107">
        <f>(C1456-$C$1369)*1440</f>
        <v>325518.99999999558</v>
      </c>
      <c r="G1456" s="106">
        <f>E1456-$E$1369</f>
        <v>1307864</v>
      </c>
      <c r="H1456" s="105"/>
      <c r="I1456" s="105"/>
      <c r="J1456" s="113"/>
      <c r="K1456" s="103"/>
      <c r="M1456" s="102"/>
      <c r="N1456" s="100"/>
      <c r="O1456" s="100"/>
      <c r="P1456" s="101"/>
      <c r="Q1456" s="100"/>
    </row>
    <row r="1457" spans="2:17" x14ac:dyDescent="0.25">
      <c r="B1457" s="111" t="s">
        <v>1</v>
      </c>
      <c r="C1457" s="110">
        <v>42398.361111111109</v>
      </c>
      <c r="D1457" s="109">
        <v>33</v>
      </c>
      <c r="E1457" s="108">
        <v>2042430</v>
      </c>
      <c r="F1457" s="107">
        <f>(C1457-$C$1369)*1440</f>
        <v>327909.99999999418</v>
      </c>
      <c r="G1457" s="106">
        <f>E1457-$E$1369</f>
        <v>1325544</v>
      </c>
      <c r="H1457" s="105">
        <f>(C1457-C1454)*1440</f>
        <v>9936.0000000020955</v>
      </c>
      <c r="I1457" s="105">
        <f>E1457-E1454</f>
        <v>39090</v>
      </c>
      <c r="J1457" s="112"/>
      <c r="K1457" s="103"/>
      <c r="M1457" s="102"/>
      <c r="N1457" s="100"/>
      <c r="O1457" s="100"/>
      <c r="P1457" s="101"/>
      <c r="Q1457" s="100"/>
    </row>
    <row r="1458" spans="2:17" x14ac:dyDescent="0.25">
      <c r="B1458" s="111" t="s">
        <v>1</v>
      </c>
      <c r="C1458" s="110">
        <v>42406</v>
      </c>
      <c r="D1458" s="109">
        <v>34</v>
      </c>
      <c r="E1458" s="108">
        <v>2042430</v>
      </c>
      <c r="F1458" s="107">
        <f>(C1458-$C$1369)*1440</f>
        <v>338909.99999999651</v>
      </c>
      <c r="G1458" s="106">
        <f>E1458-$E$1369</f>
        <v>1325544</v>
      </c>
      <c r="H1458" s="105">
        <f>(C1458-C1457)*1440</f>
        <v>11000.000000002328</v>
      </c>
      <c r="I1458" s="105">
        <f>E1458-E1457</f>
        <v>0</v>
      </c>
      <c r="J1458" s="114">
        <f>I1458/H1458</f>
        <v>0</v>
      </c>
      <c r="K1458" s="103"/>
      <c r="M1458" s="102"/>
      <c r="N1458" s="100"/>
      <c r="O1458" s="100"/>
      <c r="P1458" s="101"/>
      <c r="Q1458" s="100"/>
    </row>
    <row r="1459" spans="2:17" x14ac:dyDescent="0.25">
      <c r="B1459" s="111" t="s">
        <v>1</v>
      </c>
      <c r="C1459" s="110">
        <v>42412.586805555555</v>
      </c>
      <c r="D1459" s="109">
        <v>35</v>
      </c>
      <c r="E1459" s="108">
        <v>2062210</v>
      </c>
      <c r="F1459" s="107">
        <f>(C1459-$C$1369)*1440</f>
        <v>348394.99999999534</v>
      </c>
      <c r="G1459" s="106">
        <f>E1459-$E$1369</f>
        <v>1345324</v>
      </c>
      <c r="H1459" s="105">
        <f>(C1459-C1458)*1440</f>
        <v>9484.9999999988358</v>
      </c>
      <c r="I1459" s="105">
        <f>E1459-E1458</f>
        <v>19780</v>
      </c>
      <c r="J1459" s="114">
        <f>I1459/H1459</f>
        <v>2.0853979968373673</v>
      </c>
      <c r="K1459" s="103"/>
      <c r="M1459" s="102"/>
      <c r="N1459" s="100"/>
      <c r="O1459" s="100"/>
      <c r="P1459" s="101"/>
      <c r="Q1459" s="100"/>
    </row>
    <row r="1460" spans="2:17" x14ac:dyDescent="0.25">
      <c r="B1460" s="111" t="s">
        <v>1</v>
      </c>
      <c r="C1460" s="110">
        <v>42416.501388888886</v>
      </c>
      <c r="D1460" s="109">
        <v>36</v>
      </c>
      <c r="E1460" s="108">
        <v>2062840</v>
      </c>
      <c r="F1460" s="107">
        <f>(C1460-$C$1369)*1440</f>
        <v>354031.99999999255</v>
      </c>
      <c r="G1460" s="106">
        <f>E1460-$E$1369</f>
        <v>1345954</v>
      </c>
      <c r="H1460" s="105"/>
      <c r="I1460" s="105"/>
      <c r="J1460" s="104">
        <f>I1461/H1461</f>
        <v>2.0760502913203465</v>
      </c>
      <c r="K1460" s="103"/>
      <c r="M1460" s="102"/>
      <c r="N1460" s="100"/>
      <c r="O1460" s="100"/>
      <c r="P1460" s="101"/>
      <c r="Q1460" s="100"/>
    </row>
    <row r="1461" spans="2:17" x14ac:dyDescent="0.25">
      <c r="B1461" s="111" t="s">
        <v>1</v>
      </c>
      <c r="C1461" s="110">
        <v>42419.380555555559</v>
      </c>
      <c r="D1461" s="109">
        <v>36</v>
      </c>
      <c r="E1461" s="108">
        <v>2082520</v>
      </c>
      <c r="F1461" s="107">
        <f>(C1461-$C$1369)*1440</f>
        <v>358178.00000000163</v>
      </c>
      <c r="G1461" s="106">
        <f>E1461-$E$1369</f>
        <v>1365634</v>
      </c>
      <c r="H1461" s="105">
        <f>(C1461-C1459)*1440</f>
        <v>9783.0000000062864</v>
      </c>
      <c r="I1461" s="105">
        <f>E1461-E1459</f>
        <v>20310</v>
      </c>
      <c r="J1461" s="112"/>
      <c r="K1461" s="103"/>
      <c r="M1461" s="102"/>
      <c r="N1461" s="100"/>
      <c r="O1461" s="100"/>
      <c r="P1461" s="101"/>
      <c r="Q1461" s="100"/>
    </row>
    <row r="1462" spans="2:17" x14ac:dyDescent="0.25">
      <c r="B1462" s="111" t="s">
        <v>1</v>
      </c>
      <c r="C1462" s="110">
        <v>42422.388194444444</v>
      </c>
      <c r="D1462" s="109">
        <v>37</v>
      </c>
      <c r="E1462" s="108">
        <v>2099770</v>
      </c>
      <c r="F1462" s="107">
        <f>(C1462-$C$1369)*1440</f>
        <v>362508.99999999558</v>
      </c>
      <c r="G1462" s="106">
        <f>E1462-$E$1369</f>
        <v>1382884</v>
      </c>
      <c r="H1462" s="105"/>
      <c r="I1462" s="105"/>
      <c r="J1462" s="104">
        <f>I1464/H1464</f>
        <v>4.6590909090954504</v>
      </c>
      <c r="K1462" s="103"/>
      <c r="M1462" s="102"/>
      <c r="N1462" s="100"/>
      <c r="O1462" s="100"/>
      <c r="P1462" s="101"/>
      <c r="Q1462" s="100"/>
    </row>
    <row r="1463" spans="2:17" x14ac:dyDescent="0.25">
      <c r="B1463" s="111" t="s">
        <v>1</v>
      </c>
      <c r="C1463" s="110">
        <v>42424.363888888889</v>
      </c>
      <c r="D1463" s="109">
        <v>37</v>
      </c>
      <c r="E1463" s="108">
        <v>2114250</v>
      </c>
      <c r="F1463" s="107">
        <f>(C1463-$C$1369)*1440</f>
        <v>365353.99999999674</v>
      </c>
      <c r="G1463" s="106">
        <f>E1463-$E$1369</f>
        <v>1397364</v>
      </c>
      <c r="H1463" s="105"/>
      <c r="I1463" s="105"/>
      <c r="J1463" s="113"/>
      <c r="K1463" s="103"/>
      <c r="M1463" s="102"/>
      <c r="N1463" s="100"/>
      <c r="O1463" s="100"/>
      <c r="P1463" s="101"/>
      <c r="Q1463" s="100"/>
    </row>
    <row r="1464" spans="2:17" x14ac:dyDescent="0.25">
      <c r="B1464" s="111" t="s">
        <v>1</v>
      </c>
      <c r="C1464" s="110">
        <v>42426.347222222219</v>
      </c>
      <c r="D1464" s="109">
        <v>37</v>
      </c>
      <c r="E1464" s="108">
        <v>2129260</v>
      </c>
      <c r="F1464" s="107">
        <f>(C1464-$C$1369)*1440</f>
        <v>368209.99999999185</v>
      </c>
      <c r="G1464" s="106">
        <f>E1464-$E$1369</f>
        <v>1412374</v>
      </c>
      <c r="H1464" s="105">
        <f>(C1464-C1461)*1440</f>
        <v>10031.999999990221</v>
      </c>
      <c r="I1464" s="105">
        <f>E1464-E1461</f>
        <v>46740</v>
      </c>
      <c r="J1464" s="112"/>
      <c r="K1464" s="103"/>
      <c r="M1464" s="102"/>
      <c r="N1464" s="100"/>
      <c r="O1464" s="100"/>
      <c r="P1464" s="101"/>
      <c r="Q1464" s="100"/>
    </row>
    <row r="1465" spans="2:17" x14ac:dyDescent="0.25">
      <c r="B1465" s="111" t="s">
        <v>1</v>
      </c>
      <c r="C1465" s="110">
        <v>42429.384722222225</v>
      </c>
      <c r="D1465" s="109">
        <v>38</v>
      </c>
      <c r="E1465" s="108">
        <v>2149320</v>
      </c>
      <c r="F1465" s="107">
        <f>(C1465-$C$1369)*1440</f>
        <v>372584.00000000023</v>
      </c>
      <c r="G1465" s="106">
        <f>E1465-$E$1369</f>
        <v>1432434</v>
      </c>
      <c r="H1465" s="105"/>
      <c r="I1465" s="105"/>
      <c r="J1465" s="104">
        <f>I1467/H1467</f>
        <v>4.6543209876543212</v>
      </c>
      <c r="K1465" s="103"/>
      <c r="M1465" s="102"/>
      <c r="N1465" s="100"/>
      <c r="O1465" s="100"/>
      <c r="P1465" s="101"/>
      <c r="Q1465" s="100"/>
    </row>
    <row r="1466" spans="2:17" x14ac:dyDescent="0.25">
      <c r="B1466" s="111" t="s">
        <v>1</v>
      </c>
      <c r="C1466" s="110">
        <v>42431.508333333331</v>
      </c>
      <c r="D1466" s="109">
        <v>38</v>
      </c>
      <c r="E1466" s="108">
        <v>2162910</v>
      </c>
      <c r="F1466" s="107">
        <f>(C1466-$C$1369)*1440</f>
        <v>375641.99999999371</v>
      </c>
      <c r="G1466" s="106">
        <f>E1466-$E$1369</f>
        <v>1446024</v>
      </c>
      <c r="H1466" s="105"/>
      <c r="I1466" s="105"/>
      <c r="J1466" s="113"/>
      <c r="K1466" s="103"/>
      <c r="M1466" s="102"/>
      <c r="N1466" s="100"/>
      <c r="O1466" s="100"/>
      <c r="P1466" s="101"/>
      <c r="Q1466" s="100"/>
    </row>
    <row r="1467" spans="2:17" x14ac:dyDescent="0.25">
      <c r="B1467" s="111" t="s">
        <v>1</v>
      </c>
      <c r="C1467" s="110">
        <v>42433.659722222219</v>
      </c>
      <c r="D1467" s="109">
        <v>38</v>
      </c>
      <c r="E1467" s="108">
        <v>2178270</v>
      </c>
      <c r="F1467" s="107">
        <f>(C1467-$C$1369)*1440</f>
        <v>378739.99999999185</v>
      </c>
      <c r="G1467" s="106">
        <f>E1467-$E$1369</f>
        <v>1461384</v>
      </c>
      <c r="H1467" s="105">
        <f>(C1467-C1464)*1440</f>
        <v>10530</v>
      </c>
      <c r="I1467" s="105">
        <f>E1467-E1464</f>
        <v>49010</v>
      </c>
      <c r="J1467" s="112"/>
      <c r="K1467" s="103"/>
      <c r="M1467" s="102"/>
      <c r="N1467" s="100"/>
      <c r="O1467" s="100"/>
      <c r="P1467" s="101"/>
      <c r="Q1467" s="100"/>
    </row>
    <row r="1468" spans="2:17" x14ac:dyDescent="0.25">
      <c r="B1468" s="111" t="s">
        <v>1</v>
      </c>
      <c r="C1468" s="110">
        <v>42436.376388888886</v>
      </c>
      <c r="D1468" s="109">
        <v>39</v>
      </c>
      <c r="E1468" s="108">
        <v>2198670</v>
      </c>
      <c r="F1468" s="107">
        <f>(C1468-$C$1369)*1440</f>
        <v>382651.99999999255</v>
      </c>
      <c r="G1468" s="106">
        <f>E1468-$E$1369</f>
        <v>1481784</v>
      </c>
      <c r="H1468" s="105"/>
      <c r="I1468" s="105"/>
      <c r="J1468" s="104">
        <f>I1470/H1470</f>
        <v>5.5433562071100555</v>
      </c>
      <c r="K1468" s="103"/>
      <c r="M1468" s="102"/>
      <c r="N1468" s="100"/>
      <c r="O1468" s="100"/>
      <c r="P1468" s="101"/>
      <c r="Q1468" s="100"/>
    </row>
    <row r="1469" spans="2:17" x14ac:dyDescent="0.25">
      <c r="B1469" s="111" t="s">
        <v>1</v>
      </c>
      <c r="C1469" s="110">
        <v>42438.388194444444</v>
      </c>
      <c r="D1469" s="109">
        <v>39</v>
      </c>
      <c r="E1469" s="108">
        <v>2214980</v>
      </c>
      <c r="F1469" s="107">
        <f>(C1469-$C$1369)*1440</f>
        <v>385548.99999999558</v>
      </c>
      <c r="G1469" s="106">
        <f>E1469-$E$1369</f>
        <v>1498094</v>
      </c>
      <c r="H1469" s="105"/>
      <c r="I1469" s="105"/>
      <c r="J1469" s="113"/>
      <c r="K1469" s="103"/>
      <c r="M1469" s="102"/>
      <c r="N1469" s="100"/>
      <c r="O1469" s="100"/>
      <c r="P1469" s="101"/>
      <c r="Q1469" s="100"/>
    </row>
    <row r="1470" spans="2:17" x14ac:dyDescent="0.25">
      <c r="B1470" s="111" t="s">
        <v>1</v>
      </c>
      <c r="C1470" s="110">
        <v>42440.338888888888</v>
      </c>
      <c r="D1470" s="109">
        <v>39</v>
      </c>
      <c r="E1470" s="108">
        <v>2231586</v>
      </c>
      <c r="F1470" s="107">
        <f>(C1470-$C$1369)*1440</f>
        <v>388357.99999999464</v>
      </c>
      <c r="G1470" s="106">
        <f>E1470-$E$1369</f>
        <v>1514700</v>
      </c>
      <c r="H1470" s="105">
        <f>(C1470-C1467)*1440</f>
        <v>9618.000000002794</v>
      </c>
      <c r="I1470" s="105">
        <f>E1470-E1467</f>
        <v>53316</v>
      </c>
      <c r="J1470" s="112"/>
      <c r="K1470" s="103"/>
      <c r="M1470" s="102"/>
      <c r="N1470" s="100"/>
      <c r="O1470" s="100"/>
      <c r="P1470" s="101"/>
      <c r="Q1470" s="100"/>
    </row>
    <row r="1471" spans="2:17" x14ac:dyDescent="0.25">
      <c r="B1471" s="111" t="s">
        <v>1</v>
      </c>
      <c r="C1471" s="110">
        <v>42443.382638888892</v>
      </c>
      <c r="D1471" s="109">
        <v>40</v>
      </c>
      <c r="E1471" s="108">
        <v>2258480</v>
      </c>
      <c r="F1471" s="107">
        <f>(C1471-$C$1369)*1440</f>
        <v>392741.00000000093</v>
      </c>
      <c r="G1471" s="106">
        <f>E1471-$E$1369</f>
        <v>1541594</v>
      </c>
      <c r="H1471" s="105"/>
      <c r="I1471" s="105"/>
      <c r="J1471" s="104">
        <f>I1472/H1472</f>
        <v>6.1546617494487776</v>
      </c>
      <c r="K1471" s="103"/>
      <c r="M1471" s="102"/>
      <c r="N1471" s="100"/>
      <c r="O1471" s="100"/>
      <c r="P1471" s="101"/>
      <c r="Q1471" s="100"/>
    </row>
    <row r="1472" spans="2:17" x14ac:dyDescent="0.25">
      <c r="B1472" s="111" t="s">
        <v>1</v>
      </c>
      <c r="C1472" s="110">
        <v>42446.364583333336</v>
      </c>
      <c r="D1472" s="109">
        <v>40</v>
      </c>
      <c r="E1472" s="108">
        <v>2284990</v>
      </c>
      <c r="F1472" s="107">
        <f>(C1472-$C$1369)*1440</f>
        <v>397035</v>
      </c>
      <c r="G1472" s="106">
        <f>E1472-$E$1369</f>
        <v>1568104</v>
      </c>
      <c r="H1472" s="105">
        <f>(C1472-C1470)*1440</f>
        <v>8677.0000000053551</v>
      </c>
      <c r="I1472" s="105">
        <f>E1472-E1470</f>
        <v>53404</v>
      </c>
      <c r="J1472" s="112"/>
      <c r="K1472" s="103"/>
      <c r="M1472" s="102"/>
      <c r="N1472" s="100"/>
      <c r="O1472" s="100"/>
      <c r="P1472" s="101"/>
      <c r="Q1472" s="100"/>
    </row>
    <row r="1473" spans="2:18" x14ac:dyDescent="0.25">
      <c r="B1473" s="111" t="s">
        <v>1</v>
      </c>
      <c r="C1473" s="110">
        <v>42450.37777777778</v>
      </c>
      <c r="D1473" s="109">
        <v>41</v>
      </c>
      <c r="E1473" s="108">
        <v>2311220</v>
      </c>
      <c r="F1473" s="107">
        <f>(C1473-$C$1369)*1440</f>
        <v>402813.99999999907</v>
      </c>
      <c r="G1473" s="106">
        <f>E1473-$E$1369</f>
        <v>1594334</v>
      </c>
      <c r="H1473" s="105"/>
      <c r="I1473" s="105"/>
      <c r="J1473" s="104">
        <f>I1474/H1474</f>
        <v>4.1942541856950504</v>
      </c>
      <c r="K1473" s="103"/>
      <c r="M1473" s="102"/>
      <c r="N1473" s="100"/>
      <c r="O1473" s="100"/>
      <c r="P1473" s="101"/>
      <c r="Q1473" s="100"/>
    </row>
    <row r="1474" spans="2:18" x14ac:dyDescent="0.25">
      <c r="B1474" s="111" t="s">
        <v>1</v>
      </c>
      <c r="C1474" s="110">
        <v>42453.664583333331</v>
      </c>
      <c r="D1474" s="109">
        <v>41</v>
      </c>
      <c r="E1474" s="108">
        <v>2329080</v>
      </c>
      <c r="F1474" s="107">
        <f>(C1474-$C$1369)*1440</f>
        <v>407546.99999999371</v>
      </c>
      <c r="G1474" s="106">
        <f>E1474-$E$1369</f>
        <v>1612194</v>
      </c>
      <c r="H1474" s="105">
        <f>(C1474-C1472)*1440</f>
        <v>10511.999999993714</v>
      </c>
      <c r="I1474" s="105">
        <f>E1474-E1472</f>
        <v>44090</v>
      </c>
      <c r="J1474" s="112"/>
      <c r="K1474" s="103"/>
      <c r="M1474" s="102"/>
      <c r="N1474" s="100"/>
      <c r="O1474" s="100"/>
      <c r="P1474" s="101"/>
      <c r="Q1474" s="100"/>
    </row>
    <row r="1475" spans="2:18" x14ac:dyDescent="0.25">
      <c r="B1475" s="111" t="s">
        <v>1</v>
      </c>
      <c r="C1475" s="110">
        <v>42457.713194444441</v>
      </c>
      <c r="D1475" s="109">
        <v>42</v>
      </c>
      <c r="E1475" s="108">
        <v>2349360</v>
      </c>
      <c r="F1475" s="107">
        <f>(C1475-$C$1369)*1440</f>
        <v>413376.99999999139</v>
      </c>
      <c r="G1475" s="106">
        <f>E1475-$E$1369</f>
        <v>1632474</v>
      </c>
      <c r="H1475" s="105"/>
      <c r="I1475" s="105"/>
      <c r="J1475" s="104">
        <f>I1476/H1476</f>
        <v>4.0832123850977977</v>
      </c>
      <c r="K1475" s="103"/>
      <c r="M1475" s="102"/>
      <c r="N1475" s="100"/>
      <c r="O1475" s="100"/>
      <c r="P1475" s="101"/>
      <c r="Q1475" s="100"/>
    </row>
    <row r="1476" spans="2:18" ht="15.75" thickBot="1" x14ac:dyDescent="0.3">
      <c r="B1476" s="99" t="s">
        <v>1</v>
      </c>
      <c r="C1476" s="98">
        <v>42459.40625</v>
      </c>
      <c r="D1476" s="97">
        <v>42</v>
      </c>
      <c r="E1476" s="96">
        <v>2362840</v>
      </c>
      <c r="F1476" s="95">
        <f>(C1476-$C$1369)*1440</f>
        <v>415814.99999999651</v>
      </c>
      <c r="G1476" s="94">
        <f>E1476-$E$1369</f>
        <v>1645954</v>
      </c>
      <c r="H1476" s="93">
        <f>(C1476-C1474)*1440</f>
        <v>8268.000000002794</v>
      </c>
      <c r="I1476" s="93">
        <f>E1476-E1474</f>
        <v>33760</v>
      </c>
      <c r="J1476" s="92"/>
      <c r="K1476" s="91">
        <f>(G1476-G1445)/(F1476-F1445)</f>
        <v>3.9258066472177369</v>
      </c>
      <c r="M1476" s="46">
        <f>SUM(I1369:I1476)</f>
        <v>1645954</v>
      </c>
      <c r="N1476" s="90">
        <f>G1476-G1445</f>
        <v>582680</v>
      </c>
      <c r="O1476" s="88"/>
      <c r="P1476" s="89"/>
      <c r="Q1476" s="88"/>
      <c r="R1476" s="44"/>
    </row>
    <row r="1477" spans="2:18" s="17" customFormat="1" x14ac:dyDescent="0.25">
      <c r="B1477" s="71" t="s">
        <v>37</v>
      </c>
      <c r="C1477" s="70">
        <v>42342.506944444445</v>
      </c>
      <c r="D1477" s="69">
        <v>25</v>
      </c>
      <c r="E1477" s="68">
        <v>0</v>
      </c>
      <c r="F1477" s="67">
        <v>0</v>
      </c>
      <c r="G1477" s="66">
        <v>0</v>
      </c>
      <c r="H1477" s="65"/>
      <c r="I1477" s="65"/>
      <c r="J1477" s="87"/>
      <c r="K1477" s="86"/>
      <c r="M1477" s="55"/>
      <c r="N1477" s="85"/>
      <c r="O1477" s="42">
        <f>N1476+N1368</f>
        <v>1295290</v>
      </c>
      <c r="P1477" s="84">
        <f>K1476+K1368</f>
        <v>8.7271460983662426</v>
      </c>
      <c r="Q1477" s="83">
        <f>SUM(N1305:N1476)</f>
        <v>3565634</v>
      </c>
      <c r="R1477" s="34"/>
    </row>
    <row r="1478" spans="2:18" s="17" customFormat="1" x14ac:dyDescent="0.25">
      <c r="B1478" s="71" t="s">
        <v>37</v>
      </c>
      <c r="C1478" s="70">
        <v>42342.605555555558</v>
      </c>
      <c r="D1478" s="69">
        <v>25</v>
      </c>
      <c r="E1478" s="68">
        <v>1000</v>
      </c>
      <c r="F1478" s="67">
        <f>(C1478-$C$1477)*1440</f>
        <v>142.00000000186265</v>
      </c>
      <c r="G1478" s="66">
        <f>E1478-$E$1477</f>
        <v>1000</v>
      </c>
      <c r="H1478" s="58">
        <f>(C1478-C1477)*1440</f>
        <v>142.00000000186265</v>
      </c>
      <c r="I1478" s="58">
        <f>E1478-E1477</f>
        <v>1000</v>
      </c>
      <c r="J1478" s="48">
        <f>I1478/H1478</f>
        <v>7.042253521034386</v>
      </c>
      <c r="K1478" s="56"/>
      <c r="M1478" s="55"/>
      <c r="N1478" s="85"/>
      <c r="O1478" s="42"/>
      <c r="P1478" s="84"/>
      <c r="Q1478" s="83"/>
      <c r="R1478" s="34"/>
    </row>
    <row r="1479" spans="2:18" s="17" customFormat="1" x14ac:dyDescent="0.25">
      <c r="B1479" s="54" t="s">
        <v>37</v>
      </c>
      <c r="C1479" s="53">
        <v>42345.664583333331</v>
      </c>
      <c r="D1479" s="62">
        <v>26</v>
      </c>
      <c r="E1479" s="61">
        <v>41390</v>
      </c>
      <c r="F1479" s="60">
        <f>(C1479-$C$1477)*1440</f>
        <v>4546.9999999960419</v>
      </c>
      <c r="G1479" s="59">
        <f>E1479-$E$1477</f>
        <v>41390</v>
      </c>
      <c r="H1479" s="58"/>
      <c r="I1479" s="58"/>
      <c r="J1479" s="57"/>
      <c r="K1479" s="56"/>
      <c r="M1479" s="55"/>
      <c r="N1479" s="3"/>
      <c r="O1479" s="3"/>
      <c r="P1479" s="21"/>
      <c r="Q1479" s="21"/>
      <c r="R1479" s="34"/>
    </row>
    <row r="1480" spans="2:18" s="17" customFormat="1" x14ac:dyDescent="0.25">
      <c r="B1480" s="54" t="s">
        <v>37</v>
      </c>
      <c r="C1480" s="53">
        <v>42347.472916666666</v>
      </c>
      <c r="D1480" s="62">
        <v>26</v>
      </c>
      <c r="E1480" s="61">
        <v>71240</v>
      </c>
      <c r="F1480" s="60">
        <f>(C1480-$C$1477)*1440</f>
        <v>7150.9999999974389</v>
      </c>
      <c r="G1480" s="59">
        <f>E1480-$E$1477</f>
        <v>71240</v>
      </c>
      <c r="H1480" s="58"/>
      <c r="I1480" s="58"/>
      <c r="J1480" s="63"/>
      <c r="K1480" s="56"/>
      <c r="M1480" s="55"/>
      <c r="N1480" s="3"/>
      <c r="O1480" s="3"/>
      <c r="P1480" s="3"/>
      <c r="Q1480" s="3"/>
      <c r="R1480" s="34"/>
    </row>
    <row r="1481" spans="2:18" s="17" customFormat="1" x14ac:dyDescent="0.25">
      <c r="B1481" s="54" t="s">
        <v>37</v>
      </c>
      <c r="C1481" s="53">
        <v>42349.463888888888</v>
      </c>
      <c r="D1481" s="62">
        <v>26</v>
      </c>
      <c r="E1481" s="61">
        <v>100760</v>
      </c>
      <c r="F1481" s="60">
        <f>(C1481-$C$1477)*1440</f>
        <v>10017.999999996973</v>
      </c>
      <c r="G1481" s="59">
        <f>E1481-$E$1477</f>
        <v>100760</v>
      </c>
      <c r="H1481" s="58">
        <f>(C1481-C1478)*1440</f>
        <v>9875.9999999951106</v>
      </c>
      <c r="I1481" s="58">
        <f>E1481-E1478</f>
        <v>99760</v>
      </c>
      <c r="J1481" s="48">
        <f>I1481/H1481</f>
        <v>10.1012555690613</v>
      </c>
      <c r="K1481" s="56"/>
      <c r="M1481" s="55"/>
      <c r="N1481" s="3"/>
      <c r="O1481" s="3"/>
      <c r="P1481" s="3"/>
      <c r="Q1481" s="3"/>
      <c r="R1481" s="34"/>
    </row>
    <row r="1482" spans="2:18" s="17" customFormat="1" x14ac:dyDescent="0.25">
      <c r="B1482" s="54" t="s">
        <v>37</v>
      </c>
      <c r="C1482" s="53">
        <v>42352.365277777775</v>
      </c>
      <c r="D1482" s="62">
        <v>27</v>
      </c>
      <c r="E1482" s="61">
        <v>143690</v>
      </c>
      <c r="F1482" s="60">
        <f>(C1482-$C$1477)*1440</f>
        <v>14195.999999995111</v>
      </c>
      <c r="G1482" s="59">
        <f>E1482-$E$1477</f>
        <v>143690</v>
      </c>
      <c r="H1482" s="58"/>
      <c r="I1482" s="58"/>
      <c r="J1482" s="57"/>
      <c r="K1482" s="56"/>
      <c r="M1482" s="55"/>
      <c r="N1482" s="3"/>
      <c r="O1482" s="3"/>
      <c r="P1482" s="3"/>
      <c r="Q1482" s="3"/>
      <c r="R1482" s="34"/>
    </row>
    <row r="1483" spans="2:18" s="17" customFormat="1" x14ac:dyDescent="0.25">
      <c r="B1483" s="54" t="s">
        <v>37</v>
      </c>
      <c r="C1483" s="53">
        <v>42354.359722222223</v>
      </c>
      <c r="D1483" s="62">
        <v>27</v>
      </c>
      <c r="E1483" s="61">
        <v>171790</v>
      </c>
      <c r="F1483" s="60">
        <f>(C1483-$C$1477)*1440</f>
        <v>17068.000000000466</v>
      </c>
      <c r="G1483" s="59">
        <f>E1483-$E$1477</f>
        <v>171790</v>
      </c>
      <c r="H1483" s="58"/>
      <c r="I1483" s="58"/>
      <c r="J1483" s="63"/>
      <c r="K1483" s="56"/>
      <c r="M1483" s="55"/>
      <c r="N1483" s="3"/>
      <c r="O1483" s="3"/>
      <c r="P1483" s="3"/>
      <c r="Q1483" s="3"/>
      <c r="R1483" s="34"/>
    </row>
    <row r="1484" spans="2:18" s="17" customFormat="1" x14ac:dyDescent="0.25">
      <c r="B1484" s="54" t="s">
        <v>37</v>
      </c>
      <c r="C1484" s="53">
        <v>42356.36041666667</v>
      </c>
      <c r="D1484" s="62">
        <v>27</v>
      </c>
      <c r="E1484" s="61">
        <v>203920</v>
      </c>
      <c r="F1484" s="60">
        <f>(C1484-$C$1477)*1440</f>
        <v>19949.000000003725</v>
      </c>
      <c r="G1484" s="59">
        <f>E1484-$E$1477</f>
        <v>203920</v>
      </c>
      <c r="H1484" s="58">
        <f>(C1484-C1481)*1440</f>
        <v>9931.0000000067521</v>
      </c>
      <c r="I1484" s="58">
        <f>E1484-E1481</f>
        <v>103160</v>
      </c>
      <c r="J1484" s="48">
        <f>I1484/H1484</f>
        <v>10.38767495719765</v>
      </c>
      <c r="K1484" s="56"/>
      <c r="M1484" s="55"/>
      <c r="N1484" s="3"/>
      <c r="O1484" s="3"/>
      <c r="P1484" s="3"/>
      <c r="Q1484" s="3"/>
      <c r="R1484" s="34"/>
    </row>
    <row r="1485" spans="2:18" s="17" customFormat="1" x14ac:dyDescent="0.25">
      <c r="B1485" s="54" t="s">
        <v>37</v>
      </c>
      <c r="C1485" s="53">
        <v>42359.381944444445</v>
      </c>
      <c r="D1485" s="62">
        <v>28</v>
      </c>
      <c r="E1485" s="61">
        <v>247310</v>
      </c>
      <c r="F1485" s="60">
        <f>(C1485-$C$1477)*1440</f>
        <v>24300</v>
      </c>
      <c r="G1485" s="59">
        <f>E1485-$E$1477</f>
        <v>247310</v>
      </c>
      <c r="H1485" s="58"/>
      <c r="I1485" s="58"/>
      <c r="J1485" s="57"/>
      <c r="K1485" s="56"/>
      <c r="M1485" s="55"/>
      <c r="N1485" s="3"/>
      <c r="O1485" s="3"/>
      <c r="P1485" s="3"/>
      <c r="Q1485" s="3"/>
      <c r="R1485" s="34"/>
    </row>
    <row r="1486" spans="2:18" s="17" customFormat="1" x14ac:dyDescent="0.25">
      <c r="B1486" s="54" t="s">
        <v>37</v>
      </c>
      <c r="C1486" s="53">
        <v>42361.664583333331</v>
      </c>
      <c r="D1486" s="62">
        <v>28</v>
      </c>
      <c r="E1486" s="61">
        <v>278250</v>
      </c>
      <c r="F1486" s="60">
        <f>(C1486-$C$1477)*1440</f>
        <v>27586.999999996042</v>
      </c>
      <c r="G1486" s="59">
        <f>E1486-$E$1477</f>
        <v>278250</v>
      </c>
      <c r="H1486" s="58">
        <f>(C1486-C1484)*1440</f>
        <v>7637.9999999923166</v>
      </c>
      <c r="I1486" s="58">
        <f>E1486-E1484</f>
        <v>74330</v>
      </c>
      <c r="J1486" s="48">
        <f>I1486/H1486</f>
        <v>9.7316051322433577</v>
      </c>
      <c r="K1486" s="56"/>
      <c r="M1486" s="55"/>
      <c r="N1486" s="3"/>
      <c r="O1486" s="3"/>
      <c r="P1486" s="3"/>
      <c r="Q1486" s="3"/>
      <c r="R1486" s="34"/>
    </row>
    <row r="1487" spans="2:18" s="17" customFormat="1" x14ac:dyDescent="0.25">
      <c r="B1487" s="54" t="s">
        <v>37</v>
      </c>
      <c r="C1487" s="53">
        <v>42366.549305555556</v>
      </c>
      <c r="D1487" s="62">
        <v>29</v>
      </c>
      <c r="E1487" s="61">
        <v>341170</v>
      </c>
      <c r="F1487" s="60">
        <f>(C1487-$C$1477)*1440</f>
        <v>34620.999999999767</v>
      </c>
      <c r="G1487" s="59">
        <f>E1487-$E$1477</f>
        <v>341170</v>
      </c>
      <c r="H1487" s="58"/>
      <c r="I1487" s="58"/>
      <c r="J1487" s="57"/>
      <c r="K1487" s="56"/>
      <c r="M1487" s="55"/>
      <c r="N1487" s="3"/>
      <c r="O1487" s="3"/>
      <c r="P1487" s="3"/>
      <c r="Q1487" s="3"/>
      <c r="R1487" s="34"/>
    </row>
    <row r="1488" spans="2:18" s="17" customFormat="1" ht="15.75" thickBot="1" x14ac:dyDescent="0.3">
      <c r="B1488" s="82" t="s">
        <v>37</v>
      </c>
      <c r="C1488" s="81">
        <v>42368.448611111111</v>
      </c>
      <c r="D1488" s="80">
        <v>29</v>
      </c>
      <c r="E1488" s="79">
        <v>365080</v>
      </c>
      <c r="F1488" s="78">
        <f>(C1488-$C$1477)*1440</f>
        <v>37355.999999998603</v>
      </c>
      <c r="G1488" s="77">
        <f>E1488-$E$1477</f>
        <v>365080</v>
      </c>
      <c r="H1488" s="76">
        <f>(C1488-C1486)*1440</f>
        <v>9769.0000000025611</v>
      </c>
      <c r="I1488" s="76">
        <f>E1488-E1486</f>
        <v>86830</v>
      </c>
      <c r="J1488" s="75">
        <f>I1488/H1488</f>
        <v>8.8883201965377463</v>
      </c>
      <c r="K1488" s="74">
        <f>G1488/F1488</f>
        <v>9.7729949673416225</v>
      </c>
      <c r="M1488" s="73">
        <f>SUM(I1477:I1488)</f>
        <v>365080</v>
      </c>
      <c r="N1488" s="45">
        <f>G1488</f>
        <v>365080</v>
      </c>
      <c r="O1488" s="44"/>
      <c r="P1488" s="44"/>
      <c r="Q1488" s="44"/>
      <c r="R1488" s="72"/>
    </row>
    <row r="1489" spans="2:18" s="17" customFormat="1" x14ac:dyDescent="0.25">
      <c r="B1489" s="71" t="s">
        <v>37</v>
      </c>
      <c r="C1489" s="70">
        <v>42373.422222222223</v>
      </c>
      <c r="D1489" s="69">
        <v>30</v>
      </c>
      <c r="E1489" s="68">
        <v>426600</v>
      </c>
      <c r="F1489" s="67">
        <f>(C1489-$C$1477)*1440</f>
        <v>44518.000000000466</v>
      </c>
      <c r="G1489" s="66">
        <f>E1489-$E$1477</f>
        <v>426600</v>
      </c>
      <c r="H1489" s="65"/>
      <c r="I1489" s="65"/>
      <c r="J1489" s="63"/>
      <c r="K1489" s="56"/>
      <c r="M1489" s="55"/>
      <c r="N1489" s="3"/>
      <c r="O1489" s="3"/>
      <c r="P1489" s="3"/>
      <c r="Q1489" s="3"/>
      <c r="R1489" s="34"/>
    </row>
    <row r="1490" spans="2:18" s="17" customFormat="1" x14ac:dyDescent="0.25">
      <c r="B1490" s="54" t="s">
        <v>37</v>
      </c>
      <c r="C1490" s="53">
        <v>42375.461805555555</v>
      </c>
      <c r="D1490" s="62">
        <v>30</v>
      </c>
      <c r="E1490" s="61">
        <v>455400</v>
      </c>
      <c r="F1490" s="60">
        <f>(C1490-$C$1477)*1440</f>
        <v>47454.999999997672</v>
      </c>
      <c r="G1490" s="59">
        <f>E1490-$E$1477</f>
        <v>455400</v>
      </c>
      <c r="H1490" s="58"/>
      <c r="I1490" s="58"/>
      <c r="J1490" s="63"/>
      <c r="K1490" s="56"/>
      <c r="M1490" s="55"/>
      <c r="N1490" s="3"/>
      <c r="O1490" s="3"/>
      <c r="P1490" s="3"/>
      <c r="Q1490" s="3"/>
      <c r="R1490" s="34"/>
    </row>
    <row r="1491" spans="2:18" s="17" customFormat="1" x14ac:dyDescent="0.25">
      <c r="B1491" s="54" t="s">
        <v>37</v>
      </c>
      <c r="C1491" s="53">
        <v>42378.614583333336</v>
      </c>
      <c r="D1491" s="62">
        <v>30</v>
      </c>
      <c r="E1491" s="61">
        <v>495020</v>
      </c>
      <c r="F1491" s="60">
        <f>(C1491-$C$1477)*1440</f>
        <v>51995.000000002328</v>
      </c>
      <c r="G1491" s="59">
        <f>E1491-$E$1477</f>
        <v>495020</v>
      </c>
      <c r="H1491" s="58">
        <f>(C1491-C1488)*1440</f>
        <v>14639.000000003725</v>
      </c>
      <c r="I1491" s="58">
        <f>E1491-E1488</f>
        <v>129940</v>
      </c>
      <c r="J1491" s="48">
        <f>I1491/H1491</f>
        <v>8.8762893640253395</v>
      </c>
      <c r="K1491" s="56"/>
      <c r="M1491" s="55"/>
      <c r="N1491" s="3"/>
      <c r="O1491" s="3"/>
      <c r="P1491" s="3"/>
      <c r="Q1491" s="3"/>
      <c r="R1491" s="34"/>
    </row>
    <row r="1492" spans="2:18" s="17" customFormat="1" x14ac:dyDescent="0.25">
      <c r="B1492" s="54" t="s">
        <v>37</v>
      </c>
      <c r="C1492" s="53">
        <v>42380.409722222219</v>
      </c>
      <c r="D1492" s="62">
        <v>31</v>
      </c>
      <c r="E1492" s="61">
        <v>516630</v>
      </c>
      <c r="F1492" s="60">
        <f>(C1492-$C$1477)*1440</f>
        <v>54579.999999994179</v>
      </c>
      <c r="G1492" s="59">
        <f>E1492-$E$1477</f>
        <v>516630</v>
      </c>
      <c r="H1492" s="58"/>
      <c r="I1492" s="58"/>
      <c r="J1492" s="57"/>
      <c r="K1492" s="56"/>
      <c r="M1492" s="55"/>
      <c r="N1492" s="3"/>
      <c r="O1492" s="3"/>
      <c r="P1492" s="3"/>
      <c r="Q1492" s="3"/>
      <c r="R1492" s="34"/>
    </row>
    <row r="1493" spans="2:18" s="17" customFormat="1" x14ac:dyDescent="0.25">
      <c r="B1493" s="54" t="s">
        <v>37</v>
      </c>
      <c r="C1493" s="53">
        <v>42382.422222222223</v>
      </c>
      <c r="D1493" s="62">
        <v>31</v>
      </c>
      <c r="E1493" s="61">
        <v>546680</v>
      </c>
      <c r="F1493" s="60">
        <f>(C1493-$C$1477)*1440</f>
        <v>57478.000000000466</v>
      </c>
      <c r="G1493" s="59">
        <f>E1493-$E$1477</f>
        <v>546680</v>
      </c>
      <c r="H1493" s="58"/>
      <c r="I1493" s="58"/>
      <c r="J1493" s="63"/>
      <c r="K1493" s="56"/>
      <c r="M1493" s="55"/>
      <c r="N1493" s="3"/>
      <c r="O1493" s="3"/>
      <c r="P1493" s="3"/>
      <c r="Q1493" s="3"/>
      <c r="R1493" s="34"/>
    </row>
    <row r="1494" spans="2:18" s="17" customFormat="1" x14ac:dyDescent="0.25">
      <c r="B1494" s="54" t="s">
        <v>37</v>
      </c>
      <c r="C1494" s="53">
        <v>42384.510416666664</v>
      </c>
      <c r="D1494" s="62">
        <v>31</v>
      </c>
      <c r="E1494" s="61">
        <v>581690</v>
      </c>
      <c r="F1494" s="60">
        <f>(C1494-$C$1477)*1440</f>
        <v>60484.999999995343</v>
      </c>
      <c r="G1494" s="59">
        <f>E1494-$E$1477</f>
        <v>581690</v>
      </c>
      <c r="H1494" s="58">
        <f>(C1494-C1491)*1440</f>
        <v>8489.9999999930151</v>
      </c>
      <c r="I1494" s="58">
        <f>E1494-E1491</f>
        <v>86670</v>
      </c>
      <c r="J1494" s="48">
        <f>I1494/H1494</f>
        <v>10.208480565379423</v>
      </c>
      <c r="K1494" s="56"/>
      <c r="M1494" s="55"/>
      <c r="N1494" s="3"/>
      <c r="O1494" s="3"/>
      <c r="P1494" s="3"/>
      <c r="Q1494" s="3"/>
      <c r="R1494" s="34"/>
    </row>
    <row r="1495" spans="2:18" s="17" customFormat="1" x14ac:dyDescent="0.25">
      <c r="B1495" s="54" t="s">
        <v>37</v>
      </c>
      <c r="C1495" s="53">
        <v>42387.59375</v>
      </c>
      <c r="D1495" s="62">
        <v>32</v>
      </c>
      <c r="E1495" s="61">
        <v>632300</v>
      </c>
      <c r="F1495" s="60">
        <f>(C1495-$C$1477)*1440</f>
        <v>64924.999999998836</v>
      </c>
      <c r="G1495" s="59">
        <f>E1495-$E$1477</f>
        <v>632300</v>
      </c>
      <c r="H1495" s="58"/>
      <c r="I1495" s="58"/>
      <c r="J1495" s="57"/>
      <c r="K1495" s="56"/>
      <c r="M1495" s="55"/>
      <c r="N1495" s="3"/>
      <c r="O1495" s="3"/>
      <c r="P1495" s="3"/>
      <c r="Q1495" s="3"/>
      <c r="R1495" s="34"/>
    </row>
    <row r="1496" spans="2:18" s="17" customFormat="1" x14ac:dyDescent="0.25">
      <c r="B1496" s="54" t="s">
        <v>37</v>
      </c>
      <c r="C1496" s="53">
        <v>42389.356944444444</v>
      </c>
      <c r="D1496" s="62">
        <v>32</v>
      </c>
      <c r="E1496" s="61">
        <v>662630</v>
      </c>
      <c r="F1496" s="60">
        <f>(C1496-$C$1477)*1440</f>
        <v>67463.999999997905</v>
      </c>
      <c r="G1496" s="59">
        <f>E1496-$E$1477</f>
        <v>662630</v>
      </c>
      <c r="H1496" s="58"/>
      <c r="I1496" s="58"/>
      <c r="J1496" s="63"/>
      <c r="K1496" s="56"/>
      <c r="M1496" s="55"/>
      <c r="N1496" s="3"/>
      <c r="O1496" s="3"/>
      <c r="P1496" s="3"/>
      <c r="Q1496" s="3"/>
      <c r="R1496" s="34"/>
    </row>
    <row r="1497" spans="2:18" s="17" customFormat="1" x14ac:dyDescent="0.25">
      <c r="B1497" s="54" t="s">
        <v>37</v>
      </c>
      <c r="C1497" s="53">
        <v>42391.45416666667</v>
      </c>
      <c r="D1497" s="62">
        <v>32</v>
      </c>
      <c r="E1497" s="61">
        <v>698340</v>
      </c>
      <c r="F1497" s="60">
        <f>(C1497-$C$1477)*1440</f>
        <v>70484.000000003725</v>
      </c>
      <c r="G1497" s="59">
        <f>E1497-$E$1477</f>
        <v>698340</v>
      </c>
      <c r="H1497" s="58">
        <f>(C1497-C1494)*1440</f>
        <v>9999.0000000083819</v>
      </c>
      <c r="I1497" s="58">
        <f>E1497-E1494</f>
        <v>116650</v>
      </c>
      <c r="J1497" s="48">
        <f>I1497/H1497</f>
        <v>11.666166616651887</v>
      </c>
      <c r="K1497" s="56"/>
      <c r="M1497" s="55"/>
      <c r="N1497" s="3"/>
      <c r="O1497" s="3"/>
      <c r="P1497" s="3"/>
      <c r="Q1497" s="3"/>
      <c r="R1497" s="34"/>
    </row>
    <row r="1498" spans="2:18" s="17" customFormat="1" x14ac:dyDescent="0.25">
      <c r="B1498" s="54" t="s">
        <v>37</v>
      </c>
      <c r="C1498" s="53">
        <v>42394.650694444441</v>
      </c>
      <c r="D1498" s="62">
        <v>33</v>
      </c>
      <c r="E1498" s="61">
        <v>744430</v>
      </c>
      <c r="F1498" s="60">
        <f>(C1498-$C$1477)*1440</f>
        <v>75086.999999993714</v>
      </c>
      <c r="G1498" s="59">
        <f>E1498-$E$1477</f>
        <v>744430</v>
      </c>
      <c r="H1498" s="58"/>
      <c r="I1498" s="58"/>
      <c r="J1498" s="57"/>
      <c r="K1498" s="56"/>
      <c r="M1498" s="55"/>
      <c r="N1498" s="3"/>
      <c r="O1498" s="3"/>
      <c r="P1498" s="3"/>
      <c r="Q1498" s="3"/>
      <c r="R1498" s="34"/>
    </row>
    <row r="1499" spans="2:18" s="17" customFormat="1" x14ac:dyDescent="0.25">
      <c r="B1499" s="54" t="s">
        <v>37</v>
      </c>
      <c r="C1499" s="53">
        <v>42396.688194444447</v>
      </c>
      <c r="D1499" s="62">
        <v>33</v>
      </c>
      <c r="E1499" s="61">
        <v>744690</v>
      </c>
      <c r="F1499" s="60">
        <f>(C1499-$C$1477)*1440</f>
        <v>78021.000000002095</v>
      </c>
      <c r="G1499" s="59">
        <f>E1499-$E$1477</f>
        <v>744690</v>
      </c>
      <c r="H1499" s="58"/>
      <c r="I1499" s="58"/>
      <c r="J1499" s="63"/>
      <c r="K1499" s="56"/>
      <c r="M1499" s="55"/>
      <c r="N1499" s="3"/>
      <c r="O1499" s="3"/>
      <c r="P1499" s="3"/>
      <c r="Q1499" s="3"/>
      <c r="R1499" s="34"/>
    </row>
    <row r="1500" spans="2:18" s="17" customFormat="1" x14ac:dyDescent="0.25">
      <c r="B1500" s="54" t="s">
        <v>37</v>
      </c>
      <c r="C1500" s="53">
        <v>42398.352083333331</v>
      </c>
      <c r="D1500" s="62">
        <v>33</v>
      </c>
      <c r="E1500" s="61">
        <v>777030</v>
      </c>
      <c r="F1500" s="60">
        <f>(C1500-$C$1477)*1440</f>
        <v>80416.999999996042</v>
      </c>
      <c r="G1500" s="59">
        <f>E1500-$E$1477</f>
        <v>777030</v>
      </c>
      <c r="H1500" s="58">
        <f>(C1500-C1497)*1440</f>
        <v>9932.9999999923166</v>
      </c>
      <c r="I1500" s="58">
        <f>E1500-E1497</f>
        <v>78690</v>
      </c>
      <c r="J1500" s="48">
        <f>I1500/H1500</f>
        <v>7.9220779220840498</v>
      </c>
      <c r="K1500" s="56"/>
      <c r="M1500" s="55"/>
      <c r="N1500" s="3"/>
      <c r="O1500" s="3"/>
      <c r="P1500" s="3"/>
      <c r="Q1500" s="3"/>
      <c r="R1500" s="34"/>
    </row>
    <row r="1501" spans="2:18" s="17" customFormat="1" x14ac:dyDescent="0.25">
      <c r="B1501" s="54" t="s">
        <v>37</v>
      </c>
      <c r="C1501" s="53">
        <v>42406</v>
      </c>
      <c r="D1501" s="62">
        <v>34</v>
      </c>
      <c r="E1501" s="61">
        <v>777030</v>
      </c>
      <c r="F1501" s="60">
        <f>(C1501-$C$1477)*1440</f>
        <v>91429.999999998836</v>
      </c>
      <c r="G1501" s="59">
        <f>E1501-$E$1477</f>
        <v>777030</v>
      </c>
      <c r="H1501" s="58">
        <f>(C1501-C1500)*1440</f>
        <v>11013.000000002794</v>
      </c>
      <c r="I1501" s="58">
        <f>E1501-E1500</f>
        <v>0</v>
      </c>
      <c r="J1501" s="64">
        <f>I1501/H1501</f>
        <v>0</v>
      </c>
      <c r="K1501" s="56"/>
      <c r="M1501" s="55"/>
      <c r="N1501" s="3"/>
      <c r="O1501" s="3"/>
      <c r="P1501" s="3"/>
      <c r="Q1501" s="3"/>
      <c r="R1501" s="34"/>
    </row>
    <row r="1502" spans="2:18" s="17" customFormat="1" x14ac:dyDescent="0.25">
      <c r="B1502" s="54" t="s">
        <v>37</v>
      </c>
      <c r="C1502" s="53">
        <v>42412.579861111109</v>
      </c>
      <c r="D1502" s="62">
        <v>35</v>
      </c>
      <c r="E1502" s="61">
        <v>822570</v>
      </c>
      <c r="F1502" s="60">
        <f>(C1502-$C$1477)*1440</f>
        <v>100904.99999999651</v>
      </c>
      <c r="G1502" s="59">
        <f>E1502-$E$1477</f>
        <v>822570</v>
      </c>
      <c r="H1502" s="58">
        <f>(C1502-C1501)*1440</f>
        <v>9474.9999999976717</v>
      </c>
      <c r="I1502" s="58">
        <f>E1502-E1501</f>
        <v>45540</v>
      </c>
      <c r="J1502" s="64">
        <f>I1502/H1502</f>
        <v>4.8063324538270384</v>
      </c>
      <c r="K1502" s="56"/>
      <c r="M1502" s="55"/>
      <c r="N1502" s="3"/>
      <c r="O1502" s="3"/>
      <c r="P1502" s="3"/>
      <c r="Q1502" s="3"/>
      <c r="R1502" s="34"/>
    </row>
    <row r="1503" spans="2:18" s="17" customFormat="1" x14ac:dyDescent="0.25">
      <c r="B1503" s="54" t="s">
        <v>37</v>
      </c>
      <c r="C1503" s="53">
        <v>42416.477777777778</v>
      </c>
      <c r="D1503" s="62">
        <v>36</v>
      </c>
      <c r="E1503" s="61">
        <v>823930</v>
      </c>
      <c r="F1503" s="60">
        <f>(C1503-$C$1477)*1440</f>
        <v>106517.9999999993</v>
      </c>
      <c r="G1503" s="59">
        <f>E1503-$E$1477</f>
        <v>823930</v>
      </c>
      <c r="H1503" s="58"/>
      <c r="I1503" s="58"/>
      <c r="J1503" s="57"/>
      <c r="K1503" s="56"/>
      <c r="M1503" s="55"/>
      <c r="N1503" s="3"/>
      <c r="O1503" s="3"/>
      <c r="P1503" s="3"/>
      <c r="Q1503" s="3"/>
      <c r="R1503" s="34"/>
    </row>
    <row r="1504" spans="2:18" s="17" customFormat="1" x14ac:dyDescent="0.25">
      <c r="B1504" s="54" t="s">
        <v>37</v>
      </c>
      <c r="C1504" s="53">
        <v>42419.334027777775</v>
      </c>
      <c r="D1504" s="62">
        <v>36</v>
      </c>
      <c r="E1504" s="61">
        <v>866030</v>
      </c>
      <c r="F1504" s="60">
        <f>(C1504-$C$1477)*1440</f>
        <v>110630.99999999511</v>
      </c>
      <c r="G1504" s="59">
        <f>E1504-$E$1477</f>
        <v>866030</v>
      </c>
      <c r="H1504" s="58">
        <f>(C1504-C1502)*1440</f>
        <v>9725.999999998603</v>
      </c>
      <c r="I1504" s="58">
        <f>E1504-E1502</f>
        <v>43460</v>
      </c>
      <c r="J1504" s="48">
        <f>I1504/H1504</f>
        <v>4.4684351223530996</v>
      </c>
      <c r="K1504" s="56"/>
      <c r="M1504" s="55"/>
      <c r="N1504" s="3"/>
      <c r="O1504" s="3"/>
      <c r="P1504" s="3"/>
      <c r="Q1504" s="3"/>
      <c r="R1504" s="34"/>
    </row>
    <row r="1505" spans="2:18" s="17" customFormat="1" x14ac:dyDescent="0.25">
      <c r="B1505" s="54" t="s">
        <v>37</v>
      </c>
      <c r="C1505" s="53">
        <v>42422.350694444445</v>
      </c>
      <c r="D1505" s="62">
        <v>37</v>
      </c>
      <c r="E1505" s="61">
        <v>908760</v>
      </c>
      <c r="F1505" s="60">
        <f>(C1505-$C$1477)*1440</f>
        <v>114975</v>
      </c>
      <c r="G1505" s="59">
        <f>E1505-$E$1477</f>
        <v>908760</v>
      </c>
      <c r="H1505" s="58"/>
      <c r="I1505" s="58"/>
      <c r="J1505" s="57"/>
      <c r="K1505" s="56"/>
      <c r="M1505" s="55"/>
      <c r="N1505" s="3"/>
      <c r="O1505" s="3"/>
      <c r="P1505" s="3"/>
      <c r="Q1505" s="3"/>
      <c r="R1505" s="34"/>
    </row>
    <row r="1506" spans="2:18" s="17" customFormat="1" x14ac:dyDescent="0.25">
      <c r="B1506" s="54" t="s">
        <v>37</v>
      </c>
      <c r="C1506" s="53">
        <v>42424.354166666664</v>
      </c>
      <c r="D1506" s="62">
        <v>37</v>
      </c>
      <c r="E1506" s="61">
        <v>940940</v>
      </c>
      <c r="F1506" s="60">
        <f>(C1506-$C$1477)*1440</f>
        <v>117859.99999999534</v>
      </c>
      <c r="G1506" s="59">
        <f>E1506-$E$1477</f>
        <v>940940</v>
      </c>
      <c r="H1506" s="58"/>
      <c r="I1506" s="58"/>
      <c r="J1506" s="63"/>
      <c r="K1506" s="56"/>
      <c r="M1506" s="55"/>
      <c r="N1506" s="3"/>
      <c r="O1506" s="3"/>
      <c r="P1506" s="3"/>
      <c r="Q1506" s="3"/>
      <c r="R1506" s="34"/>
    </row>
    <row r="1507" spans="2:18" s="17" customFormat="1" x14ac:dyDescent="0.25">
      <c r="B1507" s="54" t="s">
        <v>37</v>
      </c>
      <c r="C1507" s="53">
        <v>42426.34097222222</v>
      </c>
      <c r="D1507" s="62">
        <v>37</v>
      </c>
      <c r="E1507" s="61">
        <v>973110</v>
      </c>
      <c r="F1507" s="60">
        <f>(C1507-$C$1477)*1440</f>
        <v>120720.99999999627</v>
      </c>
      <c r="G1507" s="59">
        <f>E1507-$E$1477</f>
        <v>973110</v>
      </c>
      <c r="H1507" s="58">
        <f>(C1507-C1504)*1440</f>
        <v>10090.000000001164</v>
      </c>
      <c r="I1507" s="58">
        <f>E1507-E1504</f>
        <v>107080</v>
      </c>
      <c r="J1507" s="48">
        <f>I1507/H1507</f>
        <v>10.612487611495308</v>
      </c>
      <c r="K1507" s="56"/>
      <c r="M1507" s="55"/>
      <c r="N1507" s="3"/>
      <c r="O1507" s="3"/>
      <c r="P1507" s="3"/>
      <c r="Q1507" s="3"/>
      <c r="R1507" s="34"/>
    </row>
    <row r="1508" spans="2:18" s="17" customFormat="1" x14ac:dyDescent="0.25">
      <c r="B1508" s="54" t="s">
        <v>37</v>
      </c>
      <c r="C1508" s="53">
        <v>42429.412499999999</v>
      </c>
      <c r="D1508" s="62">
        <v>38</v>
      </c>
      <c r="E1508" s="61">
        <v>1016220</v>
      </c>
      <c r="F1508" s="60">
        <f>(C1508-$C$1477)*1440</f>
        <v>125143.99999999674</v>
      </c>
      <c r="G1508" s="59">
        <f>E1508-$E$1477</f>
        <v>1016220</v>
      </c>
      <c r="H1508" s="58"/>
      <c r="I1508" s="58"/>
      <c r="J1508" s="57"/>
      <c r="K1508" s="56"/>
      <c r="M1508" s="55"/>
      <c r="N1508" s="3"/>
      <c r="O1508" s="3"/>
      <c r="P1508" s="3"/>
      <c r="Q1508" s="3"/>
      <c r="R1508" s="34"/>
    </row>
    <row r="1509" spans="2:18" s="17" customFormat="1" x14ac:dyDescent="0.25">
      <c r="B1509" s="54" t="s">
        <v>37</v>
      </c>
      <c r="C1509" s="53">
        <v>42431.447916666664</v>
      </c>
      <c r="D1509" s="62">
        <v>38</v>
      </c>
      <c r="E1509" s="61">
        <v>1045990</v>
      </c>
      <c r="F1509" s="60">
        <f>(C1509-$C$1477)*1440</f>
        <v>128074.99999999534</v>
      </c>
      <c r="G1509" s="59">
        <f>E1509-$E$1477</f>
        <v>1045990</v>
      </c>
      <c r="H1509" s="58"/>
      <c r="I1509" s="58"/>
      <c r="J1509" s="63"/>
      <c r="K1509" s="56"/>
      <c r="M1509" s="55"/>
      <c r="N1509" s="3"/>
      <c r="O1509" s="3"/>
      <c r="P1509" s="3"/>
      <c r="Q1509" s="3"/>
      <c r="R1509" s="34"/>
    </row>
    <row r="1510" spans="2:18" s="17" customFormat="1" x14ac:dyDescent="0.25">
      <c r="B1510" s="54" t="s">
        <v>37</v>
      </c>
      <c r="C1510" s="53">
        <v>42433.638194444444</v>
      </c>
      <c r="D1510" s="62">
        <v>38</v>
      </c>
      <c r="E1510" s="61">
        <v>1080020</v>
      </c>
      <c r="F1510" s="60">
        <f>(C1510-$C$1477)*1440</f>
        <v>131228.9999999979</v>
      </c>
      <c r="G1510" s="59">
        <f>E1510-$E$1477</f>
        <v>1080020</v>
      </c>
      <c r="H1510" s="58">
        <f>(C1510-C1507)*1440</f>
        <v>10508.00000000163</v>
      </c>
      <c r="I1510" s="58">
        <f>E1510-E1507</f>
        <v>106910</v>
      </c>
      <c r="J1510" s="48">
        <f>I1510/H1510</f>
        <v>10.174153026264124</v>
      </c>
      <c r="K1510" s="56"/>
      <c r="M1510" s="55"/>
      <c r="N1510" s="3"/>
      <c r="O1510" s="3"/>
      <c r="P1510" s="3"/>
      <c r="Q1510" s="3"/>
      <c r="R1510" s="34"/>
    </row>
    <row r="1511" spans="2:18" s="17" customFormat="1" x14ac:dyDescent="0.25">
      <c r="B1511" s="54" t="s">
        <v>37</v>
      </c>
      <c r="C1511" s="53">
        <v>42436.40625</v>
      </c>
      <c r="D1511" s="62">
        <v>39</v>
      </c>
      <c r="E1511" s="61">
        <v>1125950</v>
      </c>
      <c r="F1511" s="60">
        <f>(C1511-$C$1477)*1440</f>
        <v>135214.99999999884</v>
      </c>
      <c r="G1511" s="59">
        <f>E1511-$E$1477</f>
        <v>1125950</v>
      </c>
      <c r="H1511" s="58"/>
      <c r="I1511" s="58"/>
      <c r="J1511" s="57"/>
      <c r="K1511" s="56"/>
      <c r="M1511" s="55"/>
      <c r="N1511" s="3"/>
      <c r="O1511" s="3"/>
      <c r="P1511" s="3"/>
      <c r="Q1511" s="3"/>
      <c r="R1511" s="34"/>
    </row>
    <row r="1512" spans="2:18" s="17" customFormat="1" x14ac:dyDescent="0.25">
      <c r="B1512" s="54" t="s">
        <v>37</v>
      </c>
      <c r="C1512" s="53">
        <v>42438.406944444447</v>
      </c>
      <c r="D1512" s="62">
        <v>39</v>
      </c>
      <c r="E1512" s="61">
        <v>1159550</v>
      </c>
      <c r="F1512" s="60">
        <f>(C1512-$C$1477)*1440</f>
        <v>138096.0000000021</v>
      </c>
      <c r="G1512" s="59">
        <f>E1512-$E$1477</f>
        <v>1159550</v>
      </c>
      <c r="H1512" s="58"/>
      <c r="I1512" s="58"/>
      <c r="J1512" s="63"/>
      <c r="K1512" s="56"/>
      <c r="M1512" s="55"/>
      <c r="N1512" s="3"/>
      <c r="O1512" s="3"/>
      <c r="P1512" s="3"/>
      <c r="Q1512" s="3"/>
      <c r="R1512" s="34"/>
    </row>
    <row r="1513" spans="2:18" s="17" customFormat="1" x14ac:dyDescent="0.25">
      <c r="B1513" s="54" t="s">
        <v>37</v>
      </c>
      <c r="C1513" s="53">
        <v>42440.319444444445</v>
      </c>
      <c r="D1513" s="62">
        <v>39</v>
      </c>
      <c r="E1513" s="61">
        <v>1193490</v>
      </c>
      <c r="F1513" s="60">
        <f>(C1513-$C$1477)*1440</f>
        <v>140850</v>
      </c>
      <c r="G1513" s="59">
        <f>E1513-$E$1477</f>
        <v>1193490</v>
      </c>
      <c r="H1513" s="58">
        <f>(C1513-C1510)*1440</f>
        <v>9621.0000000020955</v>
      </c>
      <c r="I1513" s="58">
        <f>E1513-E1510</f>
        <v>113470</v>
      </c>
      <c r="J1513" s="48">
        <f>I1513/H1513</f>
        <v>11.793992308489273</v>
      </c>
      <c r="K1513" s="56"/>
      <c r="M1513" s="55"/>
      <c r="N1513" s="3"/>
      <c r="O1513" s="3"/>
      <c r="P1513" s="3"/>
      <c r="Q1513" s="3"/>
      <c r="R1513" s="34"/>
    </row>
    <row r="1514" spans="2:18" s="17" customFormat="1" x14ac:dyDescent="0.25">
      <c r="B1514" s="54" t="s">
        <v>37</v>
      </c>
      <c r="C1514" s="53">
        <v>42443.40347222222</v>
      </c>
      <c r="D1514" s="62">
        <v>40</v>
      </c>
      <c r="E1514" s="61">
        <v>1245930</v>
      </c>
      <c r="F1514" s="60">
        <f>(C1514-$C$1477)*1440</f>
        <v>145290.99999999627</v>
      </c>
      <c r="G1514" s="59">
        <f>E1514-$E$1477</f>
        <v>1245930</v>
      </c>
      <c r="H1514" s="58"/>
      <c r="I1514" s="58"/>
      <c r="J1514" s="57"/>
      <c r="K1514" s="56"/>
      <c r="M1514" s="55"/>
      <c r="N1514" s="3"/>
      <c r="O1514" s="3"/>
      <c r="P1514" s="3"/>
      <c r="Q1514" s="3"/>
      <c r="R1514" s="34"/>
    </row>
    <row r="1515" spans="2:18" s="17" customFormat="1" x14ac:dyDescent="0.25">
      <c r="B1515" s="54" t="s">
        <v>37</v>
      </c>
      <c r="C1515" s="53">
        <v>42446.474999999999</v>
      </c>
      <c r="D1515" s="62">
        <v>40</v>
      </c>
      <c r="E1515" s="61">
        <v>1299520</v>
      </c>
      <c r="F1515" s="60">
        <f>(C1515-$C$1477)*1440</f>
        <v>149713.99999999674</v>
      </c>
      <c r="G1515" s="59">
        <f>E1515-$E$1477</f>
        <v>1299520</v>
      </c>
      <c r="H1515" s="58">
        <f>(C1515-C1513)*1440</f>
        <v>8863.9999999967404</v>
      </c>
      <c r="I1515" s="58">
        <f>E1515-E1513</f>
        <v>106030</v>
      </c>
      <c r="J1515" s="48">
        <f>I1515/H1515</f>
        <v>11.96186823105133</v>
      </c>
      <c r="K1515" s="56"/>
      <c r="M1515" s="55"/>
      <c r="N1515" s="3"/>
      <c r="O1515" s="3"/>
      <c r="P1515" s="3"/>
      <c r="Q1515" s="3"/>
      <c r="R1515" s="34"/>
    </row>
    <row r="1516" spans="2:18" s="17" customFormat="1" x14ac:dyDescent="0.25">
      <c r="B1516" s="54" t="s">
        <v>37</v>
      </c>
      <c r="C1516" s="53">
        <v>42450.447916666664</v>
      </c>
      <c r="D1516" s="62">
        <v>41</v>
      </c>
      <c r="E1516" s="61">
        <v>1355290</v>
      </c>
      <c r="F1516" s="60">
        <f>(C1516-$C$1477)*1440</f>
        <v>155434.99999999534</v>
      </c>
      <c r="G1516" s="59">
        <f>E1516-$E$1477</f>
        <v>1355290</v>
      </c>
      <c r="H1516" s="58"/>
      <c r="I1516" s="58"/>
      <c r="J1516" s="57"/>
      <c r="K1516" s="56"/>
      <c r="M1516" s="55"/>
      <c r="N1516" s="3"/>
      <c r="O1516" s="3"/>
      <c r="P1516" s="3"/>
      <c r="Q1516" s="3"/>
      <c r="R1516" s="34"/>
    </row>
    <row r="1517" spans="2:18" s="17" customFormat="1" x14ac:dyDescent="0.25">
      <c r="B1517" s="54" t="s">
        <v>37</v>
      </c>
      <c r="C1517" s="53">
        <v>42453.623611111114</v>
      </c>
      <c r="D1517" s="62">
        <v>41</v>
      </c>
      <c r="E1517" s="61">
        <v>1397210</v>
      </c>
      <c r="F1517" s="60">
        <f>(C1517-$C$1477)*1440</f>
        <v>160008.00000000279</v>
      </c>
      <c r="G1517" s="59">
        <f>E1517-$E$1477</f>
        <v>1397210</v>
      </c>
      <c r="H1517" s="58">
        <f>(C1517-C1515)*1440</f>
        <v>10294.000000006054</v>
      </c>
      <c r="I1517" s="58">
        <f>E1517-E1515</f>
        <v>97690</v>
      </c>
      <c r="J1517" s="48">
        <f>I1517/H1517</f>
        <v>9.4899941713563774</v>
      </c>
      <c r="K1517" s="56"/>
      <c r="M1517" s="55"/>
      <c r="N1517" s="3"/>
      <c r="O1517" s="3"/>
      <c r="P1517" s="3"/>
      <c r="Q1517" s="3"/>
      <c r="R1517" s="34"/>
    </row>
    <row r="1518" spans="2:18" s="17" customFormat="1" x14ac:dyDescent="0.25">
      <c r="B1518" s="54" t="s">
        <v>37</v>
      </c>
      <c r="C1518" s="53">
        <v>42457.677083333336</v>
      </c>
      <c r="D1518" s="62">
        <v>42</v>
      </c>
      <c r="E1518" s="61">
        <v>1449220</v>
      </c>
      <c r="F1518" s="60">
        <f>(C1518-$C$1477)*1440</f>
        <v>165845.00000000233</v>
      </c>
      <c r="G1518" s="59">
        <f>E1518-$E$1477</f>
        <v>1449220</v>
      </c>
      <c r="H1518" s="58"/>
      <c r="I1518" s="58"/>
      <c r="J1518" s="57"/>
      <c r="K1518" s="56"/>
      <c r="M1518" s="55"/>
      <c r="N1518" s="3"/>
      <c r="O1518" s="3"/>
      <c r="P1518" s="3"/>
      <c r="Q1518" s="3"/>
      <c r="R1518" s="34"/>
    </row>
    <row r="1519" spans="2:18" x14ac:dyDescent="0.25">
      <c r="B1519" s="54" t="s">
        <v>37</v>
      </c>
      <c r="C1519" s="53">
        <v>42459.447916666664</v>
      </c>
      <c r="D1519" s="52">
        <v>42</v>
      </c>
      <c r="E1519" s="51">
        <v>1485500</v>
      </c>
      <c r="F1519" s="50">
        <f>(C1519-$C$1477)*1440</f>
        <v>168394.99999999534</v>
      </c>
      <c r="G1519" s="50">
        <f>E1519-$E$1477</f>
        <v>1485500</v>
      </c>
      <c r="H1519" s="49">
        <f>(C1519-C1517)*1440</f>
        <v>8386.9999999925494</v>
      </c>
      <c r="I1519" s="49">
        <f>E1519-E1517</f>
        <v>88290</v>
      </c>
      <c r="J1519" s="48">
        <f>I1519/H1519</f>
        <v>10.527006080848746</v>
      </c>
      <c r="K1519" s="47">
        <f>(G1519-G1488)/(F1519-F1488)</f>
        <v>8.5502789245951814</v>
      </c>
      <c r="M1519" s="46">
        <f>SUM(I1479:I1519)</f>
        <v>1484500</v>
      </c>
      <c r="N1519" s="45">
        <f>G1519-G1488</f>
        <v>1120420</v>
      </c>
      <c r="O1519" s="44"/>
      <c r="P1519" s="44"/>
      <c r="Q1519" s="44"/>
      <c r="R1519" s="44"/>
    </row>
    <row r="1520" spans="2:18" x14ac:dyDescent="0.25">
      <c r="B1520" s="41"/>
      <c r="C1520" s="40"/>
      <c r="O1520" s="42">
        <f>N1519</f>
        <v>1120420</v>
      </c>
      <c r="P1520" s="43">
        <f>K1519</f>
        <v>8.5502789245951814</v>
      </c>
      <c r="Q1520" s="42">
        <f>M1519</f>
        <v>1484500</v>
      </c>
    </row>
    <row r="1521" spans="2:8" x14ac:dyDescent="0.25">
      <c r="B1521" s="41"/>
      <c r="C1521" s="40"/>
    </row>
    <row r="1522" spans="2:8" x14ac:dyDescent="0.25">
      <c r="B1522" s="39" t="s">
        <v>36</v>
      </c>
    </row>
    <row r="1523" spans="2:8" x14ac:dyDescent="0.25">
      <c r="B1523" s="38" t="s">
        <v>35</v>
      </c>
    </row>
    <row r="1524" spans="2:8" x14ac:dyDescent="0.25">
      <c r="B1524" s="38" t="s">
        <v>34</v>
      </c>
      <c r="H1524" s="3" t="s">
        <v>33</v>
      </c>
    </row>
    <row r="1525" spans="2:8" x14ac:dyDescent="0.25">
      <c r="B1525" s="38" t="s">
        <v>32</v>
      </c>
    </row>
  </sheetData>
  <mergeCells count="416">
    <mergeCell ref="J1465:J1467"/>
    <mergeCell ref="J1468:J1470"/>
    <mergeCell ref="J1471:J1472"/>
    <mergeCell ref="J1473:J1474"/>
    <mergeCell ref="J1475:J1476"/>
    <mergeCell ref="J1443:J1445"/>
    <mergeCell ref="J1449:J1451"/>
    <mergeCell ref="J1452:J1454"/>
    <mergeCell ref="J1455:J1457"/>
    <mergeCell ref="J1460:J1461"/>
    <mergeCell ref="J1462:J1464"/>
    <mergeCell ref="J1427:J1429"/>
    <mergeCell ref="J1430:J1432"/>
    <mergeCell ref="J1433:J1435"/>
    <mergeCell ref="J1436:J1437"/>
    <mergeCell ref="J1438:J1439"/>
    <mergeCell ref="J1440:J1442"/>
    <mergeCell ref="J1357:J1359"/>
    <mergeCell ref="J1267:J1271"/>
    <mergeCell ref="J1276:J1279"/>
    <mergeCell ref="J1273:J1275"/>
    <mergeCell ref="J1369:J1371"/>
    <mergeCell ref="J1424:J1426"/>
    <mergeCell ref="J1408:J1410"/>
    <mergeCell ref="J1411:J1412"/>
    <mergeCell ref="J1413:J1414"/>
    <mergeCell ref="J1391:J1392"/>
    <mergeCell ref="J1393:J1396"/>
    <mergeCell ref="J1397:J1399"/>
    <mergeCell ref="J1400:J1402"/>
    <mergeCell ref="J1403:J1404"/>
    <mergeCell ref="J1405:J1407"/>
    <mergeCell ref="J1264:J1266"/>
    <mergeCell ref="J1415:J1418"/>
    <mergeCell ref="J1419:J1421"/>
    <mergeCell ref="J1422:J1423"/>
    <mergeCell ref="J1367:J1368"/>
    <mergeCell ref="J1375:J1379"/>
    <mergeCell ref="J1384:J1387"/>
    <mergeCell ref="J1360:J1362"/>
    <mergeCell ref="J1363:J1364"/>
    <mergeCell ref="J1365:J1366"/>
    <mergeCell ref="J973:J976"/>
    <mergeCell ref="J977:J979"/>
    <mergeCell ref="J980:J981"/>
    <mergeCell ref="J982:J984"/>
    <mergeCell ref="J985:J987"/>
    <mergeCell ref="J1114:J1115"/>
    <mergeCell ref="J1065:J1067"/>
    <mergeCell ref="J1068:J1070"/>
    <mergeCell ref="J1071:J1072"/>
    <mergeCell ref="J1073:J1075"/>
    <mergeCell ref="J921:J922"/>
    <mergeCell ref="J923:J924"/>
    <mergeCell ref="J1116:J1117"/>
    <mergeCell ref="J1119:J1121"/>
    <mergeCell ref="J1122:J1124"/>
    <mergeCell ref="J940:J943"/>
    <mergeCell ref="J1042:J1046"/>
    <mergeCell ref="J1039:J1041"/>
    <mergeCell ref="J1051:J1054"/>
    <mergeCell ref="J1048:J1050"/>
    <mergeCell ref="J810:J811"/>
    <mergeCell ref="J812:J813"/>
    <mergeCell ref="J862:J865"/>
    <mergeCell ref="J860:J861"/>
    <mergeCell ref="J833:J835"/>
    <mergeCell ref="J836:J840"/>
    <mergeCell ref="J841:J843"/>
    <mergeCell ref="J793:J794"/>
    <mergeCell ref="J797:J798"/>
    <mergeCell ref="J799:J801"/>
    <mergeCell ref="J802:J804"/>
    <mergeCell ref="J805:J807"/>
    <mergeCell ref="J808:J809"/>
    <mergeCell ref="J647:J649"/>
    <mergeCell ref="J650:J651"/>
    <mergeCell ref="J604:J607"/>
    <mergeCell ref="J624:J627"/>
    <mergeCell ref="J628:J632"/>
    <mergeCell ref="J633:J635"/>
    <mergeCell ref="J608:J610"/>
    <mergeCell ref="J611:J615"/>
    <mergeCell ref="J620:J623"/>
    <mergeCell ref="J617:J619"/>
    <mergeCell ref="J602:J603"/>
    <mergeCell ref="J654:J657"/>
    <mergeCell ref="J658:J660"/>
    <mergeCell ref="J661:J663"/>
    <mergeCell ref="J664:J666"/>
    <mergeCell ref="J667:J669"/>
    <mergeCell ref="J636:J638"/>
    <mergeCell ref="J639:J641"/>
    <mergeCell ref="J642:J643"/>
    <mergeCell ref="J644:J646"/>
    <mergeCell ref="J574:J576"/>
    <mergeCell ref="J577:J578"/>
    <mergeCell ref="J592:J594"/>
    <mergeCell ref="J595:J597"/>
    <mergeCell ref="J598:J599"/>
    <mergeCell ref="J600:J601"/>
    <mergeCell ref="J555:J558"/>
    <mergeCell ref="J559:J561"/>
    <mergeCell ref="J562:J564"/>
    <mergeCell ref="J565:J567"/>
    <mergeCell ref="J568:J570"/>
    <mergeCell ref="J571:J573"/>
    <mergeCell ref="J469:J470"/>
    <mergeCell ref="J471:J473"/>
    <mergeCell ref="J431:J434"/>
    <mergeCell ref="J451:J454"/>
    <mergeCell ref="J438:J442"/>
    <mergeCell ref="J435:J437"/>
    <mergeCell ref="J444:J446"/>
    <mergeCell ref="J447:J450"/>
    <mergeCell ref="J416:J418"/>
    <mergeCell ref="J419:J420"/>
    <mergeCell ref="J421:J422"/>
    <mergeCell ref="J423:J424"/>
    <mergeCell ref="J427:J429"/>
    <mergeCell ref="J481:J484"/>
    <mergeCell ref="J455:J459"/>
    <mergeCell ref="J460:J462"/>
    <mergeCell ref="J463:J465"/>
    <mergeCell ref="J466:J468"/>
    <mergeCell ref="J72:J74"/>
    <mergeCell ref="J75:J76"/>
    <mergeCell ref="J90:J92"/>
    <mergeCell ref="J395:J397"/>
    <mergeCell ref="J398:J399"/>
    <mergeCell ref="J413:J415"/>
    <mergeCell ref="J53:J56"/>
    <mergeCell ref="J57:J59"/>
    <mergeCell ref="J60:J62"/>
    <mergeCell ref="J63:J65"/>
    <mergeCell ref="J66:J68"/>
    <mergeCell ref="J69:J71"/>
    <mergeCell ref="J1111:J1113"/>
    <mergeCell ref="J93:J95"/>
    <mergeCell ref="J96:J97"/>
    <mergeCell ref="J98:J99"/>
    <mergeCell ref="J100:J101"/>
    <mergeCell ref="J129:J132"/>
    <mergeCell ref="J133:J135"/>
    <mergeCell ref="J136:J138"/>
    <mergeCell ref="J139:J141"/>
    <mergeCell ref="J142:J144"/>
    <mergeCell ref="J1095:J1097"/>
    <mergeCell ref="J1098:J1100"/>
    <mergeCell ref="J1101:J1103"/>
    <mergeCell ref="J1104:J1105"/>
    <mergeCell ref="J1106:J1107"/>
    <mergeCell ref="J1108:J1110"/>
    <mergeCell ref="J1006:J1007"/>
    <mergeCell ref="J1009:J1011"/>
    <mergeCell ref="J1083:J1086"/>
    <mergeCell ref="J1087:J1089"/>
    <mergeCell ref="J1090:J1091"/>
    <mergeCell ref="J1092:J1094"/>
    <mergeCell ref="J1285:J1288"/>
    <mergeCell ref="J1260:J1263"/>
    <mergeCell ref="J1081:J1082"/>
    <mergeCell ref="J1125:J1126"/>
    <mergeCell ref="J1129:J1130"/>
    <mergeCell ref="J1131:J1133"/>
    <mergeCell ref="J1134:J1136"/>
    <mergeCell ref="J1137:J1139"/>
    <mergeCell ref="J1140:J1141"/>
    <mergeCell ref="J1142:J1143"/>
    <mergeCell ref="J383:J385"/>
    <mergeCell ref="J386:J388"/>
    <mergeCell ref="J389:J391"/>
    <mergeCell ref="J392:J394"/>
    <mergeCell ref="J1280:J1282"/>
    <mergeCell ref="J1283:J1284"/>
    <mergeCell ref="J1144:J1145"/>
    <mergeCell ref="J998:J1000"/>
    <mergeCell ref="J1001:J1003"/>
    <mergeCell ref="J1004:J1005"/>
    <mergeCell ref="J310:J312"/>
    <mergeCell ref="J313:J315"/>
    <mergeCell ref="J316:J318"/>
    <mergeCell ref="J319:J321"/>
    <mergeCell ref="J376:J379"/>
    <mergeCell ref="J380:J382"/>
    <mergeCell ref="J1355:J1356"/>
    <mergeCell ref="J145:J147"/>
    <mergeCell ref="J148:J150"/>
    <mergeCell ref="J151:J152"/>
    <mergeCell ref="J1341:J1343"/>
    <mergeCell ref="J275:J276"/>
    <mergeCell ref="J293:J295"/>
    <mergeCell ref="J300:J303"/>
    <mergeCell ref="J304:J306"/>
    <mergeCell ref="J307:J309"/>
    <mergeCell ref="J1330:J1331"/>
    <mergeCell ref="J1332:J1334"/>
    <mergeCell ref="J1335:J1337"/>
    <mergeCell ref="J1344:J1346"/>
    <mergeCell ref="J1347:J1349"/>
    <mergeCell ref="J1352:J1354"/>
    <mergeCell ref="J1314:J1315"/>
    <mergeCell ref="J1316:J1318"/>
    <mergeCell ref="J1319:J1321"/>
    <mergeCell ref="J1322:J1324"/>
    <mergeCell ref="J1325:J1327"/>
    <mergeCell ref="J1328:J1329"/>
    <mergeCell ref="J1388:J1390"/>
    <mergeCell ref="J1289:J1291"/>
    <mergeCell ref="J1292:J1294"/>
    <mergeCell ref="J1295:J1296"/>
    <mergeCell ref="J1297:J1299"/>
    <mergeCell ref="J1303:J1304"/>
    <mergeCell ref="J1305:J1306"/>
    <mergeCell ref="J1300:J1302"/>
    <mergeCell ref="J1307:J1310"/>
    <mergeCell ref="J1311:J1313"/>
    <mergeCell ref="J1021:J1023"/>
    <mergeCell ref="J1024:J1026"/>
    <mergeCell ref="J1027:J1029"/>
    <mergeCell ref="J1030:J1031"/>
    <mergeCell ref="J1032:J1033"/>
    <mergeCell ref="J1034:J1035"/>
    <mergeCell ref="J1076:J1078"/>
    <mergeCell ref="J1079:J1080"/>
    <mergeCell ref="J1055:J1057"/>
    <mergeCell ref="J1058:J1061"/>
    <mergeCell ref="J1062:J1064"/>
    <mergeCell ref="J963:J965"/>
    <mergeCell ref="J966:J968"/>
    <mergeCell ref="J969:J970"/>
    <mergeCell ref="J971:J972"/>
    <mergeCell ref="J1036:J1038"/>
    <mergeCell ref="J955:J957"/>
    <mergeCell ref="J958:J960"/>
    <mergeCell ref="J961:J962"/>
    <mergeCell ref="J1012:J1014"/>
    <mergeCell ref="J1015:J1016"/>
    <mergeCell ref="J1019:J1020"/>
    <mergeCell ref="J988:J990"/>
    <mergeCell ref="J991:J993"/>
    <mergeCell ref="J994:J995"/>
    <mergeCell ref="J996:J997"/>
    <mergeCell ref="J901:J903"/>
    <mergeCell ref="J904:J905"/>
    <mergeCell ref="J908:J909"/>
    <mergeCell ref="J944:J946"/>
    <mergeCell ref="J947:J951"/>
    <mergeCell ref="J952:J954"/>
    <mergeCell ref="J910:J912"/>
    <mergeCell ref="J913:J915"/>
    <mergeCell ref="J916:J918"/>
    <mergeCell ref="J919:J920"/>
    <mergeCell ref="J890:J892"/>
    <mergeCell ref="J893:J894"/>
    <mergeCell ref="J895:J896"/>
    <mergeCell ref="J898:J900"/>
    <mergeCell ref="J866:J868"/>
    <mergeCell ref="J869:J870"/>
    <mergeCell ref="J855:J857"/>
    <mergeCell ref="J858:J859"/>
    <mergeCell ref="J931:J935"/>
    <mergeCell ref="J871:J873"/>
    <mergeCell ref="J874:J876"/>
    <mergeCell ref="J877:J879"/>
    <mergeCell ref="J880:J882"/>
    <mergeCell ref="J883:J884"/>
    <mergeCell ref="J885:J886"/>
    <mergeCell ref="J887:J889"/>
    <mergeCell ref="J779:J781"/>
    <mergeCell ref="J782:J783"/>
    <mergeCell ref="J784:J785"/>
    <mergeCell ref="J787:J789"/>
    <mergeCell ref="J790:J792"/>
    <mergeCell ref="J925:J927"/>
    <mergeCell ref="J844:J846"/>
    <mergeCell ref="J847:J849"/>
    <mergeCell ref="J850:J851"/>
    <mergeCell ref="J852:J854"/>
    <mergeCell ref="J820:J824"/>
    <mergeCell ref="J817:J819"/>
    <mergeCell ref="J829:J832"/>
    <mergeCell ref="J826:J828"/>
    <mergeCell ref="J751:J754"/>
    <mergeCell ref="J755:J757"/>
    <mergeCell ref="J758:J759"/>
    <mergeCell ref="J760:J762"/>
    <mergeCell ref="J763:J765"/>
    <mergeCell ref="J766:J768"/>
    <mergeCell ref="J701:J702"/>
    <mergeCell ref="J741:J743"/>
    <mergeCell ref="J744:J746"/>
    <mergeCell ref="J747:J748"/>
    <mergeCell ref="J749:J750"/>
    <mergeCell ref="J814:J816"/>
    <mergeCell ref="J769:J771"/>
    <mergeCell ref="J772:J773"/>
    <mergeCell ref="J774:J775"/>
    <mergeCell ref="J776:J778"/>
    <mergeCell ref="J733:J735"/>
    <mergeCell ref="J736:J738"/>
    <mergeCell ref="J739:J740"/>
    <mergeCell ref="J652:J653"/>
    <mergeCell ref="J703:J705"/>
    <mergeCell ref="J709:J713"/>
    <mergeCell ref="J718:J721"/>
    <mergeCell ref="J670:J672"/>
    <mergeCell ref="J673:J675"/>
    <mergeCell ref="J676:J677"/>
    <mergeCell ref="J485:J487"/>
    <mergeCell ref="J488:J490"/>
    <mergeCell ref="J491:J493"/>
    <mergeCell ref="J722:J724"/>
    <mergeCell ref="J725:J729"/>
    <mergeCell ref="J730:J732"/>
    <mergeCell ref="J691:J693"/>
    <mergeCell ref="J694:J696"/>
    <mergeCell ref="J697:J698"/>
    <mergeCell ref="J699:J700"/>
    <mergeCell ref="J539:J541"/>
    <mergeCell ref="J494:J496"/>
    <mergeCell ref="J497:J499"/>
    <mergeCell ref="J500:J502"/>
    <mergeCell ref="J503:J504"/>
    <mergeCell ref="J518:J520"/>
    <mergeCell ref="J521:J523"/>
    <mergeCell ref="J524:J525"/>
    <mergeCell ref="J526:J527"/>
    <mergeCell ref="J528:J529"/>
    <mergeCell ref="J542:J544"/>
    <mergeCell ref="J545:J546"/>
    <mergeCell ref="J548:J550"/>
    <mergeCell ref="J551:J552"/>
    <mergeCell ref="J553:J554"/>
    <mergeCell ref="J474:J476"/>
    <mergeCell ref="J477:J478"/>
    <mergeCell ref="J479:J480"/>
    <mergeCell ref="J532:J535"/>
    <mergeCell ref="J536:J538"/>
    <mergeCell ref="J372:J373"/>
    <mergeCell ref="J374:J375"/>
    <mergeCell ref="J290:J292"/>
    <mergeCell ref="J296:J297"/>
    <mergeCell ref="J298:J299"/>
    <mergeCell ref="J351:J354"/>
    <mergeCell ref="J355:J357"/>
    <mergeCell ref="J358:J360"/>
    <mergeCell ref="J322:J323"/>
    <mergeCell ref="J337:J339"/>
    <mergeCell ref="J271:J272"/>
    <mergeCell ref="J273:J274"/>
    <mergeCell ref="J361:J363"/>
    <mergeCell ref="J364:J365"/>
    <mergeCell ref="J366:J368"/>
    <mergeCell ref="J369:J371"/>
    <mergeCell ref="J340:J342"/>
    <mergeCell ref="J343:J344"/>
    <mergeCell ref="J345:J346"/>
    <mergeCell ref="J347:J348"/>
    <mergeCell ref="J241:J243"/>
    <mergeCell ref="J244:J246"/>
    <mergeCell ref="J247:J249"/>
    <mergeCell ref="J250:J251"/>
    <mergeCell ref="J265:J267"/>
    <mergeCell ref="J268:J270"/>
    <mergeCell ref="J202:J206"/>
    <mergeCell ref="J207:J209"/>
    <mergeCell ref="J210:J212"/>
    <mergeCell ref="J213:J215"/>
    <mergeCell ref="J216:J217"/>
    <mergeCell ref="J218:J220"/>
    <mergeCell ref="J221:J223"/>
    <mergeCell ref="J224:J225"/>
    <mergeCell ref="J226:J227"/>
    <mergeCell ref="J279:J282"/>
    <mergeCell ref="J285:J287"/>
    <mergeCell ref="J288:J289"/>
    <mergeCell ref="J228:J231"/>
    <mergeCell ref="J232:J234"/>
    <mergeCell ref="J235:J237"/>
    <mergeCell ref="J238:J240"/>
    <mergeCell ref="J127:J128"/>
    <mergeCell ref="J182:J184"/>
    <mergeCell ref="J185:J189"/>
    <mergeCell ref="J191:J193"/>
    <mergeCell ref="J194:J197"/>
    <mergeCell ref="J166:J168"/>
    <mergeCell ref="J169:J171"/>
    <mergeCell ref="J172:J173"/>
    <mergeCell ref="J174:J175"/>
    <mergeCell ref="J176:J177"/>
    <mergeCell ref="J178:J181"/>
    <mergeCell ref="J198:J201"/>
    <mergeCell ref="J104:J107"/>
    <mergeCell ref="J108:J110"/>
    <mergeCell ref="J111:J113"/>
    <mergeCell ref="J114:J116"/>
    <mergeCell ref="J117:J118"/>
    <mergeCell ref="J119:J121"/>
    <mergeCell ref="J122:J124"/>
    <mergeCell ref="J125:J126"/>
    <mergeCell ref="J3:J6"/>
    <mergeCell ref="J23:J26"/>
    <mergeCell ref="J27:J31"/>
    <mergeCell ref="J32:J34"/>
    <mergeCell ref="J35:J37"/>
    <mergeCell ref="J10:J14"/>
    <mergeCell ref="J7:J9"/>
    <mergeCell ref="J16:J18"/>
    <mergeCell ref="J19:J22"/>
    <mergeCell ref="J38:J40"/>
    <mergeCell ref="J41:J42"/>
    <mergeCell ref="J43:J45"/>
    <mergeCell ref="J46:J48"/>
    <mergeCell ref="J49:J50"/>
    <mergeCell ref="J51:J52"/>
  </mergeCells>
  <conditionalFormatting sqref="B819:B835">
    <cfRule type="uniqueValues" dxfId="0" priority="1"/>
  </conditionalFormatting>
  <pageMargins left="0.7" right="0.7" top="1.2" bottom="0.75" header="0.3" footer="0.3"/>
  <pageSetup scale="80" fitToHeight="58" orientation="portrait" horizontalDpi="1200" verticalDpi="1200" r:id="rId1"/>
  <headerFooter>
    <oddHeader xml:space="preserve">&amp;C&amp;"-,Bold"&amp;12TABLE 2A
Flow Meter Readings for Extraction and Injection Wells&amp;11
 &amp;10 &amp;11 1&amp;Xst&amp;X Quarter 2016 Remediation Status Report
Mountain View Nitrate Plume Restoration Project </oddHeader>
    <oddFooter>&amp;L&amp;G&amp;RPage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92"/>
  <sheetViews>
    <sheetView workbookViewId="0">
      <pane ySplit="2" topLeftCell="A3" activePane="bottomLeft" state="frozen"/>
      <selection pane="bottomLeft" activeCell="L83" sqref="L83"/>
    </sheetView>
  </sheetViews>
  <sheetFormatPr defaultColWidth="8.85546875" defaultRowHeight="15" x14ac:dyDescent="0.25"/>
  <cols>
    <col min="1" max="1" width="3.7109375" style="298" customWidth="1"/>
    <col min="2" max="2" width="12" style="298" bestFit="1" customWidth="1"/>
    <col min="3" max="3" width="8.85546875" style="298"/>
    <col min="4" max="4" width="11.140625" style="298" customWidth="1"/>
    <col min="5" max="5" width="18" style="269" bestFit="1" customWidth="1"/>
    <col min="6" max="6" width="15.7109375" style="269" customWidth="1"/>
    <col min="7" max="7" width="9.42578125" style="298" customWidth="1"/>
    <col min="8" max="8" width="10.140625" style="298" customWidth="1"/>
    <col min="9" max="9" width="8.85546875" style="298"/>
    <col min="10" max="10" width="9.7109375" style="298" customWidth="1"/>
    <col min="11" max="11" width="11.42578125" style="298" customWidth="1"/>
    <col min="12" max="12" width="8.85546875" style="298" customWidth="1"/>
    <col min="13" max="16384" width="8.85546875" style="298"/>
  </cols>
  <sheetData>
    <row r="2" spans="2:11" ht="60" x14ac:dyDescent="0.25">
      <c r="B2" s="297" t="s">
        <v>67</v>
      </c>
      <c r="C2" s="297" t="s">
        <v>66</v>
      </c>
      <c r="D2" s="297" t="s">
        <v>65</v>
      </c>
      <c r="E2" s="297" t="s">
        <v>64</v>
      </c>
      <c r="F2" s="297" t="s">
        <v>63</v>
      </c>
      <c r="G2" s="297" t="s">
        <v>62</v>
      </c>
      <c r="H2" s="297" t="s">
        <v>49</v>
      </c>
      <c r="J2" s="337"/>
      <c r="K2" s="337"/>
    </row>
    <row r="3" spans="2:11" x14ac:dyDescent="0.25">
      <c r="B3" s="318" t="s">
        <v>37</v>
      </c>
      <c r="C3" s="317">
        <v>1</v>
      </c>
      <c r="D3" s="316">
        <v>42169</v>
      </c>
      <c r="E3" s="324">
        <v>10754</v>
      </c>
      <c r="F3" s="336">
        <f>E3</f>
        <v>10754</v>
      </c>
      <c r="G3" s="323">
        <v>1.58</v>
      </c>
      <c r="H3" s="335">
        <v>7.93</v>
      </c>
    </row>
    <row r="4" spans="2:11" x14ac:dyDescent="0.25">
      <c r="B4" s="318" t="s">
        <v>37</v>
      </c>
      <c r="C4" s="317">
        <v>2</v>
      </c>
      <c r="D4" s="316">
        <v>42176</v>
      </c>
      <c r="E4" s="324">
        <v>103030</v>
      </c>
      <c r="F4" s="314">
        <f>E4+E3</f>
        <v>113784</v>
      </c>
      <c r="G4" s="323">
        <v>16.05782142901576</v>
      </c>
      <c r="H4" s="334"/>
    </row>
    <row r="5" spans="2:11" x14ac:dyDescent="0.25">
      <c r="B5" s="318" t="s">
        <v>37</v>
      </c>
      <c r="C5" s="317">
        <v>3</v>
      </c>
      <c r="D5" s="316">
        <v>42183</v>
      </c>
      <c r="E5" s="324">
        <v>90730</v>
      </c>
      <c r="F5" s="314">
        <f>E5+F4</f>
        <v>204514</v>
      </c>
      <c r="G5" s="323">
        <v>7.6701075517208723</v>
      </c>
      <c r="H5" s="334"/>
    </row>
    <row r="6" spans="2:11" x14ac:dyDescent="0.25">
      <c r="B6" s="318" t="s">
        <v>37</v>
      </c>
      <c r="C6" s="317">
        <v>4</v>
      </c>
      <c r="D6" s="316">
        <v>42190</v>
      </c>
      <c r="E6" s="324">
        <v>0</v>
      </c>
      <c r="F6" s="314">
        <f>E6+F5</f>
        <v>204514</v>
      </c>
      <c r="G6" s="323">
        <v>0</v>
      </c>
      <c r="H6" s="334"/>
    </row>
    <row r="7" spans="2:11" x14ac:dyDescent="0.25">
      <c r="B7" s="318" t="s">
        <v>37</v>
      </c>
      <c r="C7" s="317">
        <v>5</v>
      </c>
      <c r="D7" s="316">
        <v>42197</v>
      </c>
      <c r="E7" s="324">
        <v>28510</v>
      </c>
      <c r="F7" s="314">
        <f>E7+F6</f>
        <v>233024</v>
      </c>
      <c r="G7" s="323">
        <v>2.9969515399992179</v>
      </c>
      <c r="H7" s="334"/>
    </row>
    <row r="8" spans="2:11" x14ac:dyDescent="0.25">
      <c r="B8" s="318" t="s">
        <v>37</v>
      </c>
      <c r="C8" s="317">
        <v>6</v>
      </c>
      <c r="D8" s="316">
        <v>42204</v>
      </c>
      <c r="E8" s="324">
        <v>117380</v>
      </c>
      <c r="F8" s="314">
        <f>E8+F7</f>
        <v>350404</v>
      </c>
      <c r="G8" s="323">
        <v>11.927068977683113</v>
      </c>
      <c r="H8" s="334"/>
    </row>
    <row r="9" spans="2:11" x14ac:dyDescent="0.25">
      <c r="B9" s="318" t="s">
        <v>37</v>
      </c>
      <c r="C9" s="317">
        <v>7</v>
      </c>
      <c r="D9" s="316">
        <v>42211</v>
      </c>
      <c r="E9" s="324">
        <v>104360</v>
      </c>
      <c r="F9" s="314">
        <f>E9+F8</f>
        <v>454764</v>
      </c>
      <c r="G9" s="323">
        <v>10.25</v>
      </c>
      <c r="H9" s="334"/>
    </row>
    <row r="10" spans="2:11" x14ac:dyDescent="0.25">
      <c r="B10" s="318" t="s">
        <v>37</v>
      </c>
      <c r="C10" s="317">
        <v>8</v>
      </c>
      <c r="D10" s="316">
        <v>42218</v>
      </c>
      <c r="E10" s="324">
        <v>26450</v>
      </c>
      <c r="F10" s="314">
        <f>E10+F9</f>
        <v>481214</v>
      </c>
      <c r="G10" s="323">
        <v>2.57</v>
      </c>
      <c r="H10" s="334"/>
    </row>
    <row r="11" spans="2:11" x14ac:dyDescent="0.25">
      <c r="B11" s="318" t="s">
        <v>37</v>
      </c>
      <c r="C11" s="317">
        <v>9</v>
      </c>
      <c r="D11" s="316">
        <v>42225</v>
      </c>
      <c r="E11" s="324">
        <v>96590</v>
      </c>
      <c r="F11" s="314">
        <f>E11+F10</f>
        <v>577804</v>
      </c>
      <c r="G11" s="323">
        <v>9.86</v>
      </c>
      <c r="H11" s="334"/>
    </row>
    <row r="12" spans="2:11" x14ac:dyDescent="0.25">
      <c r="B12" s="318" t="s">
        <v>37</v>
      </c>
      <c r="C12" s="317">
        <v>10</v>
      </c>
      <c r="D12" s="316">
        <v>42232</v>
      </c>
      <c r="E12" s="324">
        <v>101360</v>
      </c>
      <c r="F12" s="314">
        <f>E12+F11</f>
        <v>679164</v>
      </c>
      <c r="G12" s="323">
        <v>9.9499999999999993</v>
      </c>
      <c r="H12" s="334"/>
    </row>
    <row r="13" spans="2:11" x14ac:dyDescent="0.25">
      <c r="B13" s="318" t="s">
        <v>37</v>
      </c>
      <c r="C13" s="317">
        <v>11</v>
      </c>
      <c r="D13" s="316">
        <v>42239</v>
      </c>
      <c r="E13" s="324">
        <v>36970</v>
      </c>
      <c r="F13" s="314">
        <f>E13+F12</f>
        <v>716134</v>
      </c>
      <c r="G13" s="323">
        <v>3.77</v>
      </c>
      <c r="H13" s="334"/>
    </row>
    <row r="14" spans="2:11" x14ac:dyDescent="0.25">
      <c r="B14" s="318" t="s">
        <v>37</v>
      </c>
      <c r="C14" s="317">
        <v>12</v>
      </c>
      <c r="D14" s="316">
        <v>42246</v>
      </c>
      <c r="E14" s="324">
        <v>82890</v>
      </c>
      <c r="F14" s="314">
        <f>E14+F13</f>
        <v>799024</v>
      </c>
      <c r="G14" s="323">
        <v>8.23</v>
      </c>
      <c r="H14" s="334"/>
    </row>
    <row r="15" spans="2:11" x14ac:dyDescent="0.25">
      <c r="B15" s="318" t="s">
        <v>37</v>
      </c>
      <c r="C15" s="317">
        <v>13</v>
      </c>
      <c r="D15" s="316">
        <v>42253</v>
      </c>
      <c r="E15" s="324">
        <v>127300</v>
      </c>
      <c r="F15" s="314">
        <f>E15+F14</f>
        <v>926324</v>
      </c>
      <c r="G15" s="323">
        <v>12.6</v>
      </c>
      <c r="H15" s="334"/>
    </row>
    <row r="16" spans="2:11" x14ac:dyDescent="0.25">
      <c r="B16" s="318" t="s">
        <v>37</v>
      </c>
      <c r="C16" s="317">
        <v>14</v>
      </c>
      <c r="D16" s="316">
        <v>42260</v>
      </c>
      <c r="E16" s="324">
        <v>112340</v>
      </c>
      <c r="F16" s="314">
        <f>E16+F15</f>
        <v>1038664</v>
      </c>
      <c r="G16" s="323">
        <v>10.81</v>
      </c>
      <c r="H16" s="334"/>
    </row>
    <row r="17" spans="2:8" x14ac:dyDescent="0.25">
      <c r="B17" s="318" t="s">
        <v>37</v>
      </c>
      <c r="C17" s="317">
        <v>15</v>
      </c>
      <c r="D17" s="316">
        <v>42267</v>
      </c>
      <c r="E17" s="324">
        <v>81000</v>
      </c>
      <c r="F17" s="314">
        <f>E17+F16</f>
        <v>1119664</v>
      </c>
      <c r="G17" s="323">
        <v>11.52</v>
      </c>
      <c r="H17" s="334"/>
    </row>
    <row r="18" spans="2:8" x14ac:dyDescent="0.25">
      <c r="B18" s="318" t="s">
        <v>37</v>
      </c>
      <c r="C18" s="317">
        <v>16</v>
      </c>
      <c r="D18" s="316">
        <v>42274</v>
      </c>
      <c r="E18" s="333">
        <v>99420</v>
      </c>
      <c r="F18" s="332">
        <f>E18+F17</f>
        <v>1219084</v>
      </c>
      <c r="G18" s="331">
        <v>10</v>
      </c>
      <c r="H18" s="330"/>
    </row>
    <row r="19" spans="2:8" x14ac:dyDescent="0.25">
      <c r="B19" s="329" t="s">
        <v>37</v>
      </c>
      <c r="C19" s="317">
        <v>17</v>
      </c>
      <c r="D19" s="316">
        <v>42281</v>
      </c>
      <c r="E19" s="328">
        <v>138590</v>
      </c>
      <c r="F19" s="327">
        <f>E19+F18</f>
        <v>1357674</v>
      </c>
      <c r="G19" s="326">
        <v>10.71</v>
      </c>
      <c r="H19" s="321"/>
    </row>
    <row r="20" spans="2:8" x14ac:dyDescent="0.25">
      <c r="B20" s="318" t="s">
        <v>37</v>
      </c>
      <c r="C20" s="317">
        <v>18</v>
      </c>
      <c r="D20" s="316">
        <v>42288</v>
      </c>
      <c r="E20" s="324">
        <v>106220</v>
      </c>
      <c r="F20" s="314">
        <f>E20+F19</f>
        <v>1463894</v>
      </c>
      <c r="G20" s="323">
        <v>10.53</v>
      </c>
      <c r="H20" s="319"/>
    </row>
    <row r="21" spans="2:8" x14ac:dyDescent="0.25">
      <c r="B21" s="318" t="s">
        <v>37</v>
      </c>
      <c r="C21" s="317">
        <v>19</v>
      </c>
      <c r="D21" s="316">
        <v>42295</v>
      </c>
      <c r="E21" s="324">
        <v>109270</v>
      </c>
      <c r="F21" s="314">
        <f>E21+F20</f>
        <v>1573164</v>
      </c>
      <c r="G21" s="323">
        <v>10.32</v>
      </c>
      <c r="H21" s="319"/>
    </row>
    <row r="22" spans="2:8" x14ac:dyDescent="0.25">
      <c r="B22" s="318" t="s">
        <v>37</v>
      </c>
      <c r="C22" s="317">
        <v>20</v>
      </c>
      <c r="D22" s="316">
        <v>42302</v>
      </c>
      <c r="E22" s="324">
        <v>114760</v>
      </c>
      <c r="F22" s="314">
        <f>E22+F21</f>
        <v>1687924</v>
      </c>
      <c r="G22" s="323">
        <v>11.56</v>
      </c>
      <c r="H22" s="319"/>
    </row>
    <row r="23" spans="2:8" x14ac:dyDescent="0.25">
      <c r="B23" s="318" t="s">
        <v>37</v>
      </c>
      <c r="C23" s="317">
        <v>21</v>
      </c>
      <c r="D23" s="316">
        <v>42309</v>
      </c>
      <c r="E23" s="324">
        <v>63660</v>
      </c>
      <c r="F23" s="314">
        <f>E23+F22</f>
        <v>1751584</v>
      </c>
      <c r="G23" s="323">
        <v>6.49</v>
      </c>
      <c r="H23" s="319"/>
    </row>
    <row r="24" spans="2:8" x14ac:dyDescent="0.25">
      <c r="B24" s="318" t="s">
        <v>37</v>
      </c>
      <c r="C24" s="317">
        <v>22</v>
      </c>
      <c r="D24" s="316">
        <v>42316</v>
      </c>
      <c r="E24" s="324">
        <v>84250</v>
      </c>
      <c r="F24" s="314">
        <f>E24+F23</f>
        <v>1835834</v>
      </c>
      <c r="G24" s="323">
        <v>8.4600000000000009</v>
      </c>
      <c r="H24" s="319"/>
    </row>
    <row r="25" spans="2:8" x14ac:dyDescent="0.25">
      <c r="B25" s="318" t="s">
        <v>37</v>
      </c>
      <c r="C25" s="317">
        <v>23</v>
      </c>
      <c r="D25" s="316">
        <v>42323</v>
      </c>
      <c r="E25" s="324">
        <v>71810</v>
      </c>
      <c r="F25" s="314">
        <f>E25+F24</f>
        <v>1907644</v>
      </c>
      <c r="G25" s="323">
        <v>7.01</v>
      </c>
      <c r="H25" s="319"/>
    </row>
    <row r="26" spans="2:8" x14ac:dyDescent="0.25">
      <c r="B26" s="318" t="s">
        <v>37</v>
      </c>
      <c r="C26" s="317">
        <v>24</v>
      </c>
      <c r="D26" s="316">
        <v>42330</v>
      </c>
      <c r="E26" s="324">
        <v>58600</v>
      </c>
      <c r="F26" s="314">
        <f>E26+F25</f>
        <v>1966244</v>
      </c>
      <c r="G26" s="323">
        <v>8.31</v>
      </c>
      <c r="H26" s="319"/>
    </row>
    <row r="27" spans="2:8" x14ac:dyDescent="0.25">
      <c r="B27" s="318" t="s">
        <v>37</v>
      </c>
      <c r="C27" s="317">
        <v>25</v>
      </c>
      <c r="D27" s="316">
        <v>42337</v>
      </c>
      <c r="E27" s="324">
        <v>98950</v>
      </c>
      <c r="F27" s="314">
        <f>E27+F26</f>
        <v>2065194</v>
      </c>
      <c r="G27" s="323">
        <v>7.41</v>
      </c>
      <c r="H27" s="319"/>
    </row>
    <row r="28" spans="2:8" x14ac:dyDescent="0.25">
      <c r="B28" s="318" t="s">
        <v>37</v>
      </c>
      <c r="C28" s="317">
        <v>26</v>
      </c>
      <c r="D28" s="316">
        <v>42344</v>
      </c>
      <c r="E28" s="324">
        <v>102410</v>
      </c>
      <c r="F28" s="314">
        <f>E28+F27</f>
        <v>2167604</v>
      </c>
      <c r="G28" s="323">
        <v>10.220000000000001</v>
      </c>
      <c r="H28" s="319"/>
    </row>
    <row r="29" spans="2:8" x14ac:dyDescent="0.25">
      <c r="B29" s="318" t="s">
        <v>37</v>
      </c>
      <c r="C29" s="317">
        <v>27</v>
      </c>
      <c r="D29" s="316">
        <v>42351</v>
      </c>
      <c r="E29" s="324">
        <v>102740</v>
      </c>
      <c r="F29" s="314">
        <f>E29+F28</f>
        <v>2270344</v>
      </c>
      <c r="G29" s="323">
        <v>10.53</v>
      </c>
      <c r="H29" s="319"/>
    </row>
    <row r="30" spans="2:8" x14ac:dyDescent="0.25">
      <c r="B30" s="318" t="s">
        <v>37</v>
      </c>
      <c r="C30" s="317">
        <v>28</v>
      </c>
      <c r="D30" s="316">
        <v>42358</v>
      </c>
      <c r="E30" s="324">
        <v>0</v>
      </c>
      <c r="F30" s="314">
        <f>E30+F29</f>
        <v>2270344</v>
      </c>
      <c r="G30" s="323">
        <v>0</v>
      </c>
      <c r="H30" s="325"/>
    </row>
    <row r="31" spans="2:8" x14ac:dyDescent="0.25">
      <c r="B31" s="318" t="s">
        <v>37</v>
      </c>
      <c r="C31" s="317">
        <v>29</v>
      </c>
      <c r="D31" s="316">
        <v>42365</v>
      </c>
      <c r="E31" s="324">
        <v>0</v>
      </c>
      <c r="F31" s="314">
        <f>E31+F30</f>
        <v>2270344</v>
      </c>
      <c r="G31" s="323">
        <v>0</v>
      </c>
      <c r="H31" s="322">
        <v>7.97</v>
      </c>
    </row>
    <row r="32" spans="2:8" x14ac:dyDescent="0.25">
      <c r="B32" s="318" t="s">
        <v>37</v>
      </c>
      <c r="C32" s="317">
        <v>30</v>
      </c>
      <c r="D32" s="316">
        <v>42372</v>
      </c>
      <c r="E32" s="315">
        <v>129940</v>
      </c>
      <c r="F32" s="314">
        <f>E32+F31</f>
        <v>2400284</v>
      </c>
      <c r="G32" s="313">
        <v>8.8762893640253395</v>
      </c>
      <c r="H32" s="321">
        <v>8.5500000000000007</v>
      </c>
    </row>
    <row r="33" spans="2:8" x14ac:dyDescent="0.25">
      <c r="B33" s="318" t="s">
        <v>37</v>
      </c>
      <c r="C33" s="317">
        <v>31</v>
      </c>
      <c r="D33" s="316">
        <v>42379</v>
      </c>
      <c r="E33" s="315">
        <v>86670</v>
      </c>
      <c r="F33" s="314">
        <f>E33+F32</f>
        <v>2486954</v>
      </c>
      <c r="G33" s="313">
        <v>10.208480565379423</v>
      </c>
      <c r="H33" s="319"/>
    </row>
    <row r="34" spans="2:8" x14ac:dyDescent="0.25">
      <c r="B34" s="318" t="s">
        <v>37</v>
      </c>
      <c r="C34" s="317">
        <v>32</v>
      </c>
      <c r="D34" s="316">
        <v>42386</v>
      </c>
      <c r="E34" s="315">
        <v>116650</v>
      </c>
      <c r="F34" s="314">
        <f>E34+F33</f>
        <v>2603604</v>
      </c>
      <c r="G34" s="313">
        <v>11.666166616651887</v>
      </c>
      <c r="H34" s="319"/>
    </row>
    <row r="35" spans="2:8" x14ac:dyDescent="0.25">
      <c r="B35" s="318" t="s">
        <v>37</v>
      </c>
      <c r="C35" s="317">
        <v>33</v>
      </c>
      <c r="D35" s="316">
        <v>42393</v>
      </c>
      <c r="E35" s="315">
        <v>78690</v>
      </c>
      <c r="F35" s="314">
        <f>E35+F34</f>
        <v>2682294</v>
      </c>
      <c r="G35" s="313">
        <v>7.9220779220840498</v>
      </c>
      <c r="H35" s="319"/>
    </row>
    <row r="36" spans="2:8" x14ac:dyDescent="0.25">
      <c r="B36" s="318" t="s">
        <v>37</v>
      </c>
      <c r="C36" s="317">
        <v>34</v>
      </c>
      <c r="D36" s="316">
        <v>42400</v>
      </c>
      <c r="E36" s="317">
        <v>0</v>
      </c>
      <c r="F36" s="314">
        <f>E36+F35</f>
        <v>2682294</v>
      </c>
      <c r="G36" s="320">
        <v>0</v>
      </c>
      <c r="H36" s="319"/>
    </row>
    <row r="37" spans="2:8" x14ac:dyDescent="0.25">
      <c r="B37" s="318" t="s">
        <v>37</v>
      </c>
      <c r="C37" s="317">
        <v>35</v>
      </c>
      <c r="D37" s="316">
        <v>42407</v>
      </c>
      <c r="E37" s="315">
        <v>45540</v>
      </c>
      <c r="F37" s="314">
        <f>E37+F36</f>
        <v>2727834</v>
      </c>
      <c r="G37" s="313">
        <v>4.8063324538270384</v>
      </c>
      <c r="H37" s="319"/>
    </row>
    <row r="38" spans="2:8" x14ac:dyDescent="0.25">
      <c r="B38" s="318" t="s">
        <v>37</v>
      </c>
      <c r="C38" s="317">
        <v>36</v>
      </c>
      <c r="D38" s="316">
        <v>42414</v>
      </c>
      <c r="E38" s="315">
        <v>43460</v>
      </c>
      <c r="F38" s="314">
        <f>E38+F37</f>
        <v>2771294</v>
      </c>
      <c r="G38" s="313">
        <v>4.4684351223530996</v>
      </c>
      <c r="H38" s="319"/>
    </row>
    <row r="39" spans="2:8" x14ac:dyDescent="0.25">
      <c r="B39" s="318" t="s">
        <v>37</v>
      </c>
      <c r="C39" s="317">
        <v>37</v>
      </c>
      <c r="D39" s="316">
        <v>42421</v>
      </c>
      <c r="E39" s="315">
        <v>107080</v>
      </c>
      <c r="F39" s="314">
        <f>E39+F38</f>
        <v>2878374</v>
      </c>
      <c r="G39" s="313">
        <v>10.612487611495308</v>
      </c>
      <c r="H39" s="319"/>
    </row>
    <row r="40" spans="2:8" x14ac:dyDescent="0.25">
      <c r="B40" s="318" t="s">
        <v>37</v>
      </c>
      <c r="C40" s="317">
        <v>38</v>
      </c>
      <c r="D40" s="316">
        <v>42428</v>
      </c>
      <c r="E40" s="315">
        <v>106910</v>
      </c>
      <c r="F40" s="314">
        <f>E40+F39</f>
        <v>2985284</v>
      </c>
      <c r="G40" s="313">
        <v>10.174153026264124</v>
      </c>
      <c r="H40" s="319"/>
    </row>
    <row r="41" spans="2:8" x14ac:dyDescent="0.25">
      <c r="B41" s="318" t="s">
        <v>37</v>
      </c>
      <c r="C41" s="317">
        <v>39</v>
      </c>
      <c r="D41" s="316">
        <v>42435</v>
      </c>
      <c r="E41" s="315">
        <v>113470</v>
      </c>
      <c r="F41" s="314">
        <f>E41+F40</f>
        <v>3098754</v>
      </c>
      <c r="G41" s="313">
        <v>11.793992308489273</v>
      </c>
      <c r="H41" s="319"/>
    </row>
    <row r="42" spans="2:8" x14ac:dyDescent="0.25">
      <c r="B42" s="318" t="s">
        <v>37</v>
      </c>
      <c r="C42" s="317">
        <v>40</v>
      </c>
      <c r="D42" s="316">
        <v>42442</v>
      </c>
      <c r="E42" s="315">
        <v>106030</v>
      </c>
      <c r="F42" s="314">
        <f>E42+F41</f>
        <v>3204784</v>
      </c>
      <c r="G42" s="313">
        <v>11.96186823105133</v>
      </c>
      <c r="H42" s="319"/>
    </row>
    <row r="43" spans="2:8" x14ac:dyDescent="0.25">
      <c r="B43" s="318" t="s">
        <v>37</v>
      </c>
      <c r="C43" s="317">
        <v>41</v>
      </c>
      <c r="D43" s="316">
        <v>42449</v>
      </c>
      <c r="E43" s="315">
        <v>97690</v>
      </c>
      <c r="F43" s="314">
        <f>E43+F42</f>
        <v>3302474</v>
      </c>
      <c r="G43" s="313">
        <v>9.4899941713563774</v>
      </c>
      <c r="H43" s="319"/>
    </row>
    <row r="44" spans="2:8" x14ac:dyDescent="0.25">
      <c r="B44" s="318" t="s">
        <v>37</v>
      </c>
      <c r="C44" s="317">
        <v>42</v>
      </c>
      <c r="D44" s="316">
        <v>42456</v>
      </c>
      <c r="E44" s="315">
        <v>88290</v>
      </c>
      <c r="F44" s="314">
        <f>E44+F43</f>
        <v>3390764</v>
      </c>
      <c r="G44" s="313">
        <v>10.527006080848746</v>
      </c>
      <c r="H44" s="312"/>
    </row>
    <row r="45" spans="2:8" x14ac:dyDescent="0.25">
      <c r="B45" s="307" t="s">
        <v>61</v>
      </c>
      <c r="C45" s="306">
        <v>1</v>
      </c>
      <c r="D45" s="305">
        <v>42169</v>
      </c>
      <c r="E45" s="306">
        <v>14450</v>
      </c>
      <c r="F45" s="311">
        <f>E45</f>
        <v>14450</v>
      </c>
      <c r="G45" s="310">
        <v>2.1085655917115158</v>
      </c>
      <c r="H45" s="309">
        <v>7.24</v>
      </c>
    </row>
    <row r="46" spans="2:8" x14ac:dyDescent="0.25">
      <c r="B46" s="307" t="s">
        <v>61</v>
      </c>
      <c r="C46" s="306">
        <v>2</v>
      </c>
      <c r="D46" s="305">
        <v>42176</v>
      </c>
      <c r="E46" s="306">
        <v>57760</v>
      </c>
      <c r="F46" s="303">
        <f>E46+E45</f>
        <v>72210</v>
      </c>
      <c r="G46" s="310">
        <v>9.998268997744459</v>
      </c>
      <c r="H46" s="308"/>
    </row>
    <row r="47" spans="2:8" x14ac:dyDescent="0.25">
      <c r="B47" s="307" t="s">
        <v>61</v>
      </c>
      <c r="C47" s="306">
        <v>3</v>
      </c>
      <c r="D47" s="305">
        <v>42183</v>
      </c>
      <c r="E47" s="306">
        <v>99070</v>
      </c>
      <c r="F47" s="303">
        <f>E47+F46</f>
        <v>171280</v>
      </c>
      <c r="G47" s="310">
        <v>8.3568114719585065</v>
      </c>
      <c r="H47" s="308"/>
    </row>
    <row r="48" spans="2:8" x14ac:dyDescent="0.25">
      <c r="B48" s="307" t="s">
        <v>61</v>
      </c>
      <c r="C48" s="306">
        <v>4</v>
      </c>
      <c r="D48" s="305">
        <v>42190</v>
      </c>
      <c r="E48" s="306">
        <v>0</v>
      </c>
      <c r="F48" s="303">
        <f>E48+F47</f>
        <v>171280</v>
      </c>
      <c r="G48" s="310">
        <v>0</v>
      </c>
      <c r="H48" s="308"/>
    </row>
    <row r="49" spans="2:8" x14ac:dyDescent="0.25">
      <c r="B49" s="307" t="s">
        <v>61</v>
      </c>
      <c r="C49" s="306">
        <v>5</v>
      </c>
      <c r="D49" s="305">
        <v>42197</v>
      </c>
      <c r="E49" s="306">
        <v>23570</v>
      </c>
      <c r="F49" s="303">
        <f>E49+F48</f>
        <v>194850</v>
      </c>
      <c r="G49" s="310">
        <v>2.4437532400216209</v>
      </c>
      <c r="H49" s="308"/>
    </row>
    <row r="50" spans="2:8" x14ac:dyDescent="0.25">
      <c r="B50" s="307" t="s">
        <v>61</v>
      </c>
      <c r="C50" s="306">
        <v>6</v>
      </c>
      <c r="D50" s="305">
        <v>42204</v>
      </c>
      <c r="E50" s="306">
        <v>67610</v>
      </c>
      <c r="F50" s="303">
        <f>E50+F49</f>
        <v>262460</v>
      </c>
      <c r="G50" s="310">
        <v>6.9514702858327899</v>
      </c>
      <c r="H50" s="308"/>
    </row>
    <row r="51" spans="2:8" x14ac:dyDescent="0.25">
      <c r="B51" s="307" t="s">
        <v>61</v>
      </c>
      <c r="C51" s="306">
        <v>7</v>
      </c>
      <c r="D51" s="305">
        <v>42211</v>
      </c>
      <c r="E51" s="306">
        <v>50270</v>
      </c>
      <c r="F51" s="303">
        <f>E51+F50</f>
        <v>312730</v>
      </c>
      <c r="G51" s="310">
        <v>4.9000000000000004</v>
      </c>
      <c r="H51" s="308"/>
    </row>
    <row r="52" spans="2:8" x14ac:dyDescent="0.25">
      <c r="B52" s="307" t="s">
        <v>61</v>
      </c>
      <c r="C52" s="306">
        <v>8</v>
      </c>
      <c r="D52" s="305">
        <v>42218</v>
      </c>
      <c r="E52" s="306">
        <v>35420</v>
      </c>
      <c r="F52" s="303">
        <f>E52+F51</f>
        <v>348150</v>
      </c>
      <c r="G52" s="310">
        <v>3.15</v>
      </c>
      <c r="H52" s="308"/>
    </row>
    <row r="53" spans="2:8" x14ac:dyDescent="0.25">
      <c r="B53" s="307" t="s">
        <v>61</v>
      </c>
      <c r="C53" s="306">
        <v>9</v>
      </c>
      <c r="D53" s="305">
        <v>42225</v>
      </c>
      <c r="E53" s="306">
        <v>64600</v>
      </c>
      <c r="F53" s="303">
        <f>E53+F52</f>
        <v>412750</v>
      </c>
      <c r="G53" s="310">
        <v>8.9784572619816796</v>
      </c>
      <c r="H53" s="308"/>
    </row>
    <row r="54" spans="2:8" x14ac:dyDescent="0.25">
      <c r="B54" s="307" t="s">
        <v>61</v>
      </c>
      <c r="C54" s="306">
        <v>10</v>
      </c>
      <c r="D54" s="305">
        <v>42232</v>
      </c>
      <c r="E54" s="306">
        <v>122520</v>
      </c>
      <c r="F54" s="303">
        <f>E54+F53</f>
        <v>535270</v>
      </c>
      <c r="G54" s="310">
        <v>10.412169626924193</v>
      </c>
      <c r="H54" s="308"/>
    </row>
    <row r="55" spans="2:8" x14ac:dyDescent="0.25">
      <c r="B55" s="307" t="s">
        <v>61</v>
      </c>
      <c r="C55" s="306">
        <v>11</v>
      </c>
      <c r="D55" s="305">
        <v>42239</v>
      </c>
      <c r="E55" s="306">
        <v>67410</v>
      </c>
      <c r="F55" s="303">
        <f>E55+F54</f>
        <v>602680</v>
      </c>
      <c r="G55" s="310">
        <v>6.91</v>
      </c>
      <c r="H55" s="308"/>
    </row>
    <row r="56" spans="2:8" x14ac:dyDescent="0.25">
      <c r="B56" s="307" t="s">
        <v>61</v>
      </c>
      <c r="C56" s="306">
        <v>12</v>
      </c>
      <c r="D56" s="305">
        <v>42246</v>
      </c>
      <c r="E56" s="306">
        <v>122570</v>
      </c>
      <c r="F56" s="303">
        <f>E56+F55</f>
        <v>725250</v>
      </c>
      <c r="G56" s="310">
        <v>12.09</v>
      </c>
      <c r="H56" s="308"/>
    </row>
    <row r="57" spans="2:8" x14ac:dyDescent="0.25">
      <c r="B57" s="307" t="s">
        <v>61</v>
      </c>
      <c r="C57" s="306">
        <v>13</v>
      </c>
      <c r="D57" s="305">
        <v>42253</v>
      </c>
      <c r="E57" s="306">
        <v>100940</v>
      </c>
      <c r="F57" s="303">
        <f>E57+F56</f>
        <v>826190</v>
      </c>
      <c r="G57" s="310">
        <v>10.050000000000001</v>
      </c>
      <c r="H57" s="308"/>
    </row>
    <row r="58" spans="2:8" x14ac:dyDescent="0.25">
      <c r="B58" s="307" t="s">
        <v>61</v>
      </c>
      <c r="C58" s="306">
        <v>14</v>
      </c>
      <c r="D58" s="305">
        <v>42260</v>
      </c>
      <c r="E58" s="306">
        <v>89910</v>
      </c>
      <c r="F58" s="303">
        <f>E58+F57</f>
        <v>916100</v>
      </c>
      <c r="G58" s="310">
        <v>8.6300000000000008</v>
      </c>
      <c r="H58" s="308"/>
    </row>
    <row r="59" spans="2:8" x14ac:dyDescent="0.25">
      <c r="B59" s="307" t="s">
        <v>61</v>
      </c>
      <c r="C59" s="306">
        <v>15</v>
      </c>
      <c r="D59" s="305">
        <v>42267</v>
      </c>
      <c r="E59" s="306">
        <v>50310</v>
      </c>
      <c r="F59" s="303">
        <f>E59+F58</f>
        <v>966410</v>
      </c>
      <c r="G59" s="310">
        <v>7.23</v>
      </c>
      <c r="H59" s="308"/>
    </row>
    <row r="60" spans="2:8" x14ac:dyDescent="0.25">
      <c r="B60" s="307" t="s">
        <v>61</v>
      </c>
      <c r="C60" s="306">
        <v>16</v>
      </c>
      <c r="D60" s="305">
        <v>42274</v>
      </c>
      <c r="E60" s="306">
        <v>145510</v>
      </c>
      <c r="F60" s="303">
        <f>E60+F59</f>
        <v>1111920</v>
      </c>
      <c r="G60" s="310">
        <v>14.52</v>
      </c>
      <c r="H60" s="301"/>
    </row>
    <row r="61" spans="2:8" x14ac:dyDescent="0.25">
      <c r="B61" s="307" t="s">
        <v>61</v>
      </c>
      <c r="C61" s="306">
        <v>17</v>
      </c>
      <c r="D61" s="305">
        <v>42281</v>
      </c>
      <c r="E61" s="306">
        <v>159010</v>
      </c>
      <c r="F61" s="303">
        <f>E61+F60</f>
        <v>1270930</v>
      </c>
      <c r="G61" s="310">
        <v>12.3</v>
      </c>
      <c r="H61" s="309">
        <v>11.31</v>
      </c>
    </row>
    <row r="62" spans="2:8" x14ac:dyDescent="0.25">
      <c r="B62" s="307" t="s">
        <v>61</v>
      </c>
      <c r="C62" s="306">
        <v>18</v>
      </c>
      <c r="D62" s="305">
        <v>42288</v>
      </c>
      <c r="E62" s="306">
        <v>107000</v>
      </c>
      <c r="F62" s="303">
        <f>E62+F61</f>
        <v>1377930</v>
      </c>
      <c r="G62" s="310">
        <v>10.47</v>
      </c>
      <c r="H62" s="308"/>
    </row>
    <row r="63" spans="2:8" x14ac:dyDescent="0.25">
      <c r="B63" s="307" t="s">
        <v>61</v>
      </c>
      <c r="C63" s="306">
        <v>19</v>
      </c>
      <c r="D63" s="305">
        <v>42295</v>
      </c>
      <c r="E63" s="306">
        <v>68620</v>
      </c>
      <c r="F63" s="303">
        <f>E63+F62</f>
        <v>1446550</v>
      </c>
      <c r="G63" s="310">
        <v>6.59</v>
      </c>
      <c r="H63" s="308"/>
    </row>
    <row r="64" spans="2:8" x14ac:dyDescent="0.25">
      <c r="B64" s="307" t="s">
        <v>61</v>
      </c>
      <c r="C64" s="306">
        <v>20</v>
      </c>
      <c r="D64" s="305">
        <v>42302</v>
      </c>
      <c r="E64" s="306">
        <v>123660</v>
      </c>
      <c r="F64" s="303">
        <f>E64+F63</f>
        <v>1570210</v>
      </c>
      <c r="G64" s="310">
        <v>12.49</v>
      </c>
      <c r="H64" s="308"/>
    </row>
    <row r="65" spans="2:8" x14ac:dyDescent="0.25">
      <c r="B65" s="307" t="s">
        <v>61</v>
      </c>
      <c r="C65" s="306">
        <v>21</v>
      </c>
      <c r="D65" s="305">
        <v>42309</v>
      </c>
      <c r="E65" s="306">
        <v>75600</v>
      </c>
      <c r="F65" s="303">
        <f>E65+F64</f>
        <v>1645810</v>
      </c>
      <c r="G65" s="310">
        <v>10.86</v>
      </c>
      <c r="H65" s="308"/>
    </row>
    <row r="66" spans="2:8" x14ac:dyDescent="0.25">
      <c r="B66" s="307" t="s">
        <v>61</v>
      </c>
      <c r="C66" s="306">
        <v>22</v>
      </c>
      <c r="D66" s="305">
        <v>42316</v>
      </c>
      <c r="E66" s="306">
        <v>135340</v>
      </c>
      <c r="F66" s="303">
        <f>E66+F65</f>
        <v>1781150</v>
      </c>
      <c r="G66" s="310">
        <v>10.52</v>
      </c>
      <c r="H66" s="308"/>
    </row>
    <row r="67" spans="2:8" x14ac:dyDescent="0.25">
      <c r="B67" s="307" t="s">
        <v>61</v>
      </c>
      <c r="C67" s="306">
        <v>23</v>
      </c>
      <c r="D67" s="305">
        <v>42323</v>
      </c>
      <c r="E67" s="306">
        <v>92430</v>
      </c>
      <c r="F67" s="303">
        <f>E67+F66</f>
        <v>1873580</v>
      </c>
      <c r="G67" s="310">
        <v>9.14</v>
      </c>
      <c r="H67" s="308"/>
    </row>
    <row r="68" spans="2:8" x14ac:dyDescent="0.25">
      <c r="B68" s="307" t="s">
        <v>61</v>
      </c>
      <c r="C68" s="306">
        <v>24</v>
      </c>
      <c r="D68" s="305">
        <v>42330</v>
      </c>
      <c r="E68" s="306">
        <v>84520</v>
      </c>
      <c r="F68" s="303">
        <f>E68+F67</f>
        <v>1958100</v>
      </c>
      <c r="G68" s="310">
        <v>11.78</v>
      </c>
      <c r="H68" s="308"/>
    </row>
    <row r="69" spans="2:8" x14ac:dyDescent="0.25">
      <c r="B69" s="307" t="s">
        <v>61</v>
      </c>
      <c r="C69" s="306">
        <v>25</v>
      </c>
      <c r="D69" s="305">
        <v>42337</v>
      </c>
      <c r="E69" s="306">
        <v>172280</v>
      </c>
      <c r="F69" s="303">
        <f>E69+F68</f>
        <v>2130380</v>
      </c>
      <c r="G69" s="310">
        <v>12.97</v>
      </c>
      <c r="H69" s="308"/>
    </row>
    <row r="70" spans="2:8" x14ac:dyDescent="0.25">
      <c r="B70" s="307" t="s">
        <v>61</v>
      </c>
      <c r="C70" s="306">
        <v>26</v>
      </c>
      <c r="D70" s="305">
        <v>42344</v>
      </c>
      <c r="E70" s="306">
        <v>143860</v>
      </c>
      <c r="F70" s="303">
        <f>E70+F69</f>
        <v>2274240</v>
      </c>
      <c r="G70" s="310">
        <v>14.47</v>
      </c>
      <c r="H70" s="308"/>
    </row>
    <row r="71" spans="2:8" x14ac:dyDescent="0.25">
      <c r="B71" s="307" t="s">
        <v>61</v>
      </c>
      <c r="C71" s="306">
        <v>27</v>
      </c>
      <c r="D71" s="305">
        <v>42351</v>
      </c>
      <c r="E71" s="306">
        <v>126630</v>
      </c>
      <c r="F71" s="303">
        <f>E71+F70</f>
        <v>2400870</v>
      </c>
      <c r="G71" s="310">
        <v>12.78</v>
      </c>
      <c r="H71" s="308"/>
    </row>
    <row r="72" spans="2:8" x14ac:dyDescent="0.25">
      <c r="B72" s="307" t="s">
        <v>61</v>
      </c>
      <c r="C72" s="306">
        <v>28</v>
      </c>
      <c r="D72" s="305">
        <v>42358</v>
      </c>
      <c r="E72" s="306">
        <v>93430</v>
      </c>
      <c r="F72" s="303">
        <f>E72+F71</f>
        <v>2494300</v>
      </c>
      <c r="G72" s="310">
        <v>12.2</v>
      </c>
      <c r="H72" s="308"/>
    </row>
    <row r="73" spans="2:8" x14ac:dyDescent="0.25">
      <c r="B73" s="307" t="s">
        <v>61</v>
      </c>
      <c r="C73" s="306">
        <v>29</v>
      </c>
      <c r="D73" s="305">
        <v>42365</v>
      </c>
      <c r="E73" s="306">
        <v>100470</v>
      </c>
      <c r="F73" s="303">
        <f>E73+F72</f>
        <v>2594770</v>
      </c>
      <c r="G73" s="310">
        <v>10.28</v>
      </c>
      <c r="H73" s="301"/>
    </row>
    <row r="74" spans="2:8" x14ac:dyDescent="0.25">
      <c r="B74" s="307" t="s">
        <v>61</v>
      </c>
      <c r="C74" s="306">
        <v>30</v>
      </c>
      <c r="D74" s="305">
        <v>42372</v>
      </c>
      <c r="E74" s="304">
        <v>173620</v>
      </c>
      <c r="F74" s="303">
        <f>E74+F73</f>
        <v>2768390</v>
      </c>
      <c r="G74" s="302">
        <v>11.862530746101907</v>
      </c>
      <c r="H74" s="309">
        <v>8.58</v>
      </c>
    </row>
    <row r="75" spans="2:8" x14ac:dyDescent="0.25">
      <c r="B75" s="307" t="s">
        <v>61</v>
      </c>
      <c r="C75" s="306">
        <v>31</v>
      </c>
      <c r="D75" s="305">
        <v>42379</v>
      </c>
      <c r="E75" s="304">
        <v>97730</v>
      </c>
      <c r="F75" s="303">
        <f>E75+F74</f>
        <v>2866120</v>
      </c>
      <c r="G75" s="302">
        <v>11.433083762292295</v>
      </c>
      <c r="H75" s="308"/>
    </row>
    <row r="76" spans="2:8" x14ac:dyDescent="0.25">
      <c r="B76" s="307" t="s">
        <v>61</v>
      </c>
      <c r="C76" s="306">
        <v>32</v>
      </c>
      <c r="D76" s="305">
        <v>42386</v>
      </c>
      <c r="E76" s="304">
        <v>98650</v>
      </c>
      <c r="F76" s="303">
        <f>E76+F75</f>
        <v>2964770</v>
      </c>
      <c r="G76" s="302">
        <v>9.9185602252129161</v>
      </c>
      <c r="H76" s="308"/>
    </row>
    <row r="77" spans="2:8" x14ac:dyDescent="0.25">
      <c r="B77" s="307" t="s">
        <v>61</v>
      </c>
      <c r="C77" s="306">
        <v>33</v>
      </c>
      <c r="D77" s="305">
        <v>42393</v>
      </c>
      <c r="E77" s="304">
        <v>56272</v>
      </c>
      <c r="F77" s="303">
        <f>E77+F76</f>
        <v>3021042</v>
      </c>
      <c r="G77" s="302">
        <v>5.6328328328328325</v>
      </c>
      <c r="H77" s="308"/>
    </row>
    <row r="78" spans="2:8" x14ac:dyDescent="0.25">
      <c r="B78" s="307" t="s">
        <v>61</v>
      </c>
      <c r="C78" s="306">
        <v>34</v>
      </c>
      <c r="D78" s="305">
        <v>42400</v>
      </c>
      <c r="E78" s="306">
        <v>0</v>
      </c>
      <c r="F78" s="303">
        <f>E78+F77</f>
        <v>3021042</v>
      </c>
      <c r="G78" s="302">
        <v>0</v>
      </c>
      <c r="H78" s="308"/>
    </row>
    <row r="79" spans="2:8" x14ac:dyDescent="0.25">
      <c r="B79" s="307" t="s">
        <v>61</v>
      </c>
      <c r="C79" s="306">
        <v>35</v>
      </c>
      <c r="D79" s="305">
        <v>42407</v>
      </c>
      <c r="E79" s="304">
        <v>17338</v>
      </c>
      <c r="F79" s="303">
        <f>E79+F78</f>
        <v>3038380</v>
      </c>
      <c r="G79" s="302">
        <v>1.818734920801782</v>
      </c>
      <c r="H79" s="308"/>
    </row>
    <row r="80" spans="2:8" x14ac:dyDescent="0.25">
      <c r="B80" s="307" t="s">
        <v>61</v>
      </c>
      <c r="C80" s="306">
        <v>36</v>
      </c>
      <c r="D80" s="305">
        <v>42414</v>
      </c>
      <c r="E80" s="304">
        <v>41830</v>
      </c>
      <c r="F80" s="303">
        <f>E80+F79</f>
        <v>3080210</v>
      </c>
      <c r="G80" s="302">
        <v>4.2906964816903272</v>
      </c>
      <c r="H80" s="308"/>
    </row>
    <row r="81" spans="2:8" x14ac:dyDescent="0.25">
      <c r="B81" s="307" t="s">
        <v>61</v>
      </c>
      <c r="C81" s="306">
        <v>37</v>
      </c>
      <c r="D81" s="305">
        <v>42421</v>
      </c>
      <c r="E81" s="304">
        <v>109800</v>
      </c>
      <c r="F81" s="303">
        <f>E81+F80</f>
        <v>3190010</v>
      </c>
      <c r="G81" s="302">
        <v>10.910174880762863</v>
      </c>
      <c r="H81" s="308"/>
    </row>
    <row r="82" spans="2:8" x14ac:dyDescent="0.25">
      <c r="B82" s="307" t="s">
        <v>61</v>
      </c>
      <c r="C82" s="306">
        <v>38</v>
      </c>
      <c r="D82" s="305">
        <v>42428</v>
      </c>
      <c r="E82" s="304">
        <v>120420</v>
      </c>
      <c r="F82" s="303">
        <f>E82+F81</f>
        <v>3310430</v>
      </c>
      <c r="G82" s="302">
        <v>11.522342359577937</v>
      </c>
      <c r="H82" s="308"/>
    </row>
    <row r="83" spans="2:8" x14ac:dyDescent="0.25">
      <c r="B83" s="307" t="s">
        <v>61</v>
      </c>
      <c r="C83" s="306">
        <v>39</v>
      </c>
      <c r="D83" s="305">
        <v>42435</v>
      </c>
      <c r="E83" s="304">
        <v>116410</v>
      </c>
      <c r="F83" s="303">
        <f>E83+F82</f>
        <v>3426840</v>
      </c>
      <c r="G83" s="302">
        <v>12.038262668052749</v>
      </c>
      <c r="H83" s="308"/>
    </row>
    <row r="84" spans="2:8" x14ac:dyDescent="0.25">
      <c r="B84" s="307" t="s">
        <v>61</v>
      </c>
      <c r="C84" s="306">
        <v>40</v>
      </c>
      <c r="D84" s="305">
        <v>42442</v>
      </c>
      <c r="E84" s="304">
        <v>102470</v>
      </c>
      <c r="F84" s="303">
        <f>E84+F83</f>
        <v>3529310</v>
      </c>
      <c r="G84" s="302">
        <v>11.619231205342571</v>
      </c>
      <c r="H84" s="308"/>
    </row>
    <row r="85" spans="2:8" x14ac:dyDescent="0.25">
      <c r="B85" s="307" t="s">
        <v>61</v>
      </c>
      <c r="C85" s="306">
        <v>41</v>
      </c>
      <c r="D85" s="305">
        <v>42449</v>
      </c>
      <c r="E85" s="304">
        <v>115560</v>
      </c>
      <c r="F85" s="303">
        <f>E85+F84</f>
        <v>3644870</v>
      </c>
      <c r="G85" s="302">
        <v>11.230320699716078</v>
      </c>
      <c r="H85" s="308"/>
    </row>
    <row r="86" spans="2:8" x14ac:dyDescent="0.25">
      <c r="B86" s="307" t="s">
        <v>61</v>
      </c>
      <c r="C86" s="306">
        <v>42</v>
      </c>
      <c r="D86" s="305">
        <v>42456</v>
      </c>
      <c r="E86" s="304">
        <v>74480</v>
      </c>
      <c r="F86" s="303">
        <f>E86+F85</f>
        <v>3719350</v>
      </c>
      <c r="G86" s="302">
        <v>8.8761768561494936</v>
      </c>
      <c r="H86" s="301"/>
    </row>
    <row r="87" spans="2:8" x14ac:dyDescent="0.25">
      <c r="B87" s="300" t="s">
        <v>36</v>
      </c>
      <c r="H87" s="299"/>
    </row>
    <row r="88" spans="2:8" x14ac:dyDescent="0.25">
      <c r="B88" s="298" t="s">
        <v>60</v>
      </c>
    </row>
    <row r="89" spans="2:8" x14ac:dyDescent="0.25">
      <c r="B89" s="298" t="s">
        <v>35</v>
      </c>
    </row>
    <row r="90" spans="2:8" x14ac:dyDescent="0.25">
      <c r="B90" s="298" t="s">
        <v>34</v>
      </c>
    </row>
    <row r="91" spans="2:8" x14ac:dyDescent="0.25">
      <c r="B91" s="298" t="s">
        <v>59</v>
      </c>
    </row>
    <row r="92" spans="2:8" x14ac:dyDescent="0.25">
      <c r="B92" s="298" t="s">
        <v>58</v>
      </c>
    </row>
  </sheetData>
  <mergeCells count="6">
    <mergeCell ref="H74:H86"/>
    <mergeCell ref="H32:H44"/>
    <mergeCell ref="H61:H73"/>
    <mergeCell ref="H3:H18"/>
    <mergeCell ref="H45:H60"/>
    <mergeCell ref="H19:H29"/>
  </mergeCells>
  <printOptions horizontalCentered="1"/>
  <pageMargins left="0.7" right="0.7" top="1.2" bottom="0.75" header="0.3" footer="0.3"/>
  <pageSetup fitToHeight="15" orientation="portrait" r:id="rId1"/>
  <headerFooter>
    <oddHeader>&amp;C&amp;"-,Bold"&amp;12TABLE 2B
Summary of Flow Meter Readings&amp;11
&amp;10 &amp;11 1&amp;Xst&amp;X Quarter 2016 Remediation Status Report
Mountain View Nitrate Plume Restoration Project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RAW Data_all</vt:lpstr>
      <vt:lpstr>Table 2a_Individual Totalizer</vt:lpstr>
      <vt:lpstr>Table 2b_Flow Summary</vt:lpstr>
      <vt:lpstr>Sheet1</vt:lpstr>
      <vt:lpstr>WeeklyFlowRates</vt:lpstr>
      <vt:lpstr>SumVol</vt:lpstr>
      <vt:lpstr>'Table 2a_Individual Totalizer'!Print_Area</vt:lpstr>
      <vt:lpstr>'Table 2b_Flow Summary'!Print_Area</vt:lpstr>
      <vt:lpstr>'Table 2a_Individual Totalizer'!Print_Titles</vt:lpstr>
      <vt:lpstr>'Table 2b_Flow Summary'!Print_Titles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Pinkard</dc:creator>
  <cp:lastModifiedBy>James Pinkard</cp:lastModifiedBy>
  <dcterms:created xsi:type="dcterms:W3CDTF">2016-05-26T16:20:35Z</dcterms:created>
  <dcterms:modified xsi:type="dcterms:W3CDTF">2016-05-26T16:22:44Z</dcterms:modified>
</cp:coreProperties>
</file>