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S:\AUS\Mountain View_Quarterly Reports\2016_Q1\Data\"/>
    </mc:Choice>
  </mc:AlternateContent>
  <bookViews>
    <workbookView xWindow="0" yWindow="0" windowWidth="23040" windowHeight="8532"/>
  </bookViews>
  <sheets>
    <sheet name="Table 2a_Individual Totalizer" sheetId="2" r:id="rId1"/>
    <sheet name="Table 2b_Flow Summary" sheetId="3" r:id="rId2"/>
  </sheets>
  <definedNames>
    <definedName name="_xlnm.Print_Area" localSheetId="0">'Table 2a_Individual Totalizer'!$B$2:$M$1455</definedName>
    <definedName name="_xlnm.Print_Area" localSheetId="1">'Table 2b_Flow Summary'!$B$2:$H$176</definedName>
    <definedName name="_xlnm.Print_Titles" localSheetId="1">'Table 2b_Flow Summary'!$2:$2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71" i="2" l="1"/>
  <c r="K571" i="2"/>
  <c r="K570" i="2"/>
  <c r="K569" i="2"/>
  <c r="K568" i="2"/>
  <c r="K567" i="2"/>
  <c r="K566" i="2"/>
  <c r="K564" i="2"/>
  <c r="K561" i="2"/>
  <c r="K558" i="2"/>
  <c r="K555" i="2"/>
  <c r="K552" i="2"/>
  <c r="K549" i="2"/>
  <c r="K546" i="2"/>
  <c r="M542" i="2"/>
  <c r="K542" i="2"/>
  <c r="K540" i="2"/>
  <c r="K538" i="2"/>
  <c r="K535" i="2"/>
  <c r="K533" i="2"/>
  <c r="K530" i="2"/>
  <c r="K527" i="2"/>
  <c r="K524" i="2"/>
  <c r="H522" i="2"/>
  <c r="H521" i="2"/>
  <c r="M519" i="2"/>
  <c r="K519" i="2"/>
  <c r="K517" i="2"/>
  <c r="K515" i="2"/>
  <c r="K513" i="2"/>
  <c r="K510" i="2"/>
  <c r="K507" i="2"/>
  <c r="K506" i="2"/>
  <c r="K505" i="2"/>
  <c r="K503" i="2"/>
  <c r="K502" i="2"/>
  <c r="K501" i="2"/>
  <c r="K500" i="2"/>
  <c r="M499" i="2"/>
  <c r="K499" i="2"/>
  <c r="K498" i="2"/>
  <c r="K497" i="2"/>
  <c r="K496" i="2"/>
  <c r="K495" i="2"/>
  <c r="K493" i="2"/>
  <c r="K490" i="2"/>
  <c r="K487" i="2"/>
  <c r="K484" i="2"/>
  <c r="K481" i="2"/>
  <c r="K478" i="2"/>
  <c r="K475" i="2"/>
  <c r="M471" i="2"/>
  <c r="K471" i="2"/>
  <c r="K469" i="2"/>
  <c r="K467" i="2"/>
  <c r="K464" i="2"/>
  <c r="K461" i="2"/>
  <c r="K459" i="2"/>
  <c r="K456" i="2"/>
  <c r="K453" i="2"/>
  <c r="K450" i="2"/>
  <c r="K445" i="2"/>
  <c r="K441" i="2"/>
  <c r="K438" i="2"/>
  <c r="K434" i="2"/>
  <c r="K430" i="2"/>
  <c r="K426" i="2"/>
  <c r="M422" i="2"/>
  <c r="K422" i="2"/>
  <c r="M418" i="2"/>
  <c r="K418" i="2"/>
  <c r="K416" i="2"/>
  <c r="K414" i="2"/>
  <c r="K412" i="2"/>
  <c r="K409" i="2"/>
  <c r="K406" i="2"/>
  <c r="K405" i="2"/>
  <c r="K404" i="2"/>
  <c r="K402" i="2"/>
  <c r="K401" i="2"/>
  <c r="K400" i="2"/>
  <c r="K399" i="2"/>
  <c r="M398" i="2"/>
  <c r="K398" i="2"/>
  <c r="K397" i="2"/>
  <c r="K396" i="2"/>
  <c r="K395" i="2"/>
  <c r="K394" i="2"/>
  <c r="K393" i="2"/>
  <c r="K391" i="2"/>
  <c r="K388" i="2"/>
  <c r="K385" i="2"/>
  <c r="K382" i="2"/>
  <c r="K379" i="2"/>
  <c r="K376" i="2"/>
  <c r="K373" i="2"/>
  <c r="M369" i="2"/>
  <c r="K369" i="2"/>
  <c r="K367" i="2"/>
  <c r="K365" i="2"/>
  <c r="K362" i="2"/>
  <c r="K359" i="2"/>
  <c r="K357" i="2"/>
  <c r="K354" i="2"/>
  <c r="K351" i="2"/>
  <c r="K348" i="2"/>
  <c r="M343" i="2"/>
  <c r="K343" i="2"/>
  <c r="K341" i="2"/>
  <c r="K339" i="2"/>
  <c r="K337" i="2"/>
  <c r="K334" i="2"/>
  <c r="K331" i="2"/>
  <c r="K330" i="2"/>
  <c r="K329" i="2"/>
  <c r="K327" i="2"/>
  <c r="K326" i="2"/>
  <c r="K325" i="2"/>
  <c r="K324" i="2"/>
  <c r="M323" i="2"/>
  <c r="K323" i="2"/>
  <c r="K322" i="2"/>
  <c r="K321" i="2"/>
  <c r="K320" i="2"/>
  <c r="K319" i="2"/>
  <c r="K318" i="2"/>
  <c r="K316" i="2"/>
  <c r="K313" i="2"/>
  <c r="K310" i="2"/>
  <c r="K307" i="2"/>
  <c r="K304" i="2"/>
  <c r="K301" i="2"/>
  <c r="K298" i="2"/>
  <c r="M294" i="2"/>
  <c r="K294" i="2"/>
  <c r="K292" i="2"/>
  <c r="K290" i="2"/>
  <c r="K287" i="2"/>
  <c r="K284" i="2"/>
  <c r="K282" i="2"/>
  <c r="K279" i="2"/>
  <c r="K278" i="2"/>
  <c r="M273" i="2"/>
  <c r="K273" i="2"/>
  <c r="K272" i="2"/>
  <c r="K271" i="2"/>
  <c r="K270" i="2"/>
  <c r="K269" i="2"/>
  <c r="K267" i="2"/>
  <c r="K264" i="2"/>
  <c r="K261" i="2"/>
  <c r="K260" i="2"/>
  <c r="K259" i="2"/>
  <c r="K257" i="2"/>
  <c r="K256" i="2"/>
  <c r="K255" i="2"/>
  <c r="K254" i="2"/>
  <c r="M253" i="2"/>
  <c r="K253" i="2"/>
  <c r="K252" i="2"/>
  <c r="K251" i="2"/>
  <c r="K250" i="2"/>
  <c r="K249" i="2"/>
  <c r="K248" i="2"/>
  <c r="K246" i="2"/>
  <c r="K243" i="2"/>
  <c r="K240" i="2"/>
  <c r="K237" i="2"/>
  <c r="K234" i="2"/>
  <c r="K231" i="2"/>
  <c r="K228" i="2"/>
  <c r="M224" i="2"/>
  <c r="K224" i="2"/>
  <c r="K222" i="2"/>
  <c r="K220" i="2"/>
  <c r="K217" i="2"/>
  <c r="K214" i="2"/>
  <c r="K212" i="2"/>
  <c r="K209" i="2"/>
  <c r="K206" i="2"/>
  <c r="K203" i="2"/>
  <c r="K198" i="2"/>
  <c r="K194" i="2"/>
  <c r="K191" i="2"/>
  <c r="K187" i="2"/>
  <c r="K183" i="2"/>
  <c r="K179" i="2"/>
  <c r="M175" i="2"/>
  <c r="K175" i="2"/>
  <c r="K173" i="2"/>
  <c r="K171" i="2"/>
  <c r="K169" i="2"/>
  <c r="K166" i="2"/>
  <c r="K163" i="2"/>
  <c r="K162" i="2"/>
  <c r="K161" i="2"/>
  <c r="K159" i="2"/>
  <c r="K158" i="2"/>
  <c r="K157" i="2"/>
  <c r="K156" i="2"/>
  <c r="M155" i="2"/>
  <c r="M126" i="2"/>
  <c r="M100" i="2"/>
  <c r="M80" i="2"/>
  <c r="M51" i="2"/>
  <c r="K155" i="2"/>
  <c r="K154" i="2"/>
  <c r="K153" i="2"/>
  <c r="K152" i="2"/>
  <c r="K151" i="2"/>
  <c r="K150" i="2"/>
  <c r="K148" i="2"/>
  <c r="K145" i="2"/>
  <c r="K142" i="2"/>
  <c r="K139" i="2"/>
  <c r="K136" i="2"/>
  <c r="K133" i="2"/>
  <c r="K130" i="2"/>
  <c r="K126" i="2"/>
  <c r="K124" i="2"/>
  <c r="K122" i="2"/>
  <c r="K119" i="2"/>
  <c r="K116" i="2"/>
  <c r="K114" i="2"/>
  <c r="K111" i="2"/>
  <c r="K108" i="2"/>
  <c r="K105" i="2"/>
  <c r="H103" i="2"/>
  <c r="H102" i="2"/>
  <c r="H101" i="2"/>
  <c r="H104" i="2"/>
  <c r="K100" i="2"/>
  <c r="K98" i="2"/>
  <c r="K96" i="2"/>
  <c r="K94" i="2"/>
  <c r="K91" i="2"/>
  <c r="K88" i="2"/>
  <c r="K87" i="2"/>
  <c r="K86" i="2"/>
  <c r="K84" i="2"/>
  <c r="K83" i="2"/>
  <c r="K82" i="2"/>
  <c r="K81" i="2"/>
  <c r="K80" i="2"/>
  <c r="K79" i="2"/>
  <c r="K78" i="2"/>
  <c r="K77" i="2"/>
  <c r="K76" i="2"/>
  <c r="K75" i="2"/>
  <c r="K73" i="2"/>
  <c r="K70" i="2"/>
  <c r="K67" i="2"/>
  <c r="K64" i="2"/>
  <c r="K61" i="2"/>
  <c r="K58" i="2"/>
  <c r="K55" i="2"/>
  <c r="I51" i="2"/>
  <c r="K51" i="2"/>
  <c r="K49" i="2"/>
  <c r="K47" i="2"/>
  <c r="K44" i="2"/>
  <c r="K41" i="2"/>
  <c r="K39" i="2"/>
  <c r="K36" i="2"/>
  <c r="K33" i="2"/>
  <c r="K30" i="2"/>
  <c r="K25" i="2"/>
  <c r="K21" i="2"/>
  <c r="K18" i="2"/>
  <c r="K14" i="2"/>
  <c r="K10" i="2"/>
  <c r="K6" i="2"/>
  <c r="K1385" i="2"/>
  <c r="J1385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595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4" i="2"/>
  <c r="H593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0" i="2"/>
  <c r="H421" i="2"/>
  <c r="H419" i="2"/>
  <c r="H422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691" i="2"/>
  <c r="H800" i="2"/>
  <c r="H801" i="2"/>
  <c r="H910" i="2"/>
  <c r="H911" i="2"/>
  <c r="H1020" i="2"/>
  <c r="H1021" i="2"/>
  <c r="H1129" i="2"/>
  <c r="H1242" i="2"/>
  <c r="H1348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H275" i="2" s="1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H345" i="2" s="1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H5" i="2"/>
  <c r="H4" i="2"/>
  <c r="G4" i="2"/>
  <c r="H276" i="2" l="1"/>
  <c r="K1452" i="2"/>
  <c r="J1452" i="2"/>
  <c r="K1450" i="2"/>
  <c r="J1450" i="2"/>
  <c r="J1448" i="2"/>
  <c r="J1446" i="2"/>
  <c r="J1443" i="2"/>
  <c r="J1440" i="2"/>
  <c r="K1437" i="2"/>
  <c r="J1437" i="2"/>
  <c r="K1435" i="2"/>
  <c r="J1435" i="2"/>
  <c r="J1433" i="2"/>
  <c r="J1430" i="2"/>
  <c r="J1427" i="2"/>
  <c r="K1347" i="2"/>
  <c r="J1347" i="2"/>
  <c r="K1345" i="2"/>
  <c r="J1345" i="2"/>
  <c r="K1343" i="2"/>
  <c r="J1343" i="2"/>
  <c r="K1341" i="2"/>
  <c r="J1341" i="2"/>
  <c r="J1338" i="2"/>
  <c r="J1335" i="2"/>
  <c r="K1332" i="2"/>
  <c r="J1332" i="2"/>
  <c r="J1330" i="2"/>
  <c r="K1330" i="2"/>
  <c r="J1328" i="2"/>
  <c r="J1325" i="2"/>
  <c r="J1322" i="2"/>
  <c r="J1241" i="2"/>
  <c r="J1239" i="2"/>
  <c r="J1237" i="2"/>
  <c r="K1235" i="2"/>
  <c r="J1235" i="2"/>
  <c r="K1232" i="2"/>
  <c r="J1232" i="2"/>
  <c r="K1229" i="2"/>
  <c r="J1229" i="2"/>
  <c r="J1226" i="2"/>
  <c r="K1224" i="2"/>
  <c r="J1224" i="2"/>
  <c r="K1222" i="2"/>
  <c r="J1222" i="2"/>
  <c r="J1219" i="2"/>
  <c r="K1217" i="2"/>
  <c r="J1217" i="2"/>
  <c r="K1214" i="2"/>
  <c r="J1214" i="2"/>
  <c r="J1128" i="2"/>
  <c r="J1126" i="2"/>
  <c r="J1124" i="2"/>
  <c r="K1122" i="2"/>
  <c r="J1122" i="2"/>
  <c r="K1119" i="2"/>
  <c r="J1119" i="2"/>
  <c r="K1116" i="2"/>
  <c r="J1116" i="2"/>
  <c r="J1113" i="2"/>
  <c r="K1111" i="2"/>
  <c r="J1111" i="2"/>
  <c r="J1109" i="2"/>
  <c r="K1107" i="2"/>
  <c r="J1107" i="2"/>
  <c r="K1104" i="2"/>
  <c r="J1104" i="2"/>
  <c r="J1019" i="2"/>
  <c r="J1017" i="2"/>
  <c r="J1015" i="2"/>
  <c r="K1013" i="2"/>
  <c r="J1013" i="2"/>
  <c r="K1010" i="2"/>
  <c r="J1010" i="2"/>
  <c r="K1007" i="2"/>
  <c r="J1007" i="2"/>
  <c r="J1004" i="2"/>
  <c r="K1002" i="2"/>
  <c r="J1002" i="2"/>
  <c r="J1000" i="2"/>
  <c r="K998" i="2"/>
  <c r="J998" i="2"/>
  <c r="K995" i="2"/>
  <c r="J995" i="2"/>
  <c r="J909" i="2"/>
  <c r="J907" i="2"/>
  <c r="J905" i="2"/>
  <c r="K903" i="2"/>
  <c r="J903" i="2"/>
  <c r="K900" i="2"/>
  <c r="J900" i="2"/>
  <c r="K897" i="2"/>
  <c r="J897" i="2"/>
  <c r="J894" i="2"/>
  <c r="K892" i="2"/>
  <c r="J892" i="2"/>
  <c r="J890" i="2"/>
  <c r="K888" i="2"/>
  <c r="J888" i="2"/>
  <c r="K885" i="2"/>
  <c r="J885" i="2"/>
  <c r="J799" i="2"/>
  <c r="J797" i="2"/>
  <c r="J795" i="2"/>
  <c r="K793" i="2"/>
  <c r="J793" i="2"/>
  <c r="K790" i="2"/>
  <c r="J790" i="2"/>
  <c r="K787" i="2"/>
  <c r="J787" i="2"/>
  <c r="J784" i="2"/>
  <c r="K782" i="2"/>
  <c r="J782" i="2"/>
  <c r="J780" i="2"/>
  <c r="K778" i="2"/>
  <c r="J778" i="2"/>
  <c r="K775" i="2"/>
  <c r="J775" i="2"/>
  <c r="J689" i="2"/>
  <c r="J687" i="2"/>
  <c r="J685" i="2"/>
  <c r="J683" i="2"/>
  <c r="J680" i="2"/>
  <c r="J591" i="2"/>
  <c r="J589" i="2"/>
  <c r="J587" i="2"/>
  <c r="J585" i="2"/>
  <c r="J582" i="2"/>
  <c r="J519" i="2"/>
  <c r="J517" i="2"/>
  <c r="J515" i="2"/>
  <c r="J513" i="2"/>
  <c r="J510" i="2"/>
  <c r="J505" i="2"/>
  <c r="J418" i="2"/>
  <c r="J416" i="2"/>
  <c r="J414" i="2"/>
  <c r="J412" i="2"/>
  <c r="J409" i="2"/>
  <c r="J404" i="2"/>
  <c r="J343" i="2"/>
  <c r="J341" i="2"/>
  <c r="J339" i="2"/>
  <c r="J337" i="2"/>
  <c r="J334" i="2"/>
  <c r="J329" i="2"/>
  <c r="J259" i="2"/>
  <c r="J269" i="2"/>
  <c r="J267" i="2"/>
  <c r="J264" i="2"/>
  <c r="J86" i="2"/>
  <c r="J161" i="2"/>
  <c r="J159" i="2"/>
  <c r="J160" i="2"/>
  <c r="J175" i="2"/>
  <c r="J173" i="2"/>
  <c r="J171" i="2"/>
  <c r="J169" i="2"/>
  <c r="J166" i="2"/>
  <c r="J100" i="2"/>
  <c r="J98" i="2"/>
  <c r="J96" i="2"/>
  <c r="J94" i="2"/>
  <c r="J91" i="2"/>
  <c r="G1434" i="2"/>
  <c r="G1452" i="2"/>
  <c r="G1451" i="2"/>
  <c r="G1450" i="2"/>
  <c r="G1449" i="2"/>
  <c r="K1448" i="2"/>
  <c r="G1448" i="2"/>
  <c r="G1447" i="2"/>
  <c r="K1446" i="2"/>
  <c r="G1446" i="2"/>
  <c r="G1445" i="2"/>
  <c r="G1444" i="2"/>
  <c r="K1443" i="2"/>
  <c r="G1443" i="2"/>
  <c r="G1442" i="2"/>
  <c r="G1441" i="2"/>
  <c r="K1440" i="2"/>
  <c r="G1440" i="2"/>
  <c r="G1439" i="2"/>
  <c r="G1438" i="2"/>
  <c r="G1437" i="2"/>
  <c r="G1436" i="2"/>
  <c r="G1435" i="2"/>
  <c r="K1433" i="2"/>
  <c r="G1433" i="2"/>
  <c r="G1432" i="2"/>
  <c r="G1431" i="2"/>
  <c r="K1430" i="2"/>
  <c r="G1430" i="2"/>
  <c r="G1429" i="2"/>
  <c r="G1428" i="2"/>
  <c r="K1427" i="2"/>
  <c r="G1427" i="2"/>
  <c r="G1426" i="2"/>
  <c r="G1425" i="2"/>
  <c r="K1424" i="2"/>
  <c r="J1424" i="2"/>
  <c r="G1424" i="2"/>
  <c r="G1329" i="2"/>
  <c r="G1347" i="2"/>
  <c r="G1346" i="2"/>
  <c r="G1345" i="2"/>
  <c r="G1344" i="2"/>
  <c r="G1343" i="2"/>
  <c r="G1342" i="2"/>
  <c r="G1341" i="2"/>
  <c r="G1340" i="2"/>
  <c r="G1339" i="2"/>
  <c r="K1338" i="2"/>
  <c r="G1338" i="2"/>
  <c r="G1337" i="2"/>
  <c r="G1336" i="2"/>
  <c r="K1335" i="2"/>
  <c r="G1335" i="2"/>
  <c r="G1334" i="2"/>
  <c r="G1333" i="2"/>
  <c r="G1332" i="2"/>
  <c r="G1331" i="2"/>
  <c r="G1330" i="2"/>
  <c r="K1328" i="2"/>
  <c r="G1328" i="2"/>
  <c r="G1327" i="2"/>
  <c r="G1326" i="2"/>
  <c r="K1325" i="2"/>
  <c r="G1325" i="2"/>
  <c r="G1324" i="2"/>
  <c r="G1323" i="2"/>
  <c r="K1322" i="2"/>
  <c r="G1322" i="2"/>
  <c r="G1321" i="2"/>
  <c r="G1320" i="2"/>
  <c r="K1319" i="2"/>
  <c r="J1319" i="2"/>
  <c r="G1319" i="2"/>
  <c r="G1223" i="2"/>
  <c r="K1241" i="2"/>
  <c r="G1241" i="2"/>
  <c r="G1240" i="2"/>
  <c r="K1239" i="2"/>
  <c r="G1239" i="2"/>
  <c r="G1238" i="2"/>
  <c r="K1237" i="2"/>
  <c r="G1237" i="2"/>
  <c r="G1236" i="2"/>
  <c r="G1235" i="2"/>
  <c r="G1234" i="2"/>
  <c r="G1233" i="2"/>
  <c r="G1232" i="2"/>
  <c r="G1231" i="2"/>
  <c r="G1230" i="2"/>
  <c r="G1229" i="2"/>
  <c r="G1228" i="2"/>
  <c r="G1227" i="2"/>
  <c r="K1226" i="2"/>
  <c r="G1226" i="2"/>
  <c r="G1225" i="2"/>
  <c r="G1224" i="2"/>
  <c r="G1222" i="2"/>
  <c r="G1221" i="2"/>
  <c r="G1220" i="2"/>
  <c r="K1219" i="2"/>
  <c r="G1219" i="2"/>
  <c r="G1218" i="2"/>
  <c r="G1217" i="2"/>
  <c r="G1216" i="2"/>
  <c r="G1215" i="2"/>
  <c r="G1214" i="2"/>
  <c r="G1213" i="2"/>
  <c r="G1212" i="2"/>
  <c r="L1437" i="2" l="1"/>
  <c r="L1443" i="2"/>
  <c r="I1449" i="2"/>
  <c r="I1451" i="2"/>
  <c r="I1426" i="2"/>
  <c r="L1435" i="2"/>
  <c r="I1437" i="2"/>
  <c r="L1430" i="2"/>
  <c r="I1430" i="2"/>
  <c r="I1428" i="2"/>
  <c r="I1439" i="2"/>
  <c r="I1424" i="2"/>
  <c r="I1441" i="2"/>
  <c r="I1443" i="2"/>
  <c r="I1445" i="2"/>
  <c r="I1447" i="2"/>
  <c r="L1424" i="2"/>
  <c r="I1432" i="2"/>
  <c r="I1435" i="2"/>
  <c r="L1345" i="2"/>
  <c r="I1425" i="2"/>
  <c r="I1427" i="2"/>
  <c r="L1427" i="2"/>
  <c r="I1429" i="2"/>
  <c r="I1431" i="2"/>
  <c r="I1433" i="2"/>
  <c r="L1433" i="2"/>
  <c r="I1436" i="2"/>
  <c r="I1438" i="2"/>
  <c r="I1440" i="2"/>
  <c r="L1440" i="2"/>
  <c r="I1442" i="2"/>
  <c r="I1444" i="2"/>
  <c r="I1446" i="2"/>
  <c r="L1446" i="2"/>
  <c r="I1448" i="2"/>
  <c r="L1448" i="2"/>
  <c r="I1450" i="2"/>
  <c r="L1450" i="2"/>
  <c r="I1452" i="2"/>
  <c r="L1452" i="2"/>
  <c r="I1344" i="2"/>
  <c r="I1346" i="2"/>
  <c r="I1347" i="2"/>
  <c r="L1347" i="2"/>
  <c r="I1345" i="2"/>
  <c r="I1320" i="2"/>
  <c r="I1322" i="2"/>
  <c r="L1322" i="2"/>
  <c r="I1324" i="2"/>
  <c r="I1326" i="2"/>
  <c r="I1328" i="2"/>
  <c r="L1328" i="2"/>
  <c r="I1331" i="2"/>
  <c r="I1333" i="2"/>
  <c r="I1335" i="2"/>
  <c r="L1335" i="2"/>
  <c r="I1337" i="2"/>
  <c r="I1339" i="2"/>
  <c r="I1341" i="2"/>
  <c r="L1341" i="2"/>
  <c r="I1342" i="2"/>
  <c r="I1343" i="2"/>
  <c r="L1343" i="2"/>
  <c r="L1319" i="2"/>
  <c r="L1325" i="2"/>
  <c r="L1330" i="2"/>
  <c r="L1332" i="2"/>
  <c r="L1338" i="2"/>
  <c r="I1212" i="2"/>
  <c r="I1214" i="2"/>
  <c r="L1214" i="2"/>
  <c r="I1216" i="2"/>
  <c r="I1218" i="2"/>
  <c r="I1220" i="2"/>
  <c r="I1222" i="2"/>
  <c r="L1222" i="2"/>
  <c r="I1225" i="2"/>
  <c r="I1227" i="2"/>
  <c r="I1229" i="2"/>
  <c r="L1229" i="2"/>
  <c r="I1231" i="2"/>
  <c r="L1232" i="2"/>
  <c r="I1233" i="2"/>
  <c r="I1234" i="2"/>
  <c r="I1235" i="2"/>
  <c r="L1235" i="2"/>
  <c r="I1236" i="2"/>
  <c r="I1237" i="2"/>
  <c r="L1237" i="2"/>
  <c r="I1238" i="2"/>
  <c r="I1239" i="2"/>
  <c r="L1239" i="2"/>
  <c r="I1240" i="2"/>
  <c r="I1319" i="2"/>
  <c r="I1321" i="2"/>
  <c r="I1323" i="2"/>
  <c r="I1325" i="2"/>
  <c r="I1327" i="2"/>
  <c r="I1330" i="2"/>
  <c r="I1332" i="2"/>
  <c r="I1334" i="2"/>
  <c r="I1336" i="2"/>
  <c r="I1338" i="2"/>
  <c r="I1340" i="2"/>
  <c r="I1241" i="2"/>
  <c r="L1241" i="2"/>
  <c r="I1213" i="2"/>
  <c r="I1215" i="2"/>
  <c r="I1217" i="2"/>
  <c r="L1217" i="2"/>
  <c r="I1219" i="2"/>
  <c r="L1219" i="2"/>
  <c r="I1221" i="2"/>
  <c r="I1224" i="2"/>
  <c r="L1224" i="2"/>
  <c r="I1226" i="2"/>
  <c r="L1226" i="2"/>
  <c r="I1228" i="2"/>
  <c r="I1230" i="2"/>
  <c r="I1232" i="2"/>
  <c r="G1110" i="2"/>
  <c r="K1128" i="2"/>
  <c r="G1128" i="2"/>
  <c r="G1127" i="2"/>
  <c r="K1126" i="2"/>
  <c r="G1126" i="2"/>
  <c r="G1125" i="2"/>
  <c r="K1124" i="2"/>
  <c r="G1124" i="2"/>
  <c r="G1123" i="2"/>
  <c r="G1122" i="2"/>
  <c r="G1121" i="2"/>
  <c r="G1120" i="2"/>
  <c r="G1119" i="2"/>
  <c r="G1118" i="2"/>
  <c r="G1117" i="2"/>
  <c r="G1116" i="2"/>
  <c r="G1115" i="2"/>
  <c r="G1114" i="2"/>
  <c r="K1113" i="2"/>
  <c r="G1113" i="2"/>
  <c r="G1112" i="2"/>
  <c r="G1111" i="2"/>
  <c r="K1109" i="2"/>
  <c r="G1109" i="2"/>
  <c r="G1108" i="2"/>
  <c r="G1107" i="2"/>
  <c r="G1106" i="2"/>
  <c r="G1105" i="2"/>
  <c r="G1104" i="2"/>
  <c r="G1103" i="2"/>
  <c r="G1102" i="2"/>
  <c r="K1101" i="2"/>
  <c r="J1101" i="2"/>
  <c r="G1101" i="2"/>
  <c r="G1001" i="2"/>
  <c r="K1019" i="2"/>
  <c r="G1019" i="2"/>
  <c r="G1018" i="2"/>
  <c r="K1017" i="2"/>
  <c r="G1017" i="2"/>
  <c r="G1016" i="2"/>
  <c r="K1015" i="2"/>
  <c r="G1015" i="2"/>
  <c r="G1014" i="2"/>
  <c r="G1013" i="2"/>
  <c r="G1012" i="2"/>
  <c r="G1011" i="2"/>
  <c r="G1010" i="2"/>
  <c r="G1009" i="2"/>
  <c r="G1008" i="2"/>
  <c r="G1007" i="2"/>
  <c r="G1006" i="2"/>
  <c r="G1005" i="2"/>
  <c r="K1004" i="2"/>
  <c r="G1004" i="2"/>
  <c r="G1003" i="2"/>
  <c r="G1002" i="2"/>
  <c r="K1000" i="2"/>
  <c r="G1000" i="2"/>
  <c r="G999" i="2"/>
  <c r="G998" i="2"/>
  <c r="G997" i="2"/>
  <c r="G996" i="2"/>
  <c r="G995" i="2"/>
  <c r="G994" i="2"/>
  <c r="G993" i="2"/>
  <c r="K992" i="2"/>
  <c r="J992" i="2"/>
  <c r="G992" i="2"/>
  <c r="G891" i="2"/>
  <c r="K909" i="2"/>
  <c r="G909" i="2"/>
  <c r="G908" i="2"/>
  <c r="K907" i="2"/>
  <c r="G907" i="2"/>
  <c r="G906" i="2"/>
  <c r="K905" i="2"/>
  <c r="G905" i="2"/>
  <c r="G904" i="2"/>
  <c r="G903" i="2"/>
  <c r="G902" i="2"/>
  <c r="G901" i="2"/>
  <c r="G900" i="2"/>
  <c r="G899" i="2"/>
  <c r="G898" i="2"/>
  <c r="G897" i="2"/>
  <c r="G896" i="2"/>
  <c r="G895" i="2"/>
  <c r="K894" i="2"/>
  <c r="G894" i="2"/>
  <c r="G893" i="2"/>
  <c r="G892" i="2"/>
  <c r="K890" i="2"/>
  <c r="G890" i="2"/>
  <c r="G889" i="2"/>
  <c r="G888" i="2"/>
  <c r="G887" i="2"/>
  <c r="G886" i="2"/>
  <c r="G885" i="2"/>
  <c r="G884" i="2"/>
  <c r="G883" i="2"/>
  <c r="K882" i="2"/>
  <c r="J882" i="2"/>
  <c r="G882" i="2"/>
  <c r="G781" i="2"/>
  <c r="K799" i="2"/>
  <c r="G799" i="2"/>
  <c r="G798" i="2"/>
  <c r="K797" i="2"/>
  <c r="G797" i="2"/>
  <c r="G796" i="2"/>
  <c r="K795" i="2"/>
  <c r="G795" i="2"/>
  <c r="G794" i="2"/>
  <c r="G793" i="2"/>
  <c r="G792" i="2"/>
  <c r="G791" i="2"/>
  <c r="G790" i="2"/>
  <c r="G789" i="2"/>
  <c r="G788" i="2"/>
  <c r="G787" i="2"/>
  <c r="G786" i="2"/>
  <c r="G785" i="2"/>
  <c r="K784" i="2"/>
  <c r="G784" i="2"/>
  <c r="G783" i="2"/>
  <c r="G782" i="2"/>
  <c r="K780" i="2"/>
  <c r="G780" i="2"/>
  <c r="G779" i="2"/>
  <c r="G778" i="2"/>
  <c r="G777" i="2"/>
  <c r="G776" i="2"/>
  <c r="G775" i="2"/>
  <c r="G774" i="2"/>
  <c r="G773" i="2"/>
  <c r="K772" i="2"/>
  <c r="J772" i="2"/>
  <c r="G772" i="2"/>
  <c r="G674" i="2"/>
  <c r="G689" i="2"/>
  <c r="K689" i="2"/>
  <c r="G688" i="2"/>
  <c r="G687" i="2"/>
  <c r="G686" i="2"/>
  <c r="G685" i="2"/>
  <c r="G684" i="2"/>
  <c r="G683" i="2"/>
  <c r="K683" i="2"/>
  <c r="G682" i="2"/>
  <c r="G681" i="2"/>
  <c r="G680" i="2"/>
  <c r="G679" i="2"/>
  <c r="G678" i="2"/>
  <c r="J677" i="2"/>
  <c r="G677" i="2"/>
  <c r="J676" i="2"/>
  <c r="G676" i="2"/>
  <c r="J675" i="2"/>
  <c r="G675" i="2"/>
  <c r="J673" i="2"/>
  <c r="G673" i="2"/>
  <c r="J672" i="2"/>
  <c r="G672" i="2"/>
  <c r="J671" i="2"/>
  <c r="G671" i="2"/>
  <c r="J670" i="2"/>
  <c r="G670" i="2"/>
  <c r="G576" i="2"/>
  <c r="G591" i="2"/>
  <c r="K591" i="2"/>
  <c r="G590" i="2"/>
  <c r="G589" i="2"/>
  <c r="K589" i="2"/>
  <c r="G588" i="2"/>
  <c r="G587" i="2"/>
  <c r="G586" i="2"/>
  <c r="G585" i="2"/>
  <c r="K585" i="2"/>
  <c r="G584" i="2"/>
  <c r="G583" i="2"/>
  <c r="G582" i="2"/>
  <c r="G581" i="2"/>
  <c r="G580" i="2"/>
  <c r="J579" i="2"/>
  <c r="G579" i="2"/>
  <c r="J578" i="2"/>
  <c r="G578" i="2"/>
  <c r="J577" i="2"/>
  <c r="G577" i="2"/>
  <c r="J575" i="2"/>
  <c r="G575" i="2"/>
  <c r="J574" i="2"/>
  <c r="G574" i="2"/>
  <c r="J573" i="2"/>
  <c r="G573" i="2"/>
  <c r="J572" i="2"/>
  <c r="G572" i="2"/>
  <c r="G504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J507" i="2"/>
  <c r="G507" i="2"/>
  <c r="J506" i="2"/>
  <c r="G506" i="2"/>
  <c r="G505" i="2"/>
  <c r="J503" i="2"/>
  <c r="G503" i="2"/>
  <c r="J502" i="2"/>
  <c r="G502" i="2"/>
  <c r="J501" i="2"/>
  <c r="G501" i="2"/>
  <c r="J500" i="2"/>
  <c r="G500" i="2"/>
  <c r="G403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J406" i="2"/>
  <c r="G406" i="2"/>
  <c r="J405" i="2"/>
  <c r="G405" i="2"/>
  <c r="G404" i="2"/>
  <c r="J402" i="2"/>
  <c r="G402" i="2"/>
  <c r="J401" i="2"/>
  <c r="G401" i="2"/>
  <c r="J400" i="2"/>
  <c r="G400" i="2"/>
  <c r="J399" i="2"/>
  <c r="G399" i="2"/>
  <c r="G328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J331" i="2"/>
  <c r="G331" i="2"/>
  <c r="J330" i="2"/>
  <c r="G330" i="2"/>
  <c r="G329" i="2"/>
  <c r="J327" i="2"/>
  <c r="G327" i="2"/>
  <c r="J326" i="2"/>
  <c r="G326" i="2"/>
  <c r="J325" i="2"/>
  <c r="G325" i="2"/>
  <c r="J324" i="2"/>
  <c r="G324" i="2"/>
  <c r="J273" i="2"/>
  <c r="G273" i="2"/>
  <c r="J272" i="2"/>
  <c r="G272" i="2"/>
  <c r="J271" i="2"/>
  <c r="G271" i="2"/>
  <c r="J270" i="2"/>
  <c r="G270" i="2"/>
  <c r="G269" i="2"/>
  <c r="G268" i="2"/>
  <c r="G267" i="2"/>
  <c r="G266" i="2"/>
  <c r="G265" i="2"/>
  <c r="G264" i="2"/>
  <c r="G263" i="2"/>
  <c r="G262" i="2"/>
  <c r="J261" i="2"/>
  <c r="G261" i="2"/>
  <c r="J260" i="2"/>
  <c r="G260" i="2"/>
  <c r="G259" i="2"/>
  <c r="G258" i="2"/>
  <c r="J257" i="2"/>
  <c r="G257" i="2"/>
  <c r="J256" i="2"/>
  <c r="G256" i="2"/>
  <c r="J255" i="2"/>
  <c r="G255" i="2"/>
  <c r="J254" i="2"/>
  <c r="G254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J163" i="2"/>
  <c r="G163" i="2"/>
  <c r="J162" i="2"/>
  <c r="G162" i="2"/>
  <c r="G161" i="2"/>
  <c r="G160" i="2"/>
  <c r="G159" i="2"/>
  <c r="J158" i="2"/>
  <c r="G158" i="2"/>
  <c r="J157" i="2"/>
  <c r="G157" i="2"/>
  <c r="J156" i="2"/>
  <c r="G156" i="2"/>
  <c r="J88" i="2"/>
  <c r="J87" i="2"/>
  <c r="J84" i="2"/>
  <c r="J83" i="2"/>
  <c r="J82" i="2"/>
  <c r="J8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I85" i="2" s="1"/>
  <c r="G84" i="2"/>
  <c r="G83" i="2"/>
  <c r="G82" i="2"/>
  <c r="G81" i="2"/>
  <c r="L98" i="2" l="1"/>
  <c r="L339" i="2"/>
  <c r="L414" i="2"/>
  <c r="L515" i="2"/>
  <c r="K687" i="2"/>
  <c r="L687" i="2" s="1"/>
  <c r="I908" i="2"/>
  <c r="L91" i="2"/>
  <c r="L334" i="2"/>
  <c r="L409" i="2"/>
  <c r="L510" i="2"/>
  <c r="K587" i="2"/>
  <c r="L587" i="2" s="1"/>
  <c r="L337" i="2"/>
  <c r="L412" i="2"/>
  <c r="L513" i="2"/>
  <c r="K582" i="2"/>
  <c r="L582" i="2" s="1"/>
  <c r="K685" i="2"/>
  <c r="L685" i="2" s="1"/>
  <c r="L169" i="2"/>
  <c r="L96" i="2"/>
  <c r="L267" i="2"/>
  <c r="L161" i="2"/>
  <c r="L171" i="2"/>
  <c r="K680" i="2"/>
  <c r="L680" i="2" s="1"/>
  <c r="L1111" i="2"/>
  <c r="I1101" i="2"/>
  <c r="L1101" i="2"/>
  <c r="I1103" i="2"/>
  <c r="L1104" i="2"/>
  <c r="I1105" i="2"/>
  <c r="I1106" i="2"/>
  <c r="I1107" i="2"/>
  <c r="L1107" i="2"/>
  <c r="I1109" i="2"/>
  <c r="L1109" i="2"/>
  <c r="I1111" i="2"/>
  <c r="I1112" i="2"/>
  <c r="I1114" i="2"/>
  <c r="I1116" i="2"/>
  <c r="L1116" i="2"/>
  <c r="I1118" i="2"/>
  <c r="I1120" i="2"/>
  <c r="I1122" i="2"/>
  <c r="L1122" i="2"/>
  <c r="I1124" i="2"/>
  <c r="L1124" i="2"/>
  <c r="L892" i="2"/>
  <c r="I1126" i="2"/>
  <c r="L1126" i="2"/>
  <c r="I1127" i="2"/>
  <c r="L1128" i="2"/>
  <c r="I772" i="2"/>
  <c r="L772" i="2"/>
  <c r="I774" i="2"/>
  <c r="I776" i="2"/>
  <c r="I778" i="2"/>
  <c r="L778" i="2"/>
  <c r="I780" i="2"/>
  <c r="L780" i="2"/>
  <c r="I783" i="2"/>
  <c r="I785" i="2"/>
  <c r="I787" i="2"/>
  <c r="L787" i="2"/>
  <c r="I789" i="2"/>
  <c r="I791" i="2"/>
  <c r="I793" i="2"/>
  <c r="L793" i="2"/>
  <c r="I795" i="2"/>
  <c r="L795" i="2"/>
  <c r="I797" i="2"/>
  <c r="L797" i="2"/>
  <c r="I799" i="2"/>
  <c r="L799" i="2"/>
  <c r="I883" i="2"/>
  <c r="I885" i="2"/>
  <c r="L885" i="2"/>
  <c r="I887" i="2"/>
  <c r="I889" i="2"/>
  <c r="I892" i="2"/>
  <c r="I894" i="2"/>
  <c r="I1128" i="2"/>
  <c r="L894" i="2"/>
  <c r="I896" i="2"/>
  <c r="I898" i="2"/>
  <c r="I900" i="2"/>
  <c r="L900" i="2"/>
  <c r="I902" i="2"/>
  <c r="I904" i="2"/>
  <c r="I906" i="2"/>
  <c r="I992" i="2"/>
  <c r="L992" i="2"/>
  <c r="I994" i="2"/>
  <c r="I996" i="2"/>
  <c r="I998" i="2"/>
  <c r="L998" i="2"/>
  <c r="I1000" i="2"/>
  <c r="L1000" i="2"/>
  <c r="I1003" i="2"/>
  <c r="I1005" i="2"/>
  <c r="I1007" i="2"/>
  <c r="L1007" i="2"/>
  <c r="I1009" i="2"/>
  <c r="I1011" i="2"/>
  <c r="I1013" i="2"/>
  <c r="L1013" i="2"/>
  <c r="I1015" i="2"/>
  <c r="L1015" i="2"/>
  <c r="I1017" i="2"/>
  <c r="L1017" i="2"/>
  <c r="I1019" i="2"/>
  <c r="L1019" i="2"/>
  <c r="I1102" i="2"/>
  <c r="I1104" i="2"/>
  <c r="I1108" i="2"/>
  <c r="I1113" i="2"/>
  <c r="L1113" i="2"/>
  <c r="I1115" i="2"/>
  <c r="I1117" i="2"/>
  <c r="I1119" i="2"/>
  <c r="L1119" i="2"/>
  <c r="I1121" i="2"/>
  <c r="I1123" i="2"/>
  <c r="I1125" i="2"/>
  <c r="I993" i="2"/>
  <c r="I995" i="2"/>
  <c r="L995" i="2"/>
  <c r="I997" i="2"/>
  <c r="I999" i="2"/>
  <c r="I1002" i="2"/>
  <c r="L1002" i="2"/>
  <c r="I1004" i="2"/>
  <c r="L1004" i="2"/>
  <c r="I1006" i="2"/>
  <c r="I1008" i="2"/>
  <c r="I1010" i="2"/>
  <c r="L1010" i="2"/>
  <c r="I1012" i="2"/>
  <c r="I1014" i="2"/>
  <c r="I1016" i="2"/>
  <c r="I1018" i="2"/>
  <c r="I882" i="2"/>
  <c r="L882" i="2"/>
  <c r="I884" i="2"/>
  <c r="I886" i="2"/>
  <c r="I888" i="2"/>
  <c r="L888" i="2"/>
  <c r="I890" i="2"/>
  <c r="L890" i="2"/>
  <c r="I893" i="2"/>
  <c r="I895" i="2"/>
  <c r="I897" i="2"/>
  <c r="L897" i="2"/>
  <c r="I899" i="2"/>
  <c r="I901" i="2"/>
  <c r="I903" i="2"/>
  <c r="L903" i="2"/>
  <c r="I905" i="2"/>
  <c r="L905" i="2"/>
  <c r="I907" i="2"/>
  <c r="L907" i="2"/>
  <c r="I909" i="2"/>
  <c r="L909" i="2"/>
  <c r="I773" i="2"/>
  <c r="I775" i="2"/>
  <c r="L775" i="2"/>
  <c r="I777" i="2"/>
  <c r="I779" i="2"/>
  <c r="I782" i="2"/>
  <c r="L782" i="2"/>
  <c r="I784" i="2"/>
  <c r="L784" i="2"/>
  <c r="I786" i="2"/>
  <c r="I788" i="2"/>
  <c r="I790" i="2"/>
  <c r="L790" i="2"/>
  <c r="I792" i="2"/>
  <c r="I794" i="2"/>
  <c r="I796" i="2"/>
  <c r="I798" i="2"/>
  <c r="K671" i="2"/>
  <c r="L671" i="2" s="1"/>
  <c r="K673" i="2"/>
  <c r="L673" i="2" s="1"/>
  <c r="K676" i="2"/>
  <c r="L676" i="2" s="1"/>
  <c r="K672" i="2"/>
  <c r="L672" i="2" s="1"/>
  <c r="K675" i="2"/>
  <c r="L675" i="2" s="1"/>
  <c r="K677" i="2"/>
  <c r="L677" i="2" s="1"/>
  <c r="L683" i="2"/>
  <c r="L689" i="2"/>
  <c r="K573" i="2"/>
  <c r="L573" i="2" s="1"/>
  <c r="K574" i="2"/>
  <c r="L574" i="2" s="1"/>
  <c r="K575" i="2"/>
  <c r="L575" i="2" s="1"/>
  <c r="K577" i="2"/>
  <c r="L577" i="2" s="1"/>
  <c r="K578" i="2"/>
  <c r="L578" i="2" s="1"/>
  <c r="K579" i="2"/>
  <c r="L579" i="2" s="1"/>
  <c r="L585" i="2"/>
  <c r="L589" i="2"/>
  <c r="L591" i="2"/>
  <c r="L501" i="2"/>
  <c r="L503" i="2"/>
  <c r="L506" i="2"/>
  <c r="L502" i="2"/>
  <c r="L505" i="2"/>
  <c r="L507" i="2"/>
  <c r="L517" i="2"/>
  <c r="L519" i="2"/>
  <c r="L400" i="2"/>
  <c r="L402" i="2"/>
  <c r="L405" i="2"/>
  <c r="L401" i="2"/>
  <c r="L404" i="2"/>
  <c r="L406" i="2"/>
  <c r="L416" i="2"/>
  <c r="L418" i="2"/>
  <c r="L325" i="2"/>
  <c r="L326" i="2"/>
  <c r="L327" i="2"/>
  <c r="L329" i="2"/>
  <c r="L330" i="2"/>
  <c r="L331" i="2"/>
  <c r="L341" i="2"/>
  <c r="L343" i="2"/>
  <c r="L255" i="2"/>
  <c r="L257" i="2"/>
  <c r="L259" i="2"/>
  <c r="L261" i="2"/>
  <c r="L256" i="2"/>
  <c r="I258" i="2"/>
  <c r="L260" i="2"/>
  <c r="L264" i="2"/>
  <c r="L269" i="2"/>
  <c r="L270" i="2"/>
  <c r="L271" i="2"/>
  <c r="L272" i="2"/>
  <c r="L273" i="2"/>
  <c r="L173" i="2"/>
  <c r="L175" i="2"/>
  <c r="L158" i="2"/>
  <c r="L159" i="2"/>
  <c r="L162" i="2"/>
  <c r="L163" i="2"/>
  <c r="L166" i="2"/>
  <c r="L157" i="2"/>
  <c r="L83" i="2"/>
  <c r="L87" i="2"/>
  <c r="L86" i="2"/>
  <c r="L88" i="2"/>
  <c r="L94" i="2"/>
  <c r="L100" i="2"/>
  <c r="L82" i="2"/>
  <c r="L84" i="2"/>
  <c r="F44" i="3" l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7" i="3" s="1"/>
  <c r="F78" i="3" s="1"/>
  <c r="F79" i="3" s="1"/>
  <c r="F80" i="3" s="1"/>
  <c r="F81" i="3" s="1"/>
  <c r="F82" i="3" s="1"/>
  <c r="F83" i="3" s="1"/>
  <c r="F84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3" i="3"/>
  <c r="F127" i="3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6" i="3" s="1"/>
  <c r="F157" i="3" s="1"/>
  <c r="F158" i="3" s="1"/>
  <c r="F159" i="3" s="1"/>
  <c r="F161" i="3" s="1"/>
  <c r="F162" i="3" s="1"/>
  <c r="F163" i="3" s="1"/>
  <c r="F164" i="3" s="1"/>
  <c r="F165" i="3" s="1"/>
  <c r="F166" i="3" s="1"/>
  <c r="F167" i="3" s="1"/>
  <c r="F168" i="3" s="1"/>
  <c r="F126" i="3"/>
  <c r="F86" i="3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3" i="3" s="1"/>
  <c r="F114" i="3" s="1"/>
  <c r="F115" i="3" s="1"/>
  <c r="F116" i="3" s="1"/>
  <c r="F118" i="3" s="1"/>
  <c r="F119" i="3" s="1"/>
  <c r="F120" i="3" s="1"/>
  <c r="F121" i="3" s="1"/>
  <c r="F122" i="3" s="1"/>
  <c r="F123" i="3" s="1"/>
  <c r="F124" i="3" s="1"/>
  <c r="F125" i="3" s="1"/>
  <c r="F85" i="3"/>
  <c r="F26" i="3" l="1"/>
  <c r="F27" i="3" s="1"/>
  <c r="F28" i="3" s="1"/>
  <c r="F29" i="3" s="1"/>
  <c r="F30" i="3" s="1"/>
  <c r="F31" i="3" s="1"/>
  <c r="F32" i="3" s="1"/>
  <c r="F33" i="3" s="1"/>
  <c r="F34" i="3" s="1"/>
  <c r="F36" i="3" s="1"/>
  <c r="F37" i="3" s="1"/>
  <c r="F38" i="3" s="1"/>
  <c r="F39" i="3" s="1"/>
  <c r="F40" i="3" s="1"/>
  <c r="F41" i="3" s="1"/>
  <c r="F42" i="3" s="1"/>
  <c r="F43" i="3" s="1"/>
  <c r="J475" i="2"/>
  <c r="J1413" i="2" l="1"/>
  <c r="K1423" i="2"/>
  <c r="J1423" i="2"/>
  <c r="K1420" i="2"/>
  <c r="J1420" i="2"/>
  <c r="K1417" i="2"/>
  <c r="J1417" i="2"/>
  <c r="K1415" i="2"/>
  <c r="J1415" i="2"/>
  <c r="K1413" i="2"/>
  <c r="K1410" i="2"/>
  <c r="J1410" i="2"/>
  <c r="K1407" i="2"/>
  <c r="J1407" i="2"/>
  <c r="K1404" i="2"/>
  <c r="J1404" i="2"/>
  <c r="K1401" i="2"/>
  <c r="J1401" i="2"/>
  <c r="K1399" i="2"/>
  <c r="J1399" i="2"/>
  <c r="K1396" i="2"/>
  <c r="J1396" i="2"/>
  <c r="K1392" i="2"/>
  <c r="J1392" i="2"/>
  <c r="K1390" i="2"/>
  <c r="J1390" i="2"/>
  <c r="K1388" i="2"/>
  <c r="J1388" i="2"/>
  <c r="K1382" i="2"/>
  <c r="J1382" i="2"/>
  <c r="K1380" i="2"/>
  <c r="J1380" i="2"/>
  <c r="K1377" i="2"/>
  <c r="J1377" i="2"/>
  <c r="K1374" i="2"/>
  <c r="J1374" i="2"/>
  <c r="K1370" i="2"/>
  <c r="J1370" i="2"/>
  <c r="K1368" i="2"/>
  <c r="J1368" i="2"/>
  <c r="K1365" i="2"/>
  <c r="J1365" i="2"/>
  <c r="K1362" i="2"/>
  <c r="J1362" i="2"/>
  <c r="K1358" i="2"/>
  <c r="J1358" i="2"/>
  <c r="K1354" i="2"/>
  <c r="J1354" i="2"/>
  <c r="K1350" i="2"/>
  <c r="J1350" i="2"/>
  <c r="K1318" i="2"/>
  <c r="J1318" i="2"/>
  <c r="K1315" i="2"/>
  <c r="J1315" i="2"/>
  <c r="K1312" i="2"/>
  <c r="J1312" i="2"/>
  <c r="K1310" i="2"/>
  <c r="J1310" i="2"/>
  <c r="K1308" i="2"/>
  <c r="J1308" i="2"/>
  <c r="K1305" i="2"/>
  <c r="J1305" i="2"/>
  <c r="K1302" i="2"/>
  <c r="J1302" i="2"/>
  <c r="K1299" i="2"/>
  <c r="J1299" i="2"/>
  <c r="K1296" i="2"/>
  <c r="J1296" i="2"/>
  <c r="K1294" i="2"/>
  <c r="J1294" i="2"/>
  <c r="K1291" i="2"/>
  <c r="J1291" i="2"/>
  <c r="K1287" i="2"/>
  <c r="J1287" i="2"/>
  <c r="K1285" i="2"/>
  <c r="J1285" i="2"/>
  <c r="K1283" i="2"/>
  <c r="J1283" i="2"/>
  <c r="K1280" i="2"/>
  <c r="J1280" i="2"/>
  <c r="K1277" i="2"/>
  <c r="J1277" i="2"/>
  <c r="K1275" i="2"/>
  <c r="J1275" i="2"/>
  <c r="K1272" i="2"/>
  <c r="J1272" i="2"/>
  <c r="K1269" i="2"/>
  <c r="J1269" i="2"/>
  <c r="K1265" i="2"/>
  <c r="J1265" i="2"/>
  <c r="K1263" i="2"/>
  <c r="J1263" i="2"/>
  <c r="K1260" i="2"/>
  <c r="J1260" i="2"/>
  <c r="K1257" i="2"/>
  <c r="J1257" i="2"/>
  <c r="K1253" i="2"/>
  <c r="J1253" i="2"/>
  <c r="K1249" i="2"/>
  <c r="J1249" i="2"/>
  <c r="K1245" i="2"/>
  <c r="J1245" i="2"/>
  <c r="K1207" i="2"/>
  <c r="J1207" i="2"/>
  <c r="K1204" i="2"/>
  <c r="J1204" i="2"/>
  <c r="K1201" i="2"/>
  <c r="J1201" i="2"/>
  <c r="K1199" i="2"/>
  <c r="J1199" i="2"/>
  <c r="K1197" i="2"/>
  <c r="J1197" i="2"/>
  <c r="K1194" i="2"/>
  <c r="J1194" i="2"/>
  <c r="K1191" i="2"/>
  <c r="J1191" i="2"/>
  <c r="K1189" i="2"/>
  <c r="J1189" i="2"/>
  <c r="K1186" i="2"/>
  <c r="J1186" i="2"/>
  <c r="K1184" i="2"/>
  <c r="J1184" i="2"/>
  <c r="K1181" i="2"/>
  <c r="J1181" i="2"/>
  <c r="K1177" i="2"/>
  <c r="J1177" i="2"/>
  <c r="K1175" i="2"/>
  <c r="J1175" i="2"/>
  <c r="K1173" i="2"/>
  <c r="J1173" i="2"/>
  <c r="K1170" i="2"/>
  <c r="J1170" i="2"/>
  <c r="K1167" i="2"/>
  <c r="J1167" i="2"/>
  <c r="K1165" i="2"/>
  <c r="J1165" i="2"/>
  <c r="K1162" i="2"/>
  <c r="J1162" i="2"/>
  <c r="K1159" i="2"/>
  <c r="J1159" i="2"/>
  <c r="K1155" i="2"/>
  <c r="J1155" i="2"/>
  <c r="K1151" i="2"/>
  <c r="J1151" i="2"/>
  <c r="K1147" i="2"/>
  <c r="J1147" i="2"/>
  <c r="K1144" i="2"/>
  <c r="J1144" i="2"/>
  <c r="K1140" i="2"/>
  <c r="J1140" i="2"/>
  <c r="K1136" i="2"/>
  <c r="J1136" i="2"/>
  <c r="K1132" i="2"/>
  <c r="J1132" i="2"/>
  <c r="J1098" i="2"/>
  <c r="K1096" i="2"/>
  <c r="J1096" i="2"/>
  <c r="K1093" i="2"/>
  <c r="J1093" i="2"/>
  <c r="K1090" i="2"/>
  <c r="J1090" i="2"/>
  <c r="K1088" i="2"/>
  <c r="J1088" i="2"/>
  <c r="K1086" i="2"/>
  <c r="J1086" i="2"/>
  <c r="K1083" i="2"/>
  <c r="J1083" i="2"/>
  <c r="K1080" i="2"/>
  <c r="J1080" i="2"/>
  <c r="K1077" i="2"/>
  <c r="J1077" i="2"/>
  <c r="K1074" i="2"/>
  <c r="J1074" i="2"/>
  <c r="K1072" i="2"/>
  <c r="J1072" i="2"/>
  <c r="K1069" i="2"/>
  <c r="J1069" i="2"/>
  <c r="K1065" i="2"/>
  <c r="J1065" i="2"/>
  <c r="K1063" i="2"/>
  <c r="J1063" i="2"/>
  <c r="K1061" i="2"/>
  <c r="J1061" i="2"/>
  <c r="K1058" i="2"/>
  <c r="J1058" i="2"/>
  <c r="K1055" i="2"/>
  <c r="J1055" i="2"/>
  <c r="K1053" i="2"/>
  <c r="J1053" i="2"/>
  <c r="K1050" i="2"/>
  <c r="J1050" i="2"/>
  <c r="K1047" i="2"/>
  <c r="J1047" i="2"/>
  <c r="K1044" i="2"/>
  <c r="J1044" i="2"/>
  <c r="K1040" i="2"/>
  <c r="J1040" i="2"/>
  <c r="K1037" i="2"/>
  <c r="J1037" i="2"/>
  <c r="K1034" i="2"/>
  <c r="J1034" i="2"/>
  <c r="K1030" i="2"/>
  <c r="J1030" i="2"/>
  <c r="K1026" i="2"/>
  <c r="J1026" i="2"/>
  <c r="K1022" i="2"/>
  <c r="J1022" i="2"/>
  <c r="J991" i="2"/>
  <c r="J989" i="2"/>
  <c r="K987" i="2"/>
  <c r="J987" i="2"/>
  <c r="K984" i="2"/>
  <c r="J984" i="2"/>
  <c r="K981" i="2"/>
  <c r="J981" i="2"/>
  <c r="K979" i="2"/>
  <c r="J979" i="2"/>
  <c r="K977" i="2"/>
  <c r="J977" i="2"/>
  <c r="K974" i="2"/>
  <c r="J974" i="2"/>
  <c r="J971" i="2"/>
  <c r="K971" i="2"/>
  <c r="K968" i="2"/>
  <c r="J968" i="2"/>
  <c r="K965" i="2"/>
  <c r="J965" i="2"/>
  <c r="K963" i="2"/>
  <c r="J963" i="2"/>
  <c r="K960" i="2"/>
  <c r="J960" i="2"/>
  <c r="K956" i="2"/>
  <c r="J956" i="2"/>
  <c r="K954" i="2"/>
  <c r="J954" i="2"/>
  <c r="K952" i="2"/>
  <c r="J952" i="2"/>
  <c r="K949" i="2"/>
  <c r="J949" i="2"/>
  <c r="K946" i="2"/>
  <c r="J946" i="2"/>
  <c r="K944" i="2"/>
  <c r="J944" i="2"/>
  <c r="K941" i="2"/>
  <c r="J941" i="2"/>
  <c r="K938" i="2"/>
  <c r="J938" i="2"/>
  <c r="K935" i="2"/>
  <c r="J935" i="2"/>
  <c r="K930" i="2"/>
  <c r="J930" i="2"/>
  <c r="K927" i="2"/>
  <c r="J927" i="2"/>
  <c r="K924" i="2"/>
  <c r="J924" i="2"/>
  <c r="K920" i="2"/>
  <c r="J920" i="2"/>
  <c r="K916" i="2"/>
  <c r="J916" i="2"/>
  <c r="K912" i="2"/>
  <c r="J912" i="2"/>
  <c r="J881" i="2"/>
  <c r="J879" i="2"/>
  <c r="J877" i="2"/>
  <c r="K877" i="2"/>
  <c r="K874" i="2"/>
  <c r="J874" i="2"/>
  <c r="K871" i="2"/>
  <c r="J871" i="2"/>
  <c r="K869" i="2"/>
  <c r="J869" i="2"/>
  <c r="K867" i="2"/>
  <c r="J867" i="2"/>
  <c r="K864" i="2"/>
  <c r="J864" i="2"/>
  <c r="K861" i="2"/>
  <c r="J861" i="2"/>
  <c r="K858" i="2"/>
  <c r="J858" i="2"/>
  <c r="K855" i="2"/>
  <c r="J855" i="2"/>
  <c r="K853" i="2"/>
  <c r="J853" i="2"/>
  <c r="K850" i="2"/>
  <c r="J850" i="2"/>
  <c r="K846" i="2"/>
  <c r="J846" i="2"/>
  <c r="K844" i="2"/>
  <c r="J844" i="2"/>
  <c r="K842" i="2"/>
  <c r="J842" i="2"/>
  <c r="K839" i="2"/>
  <c r="J839" i="2"/>
  <c r="K836" i="2"/>
  <c r="J836" i="2"/>
  <c r="K834" i="2"/>
  <c r="J834" i="2"/>
  <c r="K831" i="2"/>
  <c r="J831" i="2"/>
  <c r="K828" i="2"/>
  <c r="J828" i="2"/>
  <c r="K825" i="2"/>
  <c r="J825" i="2"/>
  <c r="K820" i="2"/>
  <c r="J820" i="2"/>
  <c r="K817" i="2"/>
  <c r="J817" i="2"/>
  <c r="K814" i="2"/>
  <c r="J814" i="2"/>
  <c r="K810" i="2"/>
  <c r="J810" i="2"/>
  <c r="K806" i="2"/>
  <c r="J806" i="2"/>
  <c r="K802" i="2"/>
  <c r="J802" i="2"/>
  <c r="K771" i="2"/>
  <c r="J771" i="2"/>
  <c r="K769" i="2"/>
  <c r="J769" i="2"/>
  <c r="K767" i="2"/>
  <c r="J767" i="2"/>
  <c r="K764" i="2"/>
  <c r="J764" i="2"/>
  <c r="K761" i="2"/>
  <c r="J761" i="2"/>
  <c r="K759" i="2"/>
  <c r="J759" i="2"/>
  <c r="K757" i="2"/>
  <c r="J757" i="2"/>
  <c r="K754" i="2"/>
  <c r="J754" i="2"/>
  <c r="K751" i="2"/>
  <c r="J751" i="2"/>
  <c r="K748" i="2"/>
  <c r="J748" i="2"/>
  <c r="K745" i="2"/>
  <c r="J745" i="2"/>
  <c r="K743" i="2"/>
  <c r="J743" i="2"/>
  <c r="K740" i="2"/>
  <c r="J740" i="2"/>
  <c r="K736" i="2"/>
  <c r="J736" i="2"/>
  <c r="K734" i="2"/>
  <c r="J734" i="2"/>
  <c r="K732" i="2"/>
  <c r="J732" i="2"/>
  <c r="K729" i="2"/>
  <c r="J729" i="2"/>
  <c r="K726" i="2"/>
  <c r="J726" i="2"/>
  <c r="K724" i="2"/>
  <c r="J724" i="2"/>
  <c r="K721" i="2"/>
  <c r="J721" i="2"/>
  <c r="K718" i="2"/>
  <c r="J718" i="2"/>
  <c r="K715" i="2"/>
  <c r="J715" i="2"/>
  <c r="K710" i="2"/>
  <c r="J710" i="2"/>
  <c r="K707" i="2"/>
  <c r="J707" i="2"/>
  <c r="K704" i="2"/>
  <c r="J704" i="2"/>
  <c r="K700" i="2"/>
  <c r="J700" i="2"/>
  <c r="K696" i="2"/>
  <c r="J696" i="2"/>
  <c r="K692" i="2"/>
  <c r="J692" i="2"/>
  <c r="J665" i="2"/>
  <c r="J664" i="2"/>
  <c r="J662" i="2"/>
  <c r="J659" i="2"/>
  <c r="J656" i="2"/>
  <c r="J653" i="2"/>
  <c r="J650" i="2"/>
  <c r="J647" i="2"/>
  <c r="J644" i="2"/>
  <c r="J640" i="2"/>
  <c r="J638" i="2"/>
  <c r="J636" i="2"/>
  <c r="J633" i="2"/>
  <c r="J630" i="2"/>
  <c r="J628" i="2"/>
  <c r="J625" i="2"/>
  <c r="J622" i="2"/>
  <c r="J619" i="2"/>
  <c r="J614" i="2"/>
  <c r="J610" i="2"/>
  <c r="J607" i="2"/>
  <c r="J603" i="2"/>
  <c r="J599" i="2"/>
  <c r="J595" i="2"/>
  <c r="J567" i="2"/>
  <c r="J566" i="2"/>
  <c r="J564" i="2"/>
  <c r="J561" i="2"/>
  <c r="J558" i="2"/>
  <c r="J555" i="2"/>
  <c r="J552" i="2"/>
  <c r="J549" i="2"/>
  <c r="J546" i="2"/>
  <c r="J542" i="2"/>
  <c r="J540" i="2"/>
  <c r="J538" i="2"/>
  <c r="J535" i="2"/>
  <c r="J533" i="2"/>
  <c r="J530" i="2"/>
  <c r="J527" i="2"/>
  <c r="J524" i="2"/>
  <c r="J495" i="2"/>
  <c r="J493" i="2"/>
  <c r="J490" i="2"/>
  <c r="J487" i="2"/>
  <c r="J484" i="2"/>
  <c r="J481" i="2"/>
  <c r="J478" i="2"/>
  <c r="J471" i="2"/>
  <c r="J469" i="2"/>
  <c r="J467" i="2"/>
  <c r="J464" i="2"/>
  <c r="J461" i="2"/>
  <c r="J459" i="2"/>
  <c r="J456" i="2"/>
  <c r="J453" i="2"/>
  <c r="J450" i="2"/>
  <c r="J445" i="2"/>
  <c r="J441" i="2"/>
  <c r="J438" i="2"/>
  <c r="J434" i="2"/>
  <c r="J430" i="2"/>
  <c r="J426" i="2"/>
  <c r="J422" i="2"/>
  <c r="J394" i="2"/>
  <c r="J393" i="2"/>
  <c r="J391" i="2"/>
  <c r="J388" i="2"/>
  <c r="J385" i="2"/>
  <c r="J382" i="2"/>
  <c r="J379" i="2"/>
  <c r="J376" i="2"/>
  <c r="J373" i="2"/>
  <c r="J369" i="2"/>
  <c r="J367" i="2"/>
  <c r="J365" i="2"/>
  <c r="J362" i="2"/>
  <c r="J359" i="2"/>
  <c r="J357" i="2"/>
  <c r="J354" i="2"/>
  <c r="J351" i="2"/>
  <c r="J348" i="2"/>
  <c r="J321" i="2"/>
  <c r="J320" i="2"/>
  <c r="J319" i="2"/>
  <c r="J318" i="2"/>
  <c r="J316" i="2"/>
  <c r="J313" i="2"/>
  <c r="J310" i="2"/>
  <c r="J307" i="2"/>
  <c r="J304" i="2"/>
  <c r="J301" i="2"/>
  <c r="J298" i="2"/>
  <c r="L708" i="2" l="1"/>
  <c r="L818" i="2"/>
  <c r="L917" i="2"/>
  <c r="L1261" i="2"/>
  <c r="L1250" i="2"/>
  <c r="L925" i="2"/>
  <c r="L921" i="2"/>
  <c r="L1254" i="2"/>
  <c r="L1264" i="2"/>
  <c r="L837" i="2"/>
  <c r="L1152" i="2"/>
  <c r="L1176" i="2"/>
  <c r="L928" i="2"/>
  <c r="L1391" i="2"/>
  <c r="L697" i="2"/>
  <c r="L705" i="2"/>
  <c r="L711" i="2"/>
  <c r="L1031" i="2"/>
  <c r="L1363" i="2"/>
  <c r="L1378" i="2"/>
  <c r="L1386" i="2"/>
  <c r="L1389" i="2"/>
  <c r="L733" i="2"/>
  <c r="L807" i="2"/>
  <c r="L811" i="2"/>
  <c r="L821" i="2"/>
  <c r="L945" i="2"/>
  <c r="L950" i="2"/>
  <c r="L955" i="2"/>
  <c r="L1027" i="2"/>
  <c r="L1035" i="2"/>
  <c r="L1038" i="2"/>
  <c r="L1041" i="2"/>
  <c r="L1137" i="2"/>
  <c r="L1148" i="2"/>
  <c r="L1278" i="2"/>
  <c r="L1351" i="2"/>
  <c r="L1355" i="2"/>
  <c r="L719" i="2"/>
  <c r="L725" i="2"/>
  <c r="L730" i="2"/>
  <c r="L735" i="2"/>
  <c r="L829" i="2"/>
  <c r="L835" i="2"/>
  <c r="L840" i="2"/>
  <c r="L910" i="2"/>
  <c r="L936" i="2"/>
  <c r="L942" i="2"/>
  <c r="L1054" i="2"/>
  <c r="L1056" i="2"/>
  <c r="L1166" i="2"/>
  <c r="L1174" i="2"/>
  <c r="L1270" i="2"/>
  <c r="L1276" i="2"/>
  <c r="L1283" i="2"/>
  <c r="L1369" i="2"/>
  <c r="L1371" i="2"/>
  <c r="L690" i="2"/>
  <c r="L701" i="2"/>
  <c r="L716" i="2"/>
  <c r="L722" i="2"/>
  <c r="L800" i="2"/>
  <c r="L826" i="2"/>
  <c r="L832" i="2"/>
  <c r="L843" i="2"/>
  <c r="L913" i="2"/>
  <c r="L931" i="2"/>
  <c r="L939" i="2"/>
  <c r="L947" i="2"/>
  <c r="L953" i="2"/>
  <c r="L1023" i="2"/>
  <c r="L1045" i="2"/>
  <c r="L1048" i="2"/>
  <c r="L1141" i="2"/>
  <c r="L1145" i="2"/>
  <c r="L1156" i="2"/>
  <c r="L1168" i="2"/>
  <c r="L1171" i="2"/>
  <c r="L1242" i="2"/>
  <c r="O1318" i="2"/>
  <c r="L1266" i="2"/>
  <c r="L1273" i="2"/>
  <c r="L1284" i="2"/>
  <c r="O1423" i="2"/>
  <c r="L1366" i="2"/>
  <c r="L1381" i="2"/>
  <c r="O771" i="2"/>
  <c r="L693" i="2"/>
  <c r="L727" i="2"/>
  <c r="L803" i="2"/>
  <c r="L815" i="2"/>
  <c r="L845" i="2"/>
  <c r="L1020" i="2"/>
  <c r="L1051" i="2"/>
  <c r="L1059" i="2"/>
  <c r="L1062" i="2"/>
  <c r="L1064" i="2"/>
  <c r="L1129" i="2"/>
  <c r="L1133" i="2"/>
  <c r="L1160" i="2"/>
  <c r="L1163" i="2"/>
  <c r="O1177" i="2"/>
  <c r="L1246" i="2"/>
  <c r="L1258" i="2"/>
  <c r="L1286" i="2"/>
  <c r="L1348" i="2"/>
  <c r="L1359" i="2"/>
  <c r="L1375" i="2"/>
  <c r="L1383" i="2"/>
  <c r="O1392" i="2"/>
  <c r="O1287" i="2"/>
  <c r="O1065" i="2"/>
  <c r="O956" i="2"/>
  <c r="O846" i="2"/>
  <c r="O736" i="2"/>
  <c r="J294" i="2"/>
  <c r="J292" i="2"/>
  <c r="J290" i="2"/>
  <c r="J287" i="2"/>
  <c r="J284" i="2"/>
  <c r="J282" i="2"/>
  <c r="J279" i="2"/>
  <c r="J278" i="2"/>
  <c r="J253" i="2"/>
  <c r="J252" i="2"/>
  <c r="J251" i="2"/>
  <c r="J250" i="2"/>
  <c r="J249" i="2"/>
  <c r="J248" i="2"/>
  <c r="J246" i="2"/>
  <c r="J243" i="2"/>
  <c r="J240" i="2"/>
  <c r="J237" i="2"/>
  <c r="J234" i="2"/>
  <c r="J231" i="2"/>
  <c r="J228" i="2"/>
  <c r="J224" i="2"/>
  <c r="J222" i="2"/>
  <c r="J220" i="2"/>
  <c r="J217" i="2"/>
  <c r="J214" i="2"/>
  <c r="J212" i="2"/>
  <c r="J209" i="2"/>
  <c r="J206" i="2"/>
  <c r="J203" i="2"/>
  <c r="J198" i="2"/>
  <c r="J194" i="2"/>
  <c r="J191" i="2"/>
  <c r="J187" i="2"/>
  <c r="J183" i="2"/>
  <c r="J179" i="2"/>
  <c r="J155" i="2"/>
  <c r="J154" i="2"/>
  <c r="J153" i="2"/>
  <c r="J152" i="2"/>
  <c r="J150" i="2"/>
  <c r="J148" i="2"/>
  <c r="J145" i="2"/>
  <c r="G149" i="2"/>
  <c r="J142" i="2"/>
  <c r="J139" i="2"/>
  <c r="J136" i="2"/>
  <c r="J133" i="2"/>
  <c r="J130" i="2"/>
  <c r="J126" i="2"/>
  <c r="J124" i="2"/>
  <c r="J122" i="2"/>
  <c r="J119" i="2"/>
  <c r="J116" i="2"/>
  <c r="J114" i="2"/>
  <c r="J111" i="2"/>
  <c r="J108" i="2"/>
  <c r="J105" i="2"/>
  <c r="G105" i="2"/>
  <c r="G103" i="2"/>
  <c r="G102" i="2"/>
  <c r="G104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J80" i="2"/>
  <c r="J79" i="2"/>
  <c r="J77" i="2"/>
  <c r="J75" i="2"/>
  <c r="J73" i="2"/>
  <c r="J70" i="2"/>
  <c r="J67" i="2"/>
  <c r="J64" i="2"/>
  <c r="J61" i="2"/>
  <c r="J58" i="2"/>
  <c r="J55" i="2"/>
  <c r="J51" i="2"/>
  <c r="G51" i="2"/>
  <c r="G50" i="2"/>
  <c r="J49" i="2"/>
  <c r="G49" i="2"/>
  <c r="G48" i="2"/>
  <c r="J47" i="2"/>
  <c r="G47" i="2"/>
  <c r="G46" i="2"/>
  <c r="G45" i="2"/>
  <c r="J44" i="2"/>
  <c r="G44" i="2"/>
  <c r="G43" i="2"/>
  <c r="G42" i="2"/>
  <c r="J41" i="2"/>
  <c r="G41" i="2"/>
  <c r="G40" i="2"/>
  <c r="J39" i="2"/>
  <c r="G39" i="2"/>
  <c r="G38" i="2"/>
  <c r="G37" i="2"/>
  <c r="J36" i="2"/>
  <c r="G36" i="2"/>
  <c r="G35" i="2"/>
  <c r="G34" i="2"/>
  <c r="J33" i="2"/>
  <c r="G33" i="2"/>
  <c r="G32" i="2"/>
  <c r="G31" i="2"/>
  <c r="J30" i="2"/>
  <c r="G30" i="2"/>
  <c r="G29" i="2"/>
  <c r="G28" i="2"/>
  <c r="G27" i="2"/>
  <c r="G26" i="2"/>
  <c r="J25" i="2"/>
  <c r="G25" i="2"/>
  <c r="G24" i="2"/>
  <c r="G23" i="2"/>
  <c r="G22" i="2"/>
  <c r="J21" i="2"/>
  <c r="G21" i="2"/>
  <c r="G20" i="2"/>
  <c r="G19" i="2"/>
  <c r="J18" i="2"/>
  <c r="G18" i="2"/>
  <c r="G17" i="2"/>
  <c r="G16" i="2"/>
  <c r="G15" i="2"/>
  <c r="J14" i="2"/>
  <c r="G14" i="2"/>
  <c r="G13" i="2"/>
  <c r="G12" i="2"/>
  <c r="G11" i="2"/>
  <c r="J10" i="2"/>
  <c r="G10" i="2"/>
  <c r="G9" i="2"/>
  <c r="G8" i="2"/>
  <c r="G7" i="2"/>
  <c r="J6" i="2"/>
  <c r="G6" i="2"/>
  <c r="G5" i="2"/>
  <c r="I112" i="2" l="1"/>
  <c r="I114" i="2"/>
  <c r="I103" i="2"/>
  <c r="I158" i="2"/>
  <c r="I162" i="2"/>
  <c r="I166" i="2"/>
  <c r="I170" i="2"/>
  <c r="I156" i="2"/>
  <c r="I164" i="2"/>
  <c r="I168" i="2"/>
  <c r="I172" i="2"/>
  <c r="I157" i="2"/>
  <c r="I161" i="2"/>
  <c r="I165" i="2"/>
  <c r="I169" i="2"/>
  <c r="I173" i="2"/>
  <c r="I174" i="2"/>
  <c r="I159" i="2"/>
  <c r="I163" i="2"/>
  <c r="I167" i="2"/>
  <c r="I171" i="2"/>
  <c r="I99" i="2"/>
  <c r="I95" i="2"/>
  <c r="I91" i="2"/>
  <c r="I87" i="2"/>
  <c r="I82" i="2"/>
  <c r="I97" i="2"/>
  <c r="I93" i="2"/>
  <c r="I89" i="2"/>
  <c r="I84" i="2"/>
  <c r="I81" i="2"/>
  <c r="I86" i="2"/>
  <c r="I90" i="2"/>
  <c r="I92" i="2"/>
  <c r="I96" i="2"/>
  <c r="I83" i="2"/>
  <c r="I88" i="2"/>
  <c r="I94" i="2"/>
  <c r="I98" i="2"/>
  <c r="L117" i="2"/>
  <c r="L120" i="2"/>
  <c r="I111" i="2"/>
  <c r="L109" i="2"/>
  <c r="I119" i="2"/>
  <c r="I121" i="2"/>
  <c r="I115" i="2"/>
  <c r="I113" i="2"/>
  <c r="I110" i="2"/>
  <c r="I106" i="2"/>
  <c r="L102" i="2"/>
  <c r="I104" i="2"/>
  <c r="L22" i="2"/>
  <c r="L34" i="2"/>
  <c r="L48" i="2"/>
  <c r="L115" i="2"/>
  <c r="L106" i="2"/>
  <c r="I105" i="2"/>
  <c r="L37" i="2"/>
  <c r="I108" i="2"/>
  <c r="L125" i="2"/>
  <c r="L50" i="2"/>
  <c r="L26" i="2"/>
  <c r="L112" i="2"/>
  <c r="L15" i="2"/>
  <c r="I124" i="2"/>
  <c r="I122" i="2"/>
  <c r="I118" i="2"/>
  <c r="I116" i="2"/>
  <c r="I109" i="2"/>
  <c r="L31" i="2"/>
  <c r="I40" i="2"/>
  <c r="L19" i="2"/>
  <c r="I107" i="2"/>
  <c r="L123" i="2"/>
  <c r="I125" i="2"/>
  <c r="I126" i="2"/>
  <c r="I123" i="2"/>
  <c r="I120" i="2"/>
  <c r="I117" i="2"/>
  <c r="I102" i="2"/>
  <c r="I31" i="2"/>
  <c r="I29" i="2"/>
  <c r="I41" i="2"/>
  <c r="I34" i="2"/>
  <c r="I4" i="2"/>
  <c r="I7" i="2"/>
  <c r="I5" i="2"/>
  <c r="I46" i="2"/>
  <c r="I42" i="2"/>
  <c r="I39" i="2"/>
  <c r="I36" i="2"/>
  <c r="I33" i="2"/>
  <c r="I30" i="2"/>
  <c r="I8" i="2"/>
  <c r="I49" i="2"/>
  <c r="I45" i="2"/>
  <c r="I43" i="2"/>
  <c r="I26" i="2"/>
  <c r="I24" i="2"/>
  <c r="I18" i="2"/>
  <c r="I48" i="2"/>
  <c r="I28" i="2"/>
  <c r="I25" i="2"/>
  <c r="I50" i="2"/>
  <c r="I27" i="2"/>
  <c r="I21" i="2"/>
  <c r="I38" i="2"/>
  <c r="I32" i="2"/>
  <c r="I44" i="2"/>
  <c r="I37" i="2"/>
  <c r="I35" i="2"/>
  <c r="I47" i="2"/>
  <c r="I14" i="2"/>
  <c r="I17" i="2"/>
  <c r="I19" i="2"/>
  <c r="I20" i="2"/>
  <c r="I22" i="2"/>
  <c r="I23" i="2"/>
  <c r="L11" i="2"/>
  <c r="L7" i="2"/>
  <c r="I10" i="2"/>
  <c r="I13" i="2"/>
  <c r="I15" i="2"/>
  <c r="I16" i="2"/>
  <c r="I6" i="2"/>
  <c r="I9" i="2"/>
  <c r="I11" i="2"/>
  <c r="I12" i="2"/>
  <c r="L40" i="2"/>
  <c r="L45" i="2"/>
  <c r="L42" i="2"/>
  <c r="G1423" i="2"/>
  <c r="G1422" i="2"/>
  <c r="G1421" i="2"/>
  <c r="G1420" i="2"/>
  <c r="G1419" i="2"/>
  <c r="G1418" i="2"/>
  <c r="G1318" i="2"/>
  <c r="G1317" i="2"/>
  <c r="G1316" i="2"/>
  <c r="L1315" i="2"/>
  <c r="G1315" i="2"/>
  <c r="G1314" i="2"/>
  <c r="G1313" i="2"/>
  <c r="K1211" i="2"/>
  <c r="J1211" i="2"/>
  <c r="G1211" i="2"/>
  <c r="G1210" i="2"/>
  <c r="K1209" i="2"/>
  <c r="J1209" i="2"/>
  <c r="G1209" i="2"/>
  <c r="G1208" i="2"/>
  <c r="L1207" i="2"/>
  <c r="G1207" i="2"/>
  <c r="G1206" i="2"/>
  <c r="G1205" i="2"/>
  <c r="L1204" i="2"/>
  <c r="G1204" i="2"/>
  <c r="G1203" i="2"/>
  <c r="M1452" i="2" l="1"/>
  <c r="M1347" i="2"/>
  <c r="M1241" i="2"/>
  <c r="I175" i="2"/>
  <c r="I100" i="2"/>
  <c r="I1205" i="2"/>
  <c r="I1206" i="2"/>
  <c r="I1207" i="2"/>
  <c r="I1317" i="2"/>
  <c r="I1203" i="2"/>
  <c r="I1204" i="2"/>
  <c r="I1208" i="2"/>
  <c r="I1209" i="2"/>
  <c r="L1209" i="2"/>
  <c r="I1210" i="2"/>
  <c r="L1211" i="2"/>
  <c r="I1313" i="2"/>
  <c r="I1315" i="2"/>
  <c r="I1419" i="2"/>
  <c r="I1423" i="2"/>
  <c r="R1453" i="2"/>
  <c r="O1211" i="2"/>
  <c r="Q1211" i="2" s="1"/>
  <c r="I1421" i="2"/>
  <c r="L1423" i="2"/>
  <c r="I1420" i="2"/>
  <c r="I1316" i="2"/>
  <c r="L1318" i="2"/>
  <c r="I1314" i="2"/>
  <c r="I1318" i="2"/>
  <c r="L3" i="2"/>
  <c r="O51" i="2"/>
  <c r="I1418" i="2"/>
  <c r="L1420" i="2"/>
  <c r="I1422" i="2"/>
  <c r="O126" i="2"/>
  <c r="I1211" i="2"/>
  <c r="G1417" i="2"/>
  <c r="G1312" i="2"/>
  <c r="G1201" i="2"/>
  <c r="K1100" i="2"/>
  <c r="J1100" i="2"/>
  <c r="G1100" i="2"/>
  <c r="G1099" i="2"/>
  <c r="K1098" i="2"/>
  <c r="G1098" i="2"/>
  <c r="G1097" i="2"/>
  <c r="L1096" i="2"/>
  <c r="G1096" i="2"/>
  <c r="G1095" i="2"/>
  <c r="G1094" i="2"/>
  <c r="G1093" i="2"/>
  <c r="G1092" i="2"/>
  <c r="G1090" i="2"/>
  <c r="K991" i="2"/>
  <c r="G991" i="2"/>
  <c r="G990" i="2"/>
  <c r="K989" i="2"/>
  <c r="G989" i="2"/>
  <c r="G988" i="2"/>
  <c r="G987" i="2"/>
  <c r="G986" i="2"/>
  <c r="G985" i="2"/>
  <c r="L984" i="2"/>
  <c r="G984" i="2"/>
  <c r="G983" i="2"/>
  <c r="G981" i="2"/>
  <c r="K881" i="2"/>
  <c r="G881" i="2"/>
  <c r="G880" i="2"/>
  <c r="K879" i="2"/>
  <c r="G879" i="2"/>
  <c r="G878" i="2"/>
  <c r="G877" i="2"/>
  <c r="G876" i="2"/>
  <c r="G875" i="2"/>
  <c r="L874" i="2"/>
  <c r="G874" i="2"/>
  <c r="G873" i="2"/>
  <c r="G871" i="2"/>
  <c r="G771" i="2"/>
  <c r="G770" i="2"/>
  <c r="G769" i="2"/>
  <c r="G768" i="2"/>
  <c r="G767" i="2"/>
  <c r="G766" i="2"/>
  <c r="G765" i="2"/>
  <c r="L764" i="2"/>
  <c r="G764" i="2"/>
  <c r="G763" i="2"/>
  <c r="G761" i="2"/>
  <c r="J669" i="2"/>
  <c r="G669" i="2"/>
  <c r="J668" i="2"/>
  <c r="G668" i="2"/>
  <c r="J667" i="2"/>
  <c r="G667" i="2"/>
  <c r="J571" i="2"/>
  <c r="G571" i="2"/>
  <c r="J570" i="2"/>
  <c r="G570" i="2"/>
  <c r="J569" i="2"/>
  <c r="G569" i="2"/>
  <c r="J499" i="2"/>
  <c r="G499" i="2"/>
  <c r="J498" i="2"/>
  <c r="G498" i="2"/>
  <c r="J398" i="2"/>
  <c r="G398" i="2"/>
  <c r="J397" i="2"/>
  <c r="G397" i="2"/>
  <c r="J396" i="2"/>
  <c r="G396" i="2"/>
  <c r="J323" i="2"/>
  <c r="G323" i="2"/>
  <c r="J322" i="2"/>
  <c r="G322" i="2"/>
  <c r="G321" i="2"/>
  <c r="G253" i="2"/>
  <c r="G252" i="2"/>
  <c r="G251" i="2"/>
  <c r="G155" i="2"/>
  <c r="G154" i="2"/>
  <c r="G153" i="2"/>
  <c r="J78" i="2"/>
  <c r="G80" i="2"/>
  <c r="G79" i="2"/>
  <c r="G78" i="2"/>
  <c r="O1100" i="2" l="1"/>
  <c r="M1019" i="2"/>
  <c r="M1128" i="2"/>
  <c r="M909" i="2"/>
  <c r="M799" i="2"/>
  <c r="K670" i="2"/>
  <c r="L670" i="2" s="1"/>
  <c r="K572" i="2"/>
  <c r="L572" i="2" s="1"/>
  <c r="L500" i="2"/>
  <c r="L399" i="2"/>
  <c r="L324" i="2"/>
  <c r="L254" i="2"/>
  <c r="L156" i="2"/>
  <c r="L81" i="2"/>
  <c r="I761" i="2"/>
  <c r="O881" i="2"/>
  <c r="L1100" i="2"/>
  <c r="I1312" i="2"/>
  <c r="L80" i="2"/>
  <c r="O991" i="2"/>
  <c r="L1090" i="2"/>
  <c r="I1201" i="2"/>
  <c r="L1417" i="2"/>
  <c r="L991" i="2"/>
  <c r="L1098" i="2"/>
  <c r="L1312" i="2"/>
  <c r="L1201" i="2"/>
  <c r="L79" i="2"/>
  <c r="I1090" i="2"/>
  <c r="I1417" i="2"/>
  <c r="I1093" i="2"/>
  <c r="L1093" i="2"/>
  <c r="I1095" i="2"/>
  <c r="I1097" i="2"/>
  <c r="I1099" i="2"/>
  <c r="L761" i="2"/>
  <c r="L767" i="2"/>
  <c r="L769" i="2"/>
  <c r="L771" i="2"/>
  <c r="I871" i="2"/>
  <c r="L871" i="2"/>
  <c r="L877" i="2"/>
  <c r="L879" i="2"/>
  <c r="L881" i="2"/>
  <c r="I981" i="2"/>
  <c r="L981" i="2"/>
  <c r="L987" i="2"/>
  <c r="L989" i="2"/>
  <c r="I763" i="2"/>
  <c r="I765" i="2"/>
  <c r="I767" i="2"/>
  <c r="I769" i="2"/>
  <c r="I771" i="2"/>
  <c r="I873" i="2"/>
  <c r="I875" i="2"/>
  <c r="I877" i="2"/>
  <c r="I879" i="2"/>
  <c r="I881" i="2"/>
  <c r="I983" i="2"/>
  <c r="I985" i="2"/>
  <c r="I987" i="2"/>
  <c r="I989" i="2"/>
  <c r="I991" i="2"/>
  <c r="I1092" i="2"/>
  <c r="I1094" i="2"/>
  <c r="I1096" i="2"/>
  <c r="I1098" i="2"/>
  <c r="I1100" i="2"/>
  <c r="I984" i="2"/>
  <c r="I986" i="2"/>
  <c r="I988" i="2"/>
  <c r="I990" i="2"/>
  <c r="I874" i="2"/>
  <c r="I876" i="2"/>
  <c r="I878" i="2"/>
  <c r="I880" i="2"/>
  <c r="I764" i="2"/>
  <c r="I766" i="2"/>
  <c r="I768" i="2"/>
  <c r="I770" i="2"/>
  <c r="K669" i="2"/>
  <c r="L669" i="2" s="1"/>
  <c r="K668" i="2"/>
  <c r="L668" i="2" s="1"/>
  <c r="L571" i="2"/>
  <c r="L570" i="2"/>
  <c r="L499" i="2"/>
  <c r="L397" i="2"/>
  <c r="L398" i="2"/>
  <c r="L322" i="2"/>
  <c r="L323" i="2"/>
  <c r="L155" i="2"/>
  <c r="L252" i="2"/>
  <c r="L253" i="2"/>
  <c r="L154" i="2"/>
  <c r="Q155" i="2" l="1"/>
  <c r="R1129" i="2"/>
  <c r="J666" i="2"/>
  <c r="J568" i="2"/>
  <c r="J497" i="2"/>
  <c r="J496" i="2"/>
  <c r="J395" i="2"/>
  <c r="J151" i="2"/>
  <c r="J76" i="2"/>
  <c r="G1416" i="2" l="1"/>
  <c r="G1415" i="2"/>
  <c r="G1414" i="2"/>
  <c r="G1413" i="2"/>
  <c r="G1412" i="2"/>
  <c r="G1411" i="2"/>
  <c r="I1411" i="2" s="1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02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L1074" i="2"/>
  <c r="G1091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982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872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762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L1181" i="2" l="1"/>
  <c r="L1184" i="2"/>
  <c r="L1077" i="2"/>
  <c r="L745" i="2"/>
  <c r="L743" i="2"/>
  <c r="L740" i="2"/>
  <c r="L1296" i="2"/>
  <c r="I1394" i="2"/>
  <c r="I1395" i="2"/>
  <c r="I1396" i="2"/>
  <c r="I1397" i="2"/>
  <c r="I1398" i="2"/>
  <c r="I1403" i="2"/>
  <c r="I1416" i="2"/>
  <c r="L1399" i="2"/>
  <c r="L1404" i="2"/>
  <c r="L1407" i="2"/>
  <c r="L1410" i="2"/>
  <c r="L1413" i="2"/>
  <c r="L1415" i="2"/>
  <c r="L855" i="2"/>
  <c r="L960" i="2"/>
  <c r="L963" i="2"/>
  <c r="L1299" i="2"/>
  <c r="L1302" i="2"/>
  <c r="L1305" i="2"/>
  <c r="L1308" i="2"/>
  <c r="L1310" i="2"/>
  <c r="L748" i="2"/>
  <c r="L751" i="2"/>
  <c r="L754" i="2"/>
  <c r="L757" i="2"/>
  <c r="L759" i="2"/>
  <c r="L853" i="2"/>
  <c r="L965" i="2"/>
  <c r="L1069" i="2"/>
  <c r="L1072" i="2"/>
  <c r="L1186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L1291" i="2"/>
  <c r="L1294" i="2"/>
  <c r="I1393" i="2"/>
  <c r="I1399" i="2"/>
  <c r="I1400" i="2"/>
  <c r="I1401" i="2"/>
  <c r="I1402" i="2"/>
  <c r="I1404" i="2"/>
  <c r="I1405" i="2"/>
  <c r="I1406" i="2"/>
  <c r="I1407" i="2"/>
  <c r="I1408" i="2"/>
  <c r="I1409" i="2"/>
  <c r="I1410" i="2"/>
  <c r="I1412" i="2"/>
  <c r="I1413" i="2"/>
  <c r="I1414" i="2"/>
  <c r="I1415" i="2"/>
  <c r="L1396" i="2"/>
  <c r="L1401" i="2"/>
  <c r="L850" i="2"/>
  <c r="L858" i="2"/>
  <c r="L861" i="2"/>
  <c r="L864" i="2"/>
  <c r="L867" i="2"/>
  <c r="L869" i="2"/>
  <c r="L968" i="2"/>
  <c r="L971" i="2"/>
  <c r="L974" i="2"/>
  <c r="L977" i="2"/>
  <c r="L979" i="2"/>
  <c r="L1080" i="2"/>
  <c r="L1083" i="2"/>
  <c r="L1086" i="2"/>
  <c r="L1088" i="2"/>
  <c r="L1189" i="2"/>
  <c r="L1191" i="2"/>
  <c r="L1194" i="2"/>
  <c r="L1197" i="2"/>
  <c r="L1199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1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2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2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2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2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152" i="2"/>
  <c r="G151" i="2"/>
  <c r="G150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I149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K647" i="2" l="1"/>
  <c r="L647" i="2" s="1"/>
  <c r="L58" i="2"/>
  <c r="L313" i="2"/>
  <c r="L382" i="2"/>
  <c r="L240" i="2"/>
  <c r="L493" i="2"/>
  <c r="L70" i="2"/>
  <c r="L136" i="2"/>
  <c r="L142" i="2"/>
  <c r="L231" i="2"/>
  <c r="L388" i="2"/>
  <c r="L478" i="2"/>
  <c r="L484" i="2"/>
  <c r="L549" i="2"/>
  <c r="K653" i="2"/>
  <c r="L653" i="2" s="1"/>
  <c r="K659" i="2"/>
  <c r="L659" i="2" s="1"/>
  <c r="L61" i="2"/>
  <c r="L148" i="2"/>
  <c r="L248" i="2"/>
  <c r="L304" i="2"/>
  <c r="L393" i="2"/>
  <c r="L558" i="2"/>
  <c r="L566" i="2"/>
  <c r="K650" i="2"/>
  <c r="L650" i="2" s="1"/>
  <c r="K656" i="2"/>
  <c r="L656" i="2" s="1"/>
  <c r="K662" i="2"/>
  <c r="L662" i="2" s="1"/>
  <c r="K664" i="2"/>
  <c r="L664" i="2" s="1"/>
  <c r="L145" i="2"/>
  <c r="L234" i="2"/>
  <c r="L391" i="2"/>
  <c r="L487" i="2"/>
  <c r="L495" i="2"/>
  <c r="L552" i="2"/>
  <c r="L77" i="2"/>
  <c r="L64" i="2"/>
  <c r="L243" i="2"/>
  <c r="L307" i="2"/>
  <c r="L376" i="2"/>
  <c r="L385" i="2"/>
  <c r="L237" i="2"/>
  <c r="L301" i="2"/>
  <c r="L490" i="2"/>
  <c r="L555" i="2"/>
  <c r="L152" i="2"/>
  <c r="L561" i="2"/>
  <c r="L73" i="2"/>
  <c r="L139" i="2"/>
  <c r="L316" i="2"/>
  <c r="L481" i="2"/>
  <c r="L67" i="2"/>
  <c r="L75" i="2"/>
  <c r="L133" i="2"/>
  <c r="L150" i="2"/>
  <c r="L246" i="2"/>
  <c r="L310" i="2"/>
  <c r="L318" i="2"/>
  <c r="L379" i="2"/>
  <c r="L564" i="2"/>
  <c r="K667" i="2"/>
  <c r="L667" i="2" s="1"/>
  <c r="L569" i="2"/>
  <c r="L498" i="2"/>
  <c r="L396" i="2"/>
  <c r="L321" i="2"/>
  <c r="L251" i="2"/>
  <c r="L153" i="2"/>
  <c r="L78" i="2"/>
  <c r="L151" i="2"/>
  <c r="L250" i="2"/>
  <c r="L319" i="2"/>
  <c r="L395" i="2"/>
  <c r="L496" i="2"/>
  <c r="L568" i="2"/>
  <c r="K665" i="2"/>
  <c r="L665" i="2" s="1"/>
  <c r="L76" i="2"/>
  <c r="L249" i="2"/>
  <c r="L320" i="2"/>
  <c r="L394" i="2"/>
  <c r="L497" i="2"/>
  <c r="L567" i="2"/>
  <c r="K666" i="2"/>
  <c r="L666" i="2" s="1"/>
  <c r="L130" i="2"/>
  <c r="G424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2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38" i="2"/>
  <c r="G542" i="2"/>
  <c r="G541" i="2"/>
  <c r="G540" i="2"/>
  <c r="G539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421" i="2"/>
  <c r="G42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800" i="2"/>
  <c r="G691" i="2"/>
  <c r="L475" i="2"/>
  <c r="L298" i="2"/>
  <c r="L228" i="2"/>
  <c r="I1366" i="2" l="1"/>
  <c r="M1211" i="2"/>
  <c r="L345" i="2"/>
  <c r="K625" i="2"/>
  <c r="L623" i="2" s="1"/>
  <c r="L358" i="2"/>
  <c r="K640" i="2"/>
  <c r="L639" i="2" s="1"/>
  <c r="I671" i="2"/>
  <c r="I673" i="2"/>
  <c r="I676" i="2"/>
  <c r="I678" i="2"/>
  <c r="I680" i="2"/>
  <c r="I670" i="2"/>
  <c r="I675" i="2"/>
  <c r="I679" i="2"/>
  <c r="I681" i="2"/>
  <c r="I682" i="2"/>
  <c r="I683" i="2"/>
  <c r="I684" i="2"/>
  <c r="I685" i="2"/>
  <c r="I686" i="2"/>
  <c r="I687" i="2"/>
  <c r="I688" i="2"/>
  <c r="I672" i="2"/>
  <c r="I677" i="2"/>
  <c r="I572" i="2"/>
  <c r="I573" i="2"/>
  <c r="I574" i="2"/>
  <c r="I575" i="2"/>
  <c r="I577" i="2"/>
  <c r="I578" i="2"/>
  <c r="I579" i="2"/>
  <c r="I580" i="2"/>
  <c r="I581" i="2"/>
  <c r="I582" i="2"/>
  <c r="I583" i="2"/>
  <c r="I584" i="2"/>
  <c r="I589" i="2"/>
  <c r="I590" i="2"/>
  <c r="I585" i="2"/>
  <c r="I586" i="2"/>
  <c r="I587" i="2"/>
  <c r="I588" i="2"/>
  <c r="I502" i="2"/>
  <c r="I507" i="2"/>
  <c r="I501" i="2"/>
  <c r="I503" i="2"/>
  <c r="I506" i="2"/>
  <c r="I508" i="2"/>
  <c r="I510" i="2"/>
  <c r="I500" i="2"/>
  <c r="I505" i="2"/>
  <c r="I509" i="2"/>
  <c r="I511" i="2"/>
  <c r="I512" i="2"/>
  <c r="I513" i="2"/>
  <c r="I514" i="2"/>
  <c r="I515" i="2"/>
  <c r="I516" i="2"/>
  <c r="I517" i="2"/>
  <c r="I518" i="2"/>
  <c r="L521" i="2"/>
  <c r="L534" i="2"/>
  <c r="I401" i="2"/>
  <c r="I406" i="2"/>
  <c r="I400" i="2"/>
  <c r="I402" i="2"/>
  <c r="I405" i="2"/>
  <c r="I407" i="2"/>
  <c r="I409" i="2"/>
  <c r="I399" i="2"/>
  <c r="I404" i="2"/>
  <c r="I408" i="2"/>
  <c r="I410" i="2"/>
  <c r="I411" i="2"/>
  <c r="I412" i="2"/>
  <c r="I413" i="2"/>
  <c r="I414" i="2"/>
  <c r="I415" i="2"/>
  <c r="I416" i="2"/>
  <c r="I417" i="2"/>
  <c r="I324" i="2"/>
  <c r="I325" i="2"/>
  <c r="I326" i="2"/>
  <c r="I327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256" i="2"/>
  <c r="I260" i="2"/>
  <c r="I264" i="2"/>
  <c r="I266" i="2"/>
  <c r="I267" i="2"/>
  <c r="I268" i="2"/>
  <c r="I269" i="2"/>
  <c r="I270" i="2"/>
  <c r="I271" i="2"/>
  <c r="I272" i="2"/>
  <c r="I255" i="2"/>
  <c r="I257" i="2"/>
  <c r="I259" i="2"/>
  <c r="I261" i="2"/>
  <c r="I263" i="2"/>
  <c r="I265" i="2"/>
  <c r="I254" i="2"/>
  <c r="I262" i="2"/>
  <c r="L176" i="2"/>
  <c r="L199" i="2"/>
  <c r="L275" i="2"/>
  <c r="L213" i="2"/>
  <c r="L218" i="2"/>
  <c r="L204" i="2"/>
  <c r="L423" i="2"/>
  <c r="L192" i="2"/>
  <c r="K610" i="2"/>
  <c r="L608" i="2" s="1"/>
  <c r="K619" i="2"/>
  <c r="L615" i="2" s="1"/>
  <c r="L352" i="2"/>
  <c r="L528" i="2"/>
  <c r="L531" i="2"/>
  <c r="L360" i="2"/>
  <c r="K633" i="2"/>
  <c r="L631" i="2" s="1"/>
  <c r="L465" i="2"/>
  <c r="K636" i="2"/>
  <c r="L634" i="2" s="1"/>
  <c r="L366" i="2"/>
  <c r="L468" i="2"/>
  <c r="M1318" i="2"/>
  <c r="Q1318" i="2"/>
  <c r="O155" i="2"/>
  <c r="L439" i="2"/>
  <c r="L457" i="2"/>
  <c r="L285" i="2"/>
  <c r="Q771" i="2"/>
  <c r="M771" i="2"/>
  <c r="Q881" i="2"/>
  <c r="M881" i="2"/>
  <c r="M991" i="2"/>
  <c r="Q991" i="2"/>
  <c r="M1100" i="2"/>
  <c r="Q1100" i="2"/>
  <c r="Q1423" i="2"/>
  <c r="M1423" i="2"/>
  <c r="L279" i="2"/>
  <c r="L180" i="2"/>
  <c r="K599" i="2"/>
  <c r="L596" i="2" s="1"/>
  <c r="L431" i="2"/>
  <c r="L188" i="2"/>
  <c r="K607" i="2"/>
  <c r="L604" i="2" s="1"/>
  <c r="L525" i="2"/>
  <c r="L280" i="2"/>
  <c r="L283" i="2"/>
  <c r="K630" i="2"/>
  <c r="L629" i="2" s="1"/>
  <c r="L363" i="2"/>
  <c r="L223" i="2"/>
  <c r="L541" i="2"/>
  <c r="L546" i="2"/>
  <c r="L536" i="2"/>
  <c r="L470" i="2"/>
  <c r="L442" i="2"/>
  <c r="L355" i="2"/>
  <c r="L221" i="2"/>
  <c r="L55" i="2"/>
  <c r="O80" i="2"/>
  <c r="K595" i="2"/>
  <c r="L427" i="2"/>
  <c r="L184" i="2"/>
  <c r="K603" i="2"/>
  <c r="L600" i="2" s="1"/>
  <c r="L435" i="2"/>
  <c r="L454" i="2"/>
  <c r="K628" i="2"/>
  <c r="L626" i="2" s="1"/>
  <c r="L460" i="2"/>
  <c r="L462" i="2"/>
  <c r="L368" i="2"/>
  <c r="K644" i="2"/>
  <c r="L644" i="2" s="1"/>
  <c r="L207" i="2"/>
  <c r="L446" i="2"/>
  <c r="L349" i="2"/>
  <c r="L293" i="2"/>
  <c r="K622" i="2"/>
  <c r="L620" i="2" s="1"/>
  <c r="L215" i="2"/>
  <c r="L539" i="2"/>
  <c r="L195" i="2"/>
  <c r="K614" i="2"/>
  <c r="L611" i="2" s="1"/>
  <c r="L422" i="2"/>
  <c r="L451" i="2"/>
  <c r="L210" i="2"/>
  <c r="L290" i="2"/>
  <c r="L291" i="2"/>
  <c r="K638" i="2"/>
  <c r="L637" i="2" s="1"/>
  <c r="L373" i="2"/>
  <c r="I1283" i="2"/>
  <c r="I668" i="2"/>
  <c r="I667" i="2"/>
  <c r="I548" i="2"/>
  <c r="I570" i="2"/>
  <c r="I569" i="2"/>
  <c r="I498" i="2"/>
  <c r="I396" i="2"/>
  <c r="I397" i="2"/>
  <c r="I295" i="2"/>
  <c r="I321" i="2"/>
  <c r="I322" i="2"/>
  <c r="I229" i="2"/>
  <c r="I251" i="2"/>
  <c r="I252" i="2"/>
  <c r="I154" i="2"/>
  <c r="I153" i="2"/>
  <c r="I155" i="2"/>
  <c r="I56" i="2"/>
  <c r="I78" i="2"/>
  <c r="I79" i="2"/>
  <c r="I801" i="2"/>
  <c r="I803" i="2"/>
  <c r="I805" i="2"/>
  <c r="I807" i="2"/>
  <c r="I809" i="2"/>
  <c r="I811" i="2"/>
  <c r="I813" i="2"/>
  <c r="I815" i="2"/>
  <c r="I817" i="2"/>
  <c r="I1287" i="2"/>
  <c r="M1287" i="2" s="1"/>
  <c r="I819" i="2"/>
  <c r="I821" i="2"/>
  <c r="I823" i="2"/>
  <c r="I825" i="2"/>
  <c r="I827" i="2"/>
  <c r="I829" i="2"/>
  <c r="I831" i="2"/>
  <c r="I833" i="2"/>
  <c r="I835" i="2"/>
  <c r="I837" i="2"/>
  <c r="I839" i="2"/>
  <c r="I841" i="2"/>
  <c r="I843" i="2"/>
  <c r="I845" i="2"/>
  <c r="I1130" i="2"/>
  <c r="I1132" i="2"/>
  <c r="I1134" i="2"/>
  <c r="I1136" i="2"/>
  <c r="I1138" i="2"/>
  <c r="I1140" i="2"/>
  <c r="I1142" i="2"/>
  <c r="I1144" i="2"/>
  <c r="I1146" i="2"/>
  <c r="I1148" i="2"/>
  <c r="I1150" i="2"/>
  <c r="I1152" i="2"/>
  <c r="I1154" i="2"/>
  <c r="I1156" i="2"/>
  <c r="I1158" i="2"/>
  <c r="I1160" i="2"/>
  <c r="I1162" i="2"/>
  <c r="I1164" i="2"/>
  <c r="I1166" i="2"/>
  <c r="I1168" i="2"/>
  <c r="I1170" i="2"/>
  <c r="I1172" i="2"/>
  <c r="I1174" i="2"/>
  <c r="I1176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9" i="2"/>
  <c r="I1271" i="2"/>
  <c r="I1273" i="2"/>
  <c r="I1275" i="2"/>
  <c r="I1277" i="2"/>
  <c r="I1279" i="2"/>
  <c r="I1281" i="2"/>
  <c r="I1285" i="2"/>
  <c r="I1286" i="2"/>
  <c r="I1348" i="2"/>
  <c r="I1350" i="2"/>
  <c r="I1354" i="2"/>
  <c r="I1358" i="2"/>
  <c r="I1362" i="2"/>
  <c r="I1370" i="2"/>
  <c r="I1374" i="2"/>
  <c r="I1378" i="2"/>
  <c r="I1382" i="2"/>
  <c r="I1386" i="2"/>
  <c r="I1390" i="2"/>
  <c r="I643" i="2"/>
  <c r="I649" i="2"/>
  <c r="I657" i="2"/>
  <c r="I665" i="2"/>
  <c r="I642" i="2"/>
  <c r="I645" i="2"/>
  <c r="I653" i="2"/>
  <c r="I661" i="2"/>
  <c r="I646" i="2"/>
  <c r="I956" i="2"/>
  <c r="I1021" i="2"/>
  <c r="I1023" i="2"/>
  <c r="I1025" i="2"/>
  <c r="I1027" i="2"/>
  <c r="I1029" i="2"/>
  <c r="I1031" i="2"/>
  <c r="I1033" i="2"/>
  <c r="I1035" i="2"/>
  <c r="I1037" i="2"/>
  <c r="I1039" i="2"/>
  <c r="I1041" i="2"/>
  <c r="I1043" i="2"/>
  <c r="I1045" i="2"/>
  <c r="I1047" i="2"/>
  <c r="I1049" i="2"/>
  <c r="I1051" i="2"/>
  <c r="I1053" i="2"/>
  <c r="I1055" i="2"/>
  <c r="I1057" i="2"/>
  <c r="I1059" i="2"/>
  <c r="I1061" i="2"/>
  <c r="I1063" i="2"/>
  <c r="I1065" i="2"/>
  <c r="I1129" i="2"/>
  <c r="I544" i="2"/>
  <c r="I560" i="2"/>
  <c r="I554" i="2"/>
  <c r="I693" i="2"/>
  <c r="I695" i="2"/>
  <c r="I697" i="2"/>
  <c r="I699" i="2"/>
  <c r="I701" i="2"/>
  <c r="I703" i="2"/>
  <c r="I705" i="2"/>
  <c r="I707" i="2"/>
  <c r="I709" i="2"/>
  <c r="I711" i="2"/>
  <c r="I713" i="2"/>
  <c r="I715" i="2"/>
  <c r="I717" i="2"/>
  <c r="I719" i="2"/>
  <c r="I721" i="2"/>
  <c r="I723" i="2"/>
  <c r="I725" i="2"/>
  <c r="I727" i="2"/>
  <c r="I729" i="2"/>
  <c r="I731" i="2"/>
  <c r="I733" i="2"/>
  <c r="I735" i="2"/>
  <c r="I664" i="2"/>
  <c r="I662" i="2"/>
  <c r="I660" i="2"/>
  <c r="I658" i="2"/>
  <c r="I656" i="2"/>
  <c r="I654" i="2"/>
  <c r="I652" i="2"/>
  <c r="I650" i="2"/>
  <c r="I648" i="2"/>
  <c r="I644" i="2"/>
  <c r="I666" i="2"/>
  <c r="I641" i="2"/>
  <c r="I663" i="2"/>
  <c r="I659" i="2"/>
  <c r="I655" i="2"/>
  <c r="I651" i="2"/>
  <c r="I647" i="2"/>
  <c r="I308" i="2"/>
  <c r="I567" i="2"/>
  <c r="I565" i="2"/>
  <c r="I563" i="2"/>
  <c r="I561" i="2"/>
  <c r="I559" i="2"/>
  <c r="I557" i="2"/>
  <c r="I555" i="2"/>
  <c r="I553" i="2"/>
  <c r="I551" i="2"/>
  <c r="I549" i="2"/>
  <c r="I547" i="2"/>
  <c r="I545" i="2"/>
  <c r="I543" i="2"/>
  <c r="I568" i="2"/>
  <c r="I566" i="2"/>
  <c r="I564" i="2"/>
  <c r="I562" i="2"/>
  <c r="I558" i="2"/>
  <c r="I556" i="2"/>
  <c r="I552" i="2"/>
  <c r="I550" i="2"/>
  <c r="I546" i="2"/>
  <c r="I471" i="2"/>
  <c r="I496" i="2"/>
  <c r="I494" i="2"/>
  <c r="I492" i="2"/>
  <c r="I490" i="2"/>
  <c r="I488" i="2"/>
  <c r="I486" i="2"/>
  <c r="I484" i="2"/>
  <c r="I482" i="2"/>
  <c r="I480" i="2"/>
  <c r="I478" i="2"/>
  <c r="I476" i="2"/>
  <c r="I474" i="2"/>
  <c r="I472" i="2"/>
  <c r="I475" i="2"/>
  <c r="I473" i="2"/>
  <c r="I489" i="2"/>
  <c r="I483" i="2"/>
  <c r="I237" i="2"/>
  <c r="I235" i="2"/>
  <c r="I225" i="2"/>
  <c r="I316" i="2"/>
  <c r="I300" i="2"/>
  <c r="I307" i="2"/>
  <c r="I305" i="2"/>
  <c r="I303" i="2"/>
  <c r="I481" i="2"/>
  <c r="I479" i="2"/>
  <c r="I477" i="2"/>
  <c r="I497" i="2"/>
  <c r="I495" i="2"/>
  <c r="I493" i="2"/>
  <c r="I491" i="2"/>
  <c r="I487" i="2"/>
  <c r="I485" i="2"/>
  <c r="I394" i="2"/>
  <c r="I392" i="2"/>
  <c r="I390" i="2"/>
  <c r="I388" i="2"/>
  <c r="I386" i="2"/>
  <c r="I384" i="2"/>
  <c r="I382" i="2"/>
  <c r="I380" i="2"/>
  <c r="I378" i="2"/>
  <c r="I376" i="2"/>
  <c r="I374" i="2"/>
  <c r="I372" i="2"/>
  <c r="I370" i="2"/>
  <c r="I395" i="2"/>
  <c r="I393" i="2"/>
  <c r="I391" i="2"/>
  <c r="I389" i="2"/>
  <c r="I385" i="2"/>
  <c r="I383" i="2"/>
  <c r="I379" i="2"/>
  <c r="I377" i="2"/>
  <c r="I312" i="2"/>
  <c r="I304" i="2"/>
  <c r="I296" i="2"/>
  <c r="I319" i="2"/>
  <c r="I317" i="2"/>
  <c r="I315" i="2"/>
  <c r="I373" i="2"/>
  <c r="I371" i="2"/>
  <c r="I387" i="2"/>
  <c r="I381" i="2"/>
  <c r="I375" i="2"/>
  <c r="I228" i="2"/>
  <c r="I249" i="2"/>
  <c r="I243" i="2"/>
  <c r="I241" i="2"/>
  <c r="I231" i="2"/>
  <c r="I320" i="2"/>
  <c r="I318" i="2"/>
  <c r="I314" i="2"/>
  <c r="I310" i="2"/>
  <c r="I306" i="2"/>
  <c r="I302" i="2"/>
  <c r="I298" i="2"/>
  <c r="I313" i="2"/>
  <c r="I311" i="2"/>
  <c r="I309" i="2"/>
  <c r="I301" i="2"/>
  <c r="I299" i="2"/>
  <c r="I297" i="2"/>
  <c r="I425" i="2"/>
  <c r="I428" i="2"/>
  <c r="I432" i="2"/>
  <c r="I436" i="2"/>
  <c r="I424" i="2"/>
  <c r="I426" i="2"/>
  <c r="I427" i="2"/>
  <c r="I429" i="2"/>
  <c r="I430" i="2"/>
  <c r="I431" i="2"/>
  <c r="I433" i="2"/>
  <c r="I434" i="2"/>
  <c r="I435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250" i="2"/>
  <c r="I248" i="2"/>
  <c r="I246" i="2"/>
  <c r="I244" i="2"/>
  <c r="I242" i="2"/>
  <c r="I240" i="2"/>
  <c r="I238" i="2"/>
  <c r="I236" i="2"/>
  <c r="I234" i="2"/>
  <c r="I232" i="2"/>
  <c r="I230" i="2"/>
  <c r="I227" i="2"/>
  <c r="I226" i="2"/>
  <c r="I247" i="2"/>
  <c r="I245" i="2"/>
  <c r="I239" i="2"/>
  <c r="I233" i="2"/>
  <c r="I76" i="2"/>
  <c r="I74" i="2"/>
  <c r="I72" i="2"/>
  <c r="I52" i="2"/>
  <c r="I150" i="2"/>
  <c r="I139" i="2"/>
  <c r="I151" i="2"/>
  <c r="I146" i="2"/>
  <c r="I144" i="2"/>
  <c r="I142" i="2"/>
  <c r="I136" i="2"/>
  <c r="I134" i="2"/>
  <c r="I132" i="2"/>
  <c r="I143" i="2"/>
  <c r="I137" i="2"/>
  <c r="I133" i="2"/>
  <c r="I129" i="2"/>
  <c r="I64" i="2"/>
  <c r="I62" i="2"/>
  <c r="I152" i="2"/>
  <c r="I147" i="2"/>
  <c r="I127" i="2"/>
  <c r="I140" i="2"/>
  <c r="I138" i="2"/>
  <c r="I130" i="2"/>
  <c r="I128" i="2"/>
  <c r="I145" i="2"/>
  <c r="I141" i="2"/>
  <c r="I135" i="2"/>
  <c r="I131" i="2"/>
  <c r="I75" i="2"/>
  <c r="I71" i="2"/>
  <c r="I67" i="2"/>
  <c r="I63" i="2"/>
  <c r="I59" i="2"/>
  <c r="I55" i="2"/>
  <c r="I77" i="2"/>
  <c r="I73" i="2"/>
  <c r="I69" i="2"/>
  <c r="I65" i="2"/>
  <c r="I61" i="2"/>
  <c r="I57" i="2"/>
  <c r="I53" i="2"/>
  <c r="I70" i="2"/>
  <c r="I68" i="2"/>
  <c r="I66" i="2"/>
  <c r="I60" i="2"/>
  <c r="I58" i="2"/>
  <c r="I54" i="2"/>
  <c r="I178" i="2"/>
  <c r="I594" i="2"/>
  <c r="I180" i="2"/>
  <c r="I182" i="2"/>
  <c r="I596" i="2"/>
  <c r="I598" i="2"/>
  <c r="I184" i="2"/>
  <c r="I186" i="2"/>
  <c r="I600" i="2"/>
  <c r="I602" i="2"/>
  <c r="I188" i="2"/>
  <c r="I190" i="2"/>
  <c r="I604" i="2"/>
  <c r="I606" i="2"/>
  <c r="I193" i="2"/>
  <c r="I609" i="2"/>
  <c r="I195" i="2"/>
  <c r="I197" i="2"/>
  <c r="I611" i="2"/>
  <c r="I613" i="2"/>
  <c r="I200" i="2"/>
  <c r="I202" i="2"/>
  <c r="I275" i="2"/>
  <c r="I277" i="2"/>
  <c r="I345" i="2"/>
  <c r="I347" i="2"/>
  <c r="I420" i="2"/>
  <c r="I422" i="2"/>
  <c r="I521" i="2"/>
  <c r="I523" i="2"/>
  <c r="I615" i="2"/>
  <c r="I617" i="2"/>
  <c r="I619" i="2"/>
  <c r="I205" i="2"/>
  <c r="I279" i="2"/>
  <c r="I350" i="2"/>
  <c r="I526" i="2"/>
  <c r="I620" i="2"/>
  <c r="I622" i="2"/>
  <c r="I208" i="2"/>
  <c r="I352" i="2"/>
  <c r="I354" i="2"/>
  <c r="I528" i="2"/>
  <c r="I530" i="2"/>
  <c r="I624" i="2"/>
  <c r="I210" i="2"/>
  <c r="I212" i="2"/>
  <c r="I281" i="2"/>
  <c r="I355" i="2"/>
  <c r="I357" i="2"/>
  <c r="I531" i="2"/>
  <c r="I533" i="2"/>
  <c r="I627" i="2"/>
  <c r="I213" i="2"/>
  <c r="I283" i="2"/>
  <c r="I358" i="2"/>
  <c r="I534" i="2"/>
  <c r="I629" i="2"/>
  <c r="I215" i="2"/>
  <c r="I217" i="2"/>
  <c r="I286" i="2"/>
  <c r="I360" i="2"/>
  <c r="I362" i="2"/>
  <c r="I631" i="2"/>
  <c r="I633" i="2"/>
  <c r="I219" i="2"/>
  <c r="I288" i="2"/>
  <c r="I290" i="2"/>
  <c r="I364" i="2"/>
  <c r="I537" i="2"/>
  <c r="I634" i="2"/>
  <c r="I636" i="2"/>
  <c r="I222" i="2"/>
  <c r="I292" i="2"/>
  <c r="I367" i="2"/>
  <c r="I540" i="2"/>
  <c r="I638" i="2"/>
  <c r="I294" i="2"/>
  <c r="I369" i="2"/>
  <c r="I542" i="2"/>
  <c r="I640" i="2"/>
  <c r="M640" i="2" s="1"/>
  <c r="I692" i="2"/>
  <c r="I694" i="2"/>
  <c r="I696" i="2"/>
  <c r="I698" i="2"/>
  <c r="I700" i="2"/>
  <c r="I702" i="2"/>
  <c r="I704" i="2"/>
  <c r="I706" i="2"/>
  <c r="I708" i="2"/>
  <c r="I710" i="2"/>
  <c r="I712" i="2"/>
  <c r="I714" i="2"/>
  <c r="I716" i="2"/>
  <c r="I718" i="2"/>
  <c r="I720" i="2"/>
  <c r="I722" i="2"/>
  <c r="I724" i="2"/>
  <c r="I726" i="2"/>
  <c r="I728" i="2"/>
  <c r="I730" i="2"/>
  <c r="I732" i="2"/>
  <c r="I734" i="2"/>
  <c r="I736" i="2"/>
  <c r="I802" i="2"/>
  <c r="I804" i="2"/>
  <c r="I806" i="2"/>
  <c r="I808" i="2"/>
  <c r="I810" i="2"/>
  <c r="I812" i="2"/>
  <c r="I814" i="2"/>
  <c r="I816" i="2"/>
  <c r="I818" i="2"/>
  <c r="I820" i="2"/>
  <c r="I822" i="2"/>
  <c r="I824" i="2"/>
  <c r="I826" i="2"/>
  <c r="I828" i="2"/>
  <c r="I830" i="2"/>
  <c r="I832" i="2"/>
  <c r="I834" i="2"/>
  <c r="I836" i="2"/>
  <c r="I838" i="2"/>
  <c r="I840" i="2"/>
  <c r="I842" i="2"/>
  <c r="I844" i="2"/>
  <c r="I846" i="2"/>
  <c r="I912" i="2"/>
  <c r="I914" i="2"/>
  <c r="I916" i="2"/>
  <c r="I918" i="2"/>
  <c r="I920" i="2"/>
  <c r="I922" i="2"/>
  <c r="I924" i="2"/>
  <c r="I926" i="2"/>
  <c r="I928" i="2"/>
  <c r="I930" i="2"/>
  <c r="I932" i="2"/>
  <c r="I934" i="2"/>
  <c r="I936" i="2"/>
  <c r="I938" i="2"/>
  <c r="I940" i="2"/>
  <c r="I942" i="2"/>
  <c r="I944" i="2"/>
  <c r="I946" i="2"/>
  <c r="I948" i="2"/>
  <c r="I950" i="2"/>
  <c r="I952" i="2"/>
  <c r="I954" i="2"/>
  <c r="I1022" i="2"/>
  <c r="I1024" i="2"/>
  <c r="I1026" i="2"/>
  <c r="I1028" i="2"/>
  <c r="I1030" i="2"/>
  <c r="I1032" i="2"/>
  <c r="I1034" i="2"/>
  <c r="I1036" i="2"/>
  <c r="I1038" i="2"/>
  <c r="I1040" i="2"/>
  <c r="I1042" i="2"/>
  <c r="I1044" i="2"/>
  <c r="I1046" i="2"/>
  <c r="I1048" i="2"/>
  <c r="I1050" i="2"/>
  <c r="I1052" i="2"/>
  <c r="I1054" i="2"/>
  <c r="I1056" i="2"/>
  <c r="I1058" i="2"/>
  <c r="I1060" i="2"/>
  <c r="I1062" i="2"/>
  <c r="I1064" i="2"/>
  <c r="I1131" i="2"/>
  <c r="I1133" i="2"/>
  <c r="I1135" i="2"/>
  <c r="I1137" i="2"/>
  <c r="I1139" i="2"/>
  <c r="I1141" i="2"/>
  <c r="I1143" i="2"/>
  <c r="I1145" i="2"/>
  <c r="I1147" i="2"/>
  <c r="I1149" i="2"/>
  <c r="I1151" i="2"/>
  <c r="I1153" i="2"/>
  <c r="I1155" i="2"/>
  <c r="I1157" i="2"/>
  <c r="I1159" i="2"/>
  <c r="I1161" i="2"/>
  <c r="I1163" i="2"/>
  <c r="I1165" i="2"/>
  <c r="I1167" i="2"/>
  <c r="I1169" i="2"/>
  <c r="I1171" i="2"/>
  <c r="I1173" i="2"/>
  <c r="I1175" i="2"/>
  <c r="I1177" i="2"/>
  <c r="M1177" i="2" s="1"/>
  <c r="I1352" i="2"/>
  <c r="I1356" i="2"/>
  <c r="I1360" i="2"/>
  <c r="I1364" i="2"/>
  <c r="I1368" i="2"/>
  <c r="I1372" i="2"/>
  <c r="I1376" i="2"/>
  <c r="I1380" i="2"/>
  <c r="I1384" i="2"/>
  <c r="I1388" i="2"/>
  <c r="I1392" i="2"/>
  <c r="M1392" i="2" s="1"/>
  <c r="I177" i="2"/>
  <c r="I179" i="2"/>
  <c r="I593" i="2"/>
  <c r="I595" i="2"/>
  <c r="I181" i="2"/>
  <c r="I183" i="2"/>
  <c r="I597" i="2"/>
  <c r="I599" i="2"/>
  <c r="I185" i="2"/>
  <c r="I187" i="2"/>
  <c r="I601" i="2"/>
  <c r="I603" i="2"/>
  <c r="I189" i="2"/>
  <c r="I191" i="2"/>
  <c r="I605" i="2"/>
  <c r="I607" i="2"/>
  <c r="I192" i="2"/>
  <c r="I194" i="2"/>
  <c r="I608" i="2"/>
  <c r="I610" i="2"/>
  <c r="I196" i="2"/>
  <c r="I198" i="2"/>
  <c r="I612" i="2"/>
  <c r="I614" i="2"/>
  <c r="I199" i="2"/>
  <c r="I201" i="2"/>
  <c r="I203" i="2"/>
  <c r="I276" i="2"/>
  <c r="I278" i="2"/>
  <c r="I346" i="2"/>
  <c r="I348" i="2"/>
  <c r="I421" i="2"/>
  <c r="I522" i="2"/>
  <c r="I524" i="2"/>
  <c r="I616" i="2"/>
  <c r="I618" i="2"/>
  <c r="I204" i="2"/>
  <c r="I206" i="2"/>
  <c r="I349" i="2"/>
  <c r="I351" i="2"/>
  <c r="I525" i="2"/>
  <c r="I527" i="2"/>
  <c r="I621" i="2"/>
  <c r="I207" i="2"/>
  <c r="I209" i="2"/>
  <c r="I353" i="2"/>
  <c r="I529" i="2"/>
  <c r="I623" i="2"/>
  <c r="I625" i="2"/>
  <c r="I211" i="2"/>
  <c r="I280" i="2"/>
  <c r="I282" i="2"/>
  <c r="I356" i="2"/>
  <c r="I532" i="2"/>
  <c r="I626" i="2"/>
  <c r="I628" i="2"/>
  <c r="I214" i="2"/>
  <c r="I284" i="2"/>
  <c r="I359" i="2"/>
  <c r="I535" i="2"/>
  <c r="I630" i="2"/>
  <c r="I216" i="2"/>
  <c r="I285" i="2"/>
  <c r="I287" i="2"/>
  <c r="I361" i="2"/>
  <c r="I632" i="2"/>
  <c r="I218" i="2"/>
  <c r="I220" i="2"/>
  <c r="I289" i="2"/>
  <c r="I363" i="2"/>
  <c r="I365" i="2"/>
  <c r="I536" i="2"/>
  <c r="I538" i="2"/>
  <c r="I635" i="2"/>
  <c r="I221" i="2"/>
  <c r="I291" i="2"/>
  <c r="I366" i="2"/>
  <c r="I539" i="2"/>
  <c r="I637" i="2"/>
  <c r="I223" i="2"/>
  <c r="I293" i="2"/>
  <c r="I368" i="2"/>
  <c r="I541" i="2"/>
  <c r="I639" i="2"/>
  <c r="I911" i="2"/>
  <c r="I913" i="2"/>
  <c r="I915" i="2"/>
  <c r="I917" i="2"/>
  <c r="I919" i="2"/>
  <c r="I921" i="2"/>
  <c r="I923" i="2"/>
  <c r="I925" i="2"/>
  <c r="I927" i="2"/>
  <c r="I929" i="2"/>
  <c r="I931" i="2"/>
  <c r="I933" i="2"/>
  <c r="I935" i="2"/>
  <c r="I937" i="2"/>
  <c r="I939" i="2"/>
  <c r="I941" i="2"/>
  <c r="I943" i="2"/>
  <c r="I945" i="2"/>
  <c r="I947" i="2"/>
  <c r="I949" i="2"/>
  <c r="I951" i="2"/>
  <c r="I953" i="2"/>
  <c r="I955" i="2"/>
  <c r="I1268" i="2"/>
  <c r="I1270" i="2"/>
  <c r="I1272" i="2"/>
  <c r="I1274" i="2"/>
  <c r="I1276" i="2"/>
  <c r="I1278" i="2"/>
  <c r="I1280" i="2"/>
  <c r="I1282" i="2"/>
  <c r="I1284" i="2"/>
  <c r="I1349" i="2"/>
  <c r="I1351" i="2"/>
  <c r="I1353" i="2"/>
  <c r="I1355" i="2"/>
  <c r="I1357" i="2"/>
  <c r="I1359" i="2"/>
  <c r="I1361" i="2"/>
  <c r="I1363" i="2"/>
  <c r="I1365" i="2"/>
  <c r="I1367" i="2"/>
  <c r="I1369" i="2"/>
  <c r="I1371" i="2"/>
  <c r="I1373" i="2"/>
  <c r="I1375" i="2"/>
  <c r="I1377" i="2"/>
  <c r="I1379" i="2"/>
  <c r="I1381" i="2"/>
  <c r="I1383" i="2"/>
  <c r="I1385" i="2"/>
  <c r="I1387" i="2"/>
  <c r="I1389" i="2"/>
  <c r="I1391" i="2"/>
  <c r="S1453" i="2" l="1"/>
  <c r="I689" i="2"/>
  <c r="M689" i="2"/>
  <c r="I591" i="2"/>
  <c r="M591" i="2"/>
  <c r="I519" i="2"/>
  <c r="I418" i="2"/>
  <c r="I343" i="2"/>
  <c r="I224" i="2"/>
  <c r="Q80" i="2"/>
  <c r="I273" i="2"/>
  <c r="S1129" i="2"/>
  <c r="Q499" i="2"/>
  <c r="Q571" i="2"/>
  <c r="I669" i="2"/>
  <c r="Q669" i="2"/>
  <c r="M669" i="2"/>
  <c r="O669" i="2"/>
  <c r="Q1453" i="2"/>
  <c r="Q253" i="2"/>
  <c r="Q323" i="2"/>
  <c r="Q398" i="2"/>
  <c r="I499" i="2"/>
  <c r="I323" i="2"/>
  <c r="O571" i="2"/>
  <c r="I571" i="2"/>
  <c r="O253" i="2"/>
  <c r="O542" i="2"/>
  <c r="O224" i="2"/>
  <c r="I253" i="2"/>
  <c r="I398" i="2"/>
  <c r="O398" i="2"/>
  <c r="O294" i="2"/>
  <c r="O471" i="2"/>
  <c r="L592" i="2"/>
  <c r="O640" i="2"/>
  <c r="O369" i="2"/>
  <c r="O323" i="2"/>
  <c r="O499" i="2"/>
  <c r="I80" i="2"/>
  <c r="Q690" i="2" l="1"/>
  <c r="Q1129" i="2" s="1"/>
  <c r="S690" i="2"/>
  <c r="R690" i="2"/>
  <c r="M956" i="2" l="1"/>
  <c r="M846" i="2"/>
  <c r="I800" i="2"/>
  <c r="I1020" i="2"/>
  <c r="M736" i="2"/>
  <c r="I691" i="2"/>
  <c r="I910" i="2"/>
  <c r="M1065" i="2" l="1"/>
</calcChain>
</file>

<file path=xl/comments1.xml><?xml version="1.0" encoding="utf-8"?>
<comments xmlns="http://schemas.openxmlformats.org/spreadsheetml/2006/main">
  <authors>
    <author>Ashley Arrossa</author>
  </authors>
  <commentList>
    <comment ref="E1411" authorId="0" shapeId="0">
      <text>
        <r>
          <rPr>
            <b/>
            <sz val="9"/>
            <color indexed="81"/>
            <rFont val="Tahoma"/>
            <family val="2"/>
          </rPr>
          <t>Ashley Arrossa:</t>
        </r>
        <r>
          <rPr>
            <sz val="9"/>
            <color indexed="81"/>
            <rFont val="Tahoma"/>
            <family val="2"/>
          </rPr>
          <t xml:space="preserve">
Number looks incorrect. Recorded wrong?</t>
        </r>
      </text>
    </comment>
  </commentList>
</comments>
</file>

<file path=xl/sharedStrings.xml><?xml version="1.0" encoding="utf-8"?>
<sst xmlns="http://schemas.openxmlformats.org/spreadsheetml/2006/main" count="1669" uniqueCount="54">
  <si>
    <t>IW-02</t>
  </si>
  <si>
    <t>IW-03</t>
  </si>
  <si>
    <t>IW-06</t>
  </si>
  <si>
    <t>IW-07</t>
  </si>
  <si>
    <t>RPW-03</t>
  </si>
  <si>
    <t>RPW-06</t>
  </si>
  <si>
    <t>RPW-07</t>
  </si>
  <si>
    <t>Station</t>
  </si>
  <si>
    <t>Date and Time</t>
  </si>
  <si>
    <t>Week #</t>
  </si>
  <si>
    <t>Weekly Average Flow Rate (GPM)</t>
  </si>
  <si>
    <t>Weekly Cumulative Time</t>
  </si>
  <si>
    <t>Weekly Cumulative Flow</t>
  </si>
  <si>
    <t>Cumulative Average Flow Rate (GPM)</t>
  </si>
  <si>
    <t>EW-06</t>
  </si>
  <si>
    <t>EW-07</t>
  </si>
  <si>
    <t>EW-08</t>
  </si>
  <si>
    <t>EW-11</t>
  </si>
  <si>
    <t>EW-12</t>
  </si>
  <si>
    <t>EW-13</t>
  </si>
  <si>
    <t>EW-16</t>
  </si>
  <si>
    <t>EW-17</t>
  </si>
  <si>
    <t>EW-18</t>
  </si>
  <si>
    <t>Station Type</t>
  </si>
  <si>
    <t>Week</t>
  </si>
  <si>
    <t>Injection</t>
  </si>
  <si>
    <t>Extraction</t>
  </si>
  <si>
    <t>Influent</t>
  </si>
  <si>
    <t>Effluent</t>
  </si>
  <si>
    <t>Totalizer Reading
(gal)</t>
  </si>
  <si>
    <t>Cumulative Flow
(gal)</t>
  </si>
  <si>
    <t>Cumulative Time
(min)</t>
  </si>
  <si>
    <t>Quarterly Flow Rate
(GPM)</t>
  </si>
  <si>
    <t>-</t>
  </si>
  <si>
    <t>na</t>
  </si>
  <si>
    <t>assume bad data pt, not used in calcs</t>
  </si>
  <si>
    <t xml:space="preserve"> </t>
  </si>
  <si>
    <t>quarterly cum flow</t>
  </si>
  <si>
    <t>quarterly flow rate</t>
  </si>
  <si>
    <t>total cum flow</t>
  </si>
  <si>
    <t>math check</t>
  </si>
  <si>
    <t>Notes:</t>
  </si>
  <si>
    <t>gal: gallons</t>
  </si>
  <si>
    <t>GPM: gallons per minute</t>
  </si>
  <si>
    <t>Weekly Total Flow
(gal)</t>
  </si>
  <si>
    <t>Weekly Cumulative Flow
(gal)</t>
  </si>
  <si>
    <t>Weekly Flow Rate
(GPM)</t>
  </si>
  <si>
    <t>Influent: combined flow from RPW-06 and RPW-07</t>
  </si>
  <si>
    <t>Extraction: combined flow from EW-06, EW-07, EW-08, EW-11, EW-12, EW-16, EW-17, and EW-18</t>
  </si>
  <si>
    <t>Effluent: flow through RPW-03</t>
  </si>
  <si>
    <t>Date*</t>
  </si>
  <si>
    <t>*Date representative of each week, corresponds to dates on Figure 4.</t>
  </si>
  <si>
    <t>Injection: combined flow to IW-02, IW-03, IW-06, and IW-07</t>
  </si>
  <si>
    <t>No data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</si>
</sst>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8" formatCode="_(* #,##0.000_);_(* \(#,##0.000\);_(* &quot;-&quot;??_);_(@_)"/>
    <numFmt numFmtId="169" formatCode="_(* #,##0.0000_);_(* \(#,##0.0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5091C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43" fontId="0" fillId="0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2" fontId="0" fillId="4" borderId="1" xfId="0" applyNumberForma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43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2" fontId="0" fillId="0" borderId="3" xfId="0" applyNumberFormat="1" applyFill="1" applyBorder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43" fontId="0" fillId="0" borderId="3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2" fontId="0" fillId="0" borderId="2" xfId="0" applyNumberFormat="1" applyFill="1" applyBorder="1" applyAlignment="1">
      <alignment horizontal="center" vertical="center"/>
    </xf>
    <xf numFmtId="164" fontId="0" fillId="0" borderId="2" xfId="1" applyNumberFormat="1" applyFont="1" applyFill="1" applyBorder="1" applyAlignment="1">
      <alignment horizontal="center" vertical="center"/>
    </xf>
    <xf numFmtId="43" fontId="0" fillId="0" borderId="2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43" fontId="8" fillId="0" borderId="1" xfId="0" applyNumberFormat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22" fontId="0" fillId="0" borderId="1" xfId="0" applyNumberFormat="1" applyFont="1" applyFill="1" applyBorder="1" applyAlignment="1">
      <alignment horizontal="center"/>
    </xf>
    <xf numFmtId="43" fontId="0" fillId="0" borderId="1" xfId="0" applyNumberFormat="1" applyFont="1" applyFill="1" applyBorder="1" applyAlignment="1">
      <alignment horizontal="center"/>
    </xf>
    <xf numFmtId="43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22" fontId="0" fillId="0" borderId="2" xfId="0" applyNumberFormat="1" applyFont="1" applyFill="1" applyBorder="1" applyAlignment="1">
      <alignment horizontal="center"/>
    </xf>
    <xf numFmtId="43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22" fontId="0" fillId="4" borderId="3" xfId="0" applyNumberFormat="1" applyFill="1" applyBorder="1" applyAlignment="1">
      <alignment horizontal="center" vertical="center"/>
    </xf>
    <xf numFmtId="164" fontId="0" fillId="4" borderId="3" xfId="1" applyNumberFormat="1" applyFont="1" applyFill="1" applyBorder="1" applyAlignment="1">
      <alignment horizontal="center" vertical="center"/>
    </xf>
    <xf numFmtId="43" fontId="0" fillId="4" borderId="3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22" fontId="0" fillId="4" borderId="2" xfId="0" applyNumberFormat="1" applyFill="1" applyBorder="1" applyAlignment="1">
      <alignment horizontal="center" vertical="center"/>
    </xf>
    <xf numFmtId="164" fontId="0" fillId="4" borderId="2" xfId="1" applyNumberFormat="1" applyFont="1" applyFill="1" applyBorder="1" applyAlignment="1">
      <alignment horizontal="center" vertical="center"/>
    </xf>
    <xf numFmtId="43" fontId="0" fillId="4" borderId="2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43" fontId="8" fillId="4" borderId="1" xfId="0" applyNumberFormat="1" applyFont="1" applyFill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2" fontId="8" fillId="4" borderId="1" xfId="0" applyNumberFormat="1" applyFont="1" applyFill="1" applyBorder="1" applyAlignment="1">
      <alignment horizontal="right"/>
    </xf>
    <xf numFmtId="164" fontId="8" fillId="4" borderId="2" xfId="0" applyNumberFormat="1" applyFont="1" applyFill="1" applyBorder="1" applyAlignment="1">
      <alignment horizontal="center"/>
    </xf>
    <xf numFmtId="3" fontId="7" fillId="0" borderId="0" xfId="0" applyNumberFormat="1" applyFont="1" applyAlignment="1">
      <alignment horizontal="left" vertical="center"/>
    </xf>
    <xf numFmtId="165" fontId="0" fillId="4" borderId="1" xfId="0" applyNumberFormat="1" applyFill="1" applyBorder="1" applyAlignment="1">
      <alignment horizontal="center" vertical="center"/>
    </xf>
    <xf numFmtId="3" fontId="7" fillId="0" borderId="0" xfId="0" applyNumberFormat="1" applyFont="1" applyFill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43" fontId="8" fillId="4" borderId="2" xfId="0" applyNumberFormat="1" applyFont="1" applyFill="1" applyBorder="1" applyAlignment="1">
      <alignment horizont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Font="1" applyFill="1" applyBorder="1" applyAlignment="1">
      <alignment vertical="center"/>
    </xf>
    <xf numFmtId="164" fontId="2" fillId="0" borderId="0" xfId="0" applyNumberFormat="1" applyFont="1" applyAlignment="1">
      <alignment vertical="center"/>
    </xf>
    <xf numFmtId="43" fontId="0" fillId="0" borderId="1" xfId="0" applyNumberFormat="1" applyFont="1" applyFill="1" applyBorder="1" applyAlignment="1">
      <alignment vertical="center"/>
    </xf>
    <xf numFmtId="43" fontId="0" fillId="0" borderId="0" xfId="0" applyNumberFormat="1" applyFont="1" applyAlignment="1">
      <alignment vertical="center"/>
    </xf>
    <xf numFmtId="164" fontId="0" fillId="4" borderId="1" xfId="0" applyNumberFormat="1" applyFont="1" applyFill="1" applyBorder="1" applyAlignment="1">
      <alignment vertical="center"/>
    </xf>
    <xf numFmtId="43" fontId="0" fillId="4" borderId="1" xfId="0" applyNumberFormat="1" applyFont="1" applyFill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43" fontId="0" fillId="0" borderId="7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43" fontId="9" fillId="0" borderId="8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164" fontId="0" fillId="0" borderId="3" xfId="0" applyNumberFormat="1" applyFont="1" applyFill="1" applyBorder="1" applyAlignment="1">
      <alignment vertical="center"/>
    </xf>
    <xf numFmtId="164" fontId="0" fillId="4" borderId="3" xfId="0" applyNumberFormat="1" applyFont="1" applyFill="1" applyBorder="1" applyAlignment="1">
      <alignment vertical="center"/>
    </xf>
    <xf numFmtId="2" fontId="0" fillId="4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1" xfId="0" quotePrefix="1" applyNumberFormat="1" applyFont="1" applyFill="1" applyBorder="1" applyAlignment="1">
      <alignment horizontal="center" vertical="center"/>
    </xf>
    <xf numFmtId="43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164" fontId="0" fillId="4" borderId="1" xfId="0" quotePrefix="1" applyNumberFormat="1" applyFont="1" applyFill="1" applyBorder="1" applyAlignment="1">
      <alignment horizontal="center" vertical="center"/>
    </xf>
    <xf numFmtId="43" fontId="0" fillId="4" borderId="1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1" fontId="0" fillId="4" borderId="3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3" xfId="0" applyNumberFormat="1" applyFont="1" applyFill="1" applyBorder="1" applyAlignment="1">
      <alignment vertical="center"/>
    </xf>
    <xf numFmtId="165" fontId="0" fillId="0" borderId="1" xfId="0" applyNumberFormat="1" applyFont="1" applyFill="1" applyBorder="1" applyAlignment="1">
      <alignment vertical="center"/>
    </xf>
    <xf numFmtId="165" fontId="0" fillId="4" borderId="1" xfId="0" applyNumberFormat="1" applyFont="1" applyFill="1" applyBorder="1" applyAlignment="1">
      <alignment horizontal="center" vertical="center"/>
    </xf>
    <xf numFmtId="166" fontId="0" fillId="4" borderId="1" xfId="0" applyNumberFormat="1" applyFont="1" applyFill="1" applyBorder="1" applyAlignment="1">
      <alignment vertical="center"/>
    </xf>
    <xf numFmtId="43" fontId="0" fillId="0" borderId="1" xfId="0" applyNumberFormat="1" applyFont="1" applyBorder="1" applyAlignment="1">
      <alignment vertical="center"/>
    </xf>
    <xf numFmtId="165" fontId="0" fillId="4" borderId="1" xfId="0" applyNumberFormat="1" applyFont="1" applyFill="1" applyBorder="1" applyAlignment="1">
      <alignment vertical="center"/>
    </xf>
    <xf numFmtId="166" fontId="0" fillId="4" borderId="3" xfId="0" applyNumberFormat="1" applyFont="1" applyFill="1" applyBorder="1" applyAlignment="1">
      <alignment horizontal="right" vertical="center"/>
    </xf>
    <xf numFmtId="166" fontId="0" fillId="4" borderId="1" xfId="0" applyNumberFormat="1" applyFont="1" applyFill="1" applyBorder="1" applyAlignment="1">
      <alignment horizontal="right" vertical="center"/>
    </xf>
    <xf numFmtId="165" fontId="0" fillId="0" borderId="1" xfId="0" applyNumberFormat="1" applyFont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right" vertical="center"/>
    </xf>
    <xf numFmtId="3" fontId="0" fillId="4" borderId="1" xfId="0" applyNumberFormat="1" applyFont="1" applyFill="1" applyBorder="1" applyAlignment="1">
      <alignment vertical="center"/>
    </xf>
    <xf numFmtId="3" fontId="0" fillId="0" borderId="0" xfId="0" applyNumberFormat="1" applyAlignment="1">
      <alignment horizontal="center" vertical="center" wrapText="1"/>
    </xf>
    <xf numFmtId="0" fontId="10" fillId="0" borderId="1" xfId="0" quotePrefix="1" applyFont="1" applyFill="1" applyBorder="1" applyAlignment="1">
      <alignment horizontal="right"/>
    </xf>
    <xf numFmtId="164" fontId="10" fillId="0" borderId="1" xfId="0" applyNumberFormat="1" applyFont="1" applyFill="1" applyBorder="1" applyAlignment="1">
      <alignment horizontal="center"/>
    </xf>
    <xf numFmtId="164" fontId="10" fillId="0" borderId="2" xfId="0" applyNumberFormat="1" applyFont="1" applyFill="1" applyBorder="1" applyAlignment="1">
      <alignment horizontal="center"/>
    </xf>
    <xf numFmtId="164" fontId="10" fillId="0" borderId="3" xfId="0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/>
    </xf>
    <xf numFmtId="164" fontId="10" fillId="4" borderId="3" xfId="0" applyNumberFormat="1" applyFont="1" applyFill="1" applyBorder="1" applyAlignment="1">
      <alignment horizontal="center" vertical="center"/>
    </xf>
    <xf numFmtId="43" fontId="10" fillId="4" borderId="1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0" fillId="0" borderId="3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14" fontId="0" fillId="4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11" fillId="0" borderId="1" xfId="0" applyNumberFormat="1" applyFont="1" applyFill="1" applyBorder="1"/>
    <xf numFmtId="14" fontId="0" fillId="0" borderId="1" xfId="0" applyNumberFormat="1" applyFont="1" applyBorder="1" applyAlignment="1">
      <alignment vertical="center"/>
    </xf>
    <xf numFmtId="43" fontId="11" fillId="0" borderId="1" xfId="0" applyNumberFormat="1" applyFont="1" applyFill="1" applyBorder="1"/>
    <xf numFmtId="14" fontId="0" fillId="4" borderId="1" xfId="0" applyNumberFormat="1" applyFont="1" applyFill="1" applyBorder="1" applyAlignment="1">
      <alignment vertical="center"/>
    </xf>
    <xf numFmtId="43" fontId="0" fillId="4" borderId="1" xfId="0" applyNumberFormat="1" applyFill="1" applyBorder="1"/>
    <xf numFmtId="0" fontId="0" fillId="4" borderId="1" xfId="0" applyFont="1" applyFill="1" applyBorder="1" applyAlignment="1">
      <alignment vertical="center"/>
    </xf>
    <xf numFmtId="2" fontId="0" fillId="4" borderId="1" xfId="0" applyNumberFormat="1" applyFill="1" applyBorder="1"/>
    <xf numFmtId="0" fontId="0" fillId="4" borderId="1" xfId="0" applyFill="1" applyBorder="1"/>
    <xf numFmtId="164" fontId="0" fillId="0" borderId="1" xfId="0" applyNumberFormat="1" applyFill="1" applyBorder="1"/>
    <xf numFmtId="0" fontId="0" fillId="0" borderId="1" xfId="0" applyFont="1" applyFill="1" applyBorder="1" applyAlignment="1">
      <alignment vertical="center"/>
    </xf>
    <xf numFmtId="43" fontId="0" fillId="0" borderId="1" xfId="0" applyNumberFormat="1" applyFill="1" applyBorder="1"/>
    <xf numFmtId="43" fontId="0" fillId="4" borderId="1" xfId="0" applyNumberFormat="1" applyFont="1" applyFill="1" applyBorder="1" applyAlignment="1">
      <alignment horizontal="center"/>
    </xf>
    <xf numFmtId="164" fontId="0" fillId="4" borderId="1" xfId="0" applyNumberFormat="1" applyFill="1" applyBorder="1"/>
    <xf numFmtId="43" fontId="0" fillId="0" borderId="1" xfId="0" applyNumberFormat="1" applyFont="1" applyFill="1" applyBorder="1" applyAlignment="1"/>
    <xf numFmtId="22" fontId="0" fillId="0" borderId="1" xfId="0" applyNumberForma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22" fontId="0" fillId="0" borderId="3" xfId="0" applyNumberFormat="1" applyBorder="1"/>
    <xf numFmtId="164" fontId="0" fillId="0" borderId="3" xfId="1" applyNumberFormat="1" applyFont="1" applyBorder="1"/>
    <xf numFmtId="0" fontId="0" fillId="0" borderId="9" xfId="0" applyBorder="1" applyAlignment="1">
      <alignment horizontal="center" vertical="center"/>
    </xf>
    <xf numFmtId="0" fontId="8" fillId="4" borderId="3" xfId="0" applyFont="1" applyFill="1" applyBorder="1" applyAlignment="1">
      <alignment horizontal="center"/>
    </xf>
    <xf numFmtId="2" fontId="8" fillId="4" borderId="3" xfId="0" applyNumberFormat="1" applyFont="1" applyFill="1" applyBorder="1" applyAlignment="1">
      <alignment horizontal="right"/>
    </xf>
    <xf numFmtId="0" fontId="0" fillId="0" borderId="3" xfId="0" applyBorder="1" applyAlignment="1">
      <alignment horizontal="center" vertical="center"/>
    </xf>
    <xf numFmtId="22" fontId="0" fillId="0" borderId="11" xfId="0" applyNumberFormat="1" applyBorder="1"/>
    <xf numFmtId="0" fontId="0" fillId="0" borderId="11" xfId="0" applyBorder="1" applyAlignment="1">
      <alignment horizontal="center" vertical="center"/>
    </xf>
    <xf numFmtId="43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4" fontId="10" fillId="0" borderId="11" xfId="0" applyNumberFormat="1" applyFont="1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22" fontId="0" fillId="0" borderId="2" xfId="0" applyNumberFormat="1" applyBorder="1"/>
    <xf numFmtId="0" fontId="0" fillId="0" borderId="2" xfId="0" applyBorder="1" applyAlignment="1">
      <alignment horizontal="center" vertical="center"/>
    </xf>
    <xf numFmtId="164" fontId="0" fillId="0" borderId="2" xfId="1" applyNumberFormat="1" applyFont="1" applyBorder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164" fontId="0" fillId="4" borderId="0" xfId="1" applyNumberFormat="1" applyFont="1" applyFill="1"/>
    <xf numFmtId="22" fontId="0" fillId="4" borderId="1" xfId="0" applyNumberFormat="1" applyFill="1" applyBorder="1"/>
    <xf numFmtId="164" fontId="0" fillId="4" borderId="1" xfId="1" applyNumberFormat="1" applyFont="1" applyFill="1" applyBorder="1"/>
    <xf numFmtId="22" fontId="0" fillId="4" borderId="3" xfId="0" applyNumberFormat="1" applyFill="1" applyBorder="1"/>
    <xf numFmtId="164" fontId="0" fillId="4" borderId="3" xfId="1" applyNumberFormat="1" applyFont="1" applyFill="1" applyBorder="1"/>
    <xf numFmtId="43" fontId="0" fillId="4" borderId="10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22" fontId="0" fillId="4" borderId="11" xfId="0" applyNumberFormat="1" applyFill="1" applyBorder="1"/>
    <xf numFmtId="43" fontId="0" fillId="4" borderId="11" xfId="0" applyNumberFormat="1" applyFill="1" applyBorder="1" applyAlignment="1">
      <alignment horizontal="center" vertical="center"/>
    </xf>
    <xf numFmtId="164" fontId="10" fillId="4" borderId="11" xfId="0" applyNumberFormat="1" applyFon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22" fontId="0" fillId="4" borderId="2" xfId="0" applyNumberFormat="1" applyFill="1" applyBorder="1"/>
    <xf numFmtId="164" fontId="0" fillId="4" borderId="2" xfId="1" applyNumberFormat="1" applyFont="1" applyFill="1" applyBorder="1"/>
    <xf numFmtId="0" fontId="0" fillId="4" borderId="1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right"/>
    </xf>
    <xf numFmtId="0" fontId="10" fillId="4" borderId="3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4" fillId="2" borderId="1" xfId="2" applyNumberFormat="1" applyBorder="1"/>
    <xf numFmtId="164" fontId="8" fillId="0" borderId="3" xfId="0" applyNumberFormat="1" applyFont="1" applyFill="1" applyBorder="1" applyAlignment="1">
      <alignment horizontal="center"/>
    </xf>
    <xf numFmtId="164" fontId="8" fillId="4" borderId="3" xfId="0" applyNumberFormat="1" applyFont="1" applyFill="1" applyBorder="1" applyAlignment="1">
      <alignment horizontal="center"/>
    </xf>
    <xf numFmtId="164" fontId="4" fillId="4" borderId="1" xfId="2" applyNumberFormat="1" applyFill="1" applyBorder="1"/>
    <xf numFmtId="164" fontId="0" fillId="0" borderId="0" xfId="0" applyNumberFormat="1" applyBorder="1" applyAlignment="1">
      <alignment horizontal="center" vertical="center"/>
    </xf>
    <xf numFmtId="43" fontId="0" fillId="0" borderId="0" xfId="0" applyNumberFormat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164" fontId="4" fillId="2" borderId="1" xfId="2" applyNumberFormat="1" applyBorder="1" applyAlignment="1">
      <alignment horizontal="center" vertical="center"/>
    </xf>
    <xf numFmtId="43" fontId="4" fillId="2" borderId="1" xfId="2" applyNumberFormat="1" applyBorder="1" applyAlignment="1">
      <alignment horizontal="center" vertical="center"/>
    </xf>
    <xf numFmtId="43" fontId="0" fillId="0" borderId="4" xfId="0" applyNumberFormat="1" applyFont="1" applyFill="1" applyBorder="1" applyAlignment="1">
      <alignment horizontal="center"/>
    </xf>
    <xf numFmtId="43" fontId="0" fillId="0" borderId="5" xfId="0" applyNumberFormat="1" applyFont="1" applyFill="1" applyBorder="1" applyAlignment="1">
      <alignment horizontal="center"/>
    </xf>
    <xf numFmtId="43" fontId="0" fillId="0" borderId="3" xfId="0" applyNumberFormat="1" applyFont="1" applyFill="1" applyBorder="1" applyAlignment="1">
      <alignment horizontal="center"/>
    </xf>
    <xf numFmtId="43" fontId="0" fillId="0" borderId="6" xfId="0" applyNumberFormat="1" applyFont="1" applyFill="1" applyBorder="1" applyAlignment="1">
      <alignment horizontal="center"/>
    </xf>
    <xf numFmtId="43" fontId="8" fillId="0" borderId="5" xfId="0" applyNumberFormat="1" applyFont="1" applyFill="1" applyBorder="1" applyAlignment="1">
      <alignment horizontal="center"/>
    </xf>
    <xf numFmtId="43" fontId="8" fillId="0" borderId="3" xfId="0" applyNumberFormat="1" applyFont="1" applyFill="1" applyBorder="1" applyAlignment="1">
      <alignment horizontal="center"/>
    </xf>
    <xf numFmtId="43" fontId="8" fillId="0" borderId="4" xfId="0" applyNumberFormat="1" applyFont="1" applyFill="1" applyBorder="1" applyAlignment="1">
      <alignment horizontal="center"/>
    </xf>
    <xf numFmtId="43" fontId="8" fillId="4" borderId="4" xfId="0" applyNumberFormat="1" applyFont="1" applyFill="1" applyBorder="1" applyAlignment="1">
      <alignment horizontal="center"/>
    </xf>
    <xf numFmtId="43" fontId="8" fillId="4" borderId="5" xfId="0" applyNumberFormat="1" applyFont="1" applyFill="1" applyBorder="1" applyAlignment="1">
      <alignment horizontal="center"/>
    </xf>
    <xf numFmtId="43" fontId="8" fillId="4" borderId="3" xfId="0" applyNumberFormat="1" applyFont="1" applyFill="1" applyBorder="1" applyAlignment="1">
      <alignment horizontal="center"/>
    </xf>
    <xf numFmtId="43" fontId="8" fillId="4" borderId="6" xfId="0" applyNumberFormat="1" applyFont="1" applyFill="1" applyBorder="1" applyAlignment="1">
      <alignment horizontal="center"/>
    </xf>
    <xf numFmtId="43" fontId="8" fillId="0" borderId="6" xfId="0" applyNumberFormat="1" applyFont="1" applyFill="1" applyBorder="1" applyAlignment="1">
      <alignment horizontal="center"/>
    </xf>
    <xf numFmtId="43" fontId="0" fillId="4" borderId="4" xfId="0" applyNumberFormat="1" applyFont="1" applyFill="1" applyBorder="1" applyAlignment="1">
      <alignment horizontal="center"/>
    </xf>
    <xf numFmtId="43" fontId="0" fillId="4" borderId="5" xfId="0" applyNumberFormat="1" applyFont="1" applyFill="1" applyBorder="1" applyAlignment="1">
      <alignment horizontal="center"/>
    </xf>
    <xf numFmtId="43" fontId="0" fillId="4" borderId="3" xfId="0" applyNumberFormat="1" applyFont="1" applyFill="1" applyBorder="1" applyAlignment="1">
      <alignment horizontal="center"/>
    </xf>
    <xf numFmtId="43" fontId="0" fillId="0" borderId="4" xfId="0" applyNumberFormat="1" applyFont="1" applyBorder="1" applyAlignment="1">
      <alignment horizontal="center"/>
    </xf>
    <xf numFmtId="43" fontId="0" fillId="0" borderId="5" xfId="0" applyNumberFormat="1" applyFont="1" applyBorder="1" applyAlignment="1">
      <alignment horizontal="center"/>
    </xf>
    <xf numFmtId="43" fontId="0" fillId="0" borderId="3" xfId="0" applyNumberFormat="1" applyFont="1" applyBorder="1" applyAlignment="1">
      <alignment horizontal="center"/>
    </xf>
    <xf numFmtId="1" fontId="10" fillId="4" borderId="3" xfId="0" applyNumberFormat="1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37" fontId="10" fillId="4" borderId="3" xfId="0" applyNumberFormat="1" applyFont="1" applyFill="1" applyBorder="1" applyAlignment="1">
      <alignment horizontal="right" vertical="center"/>
    </xf>
    <xf numFmtId="37" fontId="10" fillId="4" borderId="1" xfId="0" applyNumberFormat="1" applyFont="1" applyFill="1" applyBorder="1" applyAlignment="1">
      <alignment horizontal="right" vertical="center"/>
    </xf>
    <xf numFmtId="164" fontId="10" fillId="4" borderId="1" xfId="0" applyNumberFormat="1" applyFont="1" applyFill="1" applyBorder="1" applyAlignment="1">
      <alignment horizontal="right" vertical="center"/>
    </xf>
    <xf numFmtId="43" fontId="0" fillId="5" borderId="4" xfId="0" applyNumberFormat="1" applyFont="1" applyFill="1" applyBorder="1" applyAlignment="1"/>
    <xf numFmtId="43" fontId="0" fillId="5" borderId="5" xfId="0" applyNumberFormat="1" applyFont="1" applyFill="1" applyBorder="1" applyAlignment="1"/>
    <xf numFmtId="43" fontId="0" fillId="5" borderId="6" xfId="0" applyNumberFormat="1" applyFont="1" applyFill="1" applyBorder="1" applyAlignment="1"/>
    <xf numFmtId="43" fontId="0" fillId="5" borderId="10" xfId="0" applyNumberFormat="1" applyFill="1" applyBorder="1" applyAlignment="1"/>
    <xf numFmtId="43" fontId="0" fillId="5" borderId="5" xfId="0" applyNumberFormat="1" applyFill="1" applyBorder="1" applyAlignment="1"/>
    <xf numFmtId="43" fontId="0" fillId="5" borderId="6" xfId="0" applyNumberFormat="1" applyFill="1" applyBorder="1" applyAlignment="1"/>
    <xf numFmtId="43" fontId="0" fillId="4" borderId="10" xfId="0" applyNumberFormat="1" applyFill="1" applyBorder="1" applyAlignment="1"/>
    <xf numFmtId="43" fontId="0" fillId="4" borderId="5" xfId="0" applyNumberFormat="1" applyFill="1" applyBorder="1" applyAlignment="1"/>
    <xf numFmtId="43" fontId="0" fillId="4" borderId="6" xfId="0" applyNumberFormat="1" applyFill="1" applyBorder="1" applyAlignment="1"/>
    <xf numFmtId="0" fontId="0" fillId="4" borderId="5" xfId="0" applyFill="1" applyBorder="1" applyAlignment="1"/>
    <xf numFmtId="2" fontId="0" fillId="4" borderId="6" xfId="0" applyNumberFormat="1" applyFill="1" applyBorder="1" applyAlignment="1"/>
    <xf numFmtId="43" fontId="0" fillId="4" borderId="10" xfId="0" applyNumberFormat="1" applyFill="1" applyBorder="1" applyAlignment="1">
      <alignment vertical="center"/>
    </xf>
    <xf numFmtId="43" fontId="0" fillId="4" borderId="5" xfId="0" applyNumberFormat="1" applyFill="1" applyBorder="1" applyAlignment="1">
      <alignment vertical="center"/>
    </xf>
    <xf numFmtId="43" fontId="0" fillId="4" borderId="6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43" fontId="0" fillId="5" borderId="6" xfId="0" applyNumberFormat="1" applyFill="1" applyBorder="1" applyAlignment="1">
      <alignment horizontal="center" vertical="center"/>
    </xf>
    <xf numFmtId="43" fontId="0" fillId="5" borderId="10" xfId="0" applyNumberFormat="1" applyFill="1" applyBorder="1" applyAlignment="1">
      <alignment vertical="center"/>
    </xf>
    <xf numFmtId="43" fontId="0" fillId="5" borderId="5" xfId="0" applyNumberFormat="1" applyFill="1" applyBorder="1" applyAlignment="1">
      <alignment vertical="center"/>
    </xf>
    <xf numFmtId="0" fontId="0" fillId="4" borderId="10" xfId="0" applyFill="1" applyBorder="1" applyAlignment="1">
      <alignment horizontal="center" vertical="center"/>
    </xf>
    <xf numFmtId="43" fontId="0" fillId="4" borderId="5" xfId="0" applyNumberFormat="1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43" fontId="0" fillId="5" borderId="10" xfId="0" applyNumberFormat="1" applyFill="1" applyBorder="1" applyAlignment="1">
      <alignment horizontal="center" vertical="center"/>
    </xf>
    <xf numFmtId="43" fontId="0" fillId="5" borderId="5" xfId="0" applyNumberFormat="1" applyFill="1" applyBorder="1" applyAlignment="1">
      <alignment horizontal="center" vertical="center"/>
    </xf>
    <xf numFmtId="169" fontId="0" fillId="4" borderId="3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3">
    <cellStyle name="Bad" xfId="2" builtinId="27"/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5091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1458"/>
  <sheetViews>
    <sheetView tabSelected="1" zoomScale="85" zoomScaleNormal="85" workbookViewId="0">
      <pane ySplit="2" topLeftCell="A562" activePane="bottomLeft" state="frozen"/>
      <selection pane="bottomLeft" activeCell="R541" sqref="R541"/>
    </sheetView>
  </sheetViews>
  <sheetFormatPr defaultColWidth="8.88671875" defaultRowHeight="14.4" x14ac:dyDescent="0.3"/>
  <cols>
    <col min="1" max="1" width="2.33203125" style="1" customWidth="1"/>
    <col min="2" max="2" width="8.88671875" style="1"/>
    <col min="3" max="3" width="16.6640625" style="1" bestFit="1" customWidth="1"/>
    <col min="4" max="4" width="7.5546875" style="1" bestFit="1" customWidth="1"/>
    <col min="5" max="5" width="13.33203125" style="1" bestFit="1" customWidth="1"/>
    <col min="6" max="6" width="13.33203125" style="1" customWidth="1"/>
    <col min="7" max="7" width="10.88671875" style="1" customWidth="1"/>
    <col min="8" max="11" width="11.5546875" style="1" customWidth="1"/>
    <col min="12" max="12" width="8.88671875" style="1"/>
    <col min="13" max="13" width="9.77734375" style="1" customWidth="1"/>
    <col min="14" max="14" width="2.5546875" style="1" customWidth="1"/>
    <col min="15" max="15" width="8.88671875" style="32"/>
    <col min="16" max="16" width="1.33203125" style="1" customWidth="1"/>
    <col min="17" max="17" width="10.88671875" style="1" customWidth="1"/>
    <col min="18" max="18" width="13.33203125" style="1" customWidth="1"/>
    <col min="19" max="16384" width="8.88671875" style="1"/>
  </cols>
  <sheetData>
    <row r="2" spans="2:19" ht="72" x14ac:dyDescent="0.3">
      <c r="B2" s="7" t="s">
        <v>7</v>
      </c>
      <c r="C2" s="7" t="s">
        <v>8</v>
      </c>
      <c r="D2" s="7" t="s">
        <v>9</v>
      </c>
      <c r="E2" s="7" t="s">
        <v>29</v>
      </c>
      <c r="F2" s="7" t="s">
        <v>29</v>
      </c>
      <c r="G2" s="8" t="s">
        <v>31</v>
      </c>
      <c r="H2" s="7" t="s">
        <v>30</v>
      </c>
      <c r="I2" s="8" t="s">
        <v>13</v>
      </c>
      <c r="J2" s="8" t="s">
        <v>11</v>
      </c>
      <c r="K2" s="8" t="s">
        <v>12</v>
      </c>
      <c r="L2" s="7" t="s">
        <v>10</v>
      </c>
      <c r="M2" s="7" t="s">
        <v>32</v>
      </c>
      <c r="N2" s="2"/>
      <c r="O2" s="122" t="s">
        <v>40</v>
      </c>
      <c r="Q2" s="2" t="s">
        <v>37</v>
      </c>
      <c r="R2" s="1" t="s">
        <v>39</v>
      </c>
      <c r="S2" s="2" t="s">
        <v>38</v>
      </c>
    </row>
    <row r="3" spans="2:19" s="35" customFormat="1" x14ac:dyDescent="0.3">
      <c r="B3" s="37" t="s">
        <v>14</v>
      </c>
      <c r="C3" s="38">
        <v>42170.695833333331</v>
      </c>
      <c r="D3" s="37">
        <v>1</v>
      </c>
      <c r="E3" s="39" t="e">
        <f>#REF!*0.7</f>
        <v>#REF!</v>
      </c>
      <c r="F3" s="39">
        <v>121423.4</v>
      </c>
      <c r="G3" s="37"/>
      <c r="H3" s="123" t="s">
        <v>33</v>
      </c>
      <c r="I3" s="40"/>
      <c r="J3" s="37"/>
      <c r="K3" s="37"/>
      <c r="L3" s="211">
        <f>K6/J6</f>
        <v>0.77990914419692403</v>
      </c>
      <c r="M3" s="234"/>
      <c r="O3" s="36"/>
    </row>
    <row r="4" spans="2:19" s="35" customFormat="1" x14ac:dyDescent="0.3">
      <c r="B4" s="37" t="s">
        <v>14</v>
      </c>
      <c r="C4" s="38">
        <v>42174.527777777781</v>
      </c>
      <c r="D4" s="37">
        <v>1</v>
      </c>
      <c r="E4" s="39" t="e">
        <f>#REF!*0.7</f>
        <v>#REF!</v>
      </c>
      <c r="F4" s="39">
        <v>121717.4</v>
      </c>
      <c r="G4" s="37">
        <f>(C4-$C$3)*1440</f>
        <v>5518.0000000074506</v>
      </c>
      <c r="H4" s="124">
        <f>F4-$F$3</f>
        <v>294</v>
      </c>
      <c r="I4" s="39">
        <f>IFERROR(H4/G4,"-")</f>
        <v>5.3280173976006345E-2</v>
      </c>
      <c r="J4" s="37"/>
      <c r="K4" s="37"/>
      <c r="L4" s="212"/>
      <c r="M4" s="235"/>
      <c r="O4" s="36"/>
    </row>
    <row r="5" spans="2:19" s="35" customFormat="1" x14ac:dyDescent="0.3">
      <c r="B5" s="37" t="s">
        <v>14</v>
      </c>
      <c r="C5" s="38">
        <v>42174.604166666664</v>
      </c>
      <c r="D5" s="37">
        <v>1</v>
      </c>
      <c r="E5" s="39" t="e">
        <f>#REF!*0.7</f>
        <v>#REF!</v>
      </c>
      <c r="F5" s="39">
        <v>121717.4</v>
      </c>
      <c r="G5" s="37">
        <f>(C5-$C$3)*1440</f>
        <v>5627.9999999993015</v>
      </c>
      <c r="H5" s="124">
        <f>F5-$F$3</f>
        <v>294</v>
      </c>
      <c r="I5" s="39">
        <f>IFERROR(H5/G5,"-")</f>
        <v>5.223880597015574E-2</v>
      </c>
      <c r="J5" s="37"/>
      <c r="K5" s="37"/>
      <c r="L5" s="212"/>
      <c r="M5" s="235"/>
      <c r="O5" s="36"/>
    </row>
    <row r="6" spans="2:19" s="35" customFormat="1" x14ac:dyDescent="0.3">
      <c r="B6" s="37" t="s">
        <v>14</v>
      </c>
      <c r="C6" s="38">
        <v>42175.43472222222</v>
      </c>
      <c r="D6" s="37">
        <v>1</v>
      </c>
      <c r="E6" s="39" t="e">
        <f>#REF!*0.7</f>
        <v>#REF!</v>
      </c>
      <c r="F6" s="39">
        <v>126745.49999999999</v>
      </c>
      <c r="G6" s="37">
        <f>(C6-$C$3)*1440</f>
        <v>6824.0000000002328</v>
      </c>
      <c r="H6" s="124">
        <f>F6-$F$3</f>
        <v>5322.0999999999913</v>
      </c>
      <c r="I6" s="39">
        <f>IFERROR(H6/G6,"-")</f>
        <v>0.77990914419692403</v>
      </c>
      <c r="J6" s="41">
        <f>(C6-C3)*1440</f>
        <v>6824.0000000002328</v>
      </c>
      <c r="K6" s="41">
        <f>F6-F3</f>
        <v>5322.0999999999913</v>
      </c>
      <c r="L6" s="213"/>
      <c r="M6" s="235"/>
      <c r="O6" s="36"/>
    </row>
    <row r="7" spans="2:19" s="35" customFormat="1" x14ac:dyDescent="0.3">
      <c r="B7" s="37" t="s">
        <v>14</v>
      </c>
      <c r="C7" s="38">
        <v>42177.522222222222</v>
      </c>
      <c r="D7" s="37">
        <v>2</v>
      </c>
      <c r="E7" s="39" t="e">
        <f>#REF!*0.7</f>
        <v>#REF!</v>
      </c>
      <c r="F7" s="39">
        <v>138856.9</v>
      </c>
      <c r="G7" s="37">
        <f>(C7-$C$3)*1440</f>
        <v>9830.0000000023283</v>
      </c>
      <c r="H7" s="124">
        <f t="shared" ref="H7:H70" si="0">F7-$F$3</f>
        <v>17433.5</v>
      </c>
      <c r="I7" s="39">
        <f t="shared" ref="I7:I51" si="1">IFERROR(H7/G7,"-")</f>
        <v>1.773499491352581</v>
      </c>
      <c r="J7" s="37"/>
      <c r="K7" s="37"/>
      <c r="L7" s="211">
        <f>K10/J10</f>
        <v>2.3294483101376815</v>
      </c>
      <c r="M7" s="235"/>
      <c r="O7" s="36"/>
    </row>
    <row r="8" spans="2:19" s="35" customFormat="1" x14ac:dyDescent="0.3">
      <c r="B8" s="37" t="s">
        <v>14</v>
      </c>
      <c r="C8" s="38">
        <v>42178.593055555553</v>
      </c>
      <c r="D8" s="37">
        <v>2</v>
      </c>
      <c r="E8" s="39" t="e">
        <f>#REF!*0.7</f>
        <v>#REF!</v>
      </c>
      <c r="F8" s="39">
        <v>141015</v>
      </c>
      <c r="G8" s="37">
        <f>(C8-$C$3)*1440</f>
        <v>11371.999999999534</v>
      </c>
      <c r="H8" s="124">
        <f t="shared" si="0"/>
        <v>19591.600000000006</v>
      </c>
      <c r="I8" s="39">
        <f t="shared" si="1"/>
        <v>1.7227928244812529</v>
      </c>
      <c r="J8" s="37"/>
      <c r="K8" s="37"/>
      <c r="L8" s="212"/>
      <c r="M8" s="235"/>
      <c r="O8" s="36"/>
    </row>
    <row r="9" spans="2:19" s="35" customFormat="1" x14ac:dyDescent="0.3">
      <c r="B9" s="37" t="s">
        <v>14</v>
      </c>
      <c r="C9" s="38">
        <v>42179.423611111109</v>
      </c>
      <c r="D9" s="37">
        <v>2</v>
      </c>
      <c r="E9" s="39" t="e">
        <f>#REF!*0.7</f>
        <v>#REF!</v>
      </c>
      <c r="F9" s="39">
        <v>144071.19999999998</v>
      </c>
      <c r="G9" s="37">
        <f>(C9-$C$3)*1440</f>
        <v>12568.000000000466</v>
      </c>
      <c r="H9" s="124">
        <f t="shared" si="0"/>
        <v>22647.799999999988</v>
      </c>
      <c r="I9" s="39">
        <f>IFERROR(H9/G9,"-")</f>
        <v>1.8020210057287673</v>
      </c>
      <c r="J9" s="37"/>
      <c r="K9" s="37"/>
      <c r="L9" s="212"/>
      <c r="M9" s="235"/>
      <c r="O9" s="36"/>
    </row>
    <row r="10" spans="2:19" s="35" customFormat="1" x14ac:dyDescent="0.3">
      <c r="B10" s="37" t="s">
        <v>14</v>
      </c>
      <c r="C10" s="38">
        <v>42183.818055555559</v>
      </c>
      <c r="D10" s="37">
        <v>2</v>
      </c>
      <c r="E10" s="39" t="e">
        <f>#REF!*0.7</f>
        <v>#REF!</v>
      </c>
      <c r="F10" s="39">
        <v>154866.59999999998</v>
      </c>
      <c r="G10" s="37">
        <f>(C10-$C$3)*1440</f>
        <v>18896.000000007916</v>
      </c>
      <c r="H10" s="124">
        <f t="shared" si="0"/>
        <v>33443.199999999983</v>
      </c>
      <c r="I10" s="39">
        <f t="shared" si="1"/>
        <v>1.769856054190621</v>
      </c>
      <c r="J10" s="41">
        <f>(C10-C6)*1440</f>
        <v>12072.000000007683</v>
      </c>
      <c r="K10" s="41">
        <f>F10-F6</f>
        <v>28121.099999999991</v>
      </c>
      <c r="L10" s="213"/>
      <c r="M10" s="235"/>
      <c r="O10" s="36"/>
    </row>
    <row r="11" spans="2:19" s="35" customFormat="1" x14ac:dyDescent="0.3">
      <c r="B11" s="37" t="s">
        <v>14</v>
      </c>
      <c r="C11" s="38">
        <v>42184.702777777777</v>
      </c>
      <c r="D11" s="37">
        <v>3</v>
      </c>
      <c r="E11" s="39" t="e">
        <f>#REF!*0.7</f>
        <v>#REF!</v>
      </c>
      <c r="F11" s="39">
        <v>159922</v>
      </c>
      <c r="G11" s="37">
        <f>(C11-$C$3)*1440</f>
        <v>20170.000000001164</v>
      </c>
      <c r="H11" s="124">
        <f t="shared" si="0"/>
        <v>38498.600000000006</v>
      </c>
      <c r="I11" s="39">
        <f t="shared" si="1"/>
        <v>1.9087059990083184</v>
      </c>
      <c r="J11" s="37"/>
      <c r="K11" s="37"/>
      <c r="L11" s="211">
        <f>K14/J14</f>
        <v>3.7454808387629477</v>
      </c>
      <c r="M11" s="235"/>
      <c r="O11" s="36"/>
    </row>
    <row r="12" spans="2:19" s="35" customFormat="1" x14ac:dyDescent="0.3">
      <c r="B12" s="37" t="s">
        <v>14</v>
      </c>
      <c r="C12" s="38">
        <v>42185.677083333336</v>
      </c>
      <c r="D12" s="37">
        <v>3</v>
      </c>
      <c r="E12" s="39" t="e">
        <f>#REF!*0.7</f>
        <v>#REF!</v>
      </c>
      <c r="F12" s="39">
        <v>165526.9</v>
      </c>
      <c r="G12" s="37">
        <f>(C12-$C$3)*1440</f>
        <v>21573.000000006286</v>
      </c>
      <c r="H12" s="124">
        <f t="shared" si="0"/>
        <v>44103.5</v>
      </c>
      <c r="I12" s="39">
        <f t="shared" si="1"/>
        <v>2.0443841839330248</v>
      </c>
      <c r="J12" s="37"/>
      <c r="K12" s="37"/>
      <c r="L12" s="212"/>
      <c r="M12" s="235"/>
      <c r="O12" s="36"/>
    </row>
    <row r="13" spans="2:19" s="35" customFormat="1" x14ac:dyDescent="0.3">
      <c r="B13" s="37" t="s">
        <v>14</v>
      </c>
      <c r="C13" s="38">
        <v>42186.425000000003</v>
      </c>
      <c r="D13" s="37">
        <v>3</v>
      </c>
      <c r="E13" s="39" t="e">
        <f>#REF!*0.7</f>
        <v>#REF!</v>
      </c>
      <c r="F13" s="39">
        <v>169706.59999999998</v>
      </c>
      <c r="G13" s="37">
        <f>(C13-$C$3)*1440</f>
        <v>22650.000000006985</v>
      </c>
      <c r="H13" s="124">
        <f t="shared" si="0"/>
        <v>48283.199999999983</v>
      </c>
      <c r="I13" s="39">
        <f t="shared" si="1"/>
        <v>2.131708609270865</v>
      </c>
      <c r="J13" s="37"/>
      <c r="K13" s="37"/>
      <c r="L13" s="212"/>
      <c r="M13" s="235"/>
      <c r="O13" s="36"/>
    </row>
    <row r="14" spans="2:19" s="35" customFormat="1" x14ac:dyDescent="0.3">
      <c r="B14" s="37" t="s">
        <v>14</v>
      </c>
      <c r="C14" s="38">
        <v>42187.659722222219</v>
      </c>
      <c r="D14" s="37">
        <v>3</v>
      </c>
      <c r="E14" s="39" t="e">
        <f>#REF!*0.7</f>
        <v>#REF!</v>
      </c>
      <c r="F14" s="39">
        <v>175586.59999999998</v>
      </c>
      <c r="G14" s="37">
        <f>(C14-$C$3)*1440</f>
        <v>24427.999999998137</v>
      </c>
      <c r="H14" s="124">
        <f t="shared" si="0"/>
        <v>54163.199999999983</v>
      </c>
      <c r="I14" s="39">
        <f t="shared" si="1"/>
        <v>2.2172588832488995</v>
      </c>
      <c r="J14" s="41">
        <f>(C14-C10)*1440</f>
        <v>5531.9999999902211</v>
      </c>
      <c r="K14" s="41">
        <f>F14-F10</f>
        <v>20720</v>
      </c>
      <c r="L14" s="213"/>
      <c r="M14" s="235"/>
      <c r="O14" s="36"/>
    </row>
    <row r="15" spans="2:19" s="35" customFormat="1" x14ac:dyDescent="0.3">
      <c r="B15" s="37" t="s">
        <v>14</v>
      </c>
      <c r="C15" s="38">
        <v>42198</v>
      </c>
      <c r="D15" s="37">
        <v>4</v>
      </c>
      <c r="E15" s="39" t="e">
        <f>#REF!*0.7</f>
        <v>#REF!</v>
      </c>
      <c r="F15" s="39">
        <v>175586.59999999998</v>
      </c>
      <c r="G15" s="37">
        <f>(C15-$C$3)*1440</f>
        <v>39318.000000002794</v>
      </c>
      <c r="H15" s="124">
        <f t="shared" si="0"/>
        <v>54163.199999999983</v>
      </c>
      <c r="I15" s="39">
        <f t="shared" si="1"/>
        <v>1.3775675263237228</v>
      </c>
      <c r="J15" s="37"/>
      <c r="K15" s="37"/>
      <c r="L15" s="211">
        <f>K18/J18</f>
        <v>0.73848601027790395</v>
      </c>
      <c r="M15" s="235"/>
      <c r="O15" s="36"/>
    </row>
    <row r="16" spans="2:19" s="35" customFormat="1" x14ac:dyDescent="0.3">
      <c r="B16" s="37" t="s">
        <v>14</v>
      </c>
      <c r="C16" s="38">
        <v>42200</v>
      </c>
      <c r="D16" s="37">
        <v>4</v>
      </c>
      <c r="E16" s="39" t="e">
        <f>#REF!*0.7</f>
        <v>#REF!</v>
      </c>
      <c r="F16" s="39">
        <v>184745.4</v>
      </c>
      <c r="G16" s="37">
        <f>(C16-$C$3)*1440</f>
        <v>42198.000000002794</v>
      </c>
      <c r="H16" s="124">
        <f t="shared" si="0"/>
        <v>63322</v>
      </c>
      <c r="I16" s="39">
        <f t="shared" si="1"/>
        <v>1.5005924451394808</v>
      </c>
      <c r="J16" s="37"/>
      <c r="K16" s="37"/>
      <c r="L16" s="212"/>
      <c r="M16" s="235"/>
      <c r="O16" s="36"/>
    </row>
    <row r="17" spans="2:15" s="35" customFormat="1" x14ac:dyDescent="0.3">
      <c r="B17" s="37" t="s">
        <v>14</v>
      </c>
      <c r="C17" s="38">
        <v>42202.612500000003</v>
      </c>
      <c r="D17" s="37">
        <v>4</v>
      </c>
      <c r="E17" s="39" t="e">
        <f>#REF!*0.7</f>
        <v>#REF!</v>
      </c>
      <c r="F17" s="39">
        <v>184745.4</v>
      </c>
      <c r="G17" s="37">
        <f>(C17-$C$3)*1440</f>
        <v>45960.000000006985</v>
      </c>
      <c r="H17" s="124">
        <f t="shared" si="0"/>
        <v>63322</v>
      </c>
      <c r="I17" s="39">
        <f t="shared" si="1"/>
        <v>1.3777632724105826</v>
      </c>
      <c r="J17" s="37"/>
      <c r="K17" s="37"/>
      <c r="L17" s="212"/>
      <c r="M17" s="235"/>
      <c r="O17" s="36"/>
    </row>
    <row r="18" spans="2:15" s="35" customFormat="1" x14ac:dyDescent="0.3">
      <c r="B18" s="37" t="s">
        <v>14</v>
      </c>
      <c r="C18" s="38">
        <v>42204.686111111114</v>
      </c>
      <c r="D18" s="37">
        <v>4</v>
      </c>
      <c r="E18" s="39" t="e">
        <f>#REF!*0.7</f>
        <v>#REF!</v>
      </c>
      <c r="F18" s="39">
        <v>193692.79999999999</v>
      </c>
      <c r="G18" s="37">
        <f>(C18-$C$3)*1440</f>
        <v>48946.000000006752</v>
      </c>
      <c r="H18" s="124">
        <f t="shared" si="0"/>
        <v>72269.399999999994</v>
      </c>
      <c r="I18" s="39">
        <f t="shared" si="1"/>
        <v>1.4765128917580603</v>
      </c>
      <c r="J18" s="41">
        <f>(C18-C14)*1440</f>
        <v>24518.000000008615</v>
      </c>
      <c r="K18" s="41">
        <f>F18-F14</f>
        <v>18106.200000000012</v>
      </c>
      <c r="L18" s="213"/>
      <c r="M18" s="235"/>
      <c r="O18" s="36"/>
    </row>
    <row r="19" spans="2:15" s="35" customFormat="1" x14ac:dyDescent="0.3">
      <c r="B19" s="37" t="s">
        <v>14</v>
      </c>
      <c r="C19" s="38">
        <v>42205.372916666667</v>
      </c>
      <c r="D19" s="37">
        <v>5</v>
      </c>
      <c r="E19" s="39" t="e">
        <f>#REF!*0.7</f>
        <v>#REF!</v>
      </c>
      <c r="F19" s="39">
        <v>197589</v>
      </c>
      <c r="G19" s="37">
        <f>(C19-$C$3)*1440</f>
        <v>49935.000000003492</v>
      </c>
      <c r="H19" s="124">
        <f t="shared" si="0"/>
        <v>76165.600000000006</v>
      </c>
      <c r="I19" s="39">
        <f t="shared" si="1"/>
        <v>1.5252948833482463</v>
      </c>
      <c r="J19" s="37"/>
      <c r="K19" s="37"/>
      <c r="L19" s="211">
        <f>K21/J21</f>
        <v>1.7844036697264041</v>
      </c>
      <c r="M19" s="235"/>
      <c r="O19" s="36"/>
    </row>
    <row r="20" spans="2:15" s="35" customFormat="1" x14ac:dyDescent="0.3">
      <c r="B20" s="37" t="s">
        <v>14</v>
      </c>
      <c r="C20" s="38">
        <v>42207.668749999997</v>
      </c>
      <c r="D20" s="37">
        <v>5</v>
      </c>
      <c r="E20" s="39" t="e">
        <f>#REF!*0.7</f>
        <v>#REF!</v>
      </c>
      <c r="F20" s="39">
        <v>199875.9</v>
      </c>
      <c r="G20" s="37">
        <f>(C20-$C$3)*1440</f>
        <v>53240.999999998603</v>
      </c>
      <c r="H20" s="124">
        <f t="shared" si="0"/>
        <v>78452.5</v>
      </c>
      <c r="I20" s="39">
        <f t="shared" si="1"/>
        <v>1.4735354332187987</v>
      </c>
      <c r="J20" s="37"/>
      <c r="K20" s="37"/>
      <c r="L20" s="212"/>
      <c r="M20" s="235"/>
      <c r="O20" s="36"/>
    </row>
    <row r="21" spans="2:15" s="35" customFormat="1" x14ac:dyDescent="0.3">
      <c r="B21" s="37" t="s">
        <v>14</v>
      </c>
      <c r="C21" s="38">
        <v>42209.454861111109</v>
      </c>
      <c r="D21" s="37">
        <v>5</v>
      </c>
      <c r="E21" s="39" t="e">
        <f>#REF!*0.7</f>
        <v>#REF!</v>
      </c>
      <c r="F21" s="39">
        <v>205946.3</v>
      </c>
      <c r="G21" s="37">
        <f>(C21-$C$3)*1440</f>
        <v>55813.000000000466</v>
      </c>
      <c r="H21" s="124">
        <f t="shared" si="0"/>
        <v>84522.9</v>
      </c>
      <c r="I21" s="39">
        <f t="shared" si="1"/>
        <v>1.514394495905959</v>
      </c>
      <c r="J21" s="41">
        <f>(C21-C18)*1440</f>
        <v>6866.9999999937136</v>
      </c>
      <c r="K21" s="41">
        <f>F21-F18</f>
        <v>12253.5</v>
      </c>
      <c r="L21" s="213"/>
      <c r="M21" s="235"/>
      <c r="O21" s="36"/>
    </row>
    <row r="22" spans="2:15" s="35" customFormat="1" x14ac:dyDescent="0.3">
      <c r="B22" s="37" t="s">
        <v>14</v>
      </c>
      <c r="C22" s="38">
        <v>42212.404861111114</v>
      </c>
      <c r="D22" s="37">
        <v>6</v>
      </c>
      <c r="E22" s="39" t="e">
        <f>#REF!*0.7</f>
        <v>#REF!</v>
      </c>
      <c r="F22" s="39">
        <v>207587.09999999998</v>
      </c>
      <c r="G22" s="37">
        <f>(C22-$C$3)*1440</f>
        <v>60061.000000006752</v>
      </c>
      <c r="H22" s="124">
        <f t="shared" si="0"/>
        <v>86163.699999999983</v>
      </c>
      <c r="I22" s="39">
        <f t="shared" si="1"/>
        <v>1.4346031534604868</v>
      </c>
      <c r="J22" s="37"/>
      <c r="K22" s="37"/>
      <c r="L22" s="211">
        <f>K25/J25</f>
        <v>0.65201806933120854</v>
      </c>
      <c r="M22" s="235"/>
      <c r="O22" s="36"/>
    </row>
    <row r="23" spans="2:15" s="35" customFormat="1" x14ac:dyDescent="0.3">
      <c r="B23" s="37" t="s">
        <v>14</v>
      </c>
      <c r="C23" s="38">
        <v>42214.667361111111</v>
      </c>
      <c r="D23" s="37">
        <v>6</v>
      </c>
      <c r="E23" s="39" t="e">
        <f>#REF!*0.7</f>
        <v>#REF!</v>
      </c>
      <c r="F23" s="39">
        <v>212197.3</v>
      </c>
      <c r="G23" s="37">
        <f>(C23-$C$3)*1440</f>
        <v>63319.000000002561</v>
      </c>
      <c r="H23" s="124">
        <f t="shared" si="0"/>
        <v>90773.9</v>
      </c>
      <c r="I23" s="39">
        <f t="shared" si="1"/>
        <v>1.4335965507982804</v>
      </c>
      <c r="J23" s="37"/>
      <c r="K23" s="37"/>
      <c r="L23" s="212"/>
      <c r="M23" s="235"/>
      <c r="O23" s="36"/>
    </row>
    <row r="24" spans="2:15" s="35" customFormat="1" x14ac:dyDescent="0.3">
      <c r="B24" s="37" t="s">
        <v>14</v>
      </c>
      <c r="C24" s="38">
        <v>42215.625</v>
      </c>
      <c r="D24" s="37">
        <v>6</v>
      </c>
      <c r="E24" s="39" t="e">
        <f>#REF!*0.7</f>
        <v>#REF!</v>
      </c>
      <c r="F24" s="39">
        <v>212200.8</v>
      </c>
      <c r="G24" s="37">
        <f>(C24-$C$3)*1440</f>
        <v>64698.000000002794</v>
      </c>
      <c r="H24" s="124">
        <f t="shared" si="0"/>
        <v>90777.4</v>
      </c>
      <c r="I24" s="39">
        <f t="shared" si="1"/>
        <v>1.4030943769513133</v>
      </c>
      <c r="J24" s="37"/>
      <c r="K24" s="37"/>
      <c r="L24" s="212"/>
      <c r="M24" s="235"/>
      <c r="O24" s="36"/>
    </row>
    <row r="25" spans="2:15" s="35" customFormat="1" x14ac:dyDescent="0.3">
      <c r="B25" s="37" t="s">
        <v>14</v>
      </c>
      <c r="C25" s="38">
        <v>42216.526388888888</v>
      </c>
      <c r="D25" s="37">
        <v>6</v>
      </c>
      <c r="E25" s="39" t="e">
        <f>#REF!*0.7</f>
        <v>#REF!</v>
      </c>
      <c r="F25" s="39">
        <v>212585.8</v>
      </c>
      <c r="G25" s="37">
        <f>(C25-$C$3)*1440</f>
        <v>65996.000000000931</v>
      </c>
      <c r="H25" s="124">
        <f t="shared" si="0"/>
        <v>91162.4</v>
      </c>
      <c r="I25" s="39">
        <f t="shared" si="1"/>
        <v>1.3813322019516139</v>
      </c>
      <c r="J25" s="41">
        <f>(C25-C21)*1440</f>
        <v>10183.000000000466</v>
      </c>
      <c r="K25" s="41">
        <f>F25-F21</f>
        <v>6639.5</v>
      </c>
      <c r="L25" s="213"/>
      <c r="M25" s="235"/>
      <c r="O25" s="36"/>
    </row>
    <row r="26" spans="2:15" s="35" customFormat="1" x14ac:dyDescent="0.3">
      <c r="B26" s="37" t="s">
        <v>14</v>
      </c>
      <c r="C26" s="38">
        <v>42219.443055555559</v>
      </c>
      <c r="D26" s="37">
        <v>7</v>
      </c>
      <c r="E26" s="39" t="e">
        <f>#REF!*0.7</f>
        <v>#REF!</v>
      </c>
      <c r="F26" s="39">
        <v>215658.8</v>
      </c>
      <c r="G26" s="37">
        <f>(C26-$C$3)*1440</f>
        <v>70196.000000007916</v>
      </c>
      <c r="H26" s="124">
        <f t="shared" si="0"/>
        <v>94235.4</v>
      </c>
      <c r="I26" s="39">
        <f t="shared" si="1"/>
        <v>1.3424611088949423</v>
      </c>
      <c r="J26" s="37"/>
      <c r="K26" s="37"/>
      <c r="L26" s="211">
        <f>K30/J30</f>
        <v>0.78849715099685624</v>
      </c>
      <c r="M26" s="235"/>
      <c r="O26" s="36"/>
    </row>
    <row r="27" spans="2:15" s="35" customFormat="1" x14ac:dyDescent="0.3">
      <c r="B27" s="37" t="s">
        <v>14</v>
      </c>
      <c r="C27" s="38">
        <v>42220.540972222225</v>
      </c>
      <c r="D27" s="37">
        <v>7</v>
      </c>
      <c r="E27" s="39" t="e">
        <f>#REF!*0.7</f>
        <v>#REF!</v>
      </c>
      <c r="F27" s="39">
        <v>216427.4</v>
      </c>
      <c r="G27" s="37">
        <f>(C27-$C$3)*1440</f>
        <v>71777.000000006519</v>
      </c>
      <c r="H27" s="124">
        <f t="shared" si="0"/>
        <v>95004</v>
      </c>
      <c r="I27" s="39">
        <f t="shared" si="1"/>
        <v>1.3235994817280099</v>
      </c>
      <c r="J27" s="37"/>
      <c r="K27" s="37"/>
      <c r="L27" s="212"/>
      <c r="M27" s="235"/>
      <c r="O27" s="36"/>
    </row>
    <row r="28" spans="2:15" s="35" customFormat="1" x14ac:dyDescent="0.3">
      <c r="B28" s="37" t="s">
        <v>14</v>
      </c>
      <c r="C28" s="38">
        <v>42221.415277777778</v>
      </c>
      <c r="D28" s="37">
        <v>7</v>
      </c>
      <c r="E28" s="39" t="e">
        <f>#REF!*0.7</f>
        <v>#REF!</v>
      </c>
      <c r="F28" s="39">
        <v>217896.69999999998</v>
      </c>
      <c r="G28" s="37">
        <f>(C28-$C$3)*1440</f>
        <v>73036.00000000326</v>
      </c>
      <c r="H28" s="124">
        <f t="shared" si="0"/>
        <v>96473.299999999988</v>
      </c>
      <c r="I28" s="39">
        <f t="shared" si="1"/>
        <v>1.3209006517333326</v>
      </c>
      <c r="J28" s="37"/>
      <c r="K28" s="37"/>
      <c r="L28" s="212"/>
      <c r="M28" s="235"/>
      <c r="O28" s="36"/>
    </row>
    <row r="29" spans="2:15" s="35" customFormat="1" ht="14.25" customHeight="1" x14ac:dyDescent="0.3">
      <c r="B29" s="37" t="s">
        <v>14</v>
      </c>
      <c r="C29" s="38">
        <v>42223.35833333333</v>
      </c>
      <c r="D29" s="37">
        <v>7</v>
      </c>
      <c r="E29" s="39" t="e">
        <f>#REF!*0.7</f>
        <v>#REF!</v>
      </c>
      <c r="F29" s="39">
        <v>220924.9</v>
      </c>
      <c r="G29" s="37">
        <f>(C29-$C$3)*1440</f>
        <v>75833.999999997905</v>
      </c>
      <c r="H29" s="124">
        <f t="shared" si="0"/>
        <v>99501.5</v>
      </c>
      <c r="I29" s="39">
        <f t="shared" si="1"/>
        <v>1.3120961573964547</v>
      </c>
      <c r="J29" s="37"/>
      <c r="K29" s="37"/>
      <c r="L29" s="212"/>
      <c r="M29" s="235"/>
      <c r="O29" s="36"/>
    </row>
    <row r="30" spans="2:15" s="35" customFormat="1" x14ac:dyDescent="0.3">
      <c r="B30" s="37" t="s">
        <v>14</v>
      </c>
      <c r="C30" s="38">
        <v>42224.326388888891</v>
      </c>
      <c r="D30" s="37">
        <v>7</v>
      </c>
      <c r="E30" s="39" t="e">
        <f>#REF!*0.7</f>
        <v>#REF!</v>
      </c>
      <c r="F30" s="39">
        <v>221442.19999999998</v>
      </c>
      <c r="G30" s="37">
        <f>(C30-$C$3)*1440</f>
        <v>77228.000000005122</v>
      </c>
      <c r="H30" s="124">
        <f t="shared" si="0"/>
        <v>100018.79999999999</v>
      </c>
      <c r="I30" s="39">
        <f t="shared" si="1"/>
        <v>1.2951105816542363</v>
      </c>
      <c r="J30" s="41">
        <f>(C30-C25)*1440</f>
        <v>11232.000000004191</v>
      </c>
      <c r="K30" s="41">
        <f>F30-F25</f>
        <v>8856.3999999999942</v>
      </c>
      <c r="L30" s="213"/>
      <c r="M30" s="235"/>
      <c r="O30" s="36"/>
    </row>
    <row r="31" spans="2:15" s="35" customFormat="1" x14ac:dyDescent="0.3">
      <c r="B31" s="37" t="s">
        <v>14</v>
      </c>
      <c r="C31" s="38">
        <v>42226.57916666667</v>
      </c>
      <c r="D31" s="37">
        <v>8</v>
      </c>
      <c r="E31" s="39" t="e">
        <f>#REF!*0.7</f>
        <v>#REF!</v>
      </c>
      <c r="F31" s="39">
        <v>222898.9</v>
      </c>
      <c r="G31" s="37">
        <f>(C31-$C$3)*1440</f>
        <v>80472.000000007683</v>
      </c>
      <c r="H31" s="124">
        <f t="shared" si="0"/>
        <v>101475.5</v>
      </c>
      <c r="I31" s="39">
        <f t="shared" si="1"/>
        <v>1.2610038274181121</v>
      </c>
      <c r="J31" s="37"/>
      <c r="K31" s="37"/>
      <c r="L31" s="211">
        <f>K33/J33</f>
        <v>1.1141673288687639</v>
      </c>
      <c r="M31" s="235"/>
      <c r="O31" s="36"/>
    </row>
    <row r="32" spans="2:15" s="35" customFormat="1" x14ac:dyDescent="0.3">
      <c r="B32" s="37" t="s">
        <v>14</v>
      </c>
      <c r="C32" s="38">
        <v>42228.350694444445</v>
      </c>
      <c r="D32" s="37">
        <v>8</v>
      </c>
      <c r="E32" s="39" t="e">
        <f>#REF!*0.7</f>
        <v>#REF!</v>
      </c>
      <c r="F32" s="39">
        <v>226095.8</v>
      </c>
      <c r="G32" s="37">
        <f>(C32-$C$3)*1440</f>
        <v>83023.000000003958</v>
      </c>
      <c r="H32" s="124">
        <f t="shared" si="0"/>
        <v>104672.4</v>
      </c>
      <c r="I32" s="39">
        <f t="shared" si="1"/>
        <v>1.2607638847065874</v>
      </c>
      <c r="J32" s="37"/>
      <c r="K32" s="37"/>
      <c r="L32" s="212"/>
      <c r="M32" s="235"/>
      <c r="O32" s="36"/>
    </row>
    <row r="33" spans="2:15" s="35" customFormat="1" x14ac:dyDescent="0.3">
      <c r="B33" s="37" t="s">
        <v>14</v>
      </c>
      <c r="C33" s="38">
        <v>42230.443749999999</v>
      </c>
      <c r="D33" s="37">
        <v>8</v>
      </c>
      <c r="E33" s="39" t="e">
        <f>#REF!*0.7</f>
        <v>#REF!</v>
      </c>
      <c r="F33" s="39">
        <v>231256.9</v>
      </c>
      <c r="G33" s="37">
        <f>(C33-$C$3)*1440</f>
        <v>86037.000000000698</v>
      </c>
      <c r="H33" s="124">
        <f t="shared" si="0"/>
        <v>109833.5</v>
      </c>
      <c r="I33" s="39">
        <f t="shared" si="1"/>
        <v>1.2765844927182388</v>
      </c>
      <c r="J33" s="41">
        <f>(C33-C30)*1440</f>
        <v>8808.9999999955762</v>
      </c>
      <c r="K33" s="41">
        <f>F33-F30</f>
        <v>9814.7000000000116</v>
      </c>
      <c r="L33" s="213"/>
      <c r="M33" s="235"/>
      <c r="O33" s="36"/>
    </row>
    <row r="34" spans="2:15" s="35" customFormat="1" x14ac:dyDescent="0.3">
      <c r="B34" s="37" t="s">
        <v>14</v>
      </c>
      <c r="C34" s="38">
        <v>42233.421527777777</v>
      </c>
      <c r="D34" s="37">
        <v>9</v>
      </c>
      <c r="E34" s="39" t="e">
        <f>#REF!*0.7</f>
        <v>#REF!</v>
      </c>
      <c r="F34" s="39">
        <v>236175.09999999998</v>
      </c>
      <c r="G34" s="37">
        <f>(C34-$C$3)*1440</f>
        <v>90325.000000001164</v>
      </c>
      <c r="H34" s="124">
        <f t="shared" si="0"/>
        <v>114751.69999999998</v>
      </c>
      <c r="I34" s="39">
        <f t="shared" si="1"/>
        <v>1.270431220592289</v>
      </c>
      <c r="J34" s="37"/>
      <c r="K34" s="37"/>
      <c r="L34" s="211">
        <f>K36/J36</f>
        <v>0.87163826224009344</v>
      </c>
      <c r="M34" s="235"/>
      <c r="O34" s="36"/>
    </row>
    <row r="35" spans="2:15" s="35" customFormat="1" x14ac:dyDescent="0.3">
      <c r="B35" s="37" t="s">
        <v>14</v>
      </c>
      <c r="C35" s="38">
        <v>42235.574305555558</v>
      </c>
      <c r="D35" s="37">
        <v>9</v>
      </c>
      <c r="E35" s="39" t="e">
        <f>#REF!*0.7</f>
        <v>#REF!</v>
      </c>
      <c r="F35" s="39">
        <v>238594.3</v>
      </c>
      <c r="G35" s="37">
        <f>(C35-$C$3)*1440</f>
        <v>93425.000000005821</v>
      </c>
      <c r="H35" s="124">
        <f t="shared" si="0"/>
        <v>117170.9</v>
      </c>
      <c r="I35" s="39">
        <f t="shared" si="1"/>
        <v>1.2541707251805481</v>
      </c>
      <c r="J35" s="37"/>
      <c r="K35" s="37"/>
      <c r="L35" s="212"/>
      <c r="M35" s="235"/>
      <c r="O35" s="36"/>
    </row>
    <row r="36" spans="2:15" s="35" customFormat="1" x14ac:dyDescent="0.3">
      <c r="B36" s="37" t="s">
        <v>14</v>
      </c>
      <c r="C36" s="38">
        <v>42237.493055555555</v>
      </c>
      <c r="D36" s="37">
        <v>9</v>
      </c>
      <c r="E36" s="39" t="e">
        <f>#REF!*0.7</f>
        <v>#REF!</v>
      </c>
      <c r="F36" s="39">
        <v>240104.9</v>
      </c>
      <c r="G36" s="37">
        <f>(C36-$C$3)*1440</f>
        <v>96188.00000000163</v>
      </c>
      <c r="H36" s="124">
        <f t="shared" si="0"/>
        <v>118681.5</v>
      </c>
      <c r="I36" s="39">
        <f t="shared" si="1"/>
        <v>1.2338493367155776</v>
      </c>
      <c r="J36" s="41">
        <f>(C36-C33)*1440</f>
        <v>10151.000000000931</v>
      </c>
      <c r="K36" s="41">
        <f>F36-F33</f>
        <v>8848</v>
      </c>
      <c r="L36" s="213"/>
      <c r="M36" s="235"/>
      <c r="O36" s="36"/>
    </row>
    <row r="37" spans="2:15" s="35" customFormat="1" x14ac:dyDescent="0.3">
      <c r="B37" s="37" t="s">
        <v>14</v>
      </c>
      <c r="C37" s="38">
        <v>42240.75</v>
      </c>
      <c r="D37" s="37">
        <v>10</v>
      </c>
      <c r="E37" s="39" t="e">
        <f>#REF!*0.7</f>
        <v>#REF!</v>
      </c>
      <c r="F37" s="39">
        <v>240468.19999999998</v>
      </c>
      <c r="G37" s="37">
        <f>(C37-$C$3)*1440</f>
        <v>100878.00000000279</v>
      </c>
      <c r="H37" s="124">
        <f t="shared" si="0"/>
        <v>119044.79999999999</v>
      </c>
      <c r="I37" s="39">
        <f t="shared" si="1"/>
        <v>1.1800868375661362</v>
      </c>
      <c r="J37" s="37"/>
      <c r="K37" s="37"/>
      <c r="L37" s="211">
        <f>K39/J39</f>
        <v>0.4593153589821567</v>
      </c>
      <c r="M37" s="235"/>
      <c r="O37" s="36"/>
    </row>
    <row r="38" spans="2:15" s="35" customFormat="1" x14ac:dyDescent="0.3">
      <c r="B38" s="37" t="s">
        <v>14</v>
      </c>
      <c r="C38" s="38">
        <v>42242.352083333331</v>
      </c>
      <c r="D38" s="37">
        <v>10</v>
      </c>
      <c r="E38" s="39" t="e">
        <f>#REF!*0.7</f>
        <v>#REF!</v>
      </c>
      <c r="F38" s="39">
        <v>243721.09999999998</v>
      </c>
      <c r="G38" s="37">
        <f>(C38-$C$3)*1440</f>
        <v>103185</v>
      </c>
      <c r="H38" s="124">
        <f t="shared" si="0"/>
        <v>122297.69999999998</v>
      </c>
      <c r="I38" s="39">
        <f t="shared" si="1"/>
        <v>1.1852275039976738</v>
      </c>
      <c r="J38" s="37"/>
      <c r="K38" s="37"/>
      <c r="L38" s="212"/>
      <c r="M38" s="235"/>
      <c r="O38" s="36"/>
    </row>
    <row r="39" spans="2:15" s="35" customFormat="1" x14ac:dyDescent="0.3">
      <c r="B39" s="37" t="s">
        <v>14</v>
      </c>
      <c r="C39" s="38">
        <v>42244.370138888888</v>
      </c>
      <c r="D39" s="37">
        <v>10</v>
      </c>
      <c r="E39" s="39" t="e">
        <f>#REF!*0.7</f>
        <v>#REF!</v>
      </c>
      <c r="F39" s="39">
        <v>244653.49999999997</v>
      </c>
      <c r="G39" s="37">
        <f>(C39-$C$3)*1440</f>
        <v>106091.00000000093</v>
      </c>
      <c r="H39" s="124">
        <f t="shared" si="0"/>
        <v>123230.09999999998</v>
      </c>
      <c r="I39" s="39">
        <f t="shared" si="1"/>
        <v>1.1615509326898501</v>
      </c>
      <c r="J39" s="41">
        <f>(C39-C36)*1440</f>
        <v>9902.9999999993015</v>
      </c>
      <c r="K39" s="41">
        <f>F39-F36</f>
        <v>4548.5999999999767</v>
      </c>
      <c r="L39" s="213"/>
      <c r="M39" s="235"/>
      <c r="O39" s="36"/>
    </row>
    <row r="40" spans="2:15" s="35" customFormat="1" x14ac:dyDescent="0.3">
      <c r="B40" s="37" t="s">
        <v>14</v>
      </c>
      <c r="C40" s="38">
        <v>42249.332638888889</v>
      </c>
      <c r="D40" s="37">
        <v>11</v>
      </c>
      <c r="E40" s="39" t="e">
        <f>#REF!*0.7</f>
        <v>#REF!</v>
      </c>
      <c r="F40" s="39">
        <v>247571.09999999998</v>
      </c>
      <c r="G40" s="37">
        <f>(C40-$C$3)*1440</f>
        <v>113237.00000000303</v>
      </c>
      <c r="H40" s="124">
        <f t="shared" si="0"/>
        <v>126147.69999999998</v>
      </c>
      <c r="I40" s="39">
        <f t="shared" si="1"/>
        <v>1.1140148538021726</v>
      </c>
      <c r="J40" s="37"/>
      <c r="K40" s="37"/>
      <c r="L40" s="211">
        <f>K41/J41</f>
        <v>0.53355184743727913</v>
      </c>
      <c r="M40" s="235"/>
      <c r="O40" s="36"/>
    </row>
    <row r="41" spans="2:15" s="35" customFormat="1" x14ac:dyDescent="0.3">
      <c r="B41" s="37" t="s">
        <v>14</v>
      </c>
      <c r="C41" s="38">
        <v>42251.361805555556</v>
      </c>
      <c r="D41" s="37">
        <v>11</v>
      </c>
      <c r="E41" s="39" t="e">
        <f>#REF!*0.7</f>
        <v>#REF!</v>
      </c>
      <c r="F41" s="39">
        <v>250025.3</v>
      </c>
      <c r="G41" s="37">
        <f>(C41-$C$3)*1440</f>
        <v>116159.00000000373</v>
      </c>
      <c r="H41" s="124">
        <f t="shared" si="0"/>
        <v>128601.9</v>
      </c>
      <c r="I41" s="39">
        <f t="shared" si="1"/>
        <v>1.1071195516489973</v>
      </c>
      <c r="J41" s="41">
        <f>(C41-C39)*1440</f>
        <v>10068.000000002794</v>
      </c>
      <c r="K41" s="41">
        <f>F41-F39</f>
        <v>5371.8000000000175</v>
      </c>
      <c r="L41" s="213"/>
      <c r="M41" s="235"/>
      <c r="O41" s="36"/>
    </row>
    <row r="42" spans="2:15" s="35" customFormat="1" x14ac:dyDescent="0.3">
      <c r="B42" s="37" t="s">
        <v>14</v>
      </c>
      <c r="C42" s="38">
        <v>42254.318749999999</v>
      </c>
      <c r="D42" s="37">
        <v>12</v>
      </c>
      <c r="E42" s="39" t="e">
        <f>#REF!*0.7</f>
        <v>#REF!</v>
      </c>
      <c r="F42" s="39">
        <v>253482.59999999998</v>
      </c>
      <c r="G42" s="37">
        <f>(C42-$C$3)*1440</f>
        <v>120417.0000000007</v>
      </c>
      <c r="H42" s="124">
        <f t="shared" si="0"/>
        <v>132059.19999999998</v>
      </c>
      <c r="I42" s="39">
        <f t="shared" si="1"/>
        <v>1.0966823621249426</v>
      </c>
      <c r="J42" s="37"/>
      <c r="K42" s="37"/>
      <c r="L42" s="211">
        <f>K44/J44</f>
        <v>0.9016925527680103</v>
      </c>
      <c r="M42" s="235"/>
      <c r="O42" s="36"/>
    </row>
    <row r="43" spans="2:15" s="35" customFormat="1" x14ac:dyDescent="0.3">
      <c r="B43" s="37" t="s">
        <v>14</v>
      </c>
      <c r="C43" s="38">
        <v>42256.332638888889</v>
      </c>
      <c r="D43" s="37">
        <v>12</v>
      </c>
      <c r="E43" s="39" t="e">
        <f>#REF!*0.7</f>
        <v>#REF!</v>
      </c>
      <c r="F43" s="39">
        <v>256211.19999999998</v>
      </c>
      <c r="G43" s="37">
        <f>(C43-$C$3)*1440</f>
        <v>123317.00000000303</v>
      </c>
      <c r="H43" s="124">
        <f t="shared" si="0"/>
        <v>134787.79999999999</v>
      </c>
      <c r="I43" s="39">
        <f t="shared" si="1"/>
        <v>1.0930188051930934</v>
      </c>
      <c r="J43" s="37"/>
      <c r="K43" s="37"/>
      <c r="L43" s="212"/>
      <c r="M43" s="235"/>
      <c r="O43" s="36"/>
    </row>
    <row r="44" spans="2:15" s="35" customFormat="1" x14ac:dyDescent="0.3">
      <c r="B44" s="37" t="s">
        <v>14</v>
      </c>
      <c r="C44" s="38">
        <v>42258.336805555555</v>
      </c>
      <c r="D44" s="37">
        <v>12</v>
      </c>
      <c r="E44" s="39" t="e">
        <f>#REF!*0.7</f>
        <v>#REF!</v>
      </c>
      <c r="F44" s="39">
        <v>259081.9</v>
      </c>
      <c r="G44" s="37">
        <f>(C44-$C$3)*1440</f>
        <v>126203.00000000163</v>
      </c>
      <c r="H44" s="124">
        <f t="shared" si="0"/>
        <v>137658.5</v>
      </c>
      <c r="I44" s="39">
        <f t="shared" si="1"/>
        <v>1.0907704254256889</v>
      </c>
      <c r="J44" s="41">
        <f>(C44-C41)*1440</f>
        <v>10043.999999997905</v>
      </c>
      <c r="K44" s="41">
        <f>F44-F41</f>
        <v>9056.6000000000058</v>
      </c>
      <c r="L44" s="213"/>
      <c r="M44" s="235"/>
      <c r="O44" s="36"/>
    </row>
    <row r="45" spans="2:15" s="35" customFormat="1" x14ac:dyDescent="0.3">
      <c r="B45" s="37" t="s">
        <v>14</v>
      </c>
      <c r="C45" s="38">
        <v>42261.306250000001</v>
      </c>
      <c r="D45" s="37">
        <v>13</v>
      </c>
      <c r="E45" s="39" t="e">
        <f>#REF!*0.7</f>
        <v>#REF!</v>
      </c>
      <c r="F45" s="39">
        <v>262906.7</v>
      </c>
      <c r="G45" s="37">
        <f>(C45-$C$3)*1440</f>
        <v>130479.00000000489</v>
      </c>
      <c r="H45" s="124">
        <f t="shared" si="0"/>
        <v>141483.30000000002</v>
      </c>
      <c r="I45" s="39">
        <f t="shared" si="1"/>
        <v>1.0843377095164335</v>
      </c>
      <c r="J45" s="37"/>
      <c r="K45" s="37"/>
      <c r="L45" s="211">
        <f>K47/J47</f>
        <v>0.60318229315090355</v>
      </c>
      <c r="M45" s="235"/>
      <c r="O45" s="36"/>
    </row>
    <row r="46" spans="2:15" s="35" customFormat="1" x14ac:dyDescent="0.3">
      <c r="B46" s="37" t="s">
        <v>14</v>
      </c>
      <c r="C46" s="38">
        <v>42263.308333333334</v>
      </c>
      <c r="D46" s="37">
        <v>13</v>
      </c>
      <c r="E46" s="39" t="e">
        <f>#REF!*0.7</f>
        <v>#REF!</v>
      </c>
      <c r="F46" s="39">
        <v>265221.59999999998</v>
      </c>
      <c r="G46" s="37">
        <f>(C46-$C$3)*1440</f>
        <v>133362.00000000419</v>
      </c>
      <c r="H46" s="124">
        <f t="shared" si="0"/>
        <v>143798.19999999998</v>
      </c>
      <c r="I46" s="39">
        <f t="shared" si="1"/>
        <v>1.0782546752447884</v>
      </c>
      <c r="J46" s="37"/>
      <c r="K46" s="37"/>
      <c r="L46" s="212"/>
      <c r="M46" s="235"/>
      <c r="O46" s="36"/>
    </row>
    <row r="47" spans="2:15" s="35" customFormat="1" x14ac:dyDescent="0.3">
      <c r="B47" s="37" t="s">
        <v>14</v>
      </c>
      <c r="C47" s="38">
        <v>42265.647222222222</v>
      </c>
      <c r="D47" s="37">
        <v>13</v>
      </c>
      <c r="E47" s="39" t="e">
        <f>#REF!*0.7</f>
        <v>#REF!</v>
      </c>
      <c r="F47" s="39">
        <v>265431.59999999998</v>
      </c>
      <c r="G47" s="37">
        <f>(C47-$C$3)*1440</f>
        <v>136730.00000000233</v>
      </c>
      <c r="H47" s="124">
        <f t="shared" si="0"/>
        <v>144008.19999999998</v>
      </c>
      <c r="I47" s="39">
        <f t="shared" si="1"/>
        <v>1.0532304541797524</v>
      </c>
      <c r="J47" s="41">
        <f>(C47-C44)*1440</f>
        <v>10527.000000000698</v>
      </c>
      <c r="K47" s="41">
        <f>F47-F44</f>
        <v>6349.6999999999825</v>
      </c>
      <c r="L47" s="213"/>
      <c r="M47" s="235"/>
      <c r="O47" s="36"/>
    </row>
    <row r="48" spans="2:15" s="35" customFormat="1" x14ac:dyDescent="0.3">
      <c r="B48" s="37" t="s">
        <v>14</v>
      </c>
      <c r="C48" s="38">
        <v>42268.674305555556</v>
      </c>
      <c r="D48" s="37">
        <v>14</v>
      </c>
      <c r="E48" s="39" t="e">
        <f>#REF!*0.7</f>
        <v>#REF!</v>
      </c>
      <c r="F48" s="39">
        <v>270699.8</v>
      </c>
      <c r="G48" s="37">
        <f>(C48-$C$3)*1440</f>
        <v>141089.00000000373</v>
      </c>
      <c r="H48" s="124">
        <f t="shared" si="0"/>
        <v>149276.4</v>
      </c>
      <c r="I48" s="39">
        <f t="shared" si="1"/>
        <v>1.0580300377775451</v>
      </c>
      <c r="J48" s="37"/>
      <c r="K48" s="37"/>
      <c r="L48" s="211">
        <f>K49/J49</f>
        <v>0.80301580397307049</v>
      </c>
      <c r="M48" s="235"/>
      <c r="O48" s="36"/>
    </row>
    <row r="49" spans="2:17" s="35" customFormat="1" x14ac:dyDescent="0.3">
      <c r="B49" s="37" t="s">
        <v>14</v>
      </c>
      <c r="C49" s="38">
        <v>42270.436805555553</v>
      </c>
      <c r="D49" s="37">
        <v>14</v>
      </c>
      <c r="E49" s="39" t="e">
        <f>#REF!*0.7</f>
        <v>#REF!</v>
      </c>
      <c r="F49" s="39">
        <v>270970</v>
      </c>
      <c r="G49" s="37">
        <f>(C49-$C$3)*1440</f>
        <v>143626.99999999953</v>
      </c>
      <c r="H49" s="124">
        <f t="shared" si="0"/>
        <v>149546.6</v>
      </c>
      <c r="I49" s="39">
        <f t="shared" si="1"/>
        <v>1.0412150918699166</v>
      </c>
      <c r="J49" s="41">
        <f>(C49-C47)*1440</f>
        <v>6896.999999997206</v>
      </c>
      <c r="K49" s="41">
        <f>F49-F47</f>
        <v>5538.4000000000233</v>
      </c>
      <c r="L49" s="213"/>
      <c r="M49" s="235"/>
      <c r="O49" s="36"/>
    </row>
    <row r="50" spans="2:17" s="35" customFormat="1" x14ac:dyDescent="0.3">
      <c r="B50" s="37" t="s">
        <v>14</v>
      </c>
      <c r="C50" s="38">
        <v>42275.4375</v>
      </c>
      <c r="D50" s="37">
        <v>15</v>
      </c>
      <c r="E50" s="39" t="e">
        <f>#REF!*0.7</f>
        <v>#REF!</v>
      </c>
      <c r="F50" s="39">
        <v>278381.59999999998</v>
      </c>
      <c r="G50" s="37">
        <f>(C50-$C$3)*1440</f>
        <v>150828.00000000279</v>
      </c>
      <c r="H50" s="124">
        <f t="shared" si="0"/>
        <v>156958.19999999998</v>
      </c>
      <c r="I50" s="39">
        <f>IFERROR(H50/G50,"-")</f>
        <v>1.0406436470681641</v>
      </c>
      <c r="J50" s="37"/>
      <c r="K50" s="37"/>
      <c r="L50" s="211">
        <f>K51/J51</f>
        <v>1.0074047954865064</v>
      </c>
      <c r="M50" s="235"/>
      <c r="O50" s="36"/>
    </row>
    <row r="51" spans="2:17" s="35" customFormat="1" ht="15" thickBot="1" x14ac:dyDescent="0.35">
      <c r="B51" s="42" t="s">
        <v>14</v>
      </c>
      <c r="C51" s="43">
        <v>42277.329861111109</v>
      </c>
      <c r="D51" s="42">
        <v>15</v>
      </c>
      <c r="E51" s="44" t="e">
        <f>#REF!*0.7</f>
        <v>#REF!</v>
      </c>
      <c r="F51" s="44">
        <v>280969.5</v>
      </c>
      <c r="G51" s="42">
        <f>(C51-$C$3)*1440</f>
        <v>153553.00000000047</v>
      </c>
      <c r="H51" s="125">
        <f t="shared" si="0"/>
        <v>159546.1</v>
      </c>
      <c r="I51" s="44">
        <f>IFERROR(H51/G51,"-")</f>
        <v>1.0390295207517894</v>
      </c>
      <c r="J51" s="45">
        <f>(C51-C49)*1440</f>
        <v>9926.0000000009313</v>
      </c>
      <c r="K51" s="45">
        <f>F51-F49</f>
        <v>9999.5</v>
      </c>
      <c r="L51" s="214"/>
      <c r="M51" s="236">
        <f>H51/G51</f>
        <v>1.0390295207517894</v>
      </c>
      <c r="O51" s="33">
        <f>SUM(K3:K51)</f>
        <v>159546.1</v>
      </c>
    </row>
    <row r="52" spans="2:17" x14ac:dyDescent="0.3">
      <c r="B52" s="18" t="s">
        <v>14</v>
      </c>
      <c r="C52" s="19">
        <v>42279.405555555553</v>
      </c>
      <c r="D52" s="18">
        <v>16</v>
      </c>
      <c r="E52" s="21" t="e">
        <f>#REF!*0.7</f>
        <v>#REF!</v>
      </c>
      <c r="F52" s="21">
        <v>283700.89999999997</v>
      </c>
      <c r="G52" s="18">
        <f>(C52-$C$3)*1440</f>
        <v>156541.99999999953</v>
      </c>
      <c r="H52" s="126">
        <f t="shared" si="0"/>
        <v>162277.49999999997</v>
      </c>
      <c r="I52" s="21">
        <f>IFERROR(H52/G52,"-")</f>
        <v>1.0366387295422343</v>
      </c>
      <c r="J52" s="22"/>
      <c r="K52" s="22"/>
      <c r="L52" s="21"/>
      <c r="M52" s="237"/>
    </row>
    <row r="53" spans="2:17" x14ac:dyDescent="0.3">
      <c r="B53" s="3" t="s">
        <v>14</v>
      </c>
      <c r="C53" s="5">
        <v>42282.325694444444</v>
      </c>
      <c r="D53" s="3">
        <v>16</v>
      </c>
      <c r="E53" s="6" t="e">
        <f>#REF!*0.7</f>
        <v>#REF!</v>
      </c>
      <c r="F53" s="6">
        <v>286613.59999999998</v>
      </c>
      <c r="G53" s="3">
        <f>(C53-$C$3)*1440</f>
        <v>160747.00000000186</v>
      </c>
      <c r="H53" s="127">
        <f t="shared" si="0"/>
        <v>165190.19999999998</v>
      </c>
      <c r="I53" s="6">
        <f t="shared" ref="I53:I68" si="2">IFERROR(H53/G53,"-")</f>
        <v>1.027640951308566</v>
      </c>
      <c r="J53" s="9"/>
      <c r="K53" s="9"/>
      <c r="L53" s="6"/>
      <c r="M53" s="238"/>
    </row>
    <row r="54" spans="2:17" x14ac:dyDescent="0.3">
      <c r="B54" s="3" t="s">
        <v>14</v>
      </c>
      <c r="C54" s="5">
        <v>42284.339583333334</v>
      </c>
      <c r="D54" s="3">
        <v>16</v>
      </c>
      <c r="E54" s="6" t="e">
        <f>#REF!*0.7</f>
        <v>#REF!</v>
      </c>
      <c r="F54" s="6">
        <v>288867.59999999998</v>
      </c>
      <c r="G54" s="3">
        <f>(C54-$C$3)*1440</f>
        <v>163647.00000000419</v>
      </c>
      <c r="H54" s="127">
        <f t="shared" si="0"/>
        <v>167444.19999999998</v>
      </c>
      <c r="I54" s="6">
        <f t="shared" si="2"/>
        <v>1.0232036028768978</v>
      </c>
      <c r="J54" s="9"/>
      <c r="K54" s="9"/>
      <c r="L54" s="6"/>
      <c r="M54" s="238"/>
    </row>
    <row r="55" spans="2:17" x14ac:dyDescent="0.3">
      <c r="B55" s="3" t="s">
        <v>14</v>
      </c>
      <c r="C55" s="5">
        <v>42286.32708333333</v>
      </c>
      <c r="D55" s="3">
        <v>16</v>
      </c>
      <c r="E55" s="6" t="e">
        <f>#REF!*0.7</f>
        <v>#REF!</v>
      </c>
      <c r="F55" s="6">
        <v>291158.69999999995</v>
      </c>
      <c r="G55" s="3">
        <f>(C55-$C$3)*1440</f>
        <v>166508.9999999979</v>
      </c>
      <c r="H55" s="127">
        <f t="shared" si="0"/>
        <v>169735.29999999996</v>
      </c>
      <c r="I55" s="6">
        <f t="shared" si="2"/>
        <v>1.0193761298188211</v>
      </c>
      <c r="J55" s="9">
        <f>(C55-C51)*1440</f>
        <v>12955.999999997439</v>
      </c>
      <c r="K55" s="9">
        <f>F55-F51</f>
        <v>10189.199999999953</v>
      </c>
      <c r="L55" s="6">
        <f>K55/J55</f>
        <v>0.7864464340847459</v>
      </c>
      <c r="M55" s="238"/>
      <c r="Q55" s="69"/>
    </row>
    <row r="56" spans="2:17" x14ac:dyDescent="0.3">
      <c r="B56" s="3" t="s">
        <v>14</v>
      </c>
      <c r="C56" s="5">
        <v>42289.323611111111</v>
      </c>
      <c r="D56" s="3">
        <v>17</v>
      </c>
      <c r="E56" s="6" t="e">
        <f>#REF!*0.7</f>
        <v>#REF!</v>
      </c>
      <c r="F56" s="6">
        <v>293965</v>
      </c>
      <c r="G56" s="3">
        <f>(C56-$C$3)*1440</f>
        <v>170824.00000000256</v>
      </c>
      <c r="H56" s="127">
        <f t="shared" si="0"/>
        <v>172541.6</v>
      </c>
      <c r="I56" s="6">
        <f t="shared" si="2"/>
        <v>1.0100547932374691</v>
      </c>
      <c r="J56" s="9"/>
      <c r="K56" s="9"/>
      <c r="L56" s="6"/>
      <c r="M56" s="238"/>
    </row>
    <row r="57" spans="2:17" x14ac:dyDescent="0.3">
      <c r="B57" s="3" t="s">
        <v>14</v>
      </c>
      <c r="C57" s="5">
        <v>42291.303472222222</v>
      </c>
      <c r="D57" s="3">
        <v>17</v>
      </c>
      <c r="E57" s="6" t="e">
        <f>#REF!*0.7</f>
        <v>#REF!</v>
      </c>
      <c r="F57" s="6">
        <v>295849.39999999997</v>
      </c>
      <c r="G57" s="3">
        <f>(C57-$C$3)*1440</f>
        <v>173675.00000000233</v>
      </c>
      <c r="H57" s="127">
        <f t="shared" si="0"/>
        <v>174425.99999999997</v>
      </c>
      <c r="I57" s="6">
        <f t="shared" si="2"/>
        <v>1.0043241687059026</v>
      </c>
      <c r="J57" s="9"/>
      <c r="K57" s="9"/>
      <c r="L57" s="6"/>
      <c r="M57" s="238"/>
    </row>
    <row r="58" spans="2:17" x14ac:dyDescent="0.3">
      <c r="B58" s="3" t="s">
        <v>14</v>
      </c>
      <c r="C58" s="5">
        <v>42293.315972222219</v>
      </c>
      <c r="D58" s="3">
        <v>17</v>
      </c>
      <c r="E58" s="6" t="e">
        <f>#REF!*0.7</f>
        <v>#REF!</v>
      </c>
      <c r="F58" s="6">
        <v>297710</v>
      </c>
      <c r="G58" s="3">
        <f>(C58-$C$3)*1440</f>
        <v>176572.99999999814</v>
      </c>
      <c r="H58" s="127">
        <f t="shared" si="0"/>
        <v>176286.6</v>
      </c>
      <c r="I58" s="6">
        <f t="shared" si="2"/>
        <v>0.99837800796272291</v>
      </c>
      <c r="J58" s="9">
        <f>(C58-C55)*1440</f>
        <v>10064.000000000233</v>
      </c>
      <c r="K58" s="9">
        <f>F58-F55</f>
        <v>6551.3000000000466</v>
      </c>
      <c r="L58" s="6">
        <f>K58/J58</f>
        <v>0.65096383147852688</v>
      </c>
      <c r="M58" s="238"/>
    </row>
    <row r="59" spans="2:17" x14ac:dyDescent="0.3">
      <c r="B59" s="3" t="s">
        <v>14</v>
      </c>
      <c r="C59" s="5">
        <v>42296.406944444447</v>
      </c>
      <c r="D59" s="3">
        <v>18</v>
      </c>
      <c r="E59" s="6" t="e">
        <f>#REF!*0.7</f>
        <v>#REF!</v>
      </c>
      <c r="F59" s="6">
        <v>298809.69999999995</v>
      </c>
      <c r="G59" s="3">
        <f>(C59-$C$3)*1440</f>
        <v>181024.00000000605</v>
      </c>
      <c r="H59" s="127">
        <f t="shared" si="0"/>
        <v>177386.29999999996</v>
      </c>
      <c r="I59" s="6">
        <f t="shared" si="2"/>
        <v>0.97990487449174712</v>
      </c>
      <c r="J59" s="9"/>
      <c r="K59" s="9"/>
      <c r="L59" s="6"/>
      <c r="M59" s="238"/>
    </row>
    <row r="60" spans="2:17" x14ac:dyDescent="0.3">
      <c r="B60" s="3" t="s">
        <v>14</v>
      </c>
      <c r="C60" s="5">
        <v>42300.645833333336</v>
      </c>
      <c r="D60" s="3">
        <v>18</v>
      </c>
      <c r="E60" s="6" t="e">
        <f>#REF!*0.7</f>
        <v>#REF!</v>
      </c>
      <c r="F60" s="6">
        <v>302143.8</v>
      </c>
      <c r="G60" s="3">
        <f>(C60-$C$3)*1440</f>
        <v>187128.00000000629</v>
      </c>
      <c r="H60" s="127">
        <f t="shared" si="0"/>
        <v>180720.4</v>
      </c>
      <c r="I60" s="6">
        <f t="shared" si="2"/>
        <v>0.96575819759733406</v>
      </c>
      <c r="J60" s="9"/>
      <c r="K60" s="9"/>
      <c r="L60" s="6"/>
      <c r="M60" s="238"/>
    </row>
    <row r="61" spans="2:17" x14ac:dyDescent="0.3">
      <c r="B61" s="3" t="s">
        <v>14</v>
      </c>
      <c r="C61" s="5">
        <v>42300.72152777778</v>
      </c>
      <c r="D61" s="3">
        <v>18</v>
      </c>
      <c r="E61" s="6" t="e">
        <f>#REF!*0.7</f>
        <v>#REF!</v>
      </c>
      <c r="F61" s="6">
        <v>302163.39999999997</v>
      </c>
      <c r="G61" s="3">
        <f>(C61-$C$3)*1440</f>
        <v>187237.00000000536</v>
      </c>
      <c r="H61" s="127">
        <f t="shared" si="0"/>
        <v>180739.99999999997</v>
      </c>
      <c r="I61" s="6">
        <f t="shared" si="2"/>
        <v>0.96530066172815632</v>
      </c>
      <c r="J61" s="9">
        <f>(C61-C58)*1440</f>
        <v>10664.000000007218</v>
      </c>
      <c r="K61" s="9">
        <f>F61-F58</f>
        <v>4453.3999999999651</v>
      </c>
      <c r="L61" s="6">
        <f>K61/J61</f>
        <v>0.41761065266287989</v>
      </c>
      <c r="M61" s="238"/>
    </row>
    <row r="62" spans="2:17" x14ac:dyDescent="0.3">
      <c r="B62" s="3" t="s">
        <v>14</v>
      </c>
      <c r="C62" s="5">
        <v>42303.34097222222</v>
      </c>
      <c r="D62" s="3">
        <v>19</v>
      </c>
      <c r="E62" s="6" t="e">
        <f>#REF!*0.7</f>
        <v>#REF!</v>
      </c>
      <c r="F62" s="6">
        <v>305560.5</v>
      </c>
      <c r="G62" s="3">
        <f>(C62-$C$3)*1440</f>
        <v>191009.00000000023</v>
      </c>
      <c r="H62" s="127">
        <f t="shared" si="0"/>
        <v>184137.1</v>
      </c>
      <c r="I62" s="6">
        <f t="shared" si="2"/>
        <v>0.96402316121229781</v>
      </c>
      <c r="J62" s="9"/>
      <c r="K62" s="9"/>
      <c r="L62" s="6"/>
      <c r="M62" s="238"/>
    </row>
    <row r="63" spans="2:17" x14ac:dyDescent="0.3">
      <c r="B63" s="3" t="s">
        <v>14</v>
      </c>
      <c r="C63" s="5">
        <v>42305.459027777775</v>
      </c>
      <c r="D63" s="3">
        <v>19</v>
      </c>
      <c r="E63" s="6" t="e">
        <f>#REF!*0.7</f>
        <v>#REF!</v>
      </c>
      <c r="F63" s="6">
        <v>308170.09999999998</v>
      </c>
      <c r="G63" s="3">
        <f>(C63-$C$3)*1440</f>
        <v>194058.99999999907</v>
      </c>
      <c r="H63" s="127">
        <f t="shared" si="0"/>
        <v>186746.69999999998</v>
      </c>
      <c r="I63" s="6">
        <f t="shared" si="2"/>
        <v>0.9623191915860686</v>
      </c>
      <c r="J63" s="9"/>
      <c r="K63" s="9"/>
      <c r="L63" s="6"/>
      <c r="M63" s="238"/>
    </row>
    <row r="64" spans="2:17" x14ac:dyDescent="0.3">
      <c r="B64" s="3" t="s">
        <v>14</v>
      </c>
      <c r="C64" s="5">
        <v>42307.551388888889</v>
      </c>
      <c r="D64" s="3">
        <v>19</v>
      </c>
      <c r="E64" s="6" t="e">
        <f>#REF!*0.7</f>
        <v>#REF!</v>
      </c>
      <c r="F64" s="6">
        <v>309403.5</v>
      </c>
      <c r="G64" s="3">
        <f>(C64-$C$3)*1440</f>
        <v>197072.00000000303</v>
      </c>
      <c r="H64" s="127">
        <f t="shared" si="0"/>
        <v>187980.1</v>
      </c>
      <c r="I64" s="6">
        <f t="shared" si="2"/>
        <v>0.95386508484207355</v>
      </c>
      <c r="J64" s="9">
        <f>(C64-C61)*1440</f>
        <v>9834.9999999976717</v>
      </c>
      <c r="K64" s="9">
        <f>F64-F61</f>
        <v>7240.1000000000349</v>
      </c>
      <c r="L64" s="6">
        <f>K64/J64</f>
        <v>0.73615658363007108</v>
      </c>
      <c r="M64" s="238"/>
    </row>
    <row r="65" spans="1:17" x14ac:dyDescent="0.3">
      <c r="B65" s="3" t="s">
        <v>14</v>
      </c>
      <c r="C65" s="5">
        <v>42310.34375</v>
      </c>
      <c r="D65" s="3">
        <v>20</v>
      </c>
      <c r="E65" s="6" t="e">
        <f>#REF!*0.7</f>
        <v>#REF!</v>
      </c>
      <c r="F65" s="6">
        <v>312252.5</v>
      </c>
      <c r="G65" s="3">
        <f>(C65-$C$3)*1440</f>
        <v>201093.00000000279</v>
      </c>
      <c r="H65" s="127">
        <f t="shared" si="0"/>
        <v>190829.1</v>
      </c>
      <c r="I65" s="6">
        <f t="shared" si="2"/>
        <v>0.94895943667853855</v>
      </c>
      <c r="J65" s="9"/>
      <c r="K65" s="9"/>
      <c r="L65" s="6"/>
      <c r="M65" s="238"/>
    </row>
    <row r="66" spans="1:17" x14ac:dyDescent="0.3">
      <c r="B66" s="3" t="s">
        <v>14</v>
      </c>
      <c r="C66" s="5">
        <v>42312.354166666664</v>
      </c>
      <c r="D66" s="3">
        <v>20</v>
      </c>
      <c r="E66" s="6" t="e">
        <f>#REF!*0.7</f>
        <v>#REF!</v>
      </c>
      <c r="F66" s="6">
        <v>315620.19999999995</v>
      </c>
      <c r="G66" s="3">
        <f>(C66-$C$3)*1440</f>
        <v>203987.9999999993</v>
      </c>
      <c r="H66" s="127">
        <f t="shared" si="0"/>
        <v>194196.79999999996</v>
      </c>
      <c r="I66" s="6">
        <f t="shared" si="2"/>
        <v>0.95200109810381306</v>
      </c>
      <c r="J66" s="9"/>
      <c r="K66" s="9"/>
      <c r="L66" s="6"/>
      <c r="M66" s="238"/>
    </row>
    <row r="67" spans="1:17" x14ac:dyDescent="0.3">
      <c r="B67" s="3" t="s">
        <v>14</v>
      </c>
      <c r="C67" s="5">
        <v>42314.378472222219</v>
      </c>
      <c r="D67" s="3">
        <v>20</v>
      </c>
      <c r="E67" s="6" t="e">
        <f>#REF!*0.7</f>
        <v>#REF!</v>
      </c>
      <c r="F67" s="6">
        <v>319158</v>
      </c>
      <c r="G67" s="3">
        <f>(C67-$C$3)*1440</f>
        <v>206902.99999999814</v>
      </c>
      <c r="H67" s="127">
        <f t="shared" si="0"/>
        <v>197734.6</v>
      </c>
      <c r="I67" s="6">
        <f t="shared" si="2"/>
        <v>0.95568744774122072</v>
      </c>
      <c r="J67" s="9">
        <f>(C67-C64)*1440</f>
        <v>9830.9999999951106</v>
      </c>
      <c r="K67" s="9">
        <f>F67-F64</f>
        <v>9754.5</v>
      </c>
      <c r="L67" s="6">
        <f>K67/J67</f>
        <v>0.99221849252414318</v>
      </c>
      <c r="M67" s="238"/>
    </row>
    <row r="68" spans="1:17" x14ac:dyDescent="0.3">
      <c r="B68" s="3" t="s">
        <v>14</v>
      </c>
      <c r="C68" s="5">
        <v>42317.557638888888</v>
      </c>
      <c r="D68" s="3">
        <v>21</v>
      </c>
      <c r="E68" s="6" t="e">
        <f>#REF!*0.7</f>
        <v>#REF!</v>
      </c>
      <c r="F68" s="6">
        <v>323893.5</v>
      </c>
      <c r="G68" s="3">
        <f>(C68-$C$3)*1440</f>
        <v>211481.00000000093</v>
      </c>
      <c r="H68" s="127">
        <f t="shared" si="0"/>
        <v>202470.1</v>
      </c>
      <c r="I68" s="6">
        <f t="shared" si="2"/>
        <v>0.95739144414864275</v>
      </c>
      <c r="J68" s="9"/>
      <c r="K68" s="9"/>
      <c r="L68" s="6"/>
      <c r="M68" s="238"/>
    </row>
    <row r="69" spans="1:17" x14ac:dyDescent="0.3">
      <c r="B69" s="3" t="s">
        <v>14</v>
      </c>
      <c r="C69" s="5">
        <v>42319.304166666669</v>
      </c>
      <c r="D69" s="3">
        <v>21</v>
      </c>
      <c r="E69" s="6" t="e">
        <f>#REF!*0.7</f>
        <v>#REF!</v>
      </c>
      <c r="F69" s="6">
        <v>326303.59999999998</v>
      </c>
      <c r="G69" s="3">
        <f>(C69-$C$3)*1440</f>
        <v>213996.00000000559</v>
      </c>
      <c r="H69" s="127">
        <f t="shared" si="0"/>
        <v>204880.19999999998</v>
      </c>
      <c r="I69" s="6">
        <f t="shared" ref="I69:I77" si="3">IFERROR(H69/G69,"-")</f>
        <v>0.95740200751413407</v>
      </c>
      <c r="J69" s="9"/>
      <c r="K69" s="9"/>
      <c r="L69" s="6"/>
      <c r="M69" s="238"/>
    </row>
    <row r="70" spans="1:17" x14ac:dyDescent="0.3">
      <c r="B70" s="3" t="s">
        <v>14</v>
      </c>
      <c r="C70" s="5">
        <v>42321.302083333336</v>
      </c>
      <c r="D70" s="3">
        <v>21</v>
      </c>
      <c r="E70" s="6" t="e">
        <f>#REF!*0.7</f>
        <v>#REF!</v>
      </c>
      <c r="F70" s="6">
        <v>329780.5</v>
      </c>
      <c r="G70" s="3">
        <f>(C70-$C$3)*1440</f>
        <v>216873.00000000629</v>
      </c>
      <c r="H70" s="127">
        <f t="shared" si="0"/>
        <v>208357.1</v>
      </c>
      <c r="I70" s="6">
        <f t="shared" si="3"/>
        <v>0.96073324019123618</v>
      </c>
      <c r="J70" s="9">
        <f>(C70-C67)*1440</f>
        <v>9970.0000000081491</v>
      </c>
      <c r="K70" s="9">
        <f>F70-F67</f>
        <v>10622.5</v>
      </c>
      <c r="L70" s="6">
        <f>K70/J70</f>
        <v>1.0654463390161804</v>
      </c>
      <c r="M70" s="238"/>
    </row>
    <row r="71" spans="1:17" x14ac:dyDescent="0.3">
      <c r="B71" s="3" t="s">
        <v>14</v>
      </c>
      <c r="C71" s="5">
        <v>42324.413194444445</v>
      </c>
      <c r="D71" s="3">
        <v>22</v>
      </c>
      <c r="E71" s="6" t="e">
        <f>#REF!*0.7</f>
        <v>#REF!</v>
      </c>
      <c r="F71" s="6">
        <v>334630.09999999998</v>
      </c>
      <c r="G71" s="3">
        <f>(C71-$C$3)*1440</f>
        <v>221353.00000000396</v>
      </c>
      <c r="H71" s="127">
        <f t="shared" ref="H71:H100" si="4">F71-$F$3</f>
        <v>213206.69999999998</v>
      </c>
      <c r="I71" s="6">
        <f t="shared" si="3"/>
        <v>0.96319769779490749</v>
      </c>
      <c r="J71" s="9"/>
      <c r="K71" s="9"/>
      <c r="L71" s="6"/>
      <c r="M71" s="238"/>
    </row>
    <row r="72" spans="1:17" x14ac:dyDescent="0.3">
      <c r="B72" s="3" t="s">
        <v>14</v>
      </c>
      <c r="C72" s="5">
        <v>42326.586805555555</v>
      </c>
      <c r="D72" s="3">
        <v>22</v>
      </c>
      <c r="E72" s="6" t="e">
        <f>#REF!*0.7</f>
        <v>#REF!</v>
      </c>
      <c r="F72" s="6">
        <v>339014.89999999997</v>
      </c>
      <c r="G72" s="3">
        <f>(C72-$C$3)*1440</f>
        <v>224483.00000000163</v>
      </c>
      <c r="H72" s="127">
        <f t="shared" si="4"/>
        <v>217591.49999999997</v>
      </c>
      <c r="I72" s="6">
        <f t="shared" si="3"/>
        <v>0.96930057064454056</v>
      </c>
      <c r="J72" s="9"/>
      <c r="K72" s="9"/>
      <c r="L72" s="6"/>
      <c r="M72" s="238"/>
    </row>
    <row r="73" spans="1:17" x14ac:dyDescent="0.3">
      <c r="B73" s="3" t="s">
        <v>14</v>
      </c>
      <c r="C73" s="5">
        <v>42328.362500000003</v>
      </c>
      <c r="D73" s="3">
        <v>22</v>
      </c>
      <c r="E73" s="6" t="e">
        <f>#REF!*0.7</f>
        <v>#REF!</v>
      </c>
      <c r="F73" s="6">
        <v>341168.8</v>
      </c>
      <c r="G73" s="3">
        <f>(C73-$C$3)*1440</f>
        <v>227040.00000000698</v>
      </c>
      <c r="H73" s="127">
        <f t="shared" si="4"/>
        <v>219745.4</v>
      </c>
      <c r="I73" s="6">
        <f t="shared" si="3"/>
        <v>0.9678708597603648</v>
      </c>
      <c r="J73" s="9">
        <f>(C73-C70)*1440</f>
        <v>10167.000000000698</v>
      </c>
      <c r="K73" s="9">
        <f>F73-F70</f>
        <v>11388.299999999988</v>
      </c>
      <c r="L73" s="6">
        <f>K73/J73</f>
        <v>1.1201239303628607</v>
      </c>
      <c r="M73" s="238"/>
    </row>
    <row r="74" spans="1:17" x14ac:dyDescent="0.3">
      <c r="B74" s="3" t="s">
        <v>14</v>
      </c>
      <c r="C74" s="5">
        <v>42331.328472222223</v>
      </c>
      <c r="D74" s="3">
        <v>23</v>
      </c>
      <c r="E74" s="6" t="e">
        <f>#REF!*0.7</f>
        <v>#REF!</v>
      </c>
      <c r="F74" s="6">
        <v>346374</v>
      </c>
      <c r="G74" s="3">
        <f>(C74-$C$3)*1440</f>
        <v>231311.00000000442</v>
      </c>
      <c r="H74" s="127">
        <f t="shared" si="4"/>
        <v>224950.6</v>
      </c>
      <c r="I74" s="6">
        <f t="shared" si="3"/>
        <v>0.97250282087750128</v>
      </c>
      <c r="J74" s="9"/>
      <c r="K74" s="9"/>
      <c r="L74" s="6"/>
      <c r="M74" s="238"/>
    </row>
    <row r="75" spans="1:17" x14ac:dyDescent="0.3">
      <c r="B75" s="3" t="s">
        <v>14</v>
      </c>
      <c r="C75" s="5">
        <v>42333.30972222222</v>
      </c>
      <c r="D75" s="3">
        <v>23</v>
      </c>
      <c r="E75" s="6" t="e">
        <f>#REF!*0.7</f>
        <v>#REF!</v>
      </c>
      <c r="F75" s="6">
        <v>350328.3</v>
      </c>
      <c r="G75" s="3">
        <f>(C75-$C$3)*1440</f>
        <v>234164.00000000023</v>
      </c>
      <c r="H75" s="127">
        <f t="shared" si="4"/>
        <v>228904.9</v>
      </c>
      <c r="I75" s="6">
        <f t="shared" si="3"/>
        <v>0.97754095420303622</v>
      </c>
      <c r="J75" s="9">
        <f>(C75-C73)*1440</f>
        <v>7123.9999999932479</v>
      </c>
      <c r="K75" s="9">
        <f>F75-F73</f>
        <v>9159.5</v>
      </c>
      <c r="L75" s="6">
        <f>K75/J75</f>
        <v>1.2857243121853847</v>
      </c>
      <c r="M75" s="238"/>
    </row>
    <row r="76" spans="1:17" x14ac:dyDescent="0.3">
      <c r="B76" s="3" t="s">
        <v>14</v>
      </c>
      <c r="C76" s="5">
        <v>42338.523611111108</v>
      </c>
      <c r="D76" s="3">
        <v>24</v>
      </c>
      <c r="E76" s="6" t="e">
        <f>#REF!*0.7</f>
        <v>#REF!</v>
      </c>
      <c r="F76" s="6">
        <v>360350.89999999997</v>
      </c>
      <c r="G76" s="3">
        <f>(C76-$C$3)*1440</f>
        <v>241671.99999999837</v>
      </c>
      <c r="H76" s="127">
        <f t="shared" si="4"/>
        <v>238927.49999999997</v>
      </c>
      <c r="I76" s="6">
        <f t="shared" si="3"/>
        <v>0.988643698897686</v>
      </c>
      <c r="J76" s="9">
        <f>(C76-C75)*1440</f>
        <v>7507.9999999981374</v>
      </c>
      <c r="K76" s="9">
        <f>F76-F75</f>
        <v>10022.599999999977</v>
      </c>
      <c r="L76" s="6">
        <f>K76/J76</f>
        <v>1.3349227490679891</v>
      </c>
      <c r="M76" s="238"/>
    </row>
    <row r="77" spans="1:17" x14ac:dyDescent="0.3">
      <c r="B77" s="3" t="s">
        <v>14</v>
      </c>
      <c r="C77" s="5">
        <v>42345.631944444445</v>
      </c>
      <c r="D77" s="3">
        <v>25</v>
      </c>
      <c r="E77" s="6" t="e">
        <f>#REF!*0.7</f>
        <v>#REF!</v>
      </c>
      <c r="F77" s="6">
        <v>375949.69999999995</v>
      </c>
      <c r="G77" s="3">
        <f>(C77-$C$3)*1440</f>
        <v>251908.00000000396</v>
      </c>
      <c r="H77" s="127">
        <f t="shared" si="4"/>
        <v>254526.29999999996</v>
      </c>
      <c r="I77" s="6">
        <f t="shared" si="3"/>
        <v>1.0103938739539671</v>
      </c>
      <c r="J77" s="9">
        <f>(C77-C76)*1440</f>
        <v>10236.000000005588</v>
      </c>
      <c r="K77" s="9">
        <f>F77-F76</f>
        <v>15598.799999999988</v>
      </c>
      <c r="L77" s="6">
        <f>K77/J77</f>
        <v>1.5239155920273029</v>
      </c>
      <c r="M77" s="238"/>
    </row>
    <row r="78" spans="1:17" x14ac:dyDescent="0.3">
      <c r="B78" s="3" t="s">
        <v>14</v>
      </c>
      <c r="C78" s="5">
        <v>42352.319444444445</v>
      </c>
      <c r="D78" s="3">
        <v>26</v>
      </c>
      <c r="E78" s="6" t="e">
        <f>#REF!*0.7</f>
        <v>#REF!</v>
      </c>
      <c r="F78" s="6">
        <v>389424.69999999995</v>
      </c>
      <c r="G78" s="3">
        <f>(C78-$C$3)*1440</f>
        <v>261538.00000000396</v>
      </c>
      <c r="H78" s="127">
        <f t="shared" si="4"/>
        <v>268001.29999999993</v>
      </c>
      <c r="I78" s="6">
        <f t="shared" ref="I78:I79" si="5">IFERROR(H78/G78,"-")</f>
        <v>1.0247126612576218</v>
      </c>
      <c r="J78" s="9">
        <f>(C78-C77)*1440</f>
        <v>9630</v>
      </c>
      <c r="K78" s="9">
        <f>F78-F77</f>
        <v>13475</v>
      </c>
      <c r="L78" s="6">
        <f t="shared" ref="L78:L80" si="6">K78/J78</f>
        <v>1.3992731048805815</v>
      </c>
      <c r="M78" s="238"/>
    </row>
    <row r="79" spans="1:17" x14ac:dyDescent="0.3">
      <c r="B79" s="3" t="s">
        <v>14</v>
      </c>
      <c r="C79" s="5">
        <v>42359.456250000003</v>
      </c>
      <c r="D79" s="3">
        <v>27</v>
      </c>
      <c r="E79" s="6" t="e">
        <f>#REF!*0.7</f>
        <v>#REF!</v>
      </c>
      <c r="F79" s="6">
        <v>401731.39999999997</v>
      </c>
      <c r="G79" s="3">
        <f>(C79-$C$3)*1440</f>
        <v>271815.00000000698</v>
      </c>
      <c r="H79" s="127">
        <f t="shared" si="4"/>
        <v>280308</v>
      </c>
      <c r="I79" s="6">
        <f t="shared" si="5"/>
        <v>1.0312455162518359</v>
      </c>
      <c r="J79" s="9">
        <f>(C79-C78)*1440</f>
        <v>10277.000000003027</v>
      </c>
      <c r="K79" s="9">
        <f>F79-F78</f>
        <v>12306.700000000012</v>
      </c>
      <c r="L79" s="6">
        <f t="shared" si="6"/>
        <v>1.1974992702146918</v>
      </c>
      <c r="M79" s="238"/>
    </row>
    <row r="80" spans="1:17" ht="15" thickBot="1" x14ac:dyDescent="0.35">
      <c r="A80" s="160"/>
      <c r="B80" s="23" t="s">
        <v>14</v>
      </c>
      <c r="C80" s="24">
        <v>42366.652777777781</v>
      </c>
      <c r="D80" s="23">
        <v>28</v>
      </c>
      <c r="E80" s="26" t="e">
        <f>#REF!*0.7</f>
        <v>#REF!</v>
      </c>
      <c r="F80" s="26">
        <v>413032.89999999997</v>
      </c>
      <c r="G80" s="23">
        <f>(C80-$C$3)*1440</f>
        <v>282178.00000000745</v>
      </c>
      <c r="H80" s="132">
        <f t="shared" si="4"/>
        <v>291609.5</v>
      </c>
      <c r="I80" s="26">
        <f>IFERROR(H80/G80,"-")</f>
        <v>1.033423938081609</v>
      </c>
      <c r="J80" s="27">
        <f>(C80-C79)*1440</f>
        <v>10363.000000000466</v>
      </c>
      <c r="K80" s="27">
        <f>F80-F79</f>
        <v>11301.5</v>
      </c>
      <c r="L80" s="26">
        <f t="shared" si="6"/>
        <v>1.0905625784038881</v>
      </c>
      <c r="M80" s="239">
        <f>(H80-H51)/(G80-G51)</f>
        <v>1.0267319727890598</v>
      </c>
      <c r="O80" s="33">
        <f>SUM(K3:K80)</f>
        <v>291609.49999999994</v>
      </c>
      <c r="Q80" s="69">
        <f>H80-H51</f>
        <v>132063.4</v>
      </c>
    </row>
    <row r="81" spans="1:17" x14ac:dyDescent="0.3">
      <c r="A81" s="84"/>
      <c r="B81" s="173" t="s">
        <v>14</v>
      </c>
      <c r="C81" s="164">
        <v>42373.329861111109</v>
      </c>
      <c r="D81" s="165">
        <v>29</v>
      </c>
      <c r="E81" s="166" t="e">
        <f>#REF!*0.7</f>
        <v>#REF!</v>
      </c>
      <c r="F81" s="166">
        <v>420963.89999999997</v>
      </c>
      <c r="G81" s="167">
        <f>(C81-$C$3)*1440</f>
        <v>291793.00000000047</v>
      </c>
      <c r="H81" s="168">
        <f t="shared" si="4"/>
        <v>299540.5</v>
      </c>
      <c r="I81" s="166">
        <f t="shared" ref="I81:I100" si="7">IFERROR(H81/G81,"-")</f>
        <v>1.0265513566123914</v>
      </c>
      <c r="J81" s="169">
        <f>(C81-C80)*1440</f>
        <v>9614.9999999930151</v>
      </c>
      <c r="K81" s="169">
        <f>F81-F80</f>
        <v>7931</v>
      </c>
      <c r="L81" s="166">
        <f t="shared" ref="L81:L100" si="8">K81/J81</f>
        <v>0.8248569942803704</v>
      </c>
      <c r="M81" s="237"/>
      <c r="O81" s="33"/>
      <c r="Q81" s="69"/>
    </row>
    <row r="82" spans="1:17" x14ac:dyDescent="0.3">
      <c r="A82" s="84"/>
      <c r="B82" s="174" t="s">
        <v>14</v>
      </c>
      <c r="C82" s="155">
        <v>42380.368055555555</v>
      </c>
      <c r="D82" s="157">
        <v>30</v>
      </c>
      <c r="E82" s="6" t="e">
        <f>#REF!*0.7</f>
        <v>#REF!</v>
      </c>
      <c r="F82" s="6">
        <v>422896.6</v>
      </c>
      <c r="G82" s="3">
        <f>(C82-$C$3)*1440</f>
        <v>301928.00000000163</v>
      </c>
      <c r="H82" s="127">
        <f t="shared" si="4"/>
        <v>301473.19999999995</v>
      </c>
      <c r="I82" s="6">
        <f t="shared" si="7"/>
        <v>0.99849368061259081</v>
      </c>
      <c r="J82" s="9">
        <f>(C82-C81)*1440</f>
        <v>10135.000000001164</v>
      </c>
      <c r="K82" s="9">
        <f>F82-F81</f>
        <v>1932.7000000000116</v>
      </c>
      <c r="L82" s="6">
        <f t="shared" si="8"/>
        <v>0.19069560927476958</v>
      </c>
      <c r="M82" s="238"/>
      <c r="O82" s="33"/>
      <c r="Q82" s="69"/>
    </row>
    <row r="83" spans="1:17" x14ac:dyDescent="0.3">
      <c r="A83" s="84"/>
      <c r="B83" s="174" t="s">
        <v>14</v>
      </c>
      <c r="C83" s="155">
        <v>42387.585416666669</v>
      </c>
      <c r="D83" s="157">
        <v>31</v>
      </c>
      <c r="E83" s="6" t="e">
        <f>#REF!*0.7</f>
        <v>#REF!</v>
      </c>
      <c r="F83" s="6">
        <v>427866.6</v>
      </c>
      <c r="G83" s="3">
        <f>(C83-$C$3)*1440</f>
        <v>312321.00000000559</v>
      </c>
      <c r="H83" s="127">
        <f t="shared" si="4"/>
        <v>306443.19999999995</v>
      </c>
      <c r="I83" s="6">
        <f t="shared" si="7"/>
        <v>0.98118026005294068</v>
      </c>
      <c r="J83" s="9">
        <f>(C83-C82)*1440</f>
        <v>10393.000000003958</v>
      </c>
      <c r="K83" s="9">
        <f>F83-F82</f>
        <v>4970</v>
      </c>
      <c r="L83" s="6">
        <f t="shared" si="8"/>
        <v>0.47820648513404285</v>
      </c>
      <c r="M83" s="238"/>
      <c r="O83" s="33"/>
      <c r="Q83" s="69"/>
    </row>
    <row r="84" spans="1:17" x14ac:dyDescent="0.3">
      <c r="A84" s="84"/>
      <c r="B84" s="174" t="s">
        <v>14</v>
      </c>
      <c r="C84" s="155">
        <v>42394.638888888891</v>
      </c>
      <c r="D84" s="157">
        <v>32</v>
      </c>
      <c r="E84" s="6" t="e">
        <f>#REF!*0.7</f>
        <v>#REF!</v>
      </c>
      <c r="F84" s="6">
        <v>432996.89999999997</v>
      </c>
      <c r="G84" s="3">
        <f>(C84-$C$3)*1440</f>
        <v>322478.00000000512</v>
      </c>
      <c r="H84" s="127">
        <f t="shared" si="4"/>
        <v>311573.5</v>
      </c>
      <c r="I84" s="6">
        <f t="shared" si="7"/>
        <v>0.96618529015931331</v>
      </c>
      <c r="J84" s="9">
        <f>(C84-C83)*1440</f>
        <v>10156.999999999534</v>
      </c>
      <c r="K84" s="9">
        <f>F84-F83</f>
        <v>5130.2999999999884</v>
      </c>
      <c r="L84" s="6">
        <f t="shared" si="8"/>
        <v>0.50509993108203444</v>
      </c>
      <c r="M84" s="238"/>
      <c r="O84" s="33"/>
      <c r="Q84" s="69"/>
    </row>
    <row r="85" spans="1:17" x14ac:dyDescent="0.3">
      <c r="A85" s="84"/>
      <c r="B85" s="174" t="s">
        <v>14</v>
      </c>
      <c r="C85" s="155">
        <v>42401</v>
      </c>
      <c r="D85" s="157">
        <v>33</v>
      </c>
      <c r="E85" s="6"/>
      <c r="F85" s="6"/>
      <c r="G85" s="3">
        <f>(C85-$C$3)*1440</f>
        <v>331638.00000000279</v>
      </c>
      <c r="H85" s="127">
        <f t="shared" si="4"/>
        <v>-121423.4</v>
      </c>
      <c r="I85" s="6">
        <f t="shared" si="7"/>
        <v>-0.36613234912766018</v>
      </c>
      <c r="J85" s="9"/>
      <c r="K85" s="9"/>
      <c r="L85" s="6"/>
      <c r="M85" s="238"/>
      <c r="O85" s="33"/>
      <c r="Q85" s="69"/>
    </row>
    <row r="86" spans="1:17" x14ac:dyDescent="0.3">
      <c r="A86" s="84"/>
      <c r="B86" s="174" t="s">
        <v>14</v>
      </c>
      <c r="C86" s="155">
        <v>42412.604166666664</v>
      </c>
      <c r="D86" s="157">
        <v>34</v>
      </c>
      <c r="E86" s="6" t="e">
        <f>#REF!*0.7</f>
        <v>#REF!</v>
      </c>
      <c r="F86" s="6">
        <v>435304.1</v>
      </c>
      <c r="G86" s="3">
        <f>(C86-$C$3)*1440</f>
        <v>348347.9999999993</v>
      </c>
      <c r="H86" s="127">
        <f t="shared" si="4"/>
        <v>313880.69999999995</v>
      </c>
      <c r="I86" s="6">
        <f t="shared" si="7"/>
        <v>0.90105497950325708</v>
      </c>
      <c r="J86" s="9">
        <f>(C86-C84)*1440</f>
        <v>25869.999999994179</v>
      </c>
      <c r="K86" s="9">
        <f>F86-F84</f>
        <v>2307.2000000000116</v>
      </c>
      <c r="L86" s="6">
        <f t="shared" si="8"/>
        <v>8.9184383455760755E-2</v>
      </c>
      <c r="M86" s="238"/>
      <c r="O86" s="33"/>
      <c r="Q86" s="69"/>
    </row>
    <row r="87" spans="1:17" x14ac:dyDescent="0.3">
      <c r="A87" s="84"/>
      <c r="B87" s="174" t="s">
        <v>14</v>
      </c>
      <c r="C87" s="155">
        <v>42416.525694444441</v>
      </c>
      <c r="D87" s="157">
        <v>35</v>
      </c>
      <c r="E87" s="6" t="e">
        <f>#REF!*0.7</f>
        <v>#REF!</v>
      </c>
      <c r="F87" s="6">
        <v>435433.6</v>
      </c>
      <c r="G87" s="3">
        <f>(C87-$C$3)*1440</f>
        <v>353994.99999999767</v>
      </c>
      <c r="H87" s="127">
        <f t="shared" si="4"/>
        <v>314010.19999999995</v>
      </c>
      <c r="I87" s="6">
        <f t="shared" si="7"/>
        <v>0.88704699218916094</v>
      </c>
      <c r="J87" s="9">
        <f>(C87-C86)*1440</f>
        <v>5646.9999999983702</v>
      </c>
      <c r="K87" s="9">
        <f>F87-F86</f>
        <v>129.5</v>
      </c>
      <c r="L87" s="6">
        <f t="shared" si="8"/>
        <v>2.293253054719982E-2</v>
      </c>
      <c r="M87" s="238"/>
      <c r="O87" s="33"/>
      <c r="Q87" s="69"/>
    </row>
    <row r="88" spans="1:17" x14ac:dyDescent="0.3">
      <c r="A88" s="84"/>
      <c r="B88" s="174" t="s">
        <v>14</v>
      </c>
      <c r="C88" s="155">
        <v>42422.362500000003</v>
      </c>
      <c r="D88" s="157">
        <v>36</v>
      </c>
      <c r="E88" s="6" t="e">
        <f>#REF!*0.7</f>
        <v>#REF!</v>
      </c>
      <c r="F88" s="6">
        <v>447610.1</v>
      </c>
      <c r="G88" s="3">
        <f>(C88-$C$3)*1440</f>
        <v>362400.00000000698</v>
      </c>
      <c r="H88" s="127">
        <f t="shared" si="4"/>
        <v>326186.69999999995</v>
      </c>
      <c r="I88" s="6">
        <f t="shared" si="7"/>
        <v>0.90007367549667128</v>
      </c>
      <c r="J88" s="9">
        <f>(C88-C87)*1440</f>
        <v>8405.0000000093132</v>
      </c>
      <c r="K88" s="9">
        <f>F88-F87</f>
        <v>12176.5</v>
      </c>
      <c r="L88" s="6">
        <f t="shared" si="8"/>
        <v>1.4487209994035108</v>
      </c>
      <c r="M88" s="238"/>
      <c r="O88" s="33"/>
      <c r="Q88" s="69"/>
    </row>
    <row r="89" spans="1:17" x14ac:dyDescent="0.3">
      <c r="A89" s="84"/>
      <c r="B89" s="174" t="s">
        <v>14</v>
      </c>
      <c r="C89" s="155">
        <v>42429.349305555559</v>
      </c>
      <c r="D89" s="157">
        <v>37</v>
      </c>
      <c r="E89" s="6" t="e">
        <f>#REF!*0.7</f>
        <v>#REF!</v>
      </c>
      <c r="F89" s="6">
        <v>450522.8</v>
      </c>
      <c r="G89" s="3">
        <f>(C89-$C$3)*1440</f>
        <v>372461.00000000792</v>
      </c>
      <c r="H89" s="127">
        <f t="shared" si="4"/>
        <v>329099.40000000002</v>
      </c>
      <c r="I89" s="6">
        <f t="shared" si="7"/>
        <v>0.88358083128164566</v>
      </c>
      <c r="J89" s="9"/>
      <c r="K89" s="9"/>
      <c r="L89" s="6"/>
      <c r="M89" s="238"/>
      <c r="O89" s="33"/>
      <c r="Q89" s="69"/>
    </row>
    <row r="90" spans="1:17" x14ac:dyDescent="0.3">
      <c r="A90" s="84"/>
      <c r="B90" s="174" t="s">
        <v>14</v>
      </c>
      <c r="C90" s="155">
        <v>42431.479166666664</v>
      </c>
      <c r="D90" s="157">
        <v>37</v>
      </c>
      <c r="E90" s="6" t="e">
        <f>#REF!*0.7</f>
        <v>#REF!</v>
      </c>
      <c r="F90" s="6">
        <v>450832.19999999995</v>
      </c>
      <c r="G90" s="3">
        <f>(C90-$C$3)*1440</f>
        <v>375527.9999999993</v>
      </c>
      <c r="H90" s="127">
        <f t="shared" si="4"/>
        <v>329408.79999999993</v>
      </c>
      <c r="I90" s="6">
        <f t="shared" si="7"/>
        <v>0.87718838541999677</v>
      </c>
      <c r="J90" s="9"/>
      <c r="K90" s="9"/>
      <c r="L90" s="6"/>
      <c r="M90" s="238"/>
      <c r="O90" s="33"/>
      <c r="Q90" s="69"/>
    </row>
    <row r="91" spans="1:17" x14ac:dyDescent="0.3">
      <c r="A91" s="84"/>
      <c r="B91" s="174" t="s">
        <v>14</v>
      </c>
      <c r="C91" s="155">
        <v>42433.643750000003</v>
      </c>
      <c r="D91" s="157">
        <v>37</v>
      </c>
      <c r="E91" s="6" t="e">
        <f>#REF!*0.7</f>
        <v>#REF!</v>
      </c>
      <c r="F91" s="6">
        <v>450832.19999999995</v>
      </c>
      <c r="G91" s="3">
        <f>(C91-$C$3)*1440</f>
        <v>378645.00000000698</v>
      </c>
      <c r="H91" s="127">
        <f t="shared" si="4"/>
        <v>329408.79999999993</v>
      </c>
      <c r="I91" s="6">
        <f t="shared" si="7"/>
        <v>0.86996738369711435</v>
      </c>
      <c r="J91" s="9">
        <f>(C91-C88)*1440</f>
        <v>16245</v>
      </c>
      <c r="K91" s="9">
        <f>F91-F88</f>
        <v>3222.0999999999767</v>
      </c>
      <c r="L91" s="6">
        <f>K91/J91</f>
        <v>0.1983441058787305</v>
      </c>
      <c r="M91" s="238"/>
      <c r="O91" s="33"/>
      <c r="Q91" s="69"/>
    </row>
    <row r="92" spans="1:17" x14ac:dyDescent="0.3">
      <c r="A92" s="84"/>
      <c r="B92" s="174" t="s">
        <v>14</v>
      </c>
      <c r="C92" s="155">
        <v>42436.341666666667</v>
      </c>
      <c r="D92" s="157">
        <v>38</v>
      </c>
      <c r="E92" s="6" t="e">
        <f>#REF!*0.7</f>
        <v>#REF!</v>
      </c>
      <c r="F92" s="6">
        <v>450832.19999999995</v>
      </c>
      <c r="G92" s="3">
        <f>(C92-$C$3)*1440</f>
        <v>382530.00000000349</v>
      </c>
      <c r="H92" s="127">
        <f t="shared" si="4"/>
        <v>329408.79999999993</v>
      </c>
      <c r="I92" s="6">
        <f t="shared" si="7"/>
        <v>0.86113193736438165</v>
      </c>
      <c r="J92" s="9"/>
      <c r="K92" s="9"/>
      <c r="L92" s="6"/>
      <c r="M92" s="238"/>
      <c r="O92" s="33"/>
      <c r="Q92" s="69"/>
    </row>
    <row r="93" spans="1:17" x14ac:dyDescent="0.3">
      <c r="A93" s="84"/>
      <c r="B93" s="174" t="s">
        <v>14</v>
      </c>
      <c r="C93" s="155">
        <v>42438.371527777781</v>
      </c>
      <c r="D93" s="157">
        <v>38</v>
      </c>
      <c r="E93" s="6" t="e">
        <f>#REF!*0.7</f>
        <v>#REF!</v>
      </c>
      <c r="F93" s="6">
        <v>450832.19999999995</v>
      </c>
      <c r="G93" s="3">
        <f>(C93-$C$3)*1440</f>
        <v>385453.00000000745</v>
      </c>
      <c r="H93" s="127">
        <f t="shared" si="4"/>
        <v>329408.79999999993</v>
      </c>
      <c r="I93" s="6">
        <f t="shared" si="7"/>
        <v>0.85460172835596959</v>
      </c>
      <c r="J93" s="9"/>
      <c r="K93" s="9"/>
      <c r="L93" s="6"/>
      <c r="M93" s="238"/>
      <c r="O93" s="33"/>
      <c r="Q93" s="69"/>
    </row>
    <row r="94" spans="1:17" x14ac:dyDescent="0.3">
      <c r="A94" s="84"/>
      <c r="B94" s="174" t="s">
        <v>14</v>
      </c>
      <c r="C94" s="155">
        <v>42440.323611111111</v>
      </c>
      <c r="D94" s="157">
        <v>38</v>
      </c>
      <c r="E94" s="6" t="e">
        <f>#REF!*0.7</f>
        <v>#REF!</v>
      </c>
      <c r="F94" s="6">
        <v>450832.19999999995</v>
      </c>
      <c r="G94" s="3">
        <f>(C94-$C$3)*1440</f>
        <v>388264.00000000256</v>
      </c>
      <c r="H94" s="127">
        <f t="shared" si="4"/>
        <v>329408.79999999993</v>
      </c>
      <c r="I94" s="6">
        <f t="shared" si="7"/>
        <v>0.84841448086868154</v>
      </c>
      <c r="J94" s="9">
        <f>(C94-C91)*1440</f>
        <v>9618.9999999955762</v>
      </c>
      <c r="K94" s="9">
        <f>F94-F91</f>
        <v>0</v>
      </c>
      <c r="L94" s="6">
        <f t="shared" si="8"/>
        <v>0</v>
      </c>
      <c r="M94" s="238"/>
      <c r="O94" s="33"/>
      <c r="Q94" s="69"/>
    </row>
    <row r="95" spans="1:17" x14ac:dyDescent="0.3">
      <c r="A95" s="84"/>
      <c r="B95" s="174" t="s">
        <v>14</v>
      </c>
      <c r="C95" s="155">
        <v>42443.356249999997</v>
      </c>
      <c r="D95" s="157">
        <v>39</v>
      </c>
      <c r="E95" s="6" t="e">
        <f>#REF!*0.7</f>
        <v>#REF!</v>
      </c>
      <c r="F95" s="6">
        <v>450832.19999999995</v>
      </c>
      <c r="G95" s="3">
        <f>(C95-$C$3)*1440</f>
        <v>392630.9999999986</v>
      </c>
      <c r="H95" s="127">
        <f t="shared" si="4"/>
        <v>329408.79999999993</v>
      </c>
      <c r="I95" s="6">
        <f t="shared" si="7"/>
        <v>0.83897807356016485</v>
      </c>
      <c r="J95" s="9"/>
      <c r="K95" s="9"/>
      <c r="L95" s="6"/>
      <c r="M95" s="238"/>
      <c r="O95" s="33"/>
      <c r="Q95" s="69"/>
    </row>
    <row r="96" spans="1:17" x14ac:dyDescent="0.3">
      <c r="A96" s="84"/>
      <c r="B96" s="174" t="s">
        <v>14</v>
      </c>
      <c r="C96" s="155">
        <v>42446.345833333333</v>
      </c>
      <c r="D96" s="157">
        <v>39</v>
      </c>
      <c r="E96" s="6" t="e">
        <f>#REF!*0.7</f>
        <v>#REF!</v>
      </c>
      <c r="F96" s="6">
        <v>450832.19999999995</v>
      </c>
      <c r="G96" s="3">
        <f>(C96-$C$3)*1440</f>
        <v>396936.0000000021</v>
      </c>
      <c r="H96" s="127">
        <f t="shared" si="4"/>
        <v>329408.79999999993</v>
      </c>
      <c r="I96" s="6">
        <f t="shared" si="7"/>
        <v>0.82987887216074685</v>
      </c>
      <c r="J96" s="9">
        <f>(C96-C94)*1440</f>
        <v>8671.9999999995343</v>
      </c>
      <c r="K96" s="9">
        <f>F96-F94</f>
        <v>0</v>
      </c>
      <c r="L96" s="6">
        <f t="shared" si="8"/>
        <v>0</v>
      </c>
      <c r="M96" s="238"/>
      <c r="O96" s="33"/>
      <c r="Q96" s="69"/>
    </row>
    <row r="97" spans="1:17" x14ac:dyDescent="0.3">
      <c r="A97" s="84"/>
      <c r="B97" s="174" t="s">
        <v>14</v>
      </c>
      <c r="C97" s="155">
        <v>42450.35</v>
      </c>
      <c r="D97" s="157">
        <v>40</v>
      </c>
      <c r="E97" s="6" t="e">
        <f>#REF!*0.7</f>
        <v>#REF!</v>
      </c>
      <c r="F97" s="6">
        <v>450849.69999999995</v>
      </c>
      <c r="G97" s="3">
        <f>(C97-$C$3)*1440</f>
        <v>402702.0000000007</v>
      </c>
      <c r="H97" s="127">
        <f t="shared" si="4"/>
        <v>329426.29999999993</v>
      </c>
      <c r="I97" s="6">
        <f t="shared" si="7"/>
        <v>0.81803989053940473</v>
      </c>
      <c r="J97" s="9"/>
      <c r="K97" s="9"/>
      <c r="L97" s="6"/>
      <c r="M97" s="238"/>
      <c r="O97" s="33"/>
      <c r="Q97" s="69"/>
    </row>
    <row r="98" spans="1:17" x14ac:dyDescent="0.3">
      <c r="A98" s="84"/>
      <c r="B98" s="174" t="s">
        <v>14</v>
      </c>
      <c r="C98" s="155">
        <v>42453.649305555555</v>
      </c>
      <c r="D98" s="157">
        <v>40</v>
      </c>
      <c r="E98" s="6" t="e">
        <f>#REF!*0.7</f>
        <v>#REF!</v>
      </c>
      <c r="F98" s="6">
        <v>450849.69999999995</v>
      </c>
      <c r="G98" s="3">
        <f>(C98-$C$3)*1440</f>
        <v>407453.00000000163</v>
      </c>
      <c r="H98" s="127">
        <f t="shared" si="4"/>
        <v>329426.29999999993</v>
      </c>
      <c r="I98" s="6">
        <f t="shared" si="7"/>
        <v>0.80850134862180079</v>
      </c>
      <c r="J98" s="9">
        <f>(C98-C96)*1440</f>
        <v>10516.999999999534</v>
      </c>
      <c r="K98" s="9">
        <f>F98-F96</f>
        <v>17.5</v>
      </c>
      <c r="L98" s="6">
        <f t="shared" si="8"/>
        <v>1.6639726157650257E-3</v>
      </c>
      <c r="M98" s="238"/>
      <c r="O98" s="33"/>
      <c r="Q98" s="69"/>
    </row>
    <row r="99" spans="1:17" x14ac:dyDescent="0.3">
      <c r="A99" s="84"/>
      <c r="B99" s="174" t="s">
        <v>14</v>
      </c>
      <c r="C99" s="155">
        <v>42457.693749999999</v>
      </c>
      <c r="D99" s="157">
        <v>41</v>
      </c>
      <c r="E99" s="6" t="e">
        <f>#REF!*0.7</f>
        <v>#REF!</v>
      </c>
      <c r="F99" s="6">
        <v>450860.19999999995</v>
      </c>
      <c r="G99" s="3">
        <f>(C99-$C$3)*1440</f>
        <v>413277.0000000007</v>
      </c>
      <c r="H99" s="127">
        <f t="shared" si="4"/>
        <v>329436.79999999993</v>
      </c>
      <c r="I99" s="6">
        <f t="shared" si="7"/>
        <v>0.79713315766422854</v>
      </c>
      <c r="J99" s="9"/>
      <c r="K99" s="9"/>
      <c r="L99" s="6"/>
      <c r="M99" s="238"/>
      <c r="O99" s="33"/>
      <c r="Q99" s="69"/>
    </row>
    <row r="100" spans="1:17" ht="15" thickBot="1" x14ac:dyDescent="0.35">
      <c r="A100" s="84"/>
      <c r="B100" s="175" t="s">
        <v>14</v>
      </c>
      <c r="C100" s="170">
        <v>42459.385416666664</v>
      </c>
      <c r="D100" s="171">
        <v>41</v>
      </c>
      <c r="E100" s="26" t="e">
        <f>#REF!*0.7</f>
        <v>#REF!</v>
      </c>
      <c r="F100" s="26">
        <v>454375.6</v>
      </c>
      <c r="G100" s="23">
        <f>(C100-$C$3)*1440</f>
        <v>415712.9999999993</v>
      </c>
      <c r="H100" s="132">
        <f t="shared" si="4"/>
        <v>332952.19999999995</v>
      </c>
      <c r="I100" s="26">
        <f t="shared" si="7"/>
        <v>0.80091842208446817</v>
      </c>
      <c r="J100" s="27">
        <f>(C100-C97)*1440</f>
        <v>13010.999999998603</v>
      </c>
      <c r="K100" s="27">
        <f>F100-F98</f>
        <v>3525.9000000000233</v>
      </c>
      <c r="L100" s="26">
        <f t="shared" si="8"/>
        <v>0.27099377449853218</v>
      </c>
      <c r="M100" s="239">
        <f>(H100-H80)/(G100-G80)</f>
        <v>0.30960197700979125</v>
      </c>
      <c r="O100" s="33"/>
      <c r="Q100" s="69"/>
    </row>
    <row r="101" spans="1:17" x14ac:dyDescent="0.3">
      <c r="B101" s="46" t="s">
        <v>15</v>
      </c>
      <c r="C101" s="47">
        <v>42170.697222222225</v>
      </c>
      <c r="D101" s="46">
        <v>1</v>
      </c>
      <c r="E101" s="49" t="e">
        <f>#REF!*0.7</f>
        <v>#REF!</v>
      </c>
      <c r="F101" s="49">
        <v>27180.3</v>
      </c>
      <c r="G101" s="46"/>
      <c r="H101" s="231">
        <f>F101-$F$101</f>
        <v>0</v>
      </c>
      <c r="I101" s="49"/>
      <c r="J101" s="161"/>
      <c r="K101" s="161"/>
      <c r="L101" s="162">
        <v>0</v>
      </c>
      <c r="M101" s="240"/>
    </row>
    <row r="102" spans="1:17" x14ac:dyDescent="0.3">
      <c r="B102" s="10" t="s">
        <v>15</v>
      </c>
      <c r="C102" s="11">
        <v>42219.512499999997</v>
      </c>
      <c r="D102" s="10">
        <v>7</v>
      </c>
      <c r="E102" s="13" t="e">
        <f>#REF!*0.7</f>
        <v>#REF!</v>
      </c>
      <c r="F102" s="13">
        <v>27180.3</v>
      </c>
      <c r="G102" s="10">
        <f>(C102-$C$101)*1440</f>
        <v>70293.999999992084</v>
      </c>
      <c r="H102" s="232">
        <f>F102-$F$101</f>
        <v>0</v>
      </c>
      <c r="I102" s="13">
        <f t="shared" ref="I102" si="9">IFERROR(H102/G102,"-")</f>
        <v>0</v>
      </c>
      <c r="J102" s="56"/>
      <c r="K102" s="56"/>
      <c r="L102" s="218">
        <f>K105/J105</f>
        <v>0.13390075014413269</v>
      </c>
      <c r="M102" s="241"/>
    </row>
    <row r="103" spans="1:17" x14ac:dyDescent="0.3">
      <c r="B103" s="10" t="s">
        <v>15</v>
      </c>
      <c r="C103" s="11">
        <v>42220.540972222225</v>
      </c>
      <c r="D103" s="10">
        <v>7</v>
      </c>
      <c r="E103" s="13" t="e">
        <f>#REF!*0.7</f>
        <v>#REF!</v>
      </c>
      <c r="F103" s="13">
        <v>27180.3</v>
      </c>
      <c r="G103" s="10">
        <f>(C103-$C$101)*1440</f>
        <v>71775</v>
      </c>
      <c r="H103" s="232">
        <f>F103-$F$101</f>
        <v>0</v>
      </c>
      <c r="I103" s="13">
        <f t="shared" ref="I103:I126" si="10">IFERROR(H103/G103,"-")</f>
        <v>0</v>
      </c>
      <c r="J103" s="56"/>
      <c r="K103" s="56"/>
      <c r="L103" s="219"/>
      <c r="M103" s="241"/>
    </row>
    <row r="104" spans="1:17" x14ac:dyDescent="0.3">
      <c r="B104" s="10" t="s">
        <v>15</v>
      </c>
      <c r="C104" s="11">
        <v>42223.373611111114</v>
      </c>
      <c r="D104" s="10">
        <v>7</v>
      </c>
      <c r="E104" s="13" t="e">
        <f>#REF!*0.7</f>
        <v>#REF!</v>
      </c>
      <c r="F104" s="13">
        <v>27197.8</v>
      </c>
      <c r="G104" s="10">
        <f>(C104-$C$101)*1440</f>
        <v>75854.000000000233</v>
      </c>
      <c r="H104" s="233">
        <f>F104-$F$101</f>
        <v>17.5</v>
      </c>
      <c r="I104" s="13">
        <f t="shared" si="10"/>
        <v>2.3070635694887476E-4</v>
      </c>
      <c r="J104" s="56"/>
      <c r="K104" s="56"/>
      <c r="L104" s="219"/>
      <c r="M104" s="241"/>
    </row>
    <row r="105" spans="1:17" x14ac:dyDescent="0.3">
      <c r="B105" s="10" t="s">
        <v>15</v>
      </c>
      <c r="C105" s="11">
        <v>42224.326388888891</v>
      </c>
      <c r="D105" s="10">
        <v>7</v>
      </c>
      <c r="E105" s="13" t="e">
        <f>#REF!*0.7</f>
        <v>#REF!</v>
      </c>
      <c r="F105" s="13">
        <v>28108.5</v>
      </c>
      <c r="G105" s="10">
        <f>(C105-$C$101)*1440</f>
        <v>77225.999999998603</v>
      </c>
      <c r="H105" s="128">
        <f>F105-$F$101</f>
        <v>928.20000000000073</v>
      </c>
      <c r="I105" s="13">
        <f t="shared" si="10"/>
        <v>1.201926812213526E-2</v>
      </c>
      <c r="J105" s="58">
        <f>(C105-C102)*1440</f>
        <v>6932.0000000065193</v>
      </c>
      <c r="K105" s="58">
        <f>F105-F102</f>
        <v>928.20000000000073</v>
      </c>
      <c r="L105" s="220"/>
      <c r="M105" s="241"/>
    </row>
    <row r="106" spans="1:17" x14ac:dyDescent="0.3">
      <c r="B106" s="10" t="s">
        <v>15</v>
      </c>
      <c r="C106" s="11">
        <v>42226.579861111109</v>
      </c>
      <c r="D106" s="10">
        <v>8</v>
      </c>
      <c r="E106" s="13" t="e">
        <f>#REF!*0.7</f>
        <v>#REF!</v>
      </c>
      <c r="F106" s="13">
        <v>31861.899999999998</v>
      </c>
      <c r="G106" s="10">
        <f>(C106-$C$101)*1440</f>
        <v>80470.999999993946</v>
      </c>
      <c r="H106" s="128">
        <f>F106-$F$101</f>
        <v>4681.5999999999985</v>
      </c>
      <c r="I106" s="13">
        <f t="shared" si="10"/>
        <v>5.8177480085998073E-2</v>
      </c>
      <c r="J106" s="56"/>
      <c r="K106" s="56"/>
      <c r="L106" s="218">
        <f>K108/J108</f>
        <v>1.3207832009082334</v>
      </c>
      <c r="M106" s="241"/>
    </row>
    <row r="107" spans="1:17" x14ac:dyDescent="0.3">
      <c r="B107" s="10" t="s">
        <v>15</v>
      </c>
      <c r="C107" s="11">
        <v>42228.351388888892</v>
      </c>
      <c r="D107" s="10">
        <v>8</v>
      </c>
      <c r="E107" s="13" t="e">
        <f>#REF!*0.7</f>
        <v>#REF!</v>
      </c>
      <c r="F107" s="13">
        <v>36162</v>
      </c>
      <c r="G107" s="10">
        <f>(C107-$C$101)*1440</f>
        <v>83022.000000000698</v>
      </c>
      <c r="H107" s="128">
        <f>F107-$F$101</f>
        <v>8981.7000000000007</v>
      </c>
      <c r="I107" s="13">
        <f t="shared" si="10"/>
        <v>0.10818457758184487</v>
      </c>
      <c r="J107" s="56"/>
      <c r="K107" s="56"/>
      <c r="L107" s="219"/>
      <c r="M107" s="241"/>
    </row>
    <row r="108" spans="1:17" x14ac:dyDescent="0.3">
      <c r="B108" s="10" t="s">
        <v>15</v>
      </c>
      <c r="C108" s="11">
        <v>42230.444444444445</v>
      </c>
      <c r="D108" s="10">
        <v>8</v>
      </c>
      <c r="E108" s="13" t="e">
        <f>#REF!*0.7</f>
        <v>#REF!</v>
      </c>
      <c r="F108" s="13">
        <v>39744.6</v>
      </c>
      <c r="G108" s="10">
        <f>(C108-$C$101)*1440</f>
        <v>86035.999999997439</v>
      </c>
      <c r="H108" s="128">
        <f>F108-$F$101</f>
        <v>12564.3</v>
      </c>
      <c r="I108" s="13">
        <f t="shared" si="10"/>
        <v>0.14603538053838364</v>
      </c>
      <c r="J108" s="58">
        <f>(C108-C105)*1440</f>
        <v>8809.9999999988358</v>
      </c>
      <c r="K108" s="58">
        <f>F108-F105</f>
        <v>11636.099999999999</v>
      </c>
      <c r="L108" s="220"/>
      <c r="M108" s="241"/>
    </row>
    <row r="109" spans="1:17" x14ac:dyDescent="0.3">
      <c r="B109" s="10" t="s">
        <v>15</v>
      </c>
      <c r="C109" s="11">
        <v>42233.421527777777</v>
      </c>
      <c r="D109" s="10">
        <v>9</v>
      </c>
      <c r="E109" s="13" t="e">
        <f>#REF!*0.7</f>
        <v>#REF!</v>
      </c>
      <c r="F109" s="13">
        <v>46417</v>
      </c>
      <c r="G109" s="10">
        <f>(C109-$C$101)*1440</f>
        <v>90322.999999994645</v>
      </c>
      <c r="H109" s="128">
        <f>F109-$F$101</f>
        <v>19236.7</v>
      </c>
      <c r="I109" s="13">
        <f t="shared" si="10"/>
        <v>0.21297676117933573</v>
      </c>
      <c r="J109" s="56"/>
      <c r="K109" s="56"/>
      <c r="L109" s="218">
        <f>K111/J111</f>
        <v>1.6579310344831388</v>
      </c>
      <c r="M109" s="241"/>
    </row>
    <row r="110" spans="1:17" x14ac:dyDescent="0.3">
      <c r="B110" s="10" t="s">
        <v>15</v>
      </c>
      <c r="C110" s="11">
        <v>42235.574305555558</v>
      </c>
      <c r="D110" s="10">
        <v>9</v>
      </c>
      <c r="E110" s="13" t="e">
        <f>#REF!*0.7</f>
        <v>#REF!</v>
      </c>
      <c r="F110" s="13">
        <v>54413.799999999996</v>
      </c>
      <c r="G110" s="10">
        <f>(C110-$C$101)*1440</f>
        <v>93422.999999999302</v>
      </c>
      <c r="H110" s="128">
        <f>F110-$F$101</f>
        <v>27233.499999999996</v>
      </c>
      <c r="I110" s="13">
        <f t="shared" si="10"/>
        <v>0.29150744463355061</v>
      </c>
      <c r="J110" s="56"/>
      <c r="K110" s="56"/>
      <c r="L110" s="219"/>
      <c r="M110" s="241"/>
    </row>
    <row r="111" spans="1:17" x14ac:dyDescent="0.3">
      <c r="B111" s="10" t="s">
        <v>15</v>
      </c>
      <c r="C111" s="11">
        <v>42237.493055555555</v>
      </c>
      <c r="D111" s="10">
        <v>9</v>
      </c>
      <c r="E111" s="13" t="e">
        <f>#REF!*0.7</f>
        <v>#REF!</v>
      </c>
      <c r="F111" s="13">
        <v>56572.6</v>
      </c>
      <c r="G111" s="10">
        <f>(C111-$C$101)*1440</f>
        <v>96185.999999995111</v>
      </c>
      <c r="H111" s="128">
        <f>F111-$F$101</f>
        <v>29392.3</v>
      </c>
      <c r="I111" s="13">
        <f t="shared" si="10"/>
        <v>0.30557773480549655</v>
      </c>
      <c r="J111" s="58">
        <f>(C111-C108)*1440</f>
        <v>10149.999999997672</v>
      </c>
      <c r="K111" s="58">
        <f>F111-F108</f>
        <v>16828</v>
      </c>
      <c r="L111" s="220"/>
      <c r="M111" s="241"/>
    </row>
    <row r="112" spans="1:17" x14ac:dyDescent="0.3">
      <c r="B112" s="10" t="s">
        <v>15</v>
      </c>
      <c r="C112" s="11">
        <v>42240.75</v>
      </c>
      <c r="D112" s="10">
        <v>10</v>
      </c>
      <c r="E112" s="13" t="e">
        <f>#REF!*0.7</f>
        <v>#REF!</v>
      </c>
      <c r="F112" s="13">
        <v>56939.399999999994</v>
      </c>
      <c r="G112" s="10">
        <f>(C112-$C$101)*1440</f>
        <v>100875.99999999627</v>
      </c>
      <c r="H112" s="128">
        <f>F112-$F$101</f>
        <v>29759.099999999995</v>
      </c>
      <c r="I112" s="13">
        <f t="shared" si="10"/>
        <v>0.29500674094929513</v>
      </c>
      <c r="J112" s="56"/>
      <c r="K112" s="56"/>
      <c r="L112" s="218">
        <f>K114/J114</f>
        <v>1.4181643780287116</v>
      </c>
      <c r="M112" s="241"/>
    </row>
    <row r="113" spans="2:15" x14ac:dyDescent="0.3">
      <c r="B113" s="10" t="s">
        <v>15</v>
      </c>
      <c r="C113" s="11">
        <v>42242.352777777778</v>
      </c>
      <c r="D113" s="10">
        <v>10</v>
      </c>
      <c r="E113" s="13" t="e">
        <f>#REF!*0.7</f>
        <v>#REF!</v>
      </c>
      <c r="F113" s="13">
        <v>62705.299999999996</v>
      </c>
      <c r="G113" s="10">
        <f>(C113-$C$101)*1440</f>
        <v>103183.99999999674</v>
      </c>
      <c r="H113" s="128">
        <f>F113-$F$101</f>
        <v>35525</v>
      </c>
      <c r="I113" s="13">
        <f t="shared" si="10"/>
        <v>0.3442878740890169</v>
      </c>
      <c r="J113" s="56"/>
      <c r="K113" s="56"/>
      <c r="L113" s="219"/>
      <c r="M113" s="241"/>
    </row>
    <row r="114" spans="2:15" x14ac:dyDescent="0.3">
      <c r="B114" s="10" t="s">
        <v>15</v>
      </c>
      <c r="C114" s="11">
        <v>42244.370833333334</v>
      </c>
      <c r="D114" s="10">
        <v>10</v>
      </c>
      <c r="E114" s="13" t="e">
        <f>#REF!*0.7</f>
        <v>#REF!</v>
      </c>
      <c r="F114" s="13">
        <v>70618.099999999991</v>
      </c>
      <c r="G114" s="10">
        <f>(C114-$C$101)*1440</f>
        <v>106089.99999999767</v>
      </c>
      <c r="H114" s="128">
        <f>F114-$F$101</f>
        <v>43437.799999999988</v>
      </c>
      <c r="I114" s="13">
        <f t="shared" si="10"/>
        <v>0.4094429258177108</v>
      </c>
      <c r="J114" s="58">
        <f>(C114-C111)*1440</f>
        <v>9904.0000000025611</v>
      </c>
      <c r="K114" s="58">
        <f>F114-F111</f>
        <v>14045.499999999993</v>
      </c>
      <c r="L114" s="220"/>
      <c r="M114" s="241"/>
    </row>
    <row r="115" spans="2:15" x14ac:dyDescent="0.3">
      <c r="B115" s="10" t="s">
        <v>15</v>
      </c>
      <c r="C115" s="11">
        <v>42249.332638888889</v>
      </c>
      <c r="D115" s="10">
        <v>11</v>
      </c>
      <c r="E115" s="13" t="e">
        <f>#REF!*0.7</f>
        <v>#REF!</v>
      </c>
      <c r="F115" s="13">
        <v>83645.799999999988</v>
      </c>
      <c r="G115" s="10">
        <f>(C115-$C$101)*1440</f>
        <v>113234.99999999651</v>
      </c>
      <c r="H115" s="128">
        <f>F115-$F$101</f>
        <v>56465.499999999985</v>
      </c>
      <c r="I115" s="13">
        <f t="shared" si="10"/>
        <v>0.49865765885107721</v>
      </c>
      <c r="J115" s="56"/>
      <c r="K115" s="56"/>
      <c r="L115" s="218">
        <f>K116/J116</f>
        <v>1.7285160905835486</v>
      </c>
      <c r="M115" s="241"/>
    </row>
    <row r="116" spans="2:15" x14ac:dyDescent="0.3">
      <c r="B116" s="10" t="s">
        <v>15</v>
      </c>
      <c r="C116" s="11">
        <v>42251.362500000003</v>
      </c>
      <c r="D116" s="10">
        <v>11</v>
      </c>
      <c r="E116" s="13" t="e">
        <f>#REF!*0.7</f>
        <v>#REF!</v>
      </c>
      <c r="F116" s="13">
        <v>88020.799999999988</v>
      </c>
      <c r="G116" s="10">
        <f>(C116-$C$101)*1440</f>
        <v>116158.00000000047</v>
      </c>
      <c r="H116" s="128">
        <f>F116-$F$101</f>
        <v>60840.499999999985</v>
      </c>
      <c r="I116" s="13">
        <f t="shared" si="10"/>
        <v>0.52377365312763424</v>
      </c>
      <c r="J116" s="58">
        <f>(C116-C114)*1440</f>
        <v>10068.000000002794</v>
      </c>
      <c r="K116" s="58">
        <f>F116-F114</f>
        <v>17402.699999999997</v>
      </c>
      <c r="L116" s="220"/>
      <c r="M116" s="241"/>
    </row>
    <row r="117" spans="2:15" x14ac:dyDescent="0.3">
      <c r="B117" s="10" t="s">
        <v>15</v>
      </c>
      <c r="C117" s="11">
        <v>42254.322916666664</v>
      </c>
      <c r="D117" s="10">
        <v>12</v>
      </c>
      <c r="E117" s="13" t="e">
        <f>#REF!*0.7</f>
        <v>#REF!</v>
      </c>
      <c r="F117" s="13">
        <v>91940.799999999988</v>
      </c>
      <c r="G117" s="10">
        <f>(C117-$C$101)*1440</f>
        <v>120420.99999999278</v>
      </c>
      <c r="H117" s="128">
        <f>F117-$F$101</f>
        <v>64760.499999999985</v>
      </c>
      <c r="I117" s="13">
        <f t="shared" si="10"/>
        <v>0.53778410742315597</v>
      </c>
      <c r="J117" s="56"/>
      <c r="K117" s="56"/>
      <c r="L117" s="218">
        <f>K119/J119</f>
        <v>1.5001593149465338</v>
      </c>
      <c r="M117" s="241"/>
    </row>
    <row r="118" spans="2:15" x14ac:dyDescent="0.3">
      <c r="B118" s="10" t="s">
        <v>15</v>
      </c>
      <c r="C118" s="11">
        <v>42256.333333333336</v>
      </c>
      <c r="D118" s="10">
        <v>12</v>
      </c>
      <c r="E118" s="13" t="e">
        <f>#REF!*0.7</f>
        <v>#REF!</v>
      </c>
      <c r="F118" s="13">
        <v>98039.2</v>
      </c>
      <c r="G118" s="10">
        <f>(C118-$C$101)*1440</f>
        <v>123315.99999999977</v>
      </c>
      <c r="H118" s="128">
        <f>F118-$F$101</f>
        <v>70858.899999999994</v>
      </c>
      <c r="I118" s="13">
        <f t="shared" si="10"/>
        <v>0.57461237795582187</v>
      </c>
      <c r="J118" s="56"/>
      <c r="K118" s="56"/>
      <c r="L118" s="219"/>
      <c r="M118" s="241"/>
    </row>
    <row r="119" spans="2:15" x14ac:dyDescent="0.3">
      <c r="B119" s="10" t="s">
        <v>15</v>
      </c>
      <c r="C119" s="11">
        <v>42258.336805555555</v>
      </c>
      <c r="D119" s="10">
        <v>12</v>
      </c>
      <c r="E119" s="13" t="e">
        <f>#REF!*0.7</f>
        <v>#REF!</v>
      </c>
      <c r="F119" s="13">
        <v>103086.9</v>
      </c>
      <c r="G119" s="10">
        <f>(C119-$C$101)*1440</f>
        <v>126200.99999999511</v>
      </c>
      <c r="H119" s="128">
        <f>F119-$F$101</f>
        <v>75906.599999999991</v>
      </c>
      <c r="I119" s="13">
        <f t="shared" si="10"/>
        <v>0.60147383935153387</v>
      </c>
      <c r="J119" s="58">
        <f>(C119-C116)*1440</f>
        <v>10042.999999994645</v>
      </c>
      <c r="K119" s="58">
        <f>F119-F116</f>
        <v>15066.100000000006</v>
      </c>
      <c r="L119" s="220"/>
      <c r="M119" s="241"/>
    </row>
    <row r="120" spans="2:15" x14ac:dyDescent="0.3">
      <c r="B120" s="10" t="s">
        <v>15</v>
      </c>
      <c r="C120" s="11">
        <v>42261.307638888888</v>
      </c>
      <c r="D120" s="10">
        <v>13</v>
      </c>
      <c r="E120" s="13" t="e">
        <f>#REF!*0.7</f>
        <v>#REF!</v>
      </c>
      <c r="F120" s="13">
        <v>111390.29999999999</v>
      </c>
      <c r="G120" s="10">
        <f>(C120-$C$101)*1440</f>
        <v>130478.99999999441</v>
      </c>
      <c r="H120" s="128">
        <f>F120-$F$101</f>
        <v>84209.999999999985</v>
      </c>
      <c r="I120" s="13">
        <f t="shared" si="10"/>
        <v>0.64539121237903108</v>
      </c>
      <c r="J120" s="56"/>
      <c r="K120" s="56"/>
      <c r="L120" s="218">
        <f>K122/J122</f>
        <v>1.3658909574462941</v>
      </c>
      <c r="M120" s="241"/>
    </row>
    <row r="121" spans="2:15" x14ac:dyDescent="0.3">
      <c r="B121" s="10" t="s">
        <v>15</v>
      </c>
      <c r="C121" s="11">
        <v>42263.309027777781</v>
      </c>
      <c r="D121" s="10">
        <v>13</v>
      </c>
      <c r="E121" s="13" t="e">
        <f>#REF!*0.7</f>
        <v>#REF!</v>
      </c>
      <c r="F121" s="13">
        <v>117085.49999999999</v>
      </c>
      <c r="G121" s="10">
        <f>(C121-$C$101)*1440</f>
        <v>133361.00000000093</v>
      </c>
      <c r="H121" s="128">
        <f>F121-$F$101</f>
        <v>89905.199999999983</v>
      </c>
      <c r="I121" s="13">
        <f t="shared" si="10"/>
        <v>0.67414911405882794</v>
      </c>
      <c r="J121" s="56"/>
      <c r="K121" s="56"/>
      <c r="L121" s="219"/>
      <c r="M121" s="241"/>
    </row>
    <row r="122" spans="2:15" x14ac:dyDescent="0.3">
      <c r="B122" s="10" t="s">
        <v>15</v>
      </c>
      <c r="C122" s="11">
        <v>42265.647916666669</v>
      </c>
      <c r="D122" s="10">
        <v>13</v>
      </c>
      <c r="E122" s="13" t="e">
        <f>#REF!*0.7</f>
        <v>#REF!</v>
      </c>
      <c r="F122" s="13">
        <v>117466.99999999999</v>
      </c>
      <c r="G122" s="10">
        <f>(C122-$C$101)*1440</f>
        <v>136728.99999999907</v>
      </c>
      <c r="H122" s="128">
        <f>F122-$F$101</f>
        <v>90286.699999999983</v>
      </c>
      <c r="I122" s="13">
        <f t="shared" si="10"/>
        <v>0.66033321387562693</v>
      </c>
      <c r="J122" s="58">
        <f>(C122-C119)*1440</f>
        <v>10528.000000003958</v>
      </c>
      <c r="K122" s="58">
        <f>F122-F119</f>
        <v>14380.099999999991</v>
      </c>
      <c r="L122" s="220"/>
      <c r="M122" s="241"/>
    </row>
    <row r="123" spans="2:15" x14ac:dyDescent="0.3">
      <c r="B123" s="10" t="s">
        <v>15</v>
      </c>
      <c r="C123" s="11">
        <v>42268.675000000003</v>
      </c>
      <c r="D123" s="10">
        <v>14</v>
      </c>
      <c r="E123" s="13" t="e">
        <f>#REF!*0.7</f>
        <v>#REF!</v>
      </c>
      <c r="F123" s="13">
        <v>125313.29999999999</v>
      </c>
      <c r="G123" s="10">
        <f>(C123-$C$101)*1440</f>
        <v>141088.00000000047</v>
      </c>
      <c r="H123" s="128">
        <f>F123-$F$101</f>
        <v>98132.999999999985</v>
      </c>
      <c r="I123" s="13">
        <f t="shared" si="10"/>
        <v>0.69554462463143329</v>
      </c>
      <c r="J123" s="56"/>
      <c r="K123" s="56"/>
      <c r="L123" s="218">
        <f>K124/J124</f>
        <v>1.2746086956528195</v>
      </c>
      <c r="M123" s="241"/>
    </row>
    <row r="124" spans="2:15" x14ac:dyDescent="0.3">
      <c r="B124" s="10" t="s">
        <v>15</v>
      </c>
      <c r="C124" s="11">
        <v>42270.439583333333</v>
      </c>
      <c r="D124" s="10">
        <v>14</v>
      </c>
      <c r="E124" s="13" t="e">
        <f>#REF!*0.7</f>
        <v>#REF!</v>
      </c>
      <c r="F124" s="13">
        <v>126261.79999999999</v>
      </c>
      <c r="G124" s="10">
        <f>(C124-$C$101)*1440</f>
        <v>143628.99999999558</v>
      </c>
      <c r="H124" s="128">
        <f>F124-$F$101</f>
        <v>99081.499999999985</v>
      </c>
      <c r="I124" s="13">
        <f t="shared" si="10"/>
        <v>0.68984327677560264</v>
      </c>
      <c r="J124" s="58">
        <f>(C124-C122)*1440</f>
        <v>6899.9999999965075</v>
      </c>
      <c r="K124" s="58">
        <f>F124-F122</f>
        <v>8794.8000000000029</v>
      </c>
      <c r="L124" s="220"/>
      <c r="M124" s="241"/>
    </row>
    <row r="125" spans="2:15" x14ac:dyDescent="0.3">
      <c r="B125" s="10" t="s">
        <v>15</v>
      </c>
      <c r="C125" s="11">
        <v>42275.447222222225</v>
      </c>
      <c r="D125" s="10">
        <v>15</v>
      </c>
      <c r="E125" s="13" t="e">
        <f>#REF!*0.7</f>
        <v>#REF!</v>
      </c>
      <c r="F125" s="13">
        <v>141759.79999999999</v>
      </c>
      <c r="G125" s="10">
        <f>(C125-$C$101)*1440</f>
        <v>150840</v>
      </c>
      <c r="H125" s="128">
        <f>F125-$F$101</f>
        <v>114579.49999999999</v>
      </c>
      <c r="I125" s="13">
        <f t="shared" si="10"/>
        <v>0.7596095200212144</v>
      </c>
      <c r="J125" s="56"/>
      <c r="K125" s="56"/>
      <c r="L125" s="218">
        <f>K126/J126</f>
        <v>2.2602741106516504</v>
      </c>
      <c r="M125" s="241"/>
    </row>
    <row r="126" spans="2:15" ht="15" thickBot="1" x14ac:dyDescent="0.35">
      <c r="B126" s="51" t="s">
        <v>15</v>
      </c>
      <c r="C126" s="52">
        <v>42277.330555555556</v>
      </c>
      <c r="D126" s="51">
        <v>15</v>
      </c>
      <c r="E126" s="54" t="e">
        <f>#REF!*0.7</f>
        <v>#REF!</v>
      </c>
      <c r="F126" s="54">
        <v>148690.5</v>
      </c>
      <c r="G126" s="51">
        <f>(C126-$C$101)*1440</f>
        <v>153551.99999999721</v>
      </c>
      <c r="H126" s="129">
        <f>F126-$F$101</f>
        <v>121510.2</v>
      </c>
      <c r="I126" s="54">
        <f t="shared" si="10"/>
        <v>0.79132932166303405</v>
      </c>
      <c r="J126" s="60">
        <f>(C126-C124)*1440</f>
        <v>9923.0000000016298</v>
      </c>
      <c r="K126" s="60">
        <f>F126-F124</f>
        <v>22428.700000000012</v>
      </c>
      <c r="L126" s="221"/>
      <c r="M126" s="242">
        <f>H126/G126</f>
        <v>0.79132932166303405</v>
      </c>
      <c r="O126" s="33">
        <f>SUM(K101:K126)</f>
        <v>121510.2</v>
      </c>
    </row>
    <row r="127" spans="2:15" x14ac:dyDescent="0.3">
      <c r="B127" s="46" t="s">
        <v>15</v>
      </c>
      <c r="C127" s="47">
        <v>42279.40625</v>
      </c>
      <c r="D127" s="46">
        <v>16</v>
      </c>
      <c r="E127" s="49" t="e">
        <f>#REF!*0.7</f>
        <v>#REF!</v>
      </c>
      <c r="F127" s="49">
        <v>154178.5</v>
      </c>
      <c r="G127" s="46">
        <f>(C127-$C$101)*1440</f>
        <v>156540.99999999627</v>
      </c>
      <c r="H127" s="130">
        <f>F127-$F$101</f>
        <v>126998.2</v>
      </c>
      <c r="I127" s="49">
        <f t="shared" ref="I127:I152" si="11">IFERROR(H127/G127,"-")</f>
        <v>0.81127755667846135</v>
      </c>
      <c r="J127" s="50"/>
      <c r="K127" s="50"/>
      <c r="L127" s="49"/>
      <c r="M127" s="240"/>
    </row>
    <row r="128" spans="2:15" x14ac:dyDescent="0.3">
      <c r="B128" s="10" t="s">
        <v>15</v>
      </c>
      <c r="C128" s="11">
        <v>42282.32708333333</v>
      </c>
      <c r="D128" s="10">
        <v>16</v>
      </c>
      <c r="E128" s="13" t="e">
        <f>#REF!*0.7</f>
        <v>#REF!</v>
      </c>
      <c r="F128" s="13">
        <v>160186.59999999998</v>
      </c>
      <c r="G128" s="10">
        <f>(C128-$C$101)*1440</f>
        <v>160746.99999999139</v>
      </c>
      <c r="H128" s="128">
        <f>F128-$F$101</f>
        <v>133006.29999999999</v>
      </c>
      <c r="I128" s="13">
        <f t="shared" si="11"/>
        <v>0.82742632832965535</v>
      </c>
      <c r="J128" s="14"/>
      <c r="K128" s="14"/>
      <c r="L128" s="13"/>
      <c r="M128" s="243"/>
    </row>
    <row r="129" spans="2:17" x14ac:dyDescent="0.3">
      <c r="B129" s="10" t="s">
        <v>15</v>
      </c>
      <c r="C129" s="11">
        <v>42284.340277777781</v>
      </c>
      <c r="D129" s="10">
        <v>16</v>
      </c>
      <c r="E129" s="13" t="e">
        <f>#REF!*0.7</f>
        <v>#REF!</v>
      </c>
      <c r="F129" s="13">
        <v>166526.5</v>
      </c>
      <c r="G129" s="10">
        <f>(C129-$C$101)*1440</f>
        <v>163646.00000000093</v>
      </c>
      <c r="H129" s="128">
        <f>F129-$F$101</f>
        <v>139346.20000000001</v>
      </c>
      <c r="I129" s="13">
        <f t="shared" si="11"/>
        <v>0.85150996663529332</v>
      </c>
      <c r="J129" s="14"/>
      <c r="K129" s="14"/>
      <c r="L129" s="13"/>
      <c r="M129" s="243"/>
    </row>
    <row r="130" spans="2:17" x14ac:dyDescent="0.3">
      <c r="B130" s="10" t="s">
        <v>15</v>
      </c>
      <c r="C130" s="11">
        <v>42286.32708333333</v>
      </c>
      <c r="D130" s="10">
        <v>16</v>
      </c>
      <c r="E130" s="13" t="e">
        <f>#REF!*0.7</f>
        <v>#REF!</v>
      </c>
      <c r="F130" s="13">
        <v>174270.59999999998</v>
      </c>
      <c r="G130" s="10">
        <f>(C130-$C$101)*1440</f>
        <v>166506.99999999139</v>
      </c>
      <c r="H130" s="128">
        <f>F130-$F$101</f>
        <v>147090.29999999999</v>
      </c>
      <c r="I130" s="13">
        <f t="shared" si="11"/>
        <v>0.88338808578622885</v>
      </c>
      <c r="J130" s="14">
        <f>(C130-C126)*1440</f>
        <v>12954.999999994179</v>
      </c>
      <c r="K130" s="14">
        <f>F130-F126</f>
        <v>25580.099999999977</v>
      </c>
      <c r="L130" s="13">
        <f>K130/J130</f>
        <v>1.9745349285998819</v>
      </c>
      <c r="M130" s="243"/>
      <c r="Q130" s="69"/>
    </row>
    <row r="131" spans="2:17" x14ac:dyDescent="0.3">
      <c r="B131" s="10" t="s">
        <v>15</v>
      </c>
      <c r="C131" s="11">
        <v>42289.325694444444</v>
      </c>
      <c r="D131" s="10">
        <v>17</v>
      </c>
      <c r="E131" s="13" t="e">
        <f>#REF!*0.7</f>
        <v>#REF!</v>
      </c>
      <c r="F131" s="13">
        <v>184896.59999999998</v>
      </c>
      <c r="G131" s="10">
        <f>(C131-$C$101)*1440</f>
        <v>170824.99999999534</v>
      </c>
      <c r="H131" s="128">
        <f>F131-$F$101</f>
        <v>157716.29999999999</v>
      </c>
      <c r="I131" s="13">
        <f t="shared" si="11"/>
        <v>0.92326240304407603</v>
      </c>
      <c r="J131" s="14"/>
      <c r="K131" s="14"/>
      <c r="L131" s="13"/>
      <c r="M131" s="243"/>
    </row>
    <row r="132" spans="2:17" x14ac:dyDescent="0.3">
      <c r="B132" s="10" t="s">
        <v>15</v>
      </c>
      <c r="C132" s="11">
        <v>42291.304166666669</v>
      </c>
      <c r="D132" s="10">
        <v>17</v>
      </c>
      <c r="E132" s="13" t="e">
        <f>#REF!*0.7</f>
        <v>#REF!</v>
      </c>
      <c r="F132" s="13">
        <v>191375.09999999998</v>
      </c>
      <c r="G132" s="10">
        <f>(C132-$C$101)*1440</f>
        <v>173673.99999999907</v>
      </c>
      <c r="H132" s="128">
        <f>F132-$F$101</f>
        <v>164194.79999999999</v>
      </c>
      <c r="I132" s="13">
        <f t="shared" si="11"/>
        <v>0.94541957921163133</v>
      </c>
      <c r="J132" s="14"/>
      <c r="K132" s="14"/>
      <c r="L132" s="13"/>
      <c r="M132" s="243"/>
    </row>
    <row r="133" spans="2:17" x14ac:dyDescent="0.3">
      <c r="B133" s="10" t="s">
        <v>15</v>
      </c>
      <c r="C133" s="11">
        <v>42293.315972222219</v>
      </c>
      <c r="D133" s="10">
        <v>17</v>
      </c>
      <c r="E133" s="13" t="e">
        <f>#REF!*0.7</f>
        <v>#REF!</v>
      </c>
      <c r="F133" s="13">
        <v>197005.9</v>
      </c>
      <c r="G133" s="10">
        <f>(C133-$C$101)*1440</f>
        <v>176570.99999999162</v>
      </c>
      <c r="H133" s="128">
        <f>F133-$F$101</f>
        <v>169825.6</v>
      </c>
      <c r="I133" s="13">
        <f t="shared" si="11"/>
        <v>0.96179780371639778</v>
      </c>
      <c r="J133" s="14">
        <f>(C133-C130)*1440</f>
        <v>10064.000000000233</v>
      </c>
      <c r="K133" s="14">
        <f>F133-F130</f>
        <v>22735.300000000017</v>
      </c>
      <c r="L133" s="13">
        <f>K133/J133</f>
        <v>2.2590719395865948</v>
      </c>
      <c r="M133" s="243"/>
    </row>
    <row r="134" spans="2:17" x14ac:dyDescent="0.3">
      <c r="B134" s="10" t="s">
        <v>15</v>
      </c>
      <c r="C134" s="11">
        <v>42296.40902777778</v>
      </c>
      <c r="D134" s="10">
        <v>18</v>
      </c>
      <c r="E134" s="13" t="e">
        <f>#REF!*0.7</f>
        <v>#REF!</v>
      </c>
      <c r="F134" s="13">
        <v>198917.59999999998</v>
      </c>
      <c r="G134" s="10">
        <f>(C134-$C$101)*1440</f>
        <v>181024.99999999884</v>
      </c>
      <c r="H134" s="128">
        <f>F134-$F$101</f>
        <v>171737.3</v>
      </c>
      <c r="I134" s="13">
        <f t="shared" si="11"/>
        <v>0.94869382681950609</v>
      </c>
      <c r="J134" s="14"/>
      <c r="K134" s="14"/>
      <c r="L134" s="13"/>
      <c r="M134" s="243"/>
    </row>
    <row r="135" spans="2:17" x14ac:dyDescent="0.3">
      <c r="B135" s="10" t="s">
        <v>15</v>
      </c>
      <c r="C135" s="11">
        <v>42300.645833333336</v>
      </c>
      <c r="D135" s="10">
        <v>18</v>
      </c>
      <c r="E135" s="13" t="e">
        <f>#REF!*0.7</f>
        <v>#REF!</v>
      </c>
      <c r="F135" s="13">
        <v>207228.69999999998</v>
      </c>
      <c r="G135" s="10">
        <f>(C135-$C$101)*1440</f>
        <v>187125.99999999977</v>
      </c>
      <c r="H135" s="128">
        <f>F135-$F$101</f>
        <v>180048.4</v>
      </c>
      <c r="I135" s="13">
        <f t="shared" si="11"/>
        <v>0.96217735643363411</v>
      </c>
      <c r="J135" s="14"/>
      <c r="K135" s="14"/>
      <c r="L135" s="13"/>
      <c r="M135" s="243"/>
    </row>
    <row r="136" spans="2:17" x14ac:dyDescent="0.3">
      <c r="B136" s="10" t="s">
        <v>15</v>
      </c>
      <c r="C136" s="11">
        <v>42300.720138888886</v>
      </c>
      <c r="D136" s="10">
        <v>18</v>
      </c>
      <c r="E136" s="13" t="e">
        <f>#REF!*0.7</f>
        <v>#REF!</v>
      </c>
      <c r="F136" s="13">
        <v>207719.4</v>
      </c>
      <c r="G136" s="10">
        <f>(C136-$C$101)*1440</f>
        <v>187232.99999999232</v>
      </c>
      <c r="H136" s="128">
        <f>F136-$F$101</f>
        <v>180539.1</v>
      </c>
      <c r="I136" s="13">
        <f t="shared" si="11"/>
        <v>0.96424828956437925</v>
      </c>
      <c r="J136" s="14">
        <f>(C136-C133)*1440</f>
        <v>10662.000000000698</v>
      </c>
      <c r="K136" s="14">
        <f>F136-F133</f>
        <v>10713.5</v>
      </c>
      <c r="L136" s="13">
        <f>K136/J136</f>
        <v>1.0048302382291594</v>
      </c>
      <c r="M136" s="243"/>
    </row>
    <row r="137" spans="2:17" x14ac:dyDescent="0.3">
      <c r="B137" s="10" t="s">
        <v>15</v>
      </c>
      <c r="C137" s="11">
        <v>42303.342361111114</v>
      </c>
      <c r="D137" s="10">
        <v>19</v>
      </c>
      <c r="E137" s="13" t="e">
        <f>#REF!*0.7</f>
        <v>#REF!</v>
      </c>
      <c r="F137" s="13">
        <v>212809.09999999998</v>
      </c>
      <c r="G137" s="10">
        <f>(C137-$C$101)*1440</f>
        <v>191009.00000000023</v>
      </c>
      <c r="H137" s="128">
        <f>F137-$F$101</f>
        <v>185628.79999999999</v>
      </c>
      <c r="I137" s="13">
        <f t="shared" si="11"/>
        <v>0.97183274086561244</v>
      </c>
      <c r="J137" s="14"/>
      <c r="K137" s="14"/>
      <c r="L137" s="13"/>
      <c r="M137" s="243"/>
    </row>
    <row r="138" spans="2:17" x14ac:dyDescent="0.3">
      <c r="B138" s="10" t="s">
        <v>15</v>
      </c>
      <c r="C138" s="11">
        <v>42305.459722222222</v>
      </c>
      <c r="D138" s="10">
        <v>19</v>
      </c>
      <c r="E138" s="13" t="e">
        <f>#REF!*0.7</f>
        <v>#REF!</v>
      </c>
      <c r="F138" s="13">
        <v>219061.5</v>
      </c>
      <c r="G138" s="10">
        <f>(C138-$C$101)*1440</f>
        <v>194057.99999999581</v>
      </c>
      <c r="H138" s="128">
        <f>F138-$F$101</f>
        <v>191881.2</v>
      </c>
      <c r="I138" s="13">
        <f t="shared" si="11"/>
        <v>0.98878273505861214</v>
      </c>
      <c r="J138" s="14"/>
      <c r="K138" s="14"/>
      <c r="L138" s="13"/>
      <c r="M138" s="243"/>
    </row>
    <row r="139" spans="2:17" x14ac:dyDescent="0.3">
      <c r="B139" s="10" t="s">
        <v>15</v>
      </c>
      <c r="C139" s="11">
        <v>42307.552083333336</v>
      </c>
      <c r="D139" s="10">
        <v>19</v>
      </c>
      <c r="E139" s="13" t="e">
        <f>#REF!*0.7</f>
        <v>#REF!</v>
      </c>
      <c r="F139" s="13">
        <v>225071.69999999998</v>
      </c>
      <c r="G139" s="10">
        <f>(C139-$C$101)*1440</f>
        <v>197070.99999999977</v>
      </c>
      <c r="H139" s="128">
        <f>F139-$F$101</f>
        <v>197891.4</v>
      </c>
      <c r="I139" s="13">
        <f t="shared" si="11"/>
        <v>1.0041629666465397</v>
      </c>
      <c r="J139" s="14">
        <f>(C139-C136)*1440</f>
        <v>9838.0000000074506</v>
      </c>
      <c r="K139" s="14">
        <f>F139-F136</f>
        <v>17352.299999999988</v>
      </c>
      <c r="L139" s="13">
        <f>K139/J139</f>
        <v>1.7638036186203341</v>
      </c>
      <c r="M139" s="243"/>
    </row>
    <row r="140" spans="2:17" x14ac:dyDescent="0.3">
      <c r="B140" s="10" t="s">
        <v>15</v>
      </c>
      <c r="C140" s="11">
        <v>42310.349305555559</v>
      </c>
      <c r="D140" s="10">
        <v>20</v>
      </c>
      <c r="E140" s="13" t="e">
        <f>#REF!*0.7</f>
        <v>#REF!</v>
      </c>
      <c r="F140" s="13">
        <v>231154.69999999998</v>
      </c>
      <c r="G140" s="10">
        <f>(C140-$C$101)*1440</f>
        <v>201099.0000000014</v>
      </c>
      <c r="H140" s="128">
        <f>F140-$F$101</f>
        <v>203974.39999999999</v>
      </c>
      <c r="I140" s="13">
        <f t="shared" si="11"/>
        <v>1.0142984301264482</v>
      </c>
      <c r="J140" s="14"/>
      <c r="K140" s="14"/>
      <c r="L140" s="13"/>
      <c r="M140" s="243"/>
    </row>
    <row r="141" spans="2:17" x14ac:dyDescent="0.3">
      <c r="B141" s="10" t="s">
        <v>15</v>
      </c>
      <c r="C141" s="11">
        <v>42312.354861111111</v>
      </c>
      <c r="D141" s="10">
        <v>20</v>
      </c>
      <c r="E141" s="13" t="e">
        <f>#REF!*0.7</f>
        <v>#REF!</v>
      </c>
      <c r="F141" s="13">
        <v>235126.49999999997</v>
      </c>
      <c r="G141" s="10">
        <f>(C141-$C$101)*1440</f>
        <v>203986.99999999604</v>
      </c>
      <c r="H141" s="128">
        <f>F141-$F$101</f>
        <v>207946.19999999998</v>
      </c>
      <c r="I141" s="13">
        <f t="shared" si="11"/>
        <v>1.0194090799904112</v>
      </c>
      <c r="J141" s="14"/>
      <c r="K141" s="14"/>
      <c r="L141" s="13"/>
      <c r="M141" s="243"/>
    </row>
    <row r="142" spans="2:17" x14ac:dyDescent="0.3">
      <c r="B142" s="10" t="s">
        <v>15</v>
      </c>
      <c r="C142" s="11">
        <v>42314.378472222219</v>
      </c>
      <c r="D142" s="10">
        <v>20</v>
      </c>
      <c r="E142" s="13" t="e">
        <f>#REF!*0.7</f>
        <v>#REF!</v>
      </c>
      <c r="F142" s="13">
        <v>239839.59999999998</v>
      </c>
      <c r="G142" s="10">
        <f>(C142-$C$101)*1440</f>
        <v>206900.99999999162</v>
      </c>
      <c r="H142" s="128">
        <f>F142-$F$101</f>
        <v>212659.3</v>
      </c>
      <c r="I142" s="13">
        <f t="shared" si="11"/>
        <v>1.0278311849628983</v>
      </c>
      <c r="J142" s="14">
        <f>(C142-C139)*1440</f>
        <v>9829.9999999918509</v>
      </c>
      <c r="K142" s="14">
        <f>F142-F139</f>
        <v>14767.899999999994</v>
      </c>
      <c r="L142" s="13">
        <f>K142/J142</f>
        <v>1.5023296032565856</v>
      </c>
      <c r="M142" s="243"/>
    </row>
    <row r="143" spans="2:17" x14ac:dyDescent="0.3">
      <c r="B143" s="10" t="s">
        <v>15</v>
      </c>
      <c r="C143" s="11">
        <v>42317.561805555553</v>
      </c>
      <c r="D143" s="10">
        <v>21</v>
      </c>
      <c r="E143" s="13" t="e">
        <f>#REF!*0.7</f>
        <v>#REF!</v>
      </c>
      <c r="F143" s="13">
        <v>246719.9</v>
      </c>
      <c r="G143" s="10">
        <f>(C143-$C$101)*1440</f>
        <v>211484.99999999302</v>
      </c>
      <c r="H143" s="128">
        <f>F143-$F$101</f>
        <v>219539.6</v>
      </c>
      <c r="I143" s="13">
        <f t="shared" si="11"/>
        <v>1.0380859162588707</v>
      </c>
      <c r="J143" s="14"/>
      <c r="K143" s="14"/>
      <c r="L143" s="13"/>
      <c r="M143" s="243"/>
    </row>
    <row r="144" spans="2:17" x14ac:dyDescent="0.3">
      <c r="B144" s="10" t="s">
        <v>15</v>
      </c>
      <c r="C144" s="11">
        <v>42319.304861111108</v>
      </c>
      <c r="D144" s="10">
        <v>21</v>
      </c>
      <c r="E144" s="13" t="e">
        <f>#REF!*0.7</f>
        <v>#REF!</v>
      </c>
      <c r="F144" s="13">
        <v>249813.9</v>
      </c>
      <c r="G144" s="10">
        <f>(C144-$C$101)*1440</f>
        <v>213994.99999999185</v>
      </c>
      <c r="H144" s="128">
        <f>F144-$F$101</f>
        <v>222633.60000000001</v>
      </c>
      <c r="I144" s="13">
        <f t="shared" si="11"/>
        <v>1.0403682329026775</v>
      </c>
      <c r="J144" s="14"/>
      <c r="K144" s="14"/>
      <c r="L144" s="13"/>
      <c r="M144" s="243"/>
    </row>
    <row r="145" spans="2:20" x14ac:dyDescent="0.3">
      <c r="B145" s="10" t="s">
        <v>15</v>
      </c>
      <c r="C145" s="11">
        <v>42321.302083333336</v>
      </c>
      <c r="D145" s="10">
        <v>21</v>
      </c>
      <c r="E145" s="13" t="e">
        <f>#REF!*0.7</f>
        <v>#REF!</v>
      </c>
      <c r="F145" s="13">
        <v>253599.49999999997</v>
      </c>
      <c r="G145" s="10">
        <f>(C145-$C$101)*1440</f>
        <v>216870.99999999977</v>
      </c>
      <c r="H145" s="128">
        <f>F145-$F$101</f>
        <v>226419.19999999998</v>
      </c>
      <c r="I145" s="13">
        <f t="shared" si="11"/>
        <v>1.0440270944478525</v>
      </c>
      <c r="J145" s="14">
        <f>(C145-C142)*1440</f>
        <v>9970.0000000081491</v>
      </c>
      <c r="K145" s="14">
        <f>F145-F142</f>
        <v>13759.899999999994</v>
      </c>
      <c r="L145" s="13">
        <f>K145/J145</f>
        <v>1.3801303911723919</v>
      </c>
      <c r="M145" s="243"/>
    </row>
    <row r="146" spans="2:20" x14ac:dyDescent="0.3">
      <c r="B146" s="10" t="s">
        <v>15</v>
      </c>
      <c r="C146" s="11">
        <v>42324.413194444445</v>
      </c>
      <c r="D146" s="10">
        <v>22</v>
      </c>
      <c r="E146" s="13" t="e">
        <f>#REF!*0.7</f>
        <v>#REF!</v>
      </c>
      <c r="F146" s="13">
        <v>259382.9</v>
      </c>
      <c r="G146" s="10">
        <f>(C146-$C$101)*1440</f>
        <v>221350.99999999744</v>
      </c>
      <c r="H146" s="128">
        <f>F146-$F$101</f>
        <v>232202.6</v>
      </c>
      <c r="I146" s="13">
        <f t="shared" si="11"/>
        <v>1.0490244001608426</v>
      </c>
      <c r="J146" s="14"/>
      <c r="K146" s="14"/>
      <c r="L146" s="13"/>
      <c r="M146" s="243"/>
    </row>
    <row r="147" spans="2:20" x14ac:dyDescent="0.3">
      <c r="B147" s="10" t="s">
        <v>15</v>
      </c>
      <c r="C147" s="11">
        <v>42326.587500000001</v>
      </c>
      <c r="D147" s="10">
        <v>22</v>
      </c>
      <c r="E147" s="13" t="e">
        <f>#REF!*0.7</f>
        <v>#REF!</v>
      </c>
      <c r="F147" s="13">
        <v>265332.2</v>
      </c>
      <c r="G147" s="10">
        <f>(C147-$C$101)*1440</f>
        <v>224481.99999999837</v>
      </c>
      <c r="H147" s="128">
        <f>F147-$F$101</f>
        <v>238151.90000000002</v>
      </c>
      <c r="I147" s="13">
        <f t="shared" si="11"/>
        <v>1.0608953056369854</v>
      </c>
      <c r="J147" s="14"/>
      <c r="K147" s="14"/>
      <c r="L147" s="13"/>
      <c r="M147" s="243"/>
    </row>
    <row r="148" spans="2:20" x14ac:dyDescent="0.3">
      <c r="B148" s="10" t="s">
        <v>15</v>
      </c>
      <c r="C148" s="11">
        <v>42328.365277777775</v>
      </c>
      <c r="D148" s="10">
        <v>22</v>
      </c>
      <c r="E148" s="13" t="s">
        <v>34</v>
      </c>
      <c r="F148" s="13" t="s">
        <v>34</v>
      </c>
      <c r="G148" s="10">
        <f>(C148-$C$101)*1440</f>
        <v>227041.99999999255</v>
      </c>
      <c r="H148" s="131" t="s">
        <v>34</v>
      </c>
      <c r="I148" s="13" t="s">
        <v>34</v>
      </c>
      <c r="J148" s="14">
        <f>(C147-C145)*1440</f>
        <v>7610.999999998603</v>
      </c>
      <c r="K148" s="14">
        <f>F147-F145</f>
        <v>11732.700000000041</v>
      </c>
      <c r="L148" s="13">
        <f>K148/J148</f>
        <v>1.5415451320460116</v>
      </c>
      <c r="M148" s="243"/>
      <c r="O148" s="61" t="s">
        <v>35</v>
      </c>
      <c r="T148" s="69"/>
    </row>
    <row r="149" spans="2:20" x14ac:dyDescent="0.3">
      <c r="B149" s="10" t="s">
        <v>15</v>
      </c>
      <c r="C149" s="11">
        <v>42331.331944444442</v>
      </c>
      <c r="D149" s="10">
        <v>23</v>
      </c>
      <c r="E149" s="13" t="e">
        <f>#REF!*0.7</f>
        <v>#REF!</v>
      </c>
      <c r="F149" s="13">
        <v>274654.09999999998</v>
      </c>
      <c r="G149" s="10">
        <f>(C149-$C$101)*1440</f>
        <v>231313.99999999325</v>
      </c>
      <c r="H149" s="128">
        <f>F149-$F$101</f>
        <v>247473.8</v>
      </c>
      <c r="I149" s="13">
        <f>IFERROR(H149/G149,"-")</f>
        <v>1.0698608817451913</v>
      </c>
      <c r="J149" s="14"/>
      <c r="K149" s="14"/>
      <c r="L149" s="13"/>
      <c r="M149" s="243"/>
    </row>
    <row r="150" spans="2:20" x14ac:dyDescent="0.3">
      <c r="B150" s="10" t="s">
        <v>15</v>
      </c>
      <c r="C150" s="11">
        <v>42333.310416666667</v>
      </c>
      <c r="D150" s="10">
        <v>23</v>
      </c>
      <c r="E150" s="13" t="e">
        <f>#REF!*0.7</f>
        <v>#REF!</v>
      </c>
      <c r="F150" s="13">
        <v>279006</v>
      </c>
      <c r="G150" s="10">
        <f>(C150-$C$101)*1440</f>
        <v>234162.99999999697</v>
      </c>
      <c r="H150" s="128">
        <f>F150-$F$101</f>
        <v>251825.7</v>
      </c>
      <c r="I150" s="13">
        <f t="shared" si="11"/>
        <v>1.0754290814518233</v>
      </c>
      <c r="J150" s="14">
        <f>(C150-C147)*1440</f>
        <v>9680.999999998603</v>
      </c>
      <c r="K150" s="14">
        <f>F150-F147</f>
        <v>13673.799999999988</v>
      </c>
      <c r="L150" s="13">
        <f>K150/J150</f>
        <v>1.4124367317427913</v>
      </c>
      <c r="M150" s="243"/>
    </row>
    <row r="151" spans="2:20" x14ac:dyDescent="0.3">
      <c r="B151" s="10" t="s">
        <v>15</v>
      </c>
      <c r="C151" s="11">
        <v>42338.523611111108</v>
      </c>
      <c r="D151" s="10">
        <v>24</v>
      </c>
      <c r="E151" s="13" t="e">
        <f>#REF!*0.7</f>
        <v>#REF!</v>
      </c>
      <c r="F151" s="13">
        <v>289858.8</v>
      </c>
      <c r="G151" s="10">
        <f>(C151-$C$101)*1440</f>
        <v>241669.99999999185</v>
      </c>
      <c r="H151" s="128">
        <f>F151-$F$101</f>
        <v>262678.5</v>
      </c>
      <c r="I151" s="13">
        <f t="shared" si="11"/>
        <v>1.0869305250962422</v>
      </c>
      <c r="J151" s="14">
        <f>(C151-C150)*1440</f>
        <v>7506.9999999948777</v>
      </c>
      <c r="K151" s="14">
        <f>F151-F150</f>
        <v>10852.799999999988</v>
      </c>
      <c r="L151" s="13">
        <f>K151/J151</f>
        <v>1.4456906886915404</v>
      </c>
      <c r="M151" s="243"/>
    </row>
    <row r="152" spans="2:20" x14ac:dyDescent="0.3">
      <c r="B152" s="10" t="s">
        <v>15</v>
      </c>
      <c r="C152" s="11">
        <v>42345.634027777778</v>
      </c>
      <c r="D152" s="10">
        <v>25</v>
      </c>
      <c r="E152" s="13" t="e">
        <f>#REF!*0.7</f>
        <v>#REF!</v>
      </c>
      <c r="F152" s="13">
        <v>312277.69999999995</v>
      </c>
      <c r="G152" s="10">
        <f>(C152-$C$101)*1440</f>
        <v>251908.99999999674</v>
      </c>
      <c r="H152" s="128">
        <f>F152-$F$101</f>
        <v>285097.39999999997</v>
      </c>
      <c r="I152" s="13">
        <f t="shared" si="11"/>
        <v>1.1317475755133943</v>
      </c>
      <c r="J152" s="14">
        <f>(C152-C151)*1440</f>
        <v>10239.000000004889</v>
      </c>
      <c r="K152" s="14">
        <f>F152-F151</f>
        <v>22418.899999999965</v>
      </c>
      <c r="L152" s="13">
        <f>K152/J152</f>
        <v>2.1895595272965385</v>
      </c>
      <c r="M152" s="243"/>
    </row>
    <row r="153" spans="2:20" x14ac:dyDescent="0.3">
      <c r="B153" s="10" t="s">
        <v>15</v>
      </c>
      <c r="C153" s="11">
        <v>42352.320138888892</v>
      </c>
      <c r="D153" s="10">
        <v>26</v>
      </c>
      <c r="E153" s="13" t="e">
        <f>#REF!*0.7</f>
        <v>#REF!</v>
      </c>
      <c r="F153" s="13">
        <v>337676.5</v>
      </c>
      <c r="G153" s="10">
        <f>(C153-$C$101)*1440</f>
        <v>261537.0000000007</v>
      </c>
      <c r="H153" s="128">
        <f>F153-$F$101</f>
        <v>310496.2</v>
      </c>
      <c r="I153" s="13">
        <f t="shared" ref="I153:I155" si="12">IFERROR(H153/G153,"-")</f>
        <v>1.1871979872828671</v>
      </c>
      <c r="J153" s="14">
        <f>(C153-C152)*1440</f>
        <v>9628.0000000039581</v>
      </c>
      <c r="K153" s="14">
        <f>F153-F152</f>
        <v>25398.800000000047</v>
      </c>
      <c r="L153" s="13">
        <f t="shared" ref="L153:L155" si="13">K153/J153</f>
        <v>2.6380141254663072</v>
      </c>
      <c r="M153" s="243"/>
    </row>
    <row r="154" spans="2:20" x14ac:dyDescent="0.3">
      <c r="B154" s="10" t="s">
        <v>15</v>
      </c>
      <c r="C154" s="11">
        <v>42359.456944444442</v>
      </c>
      <c r="D154" s="10">
        <v>27</v>
      </c>
      <c r="E154" s="13" t="e">
        <f>#REF!*0.7</f>
        <v>#REF!</v>
      </c>
      <c r="F154" s="13">
        <v>354505.19999999995</v>
      </c>
      <c r="G154" s="10">
        <f>(C154-$C$101)*1440</f>
        <v>271813.99999999325</v>
      </c>
      <c r="H154" s="128">
        <f>F154-$F$101</f>
        <v>327324.89999999997</v>
      </c>
      <c r="I154" s="13">
        <f t="shared" si="12"/>
        <v>1.204223844246463</v>
      </c>
      <c r="J154" s="14">
        <f>(C154-C153)*1440</f>
        <v>10276.999999992549</v>
      </c>
      <c r="K154" s="14">
        <f>F154-F153</f>
        <v>16828.699999999953</v>
      </c>
      <c r="L154" s="13">
        <f t="shared" si="13"/>
        <v>1.6375109467755331</v>
      </c>
      <c r="M154" s="243"/>
    </row>
    <row r="155" spans="2:20" ht="15" thickBot="1" x14ac:dyDescent="0.35">
      <c r="B155" s="51" t="s">
        <v>15</v>
      </c>
      <c r="C155" s="52">
        <v>42366.654861111114</v>
      </c>
      <c r="D155" s="51">
        <v>28</v>
      </c>
      <c r="E155" s="54" t="e">
        <f>#REF!*0.7</f>
        <v>#REF!</v>
      </c>
      <c r="F155" s="54">
        <v>370134.8</v>
      </c>
      <c r="G155" s="51">
        <f>(C155-$C$101)*1440</f>
        <v>282179.00000000023</v>
      </c>
      <c r="H155" s="129">
        <f>F155-$F$101</f>
        <v>342954.5</v>
      </c>
      <c r="I155" s="54">
        <f t="shared" si="12"/>
        <v>1.215379245089109</v>
      </c>
      <c r="J155" s="55">
        <f>(C155-C154)*1440</f>
        <v>10365.000000006985</v>
      </c>
      <c r="K155" s="55">
        <f>F155-F154</f>
        <v>15629.600000000035</v>
      </c>
      <c r="L155" s="54">
        <f t="shared" si="13"/>
        <v>1.5079208876014956</v>
      </c>
      <c r="M155" s="244">
        <f>(H155-H126)/(G155-G126)</f>
        <v>1.7216004415868735</v>
      </c>
      <c r="O155" s="33">
        <f>SUM(K101:K155)</f>
        <v>342954.5</v>
      </c>
      <c r="Q155" s="69">
        <f>H155-H126</f>
        <v>221444.3</v>
      </c>
    </row>
    <row r="156" spans="2:20" x14ac:dyDescent="0.3">
      <c r="B156" s="192" t="s">
        <v>15</v>
      </c>
      <c r="C156" s="186">
        <v>42373.331250000003</v>
      </c>
      <c r="D156" s="176">
        <v>29</v>
      </c>
      <c r="E156" s="187" t="e">
        <f>#REF!*0.7</f>
        <v>#REF!</v>
      </c>
      <c r="F156" s="187">
        <v>387462.6</v>
      </c>
      <c r="G156" s="176">
        <f>(C156-$C$101)*1440</f>
        <v>291793.00000000047</v>
      </c>
      <c r="H156" s="188">
        <f>F156-$F$101</f>
        <v>360282.3</v>
      </c>
      <c r="I156" s="187">
        <f t="shared" ref="I156:I175" si="14">IFERROR(H156/G156,"-")</f>
        <v>1.2347187903753669</v>
      </c>
      <c r="J156" s="189">
        <f>(C156-C155)*1440</f>
        <v>9614.0000000002328</v>
      </c>
      <c r="K156" s="189">
        <f>F156-F155</f>
        <v>17327.799999999988</v>
      </c>
      <c r="L156" s="187">
        <f t="shared" ref="L156:L175" si="15">K156/J156</f>
        <v>1.8023507385063</v>
      </c>
      <c r="M156" s="245"/>
      <c r="O156" s="33"/>
      <c r="Q156" s="69"/>
    </row>
    <row r="157" spans="2:20" x14ac:dyDescent="0.3">
      <c r="B157" s="193" t="s">
        <v>15</v>
      </c>
      <c r="C157" s="178">
        <v>42380.369444444441</v>
      </c>
      <c r="D157" s="10">
        <v>30</v>
      </c>
      <c r="E157" s="13" t="e">
        <f>#REF!*0.7</f>
        <v>#REF!</v>
      </c>
      <c r="F157" s="13">
        <v>410385.5</v>
      </c>
      <c r="G157" s="10">
        <f>(C157-$C$101)*1440</f>
        <v>301927.99999999115</v>
      </c>
      <c r="H157" s="128">
        <f>F157-$F$101</f>
        <v>383205.2</v>
      </c>
      <c r="I157" s="13">
        <f t="shared" si="14"/>
        <v>1.2691939800217642</v>
      </c>
      <c r="J157" s="14">
        <f>(C157-C156)*1440</f>
        <v>10134.999999990687</v>
      </c>
      <c r="K157" s="14">
        <f>F157-F156</f>
        <v>22922.900000000023</v>
      </c>
      <c r="L157" s="13">
        <f t="shared" si="15"/>
        <v>2.2617562900859483</v>
      </c>
      <c r="M157" s="246"/>
      <c r="O157" s="33"/>
      <c r="Q157" s="69"/>
    </row>
    <row r="158" spans="2:20" x14ac:dyDescent="0.3">
      <c r="B158" s="193" t="s">
        <v>15</v>
      </c>
      <c r="C158" s="178">
        <v>42387.586805555555</v>
      </c>
      <c r="D158" s="10">
        <v>31</v>
      </c>
      <c r="E158" s="13" t="e">
        <f>#REF!*0.7</f>
        <v>#REF!</v>
      </c>
      <c r="F158" s="13">
        <v>431732</v>
      </c>
      <c r="G158" s="10">
        <f>(C158-$C$101)*1440</f>
        <v>312320.99999999511</v>
      </c>
      <c r="H158" s="128">
        <f>F158-$F$101</f>
        <v>404551.7</v>
      </c>
      <c r="I158" s="13">
        <f t="shared" si="14"/>
        <v>1.2953073920742004</v>
      </c>
      <c r="J158" s="14">
        <f>(C158-C157)*1440</f>
        <v>10393.000000003958</v>
      </c>
      <c r="K158" s="14">
        <f>F158-F157</f>
        <v>21346.5</v>
      </c>
      <c r="L158" s="13">
        <f t="shared" si="15"/>
        <v>2.0539305301637514</v>
      </c>
      <c r="M158" s="246"/>
      <c r="O158" s="33"/>
      <c r="Q158" s="69"/>
    </row>
    <row r="159" spans="2:20" x14ac:dyDescent="0.3">
      <c r="B159" s="193" t="s">
        <v>15</v>
      </c>
      <c r="C159" s="178">
        <v>42394.638888888891</v>
      </c>
      <c r="D159" s="10">
        <v>32</v>
      </c>
      <c r="E159" s="13" t="e">
        <f>#REF!*0.7</f>
        <v>#REF!</v>
      </c>
      <c r="F159" s="13">
        <v>444901.8</v>
      </c>
      <c r="G159" s="10">
        <f>(C159-$C$101)*1440</f>
        <v>322475.9999999986</v>
      </c>
      <c r="H159" s="128">
        <f>F159-$F$101</f>
        <v>417721.5</v>
      </c>
      <c r="I159" s="13">
        <f t="shared" si="14"/>
        <v>1.2953568637666115</v>
      </c>
      <c r="J159" s="14">
        <f>(C159-C158)*1440</f>
        <v>10155.000000003492</v>
      </c>
      <c r="K159" s="14">
        <f>F159-F158</f>
        <v>13169.799999999988</v>
      </c>
      <c r="L159" s="13">
        <f t="shared" si="15"/>
        <v>1.2968783850315568</v>
      </c>
      <c r="M159" s="246"/>
      <c r="O159" s="33"/>
      <c r="Q159" s="69"/>
    </row>
    <row r="160" spans="2:20" x14ac:dyDescent="0.3">
      <c r="B160" s="193" t="s">
        <v>15</v>
      </c>
      <c r="C160" s="178">
        <v>42401</v>
      </c>
      <c r="D160" s="10">
        <v>33</v>
      </c>
      <c r="E160" s="13" t="e">
        <f>#REF!*0.7</f>
        <v>#REF!</v>
      </c>
      <c r="F160" s="13">
        <v>0</v>
      </c>
      <c r="G160" s="10">
        <f>(C160-$C$101)*1440</f>
        <v>331635.99999999627</v>
      </c>
      <c r="H160" s="128">
        <f>F160-$F$101</f>
        <v>-27180.3</v>
      </c>
      <c r="I160" s="13"/>
      <c r="J160" s="14">
        <f>(C160-C159)*1440</f>
        <v>9159.9999999976717</v>
      </c>
      <c r="K160" s="14"/>
      <c r="L160" s="13"/>
      <c r="M160" s="246"/>
      <c r="O160" s="33"/>
      <c r="Q160" s="69"/>
    </row>
    <row r="161" spans="2:17" x14ac:dyDescent="0.3">
      <c r="B161" s="193" t="s">
        <v>15</v>
      </c>
      <c r="C161" s="178">
        <v>42412.604861111111</v>
      </c>
      <c r="D161" s="10">
        <v>34</v>
      </c>
      <c r="E161" s="13" t="e">
        <f>#REF!*0.7</f>
        <v>#REF!</v>
      </c>
      <c r="F161" s="13">
        <v>459958.1</v>
      </c>
      <c r="G161" s="10">
        <f>(C161-$C$101)*1440</f>
        <v>348346.99999999604</v>
      </c>
      <c r="H161" s="128">
        <f>F161-$F$101</f>
        <v>432777.8</v>
      </c>
      <c r="I161" s="13">
        <f t="shared" si="14"/>
        <v>1.2423755622985269</v>
      </c>
      <c r="J161" s="14">
        <f>(C161-C159)*1440</f>
        <v>25870.999999997439</v>
      </c>
      <c r="K161" s="14">
        <f>F161-F159</f>
        <v>15056.299999999988</v>
      </c>
      <c r="L161" s="13">
        <f t="shared" si="15"/>
        <v>0.58197595763602017</v>
      </c>
      <c r="M161" s="246"/>
      <c r="O161" s="33"/>
      <c r="Q161" s="69"/>
    </row>
    <row r="162" spans="2:17" x14ac:dyDescent="0.3">
      <c r="B162" s="193" t="s">
        <v>15</v>
      </c>
      <c r="C162" s="178">
        <v>42416.526388888888</v>
      </c>
      <c r="D162" s="10">
        <v>35</v>
      </c>
      <c r="E162" s="13" t="e">
        <f>#REF!*0.7</f>
        <v>#REF!</v>
      </c>
      <c r="F162" s="13">
        <v>460009.89999999997</v>
      </c>
      <c r="G162" s="10">
        <f>(C162-$C$101)*1440</f>
        <v>353993.99999999441</v>
      </c>
      <c r="H162" s="128">
        <f>F162-$F$101</f>
        <v>432829.6</v>
      </c>
      <c r="I162" s="13">
        <f t="shared" si="14"/>
        <v>1.2227032096589401</v>
      </c>
      <c r="J162" s="14">
        <f>(C162-C161)*1440</f>
        <v>5646.9999999983702</v>
      </c>
      <c r="K162" s="14">
        <f>F162-F161</f>
        <v>51.799999999988358</v>
      </c>
      <c r="L162" s="13">
        <f t="shared" si="15"/>
        <v>9.1730122188778667E-3</v>
      </c>
      <c r="M162" s="246"/>
      <c r="O162" s="33"/>
      <c r="Q162" s="69"/>
    </row>
    <row r="163" spans="2:17" x14ac:dyDescent="0.3">
      <c r="B163" s="193" t="s">
        <v>15</v>
      </c>
      <c r="C163" s="178">
        <v>42422.363888888889</v>
      </c>
      <c r="D163" s="10">
        <v>36</v>
      </c>
      <c r="E163" s="13" t="e">
        <f>#REF!*0.7</f>
        <v>#REF!</v>
      </c>
      <c r="F163" s="13">
        <v>474745.59999999998</v>
      </c>
      <c r="G163" s="10">
        <f>(C163-$C$101)*1440</f>
        <v>362399.99999999651</v>
      </c>
      <c r="H163" s="128">
        <f>F163-$F$101</f>
        <v>447565.3</v>
      </c>
      <c r="I163" s="13">
        <f t="shared" si="14"/>
        <v>1.23500358719648</v>
      </c>
      <c r="J163" s="14">
        <f>(C163-C162)*1440</f>
        <v>8406.0000000020955</v>
      </c>
      <c r="K163" s="14">
        <f>F163-F162</f>
        <v>14735.700000000012</v>
      </c>
      <c r="L163" s="13">
        <f t="shared" si="15"/>
        <v>1.7529978586719412</v>
      </c>
      <c r="M163" s="246"/>
      <c r="O163" s="33"/>
      <c r="Q163" s="69"/>
    </row>
    <row r="164" spans="2:17" x14ac:dyDescent="0.3">
      <c r="B164" s="193" t="s">
        <v>15</v>
      </c>
      <c r="C164" s="178">
        <v>42429.350694444445</v>
      </c>
      <c r="D164" s="10">
        <v>37</v>
      </c>
      <c r="E164" s="13" t="e">
        <f>#REF!*0.7</f>
        <v>#REF!</v>
      </c>
      <c r="F164" s="13">
        <v>492599.8</v>
      </c>
      <c r="G164" s="10">
        <f>(C164-$C$101)*1440</f>
        <v>372460.99999999744</v>
      </c>
      <c r="H164" s="128">
        <f>F164-$F$101</f>
        <v>465419.5</v>
      </c>
      <c r="I164" s="13">
        <f t="shared" si="14"/>
        <v>1.249579150568793</v>
      </c>
      <c r="J164" s="14"/>
      <c r="K164" s="14"/>
      <c r="L164" s="13"/>
      <c r="M164" s="246"/>
      <c r="O164" s="33"/>
      <c r="Q164" s="69"/>
    </row>
    <row r="165" spans="2:17" x14ac:dyDescent="0.3">
      <c r="B165" s="193" t="s">
        <v>15</v>
      </c>
      <c r="C165" s="178">
        <v>42431.480555555558</v>
      </c>
      <c r="D165" s="10">
        <v>37</v>
      </c>
      <c r="E165" s="13" t="e">
        <f>#REF!*0.7</f>
        <v>#REF!</v>
      </c>
      <c r="F165" s="13">
        <v>497034.3</v>
      </c>
      <c r="G165" s="10">
        <f>(C165-$C$101)*1440</f>
        <v>375527.9999999993</v>
      </c>
      <c r="H165" s="128">
        <f>F165-$F$101</f>
        <v>469854</v>
      </c>
      <c r="I165" s="13">
        <f t="shared" si="14"/>
        <v>1.2511823352719393</v>
      </c>
      <c r="J165" s="14"/>
      <c r="K165" s="14"/>
      <c r="L165" s="13"/>
      <c r="M165" s="246"/>
      <c r="O165" s="33"/>
      <c r="Q165" s="69"/>
    </row>
    <row r="166" spans="2:17" x14ac:dyDescent="0.3">
      <c r="B166" s="193" t="s">
        <v>15</v>
      </c>
      <c r="C166" s="178">
        <v>42433.644444444442</v>
      </c>
      <c r="D166" s="10">
        <v>37</v>
      </c>
      <c r="E166" s="13" t="e">
        <f>#REF!*0.7</f>
        <v>#REF!</v>
      </c>
      <c r="F166" s="13">
        <v>503955.19999999995</v>
      </c>
      <c r="G166" s="10">
        <f>(C166-$C$101)*1440</f>
        <v>378643.99999999325</v>
      </c>
      <c r="H166" s="128">
        <f>F166-$F$101</f>
        <v>476774.89999999997</v>
      </c>
      <c r="I166" s="13">
        <f t="shared" si="14"/>
        <v>1.2591640168601865</v>
      </c>
      <c r="J166" s="14">
        <f>(C166-C163)*1440</f>
        <v>16243.99999999674</v>
      </c>
      <c r="K166" s="14">
        <f>F166-F163</f>
        <v>29209.599999999977</v>
      </c>
      <c r="L166" s="13">
        <f t="shared" si="15"/>
        <v>1.7981777887223491</v>
      </c>
      <c r="M166" s="246"/>
      <c r="O166" s="33"/>
      <c r="Q166" s="69"/>
    </row>
    <row r="167" spans="2:17" x14ac:dyDescent="0.3">
      <c r="B167" s="193" t="s">
        <v>15</v>
      </c>
      <c r="C167" s="178">
        <v>42436.343055555553</v>
      </c>
      <c r="D167" s="10">
        <v>38</v>
      </c>
      <c r="E167" s="13" t="e">
        <f>#REF!*0.7</f>
        <v>#REF!</v>
      </c>
      <c r="F167" s="13">
        <v>514755.49999999994</v>
      </c>
      <c r="G167" s="10">
        <f>(C167-$C$101)*1440</f>
        <v>382529.99999999302</v>
      </c>
      <c r="H167" s="128">
        <f>F167-$F$101</f>
        <v>487575.19999999995</v>
      </c>
      <c r="I167" s="13">
        <f t="shared" si="14"/>
        <v>1.2746064360965386</v>
      </c>
      <c r="J167" s="14"/>
      <c r="K167" s="14"/>
      <c r="L167" s="13"/>
      <c r="M167" s="246"/>
      <c r="O167" s="33"/>
      <c r="Q167" s="69"/>
    </row>
    <row r="168" spans="2:17" x14ac:dyDescent="0.3">
      <c r="B168" s="193" t="s">
        <v>15</v>
      </c>
      <c r="C168" s="178">
        <v>42438.37222222222</v>
      </c>
      <c r="D168" s="10">
        <v>38</v>
      </c>
      <c r="E168" s="13" t="e">
        <f>#REF!*0.7</f>
        <v>#REF!</v>
      </c>
      <c r="F168" s="13">
        <v>521210.19999999995</v>
      </c>
      <c r="G168" s="10">
        <f>(C168-$C$101)*1440</f>
        <v>385451.99999999371</v>
      </c>
      <c r="H168" s="128">
        <f>F168-$F$101</f>
        <v>494029.89999999997</v>
      </c>
      <c r="I168" s="13">
        <f t="shared" si="14"/>
        <v>1.2816898083289436</v>
      </c>
      <c r="J168" s="14"/>
      <c r="K168" s="14"/>
      <c r="L168" s="13"/>
      <c r="M168" s="246"/>
      <c r="O168" s="33"/>
      <c r="Q168" s="69"/>
    </row>
    <row r="169" spans="2:17" x14ac:dyDescent="0.3">
      <c r="B169" s="193" t="s">
        <v>15</v>
      </c>
      <c r="C169" s="178">
        <v>42440.323611111111</v>
      </c>
      <c r="D169" s="10">
        <v>38</v>
      </c>
      <c r="E169" s="13" t="e">
        <f>#REF!*0.7</f>
        <v>#REF!</v>
      </c>
      <c r="F169" s="13">
        <v>528534.29999999993</v>
      </c>
      <c r="G169" s="10">
        <f>(C169-$C$101)*1440</f>
        <v>388261.99999999604</v>
      </c>
      <c r="H169" s="128">
        <f t="shared" ref="H169:H175" si="16">F169-$F$101</f>
        <v>501353.99999999994</v>
      </c>
      <c r="I169" s="13">
        <f t="shared" si="14"/>
        <v>1.2912775393935154</v>
      </c>
      <c r="J169" s="14">
        <f>(C169-C166)*1440</f>
        <v>9618.000000002794</v>
      </c>
      <c r="K169" s="14">
        <f>F169-F166</f>
        <v>24579.099999999977</v>
      </c>
      <c r="L169" s="13">
        <f t="shared" si="15"/>
        <v>2.5555312954868827</v>
      </c>
      <c r="M169" s="246"/>
      <c r="O169" s="33"/>
      <c r="Q169" s="69"/>
    </row>
    <row r="170" spans="2:17" x14ac:dyDescent="0.3">
      <c r="B170" s="193" t="s">
        <v>15</v>
      </c>
      <c r="C170" s="178">
        <v>42443.359027777777</v>
      </c>
      <c r="D170" s="10">
        <v>39</v>
      </c>
      <c r="E170" s="13" t="e">
        <f>#REF!*0.7</f>
        <v>#REF!</v>
      </c>
      <c r="F170" s="13">
        <v>540563.79999999993</v>
      </c>
      <c r="G170" s="10">
        <f>(C170-$C$101)*1440</f>
        <v>392632.99999999464</v>
      </c>
      <c r="H170" s="128">
        <f t="shared" si="16"/>
        <v>513383.49999999994</v>
      </c>
      <c r="I170" s="13">
        <f t="shared" si="14"/>
        <v>1.307540374853889</v>
      </c>
      <c r="J170" s="14"/>
      <c r="K170" s="14"/>
      <c r="L170" s="13"/>
      <c r="M170" s="246"/>
      <c r="O170" s="33"/>
      <c r="Q170" s="69"/>
    </row>
    <row r="171" spans="2:17" x14ac:dyDescent="0.3">
      <c r="B171" s="193" t="s">
        <v>15</v>
      </c>
      <c r="C171" s="178">
        <v>42446.34652777778</v>
      </c>
      <c r="D171" s="10">
        <v>39</v>
      </c>
      <c r="E171" s="13" t="e">
        <f>#REF!*0.7</f>
        <v>#REF!</v>
      </c>
      <c r="F171" s="13">
        <v>551744.89999999991</v>
      </c>
      <c r="G171" s="10">
        <f>(C171-$C$101)*1440</f>
        <v>396934.99999999884</v>
      </c>
      <c r="H171" s="128">
        <f t="shared" si="16"/>
        <v>524564.59999999986</v>
      </c>
      <c r="I171" s="13">
        <f t="shared" si="14"/>
        <v>1.3215377832642659</v>
      </c>
      <c r="J171" s="14">
        <f>(C171-C169)*1440</f>
        <v>8673.000000002794</v>
      </c>
      <c r="K171" s="14">
        <f>F171-F169</f>
        <v>23210.599999999977</v>
      </c>
      <c r="L171" s="13">
        <f t="shared" si="15"/>
        <v>2.6761904761896114</v>
      </c>
      <c r="M171" s="246"/>
      <c r="O171" s="33"/>
      <c r="Q171" s="69"/>
    </row>
    <row r="172" spans="2:17" x14ac:dyDescent="0.3">
      <c r="B172" s="193" t="s">
        <v>15</v>
      </c>
      <c r="C172" s="178">
        <v>42450.351388888892</v>
      </c>
      <c r="D172" s="10">
        <v>40</v>
      </c>
      <c r="E172" s="13" t="e">
        <f>#REF!*0.7</f>
        <v>#REF!</v>
      </c>
      <c r="F172" s="13">
        <v>568811.6</v>
      </c>
      <c r="G172" s="10">
        <f>(C172-$C$101)*1440</f>
        <v>402702.0000000007</v>
      </c>
      <c r="H172" s="128">
        <f t="shared" si="16"/>
        <v>541631.29999999993</v>
      </c>
      <c r="I172" s="13">
        <f t="shared" si="14"/>
        <v>1.3449928234774076</v>
      </c>
      <c r="J172" s="14"/>
      <c r="K172" s="14"/>
      <c r="L172" s="13"/>
      <c r="M172" s="246"/>
      <c r="O172" s="33"/>
      <c r="Q172" s="69"/>
    </row>
    <row r="173" spans="2:17" x14ac:dyDescent="0.3">
      <c r="B173" s="193" t="s">
        <v>15</v>
      </c>
      <c r="C173" s="178">
        <v>42453.65</v>
      </c>
      <c r="D173" s="10">
        <v>40</v>
      </c>
      <c r="E173" s="13" t="e">
        <f>#REF!*0.7</f>
        <v>#REF!</v>
      </c>
      <c r="F173" s="13">
        <v>576366.69999999995</v>
      </c>
      <c r="G173" s="10">
        <f>(C173-$C$101)*1440</f>
        <v>407451.99999999837</v>
      </c>
      <c r="H173" s="128">
        <f t="shared" si="16"/>
        <v>549186.39999999991</v>
      </c>
      <c r="I173" s="13">
        <f t="shared" si="14"/>
        <v>1.34785545291225</v>
      </c>
      <c r="J173" s="14">
        <f>(C173-C171)*1440</f>
        <v>10516.999999999534</v>
      </c>
      <c r="K173" s="14">
        <f>F173-F171</f>
        <v>24621.800000000047</v>
      </c>
      <c r="L173" s="13">
        <f t="shared" si="15"/>
        <v>2.3411429114767648</v>
      </c>
      <c r="M173" s="246"/>
      <c r="O173" s="33"/>
      <c r="Q173" s="69"/>
    </row>
    <row r="174" spans="2:17" x14ac:dyDescent="0.3">
      <c r="B174" s="193" t="s">
        <v>15</v>
      </c>
      <c r="C174" s="178">
        <v>42457.694444444445</v>
      </c>
      <c r="D174" s="10">
        <v>41</v>
      </c>
      <c r="E174" s="13" t="e">
        <f>#REF!*0.7</f>
        <v>#REF!</v>
      </c>
      <c r="F174" s="13">
        <v>582307.6</v>
      </c>
      <c r="G174" s="10">
        <f>(C174-$C$101)*1440</f>
        <v>413275.99999999744</v>
      </c>
      <c r="H174" s="128">
        <f t="shared" si="16"/>
        <v>555127.29999999993</v>
      </c>
      <c r="I174" s="13">
        <f t="shared" si="14"/>
        <v>1.343236239220287</v>
      </c>
      <c r="J174" s="14"/>
      <c r="K174" s="14"/>
      <c r="L174" s="13"/>
      <c r="M174" s="246"/>
      <c r="O174" s="33"/>
      <c r="Q174" s="69"/>
    </row>
    <row r="175" spans="2:17" ht="15" thickBot="1" x14ac:dyDescent="0.35">
      <c r="B175" s="194" t="s">
        <v>15</v>
      </c>
      <c r="C175" s="190">
        <v>42459.386111111111</v>
      </c>
      <c r="D175" s="51">
        <v>41</v>
      </c>
      <c r="E175" s="54" t="e">
        <f>#REF!*0.7</f>
        <v>#REF!</v>
      </c>
      <c r="F175" s="54">
        <v>591267.6</v>
      </c>
      <c r="G175" s="51">
        <f>(C175-$C$101)*1440</f>
        <v>415711.99999999604</v>
      </c>
      <c r="H175" s="129">
        <f t="shared" si="16"/>
        <v>564087.29999999993</v>
      </c>
      <c r="I175" s="54">
        <f t="shared" si="14"/>
        <v>1.3569184916480768</v>
      </c>
      <c r="J175" s="55">
        <f>(C175-C173)*1440</f>
        <v>8259.9999999976717</v>
      </c>
      <c r="K175" s="55">
        <f>F175-F173</f>
        <v>14900.900000000023</v>
      </c>
      <c r="L175" s="54">
        <f t="shared" si="15"/>
        <v>1.8039830508479688</v>
      </c>
      <c r="M175" s="247">
        <f>(H175-H155)/(G175-G155)</f>
        <v>1.6560161158665414</v>
      </c>
      <c r="O175" s="33"/>
      <c r="Q175" s="69"/>
    </row>
    <row r="176" spans="2:17" s="15" customFormat="1" x14ac:dyDescent="0.25">
      <c r="B176" s="18" t="s">
        <v>16</v>
      </c>
      <c r="C176" s="19">
        <v>42170.698611111111</v>
      </c>
      <c r="D176" s="18">
        <v>1</v>
      </c>
      <c r="E176" s="21" t="e">
        <f>#REF!*0.7</f>
        <v>#REF!</v>
      </c>
      <c r="F176" s="21">
        <v>116638.9</v>
      </c>
      <c r="G176" s="18"/>
      <c r="H176" s="184"/>
      <c r="I176" s="21"/>
      <c r="J176" s="185"/>
      <c r="K176" s="185"/>
      <c r="L176" s="215">
        <f>K179/J179</f>
        <v>0.91804456171154303</v>
      </c>
      <c r="M176" s="248"/>
      <c r="O176" s="34"/>
    </row>
    <row r="177" spans="2:15" s="15" customFormat="1" x14ac:dyDescent="0.25">
      <c r="B177" s="3" t="s">
        <v>16</v>
      </c>
      <c r="C177" s="5">
        <v>42174.529166666667</v>
      </c>
      <c r="D177" s="3">
        <v>1</v>
      </c>
      <c r="E177" s="6" t="e">
        <f>#REF!*0.7</f>
        <v>#REF!</v>
      </c>
      <c r="F177" s="6">
        <v>116958.79999999999</v>
      </c>
      <c r="G177" s="3">
        <f>(C177-$C$176)*1440</f>
        <v>5516.0000000009313</v>
      </c>
      <c r="H177" s="127">
        <f>F177-$F$176</f>
        <v>319.89999999999418</v>
      </c>
      <c r="I177" s="6">
        <f t="shared" ref="I177" si="17">IFERROR(H177/G177,"-")</f>
        <v>5.7994923857857171E-2</v>
      </c>
      <c r="J177" s="28"/>
      <c r="K177" s="28"/>
      <c r="L177" s="215"/>
      <c r="M177" s="249"/>
      <c r="O177" s="34"/>
    </row>
    <row r="178" spans="2:15" s="15" customFormat="1" x14ac:dyDescent="0.25">
      <c r="B178" s="3" t="s">
        <v>16</v>
      </c>
      <c r="C178" s="5">
        <v>42174.604166666664</v>
      </c>
      <c r="D178" s="3">
        <v>1</v>
      </c>
      <c r="E178" s="6" t="e">
        <f>#REF!*0.7</f>
        <v>#REF!</v>
      </c>
      <c r="F178" s="6">
        <v>116958.79999999999</v>
      </c>
      <c r="G178" s="3">
        <f>(C178-$C$176)*1440</f>
        <v>5623.9999999967404</v>
      </c>
      <c r="H178" s="127">
        <f t="shared" ref="H178:H241" si="18">F178-$F$176</f>
        <v>319.89999999999418</v>
      </c>
      <c r="I178" s="6">
        <f t="shared" ref="I178:I224" si="19">IFERROR(H178/G178,"-")</f>
        <v>5.6881223328623685E-2</v>
      </c>
      <c r="J178" s="28"/>
      <c r="K178" s="28"/>
      <c r="L178" s="215"/>
      <c r="M178" s="249"/>
      <c r="O178" s="34"/>
    </row>
    <row r="179" spans="2:15" s="15" customFormat="1" x14ac:dyDescent="0.25">
      <c r="B179" s="3" t="s">
        <v>16</v>
      </c>
      <c r="C179" s="5">
        <v>42175.436111111114</v>
      </c>
      <c r="D179" s="3">
        <v>1</v>
      </c>
      <c r="E179" s="6" t="e">
        <f>#REF!*0.7</f>
        <v>#REF!</v>
      </c>
      <c r="F179" s="6">
        <v>122901.79999999999</v>
      </c>
      <c r="G179" s="3">
        <f>(C179-$C$176)*1440</f>
        <v>6822.000000004191</v>
      </c>
      <c r="H179" s="127">
        <f t="shared" si="18"/>
        <v>6262.8999999999942</v>
      </c>
      <c r="I179" s="6">
        <f t="shared" si="19"/>
        <v>0.91804456171154303</v>
      </c>
      <c r="J179" s="30">
        <f>(C179-C176)*1440</f>
        <v>6822.000000004191</v>
      </c>
      <c r="K179" s="30">
        <f>F179-F176</f>
        <v>6262.8999999999942</v>
      </c>
      <c r="L179" s="216"/>
      <c r="M179" s="249"/>
      <c r="O179" s="34"/>
    </row>
    <row r="180" spans="2:15" s="15" customFormat="1" x14ac:dyDescent="0.25">
      <c r="B180" s="3" t="s">
        <v>16</v>
      </c>
      <c r="C180" s="5">
        <v>42177.523611111108</v>
      </c>
      <c r="D180" s="3">
        <v>2</v>
      </c>
      <c r="E180" s="6" t="e">
        <f>#REF!*0.7</f>
        <v>#REF!</v>
      </c>
      <c r="F180" s="6">
        <v>133287.69999999998</v>
      </c>
      <c r="G180" s="3">
        <f>(C180-$C$176)*1440</f>
        <v>9827.999999995809</v>
      </c>
      <c r="H180" s="127">
        <f t="shared" si="18"/>
        <v>16648.799999999988</v>
      </c>
      <c r="I180" s="6">
        <f t="shared" si="19"/>
        <v>1.6940170940178152</v>
      </c>
      <c r="J180" s="28"/>
      <c r="K180" s="28"/>
      <c r="L180" s="217">
        <f>K183/J183</f>
        <v>2.3514456134549104</v>
      </c>
      <c r="M180" s="249"/>
      <c r="O180" s="34"/>
    </row>
    <row r="181" spans="2:15" s="15" customFormat="1" x14ac:dyDescent="0.25">
      <c r="B181" s="3" t="s">
        <v>16</v>
      </c>
      <c r="C181" s="5">
        <v>42178.591666666667</v>
      </c>
      <c r="D181" s="3">
        <v>2</v>
      </c>
      <c r="E181" s="6" t="e">
        <f>#REF!*0.7</f>
        <v>#REF!</v>
      </c>
      <c r="F181" s="6">
        <v>136696.69999999998</v>
      </c>
      <c r="G181" s="3">
        <f>(C181-$C$176)*1440</f>
        <v>11366.000000000931</v>
      </c>
      <c r="H181" s="127">
        <f t="shared" si="18"/>
        <v>20057.799999999988</v>
      </c>
      <c r="I181" s="6">
        <f t="shared" si="19"/>
        <v>1.7647193383774717</v>
      </c>
      <c r="J181" s="28"/>
      <c r="K181" s="28"/>
      <c r="L181" s="215"/>
      <c r="M181" s="249"/>
      <c r="O181" s="34"/>
    </row>
    <row r="182" spans="2:15" s="15" customFormat="1" x14ac:dyDescent="0.25">
      <c r="B182" s="3" t="s">
        <v>16</v>
      </c>
      <c r="C182" s="5">
        <v>42179.424305555556</v>
      </c>
      <c r="D182" s="3">
        <v>2</v>
      </c>
      <c r="E182" s="6" t="e">
        <f>#REF!*0.7</f>
        <v>#REF!</v>
      </c>
      <c r="F182" s="6">
        <v>139468.69999999998</v>
      </c>
      <c r="G182" s="3">
        <f>(C182-$C$176)*1440</f>
        <v>12565.000000001164</v>
      </c>
      <c r="H182" s="127">
        <f t="shared" si="18"/>
        <v>22829.799999999988</v>
      </c>
      <c r="I182" s="6">
        <f t="shared" si="19"/>
        <v>1.816935933147463</v>
      </c>
      <c r="J182" s="28"/>
      <c r="K182" s="28"/>
      <c r="L182" s="215"/>
      <c r="M182" s="249"/>
      <c r="O182" s="34"/>
    </row>
    <row r="183" spans="2:15" s="15" customFormat="1" x14ac:dyDescent="0.25">
      <c r="B183" s="3" t="s">
        <v>16</v>
      </c>
      <c r="C183" s="5">
        <v>42183.818749999999</v>
      </c>
      <c r="D183" s="3">
        <v>2</v>
      </c>
      <c r="E183" s="6" t="e">
        <f>#REF!*0.7</f>
        <v>#REF!</v>
      </c>
      <c r="F183" s="6">
        <v>151286.09999999998</v>
      </c>
      <c r="G183" s="3">
        <f>(C183-$C$176)*1440</f>
        <v>18892.999999998137</v>
      </c>
      <c r="H183" s="127">
        <f t="shared" si="18"/>
        <v>34647.199999999983</v>
      </c>
      <c r="I183" s="6">
        <f t="shared" si="19"/>
        <v>1.8338643942202615</v>
      </c>
      <c r="J183" s="30">
        <f>(C183-C179)*1440</f>
        <v>12070.999999993946</v>
      </c>
      <c r="K183" s="30">
        <f>F183-F179</f>
        <v>28384.299999999988</v>
      </c>
      <c r="L183" s="216"/>
      <c r="M183" s="249"/>
      <c r="O183" s="34"/>
    </row>
    <row r="184" spans="2:15" s="15" customFormat="1" x14ac:dyDescent="0.25">
      <c r="B184" s="3" t="s">
        <v>16</v>
      </c>
      <c r="C184" s="5">
        <v>42184.705555555556</v>
      </c>
      <c r="D184" s="3">
        <v>3</v>
      </c>
      <c r="E184" s="6" t="e">
        <f>#REF!*0.7</f>
        <v>#REF!</v>
      </c>
      <c r="F184" s="6">
        <v>156364.59999999998</v>
      </c>
      <c r="G184" s="3">
        <f>(C184-$C$176)*1440</f>
        <v>20170.000000001164</v>
      </c>
      <c r="H184" s="127">
        <f t="shared" si="18"/>
        <v>39725.699999999983</v>
      </c>
      <c r="I184" s="6">
        <f t="shared" si="19"/>
        <v>1.969543877045002</v>
      </c>
      <c r="J184" s="28"/>
      <c r="K184" s="28"/>
      <c r="L184" s="217">
        <f>K187/J187</f>
        <v>3.5674439624001293</v>
      </c>
      <c r="M184" s="249"/>
      <c r="O184" s="34"/>
    </row>
    <row r="185" spans="2:15" s="15" customFormat="1" x14ac:dyDescent="0.25">
      <c r="B185" s="3" t="s">
        <v>16</v>
      </c>
      <c r="C185" s="5">
        <v>42185.673611111109</v>
      </c>
      <c r="D185" s="3">
        <v>3</v>
      </c>
      <c r="E185" s="6" t="e">
        <f>#REF!*0.7</f>
        <v>#REF!</v>
      </c>
      <c r="F185" s="6">
        <v>161135.79999999999</v>
      </c>
      <c r="G185" s="3">
        <f>(C185-$C$176)*1440</f>
        <v>21563.999999997905</v>
      </c>
      <c r="H185" s="127">
        <f t="shared" si="18"/>
        <v>44496.899999999994</v>
      </c>
      <c r="I185" s="6">
        <f t="shared" si="19"/>
        <v>2.0634808013357597</v>
      </c>
      <c r="J185" s="28"/>
      <c r="K185" s="28"/>
      <c r="L185" s="215"/>
      <c r="M185" s="249"/>
      <c r="O185" s="34"/>
    </row>
    <row r="186" spans="2:15" s="15" customFormat="1" x14ac:dyDescent="0.25">
      <c r="B186" s="3" t="s">
        <v>16</v>
      </c>
      <c r="C186" s="5">
        <v>42186.425694444442</v>
      </c>
      <c r="D186" s="3">
        <v>3</v>
      </c>
      <c r="E186" s="6" t="e">
        <f>#REF!*0.7</f>
        <v>#REF!</v>
      </c>
      <c r="F186" s="6">
        <v>164574.19999999998</v>
      </c>
      <c r="G186" s="3">
        <f>(C186-$C$176)*1440</f>
        <v>22646.999999997206</v>
      </c>
      <c r="H186" s="127">
        <f t="shared" si="18"/>
        <v>47935.299999999988</v>
      </c>
      <c r="I186" s="6">
        <f t="shared" si="19"/>
        <v>2.1166291341019075</v>
      </c>
      <c r="J186" s="28"/>
      <c r="K186" s="28"/>
      <c r="L186" s="215"/>
      <c r="M186" s="249"/>
      <c r="O186" s="34"/>
    </row>
    <row r="187" spans="2:15" s="15" customFormat="1" x14ac:dyDescent="0.25">
      <c r="B187" s="3" t="s">
        <v>16</v>
      </c>
      <c r="C187" s="5">
        <v>42187.660416666666</v>
      </c>
      <c r="D187" s="3">
        <v>3</v>
      </c>
      <c r="E187" s="6" t="e">
        <f>#REF!*0.7</f>
        <v>#REF!</v>
      </c>
      <c r="F187" s="6">
        <v>171021.19999999998</v>
      </c>
      <c r="G187" s="3">
        <f>(C187-$C$176)*1440</f>
        <v>24424.999999998836</v>
      </c>
      <c r="H187" s="127">
        <f t="shared" si="18"/>
        <v>54382.299999999988</v>
      </c>
      <c r="I187" s="6">
        <f t="shared" si="19"/>
        <v>2.2265015353122859</v>
      </c>
      <c r="J187" s="30">
        <f>(C187-C183)*1440</f>
        <v>5532.0000000006985</v>
      </c>
      <c r="K187" s="30">
        <f>F187-F183</f>
        <v>19735.100000000006</v>
      </c>
      <c r="L187" s="216"/>
      <c r="M187" s="249"/>
      <c r="O187" s="34"/>
    </row>
    <row r="188" spans="2:15" s="15" customFormat="1" x14ac:dyDescent="0.25">
      <c r="B188" s="3" t="s">
        <v>16</v>
      </c>
      <c r="C188" s="5">
        <v>42198</v>
      </c>
      <c r="D188" s="3">
        <v>4</v>
      </c>
      <c r="E188" s="6" t="e">
        <f>#REF!*0.7</f>
        <v>#REF!</v>
      </c>
      <c r="F188" s="6">
        <v>171021.19999999998</v>
      </c>
      <c r="G188" s="3">
        <f>(C188-$C$176)*1440</f>
        <v>39314.000000000233</v>
      </c>
      <c r="H188" s="127">
        <f t="shared" si="18"/>
        <v>54382.299999999988</v>
      </c>
      <c r="I188" s="6">
        <f t="shared" si="19"/>
        <v>1.3832807651218311</v>
      </c>
      <c r="J188" s="28"/>
      <c r="K188" s="28"/>
      <c r="L188" s="217">
        <f>K191/J191</f>
        <v>0.65743648301462765</v>
      </c>
      <c r="M188" s="249"/>
      <c r="O188" s="34"/>
    </row>
    <row r="189" spans="2:15" s="15" customFormat="1" x14ac:dyDescent="0.25">
      <c r="B189" s="3" t="s">
        <v>16</v>
      </c>
      <c r="C189" s="5">
        <v>42200</v>
      </c>
      <c r="D189" s="3">
        <v>4</v>
      </c>
      <c r="E189" s="6" t="e">
        <f>#REF!*0.7</f>
        <v>#REF!</v>
      </c>
      <c r="F189" s="6">
        <v>179285.4</v>
      </c>
      <c r="G189" s="3">
        <f>(C189-$C$176)*1440</f>
        <v>42194.000000000233</v>
      </c>
      <c r="H189" s="127">
        <f t="shared" si="18"/>
        <v>62646.5</v>
      </c>
      <c r="I189" s="6">
        <f t="shared" si="19"/>
        <v>1.4847253163956879</v>
      </c>
      <c r="J189" s="28"/>
      <c r="K189" s="28"/>
      <c r="L189" s="215"/>
      <c r="M189" s="249"/>
      <c r="O189" s="34"/>
    </row>
    <row r="190" spans="2:15" s="15" customFormat="1" x14ac:dyDescent="0.25">
      <c r="B190" s="3" t="s">
        <v>16</v>
      </c>
      <c r="C190" s="5">
        <v>42202.612500000003</v>
      </c>
      <c r="D190" s="3">
        <v>4</v>
      </c>
      <c r="E190" s="6" t="e">
        <f>#REF!*0.7</f>
        <v>#REF!</v>
      </c>
      <c r="F190" s="6">
        <v>179285.4</v>
      </c>
      <c r="G190" s="3">
        <f>(C190-$C$176)*1440</f>
        <v>45956.000000004424</v>
      </c>
      <c r="H190" s="127">
        <f t="shared" si="18"/>
        <v>62646.5</v>
      </c>
      <c r="I190" s="6">
        <f t="shared" si="19"/>
        <v>1.3631843502479322</v>
      </c>
      <c r="J190" s="28"/>
      <c r="K190" s="28"/>
      <c r="L190" s="215"/>
      <c r="M190" s="249"/>
      <c r="O190" s="34"/>
    </row>
    <row r="191" spans="2:15" s="15" customFormat="1" x14ac:dyDescent="0.25">
      <c r="B191" s="3" t="s">
        <v>16</v>
      </c>
      <c r="C191" s="5">
        <v>42204.688888888886</v>
      </c>
      <c r="D191" s="3">
        <v>4</v>
      </c>
      <c r="E191" s="6" t="e">
        <f>#REF!*0.7</f>
        <v>#REF!</v>
      </c>
      <c r="F191" s="6">
        <v>187142.19999999998</v>
      </c>
      <c r="G191" s="3">
        <f>(C191-$C$176)*1440</f>
        <v>48945.999999996275</v>
      </c>
      <c r="H191" s="127">
        <f t="shared" si="18"/>
        <v>70503.299999999988</v>
      </c>
      <c r="I191" s="6">
        <f t="shared" si="19"/>
        <v>1.440430270093682</v>
      </c>
      <c r="J191" s="30">
        <f>(C191-C187)*1440</f>
        <v>24520.999999997439</v>
      </c>
      <c r="K191" s="30">
        <f>F191-F187</f>
        <v>16121</v>
      </c>
      <c r="L191" s="216"/>
      <c r="M191" s="249"/>
      <c r="O191" s="34"/>
    </row>
    <row r="192" spans="2:15" s="15" customFormat="1" x14ac:dyDescent="0.25">
      <c r="B192" s="3" t="s">
        <v>16</v>
      </c>
      <c r="C192" s="5">
        <v>42205.372916666667</v>
      </c>
      <c r="D192" s="3">
        <v>5</v>
      </c>
      <c r="E192" s="6" t="e">
        <f>#REF!*0.7</f>
        <v>#REF!</v>
      </c>
      <c r="F192" s="6">
        <v>190522.5</v>
      </c>
      <c r="G192" s="3">
        <f>(C192-$C$176)*1440</f>
        <v>49931.000000000931</v>
      </c>
      <c r="H192" s="127">
        <f t="shared" si="18"/>
        <v>73883.600000000006</v>
      </c>
      <c r="I192" s="6">
        <f t="shared" si="19"/>
        <v>1.4797140053273243</v>
      </c>
      <c r="J192" s="28"/>
      <c r="K192" s="28"/>
      <c r="L192" s="217">
        <f>K194/J194</f>
        <v>1.8697261072247779</v>
      </c>
      <c r="M192" s="249"/>
      <c r="O192" s="34"/>
    </row>
    <row r="193" spans="2:15" s="15" customFormat="1" x14ac:dyDescent="0.25">
      <c r="B193" s="3" t="s">
        <v>16</v>
      </c>
      <c r="C193" s="5">
        <v>42207.669444444444</v>
      </c>
      <c r="D193" s="3">
        <v>5</v>
      </c>
      <c r="E193" s="6" t="e">
        <f>#REF!*0.7</f>
        <v>#REF!</v>
      </c>
      <c r="F193" s="6">
        <v>194004.3</v>
      </c>
      <c r="G193" s="3">
        <f>(C193-$C$176)*1440</f>
        <v>53237.999999999302</v>
      </c>
      <c r="H193" s="127">
        <f t="shared" si="18"/>
        <v>77365.399999999994</v>
      </c>
      <c r="I193" s="6">
        <f t="shared" si="19"/>
        <v>1.4531988429317595</v>
      </c>
      <c r="J193" s="28"/>
      <c r="K193" s="28"/>
      <c r="L193" s="215"/>
      <c r="M193" s="249"/>
      <c r="O193" s="34"/>
    </row>
    <row r="194" spans="2:15" s="15" customFormat="1" x14ac:dyDescent="0.25">
      <c r="B194" s="3" t="s">
        <v>16</v>
      </c>
      <c r="C194" s="5">
        <v>42209.455555555556</v>
      </c>
      <c r="D194" s="3">
        <v>5</v>
      </c>
      <c r="E194" s="6" t="e">
        <f>#REF!*0.7</f>
        <v>#REF!</v>
      </c>
      <c r="F194" s="6">
        <v>199976</v>
      </c>
      <c r="G194" s="3">
        <f>(C194-$C$176)*1440</f>
        <v>55810.000000001164</v>
      </c>
      <c r="H194" s="127">
        <f t="shared" si="18"/>
        <v>83337.100000000006</v>
      </c>
      <c r="I194" s="6">
        <f t="shared" si="19"/>
        <v>1.4932288120408219</v>
      </c>
      <c r="J194" s="30">
        <f>(C194-C191)*1440</f>
        <v>6864.0000000048894</v>
      </c>
      <c r="K194" s="30">
        <f>F194-F191</f>
        <v>12833.800000000017</v>
      </c>
      <c r="L194" s="216"/>
      <c r="M194" s="249"/>
      <c r="O194" s="34"/>
    </row>
    <row r="195" spans="2:15" s="15" customFormat="1" x14ac:dyDescent="0.25">
      <c r="B195" s="3" t="s">
        <v>16</v>
      </c>
      <c r="C195" s="5">
        <v>42212.406944444447</v>
      </c>
      <c r="D195" s="3">
        <v>6</v>
      </c>
      <c r="E195" s="6" t="e">
        <f>#REF!*0.7</f>
        <v>#REF!</v>
      </c>
      <c r="F195" s="6">
        <v>211049.3</v>
      </c>
      <c r="G195" s="3">
        <f>(C195-$C$176)*1440</f>
        <v>60060.000000003492</v>
      </c>
      <c r="H195" s="127">
        <f t="shared" si="18"/>
        <v>94410.4</v>
      </c>
      <c r="I195" s="6">
        <f t="shared" si="19"/>
        <v>1.5719347319346404</v>
      </c>
      <c r="J195" s="28"/>
      <c r="K195" s="28"/>
      <c r="L195" s="217">
        <f>K198/J198</f>
        <v>1.7412353923204547</v>
      </c>
      <c r="M195" s="249"/>
      <c r="O195" s="34"/>
    </row>
    <row r="196" spans="2:15" s="15" customFormat="1" x14ac:dyDescent="0.25">
      <c r="B196" s="3" t="s">
        <v>16</v>
      </c>
      <c r="C196" s="5">
        <v>42214.668749999997</v>
      </c>
      <c r="D196" s="3">
        <v>6</v>
      </c>
      <c r="E196" s="6" t="e">
        <f>#REF!*0.7</f>
        <v>#REF!</v>
      </c>
      <c r="F196" s="6">
        <v>214088.69999999998</v>
      </c>
      <c r="G196" s="3">
        <f>(C196-$C$176)*1440</f>
        <v>63316.999999996042</v>
      </c>
      <c r="H196" s="127">
        <f t="shared" si="18"/>
        <v>97449.799999999988</v>
      </c>
      <c r="I196" s="6">
        <f t="shared" si="19"/>
        <v>1.5390779727404342</v>
      </c>
      <c r="J196" s="28"/>
      <c r="K196" s="28"/>
      <c r="L196" s="215"/>
      <c r="M196" s="249"/>
      <c r="O196" s="34"/>
    </row>
    <row r="197" spans="2:15" s="15" customFormat="1" x14ac:dyDescent="0.25">
      <c r="B197" s="3" t="s">
        <v>16</v>
      </c>
      <c r="C197" s="5">
        <v>42215.618750000001</v>
      </c>
      <c r="D197" s="3">
        <v>6</v>
      </c>
      <c r="E197" s="6" t="e">
        <f>#REF!*0.7</f>
        <v>#REF!</v>
      </c>
      <c r="F197" s="6">
        <v>217008.4</v>
      </c>
      <c r="G197" s="3">
        <f>(C197-$C$176)*1440</f>
        <v>64685.000000002328</v>
      </c>
      <c r="H197" s="127">
        <f t="shared" si="18"/>
        <v>100369.5</v>
      </c>
      <c r="I197" s="6">
        <f t="shared" si="19"/>
        <v>1.551665764860422</v>
      </c>
      <c r="J197" s="28"/>
      <c r="K197" s="28"/>
      <c r="L197" s="215"/>
      <c r="M197" s="249"/>
      <c r="O197" s="34"/>
    </row>
    <row r="198" spans="2:15" s="15" customFormat="1" x14ac:dyDescent="0.25">
      <c r="B198" s="3" t="s">
        <v>16</v>
      </c>
      <c r="C198" s="5">
        <v>42216.527083333334</v>
      </c>
      <c r="D198" s="3">
        <v>6</v>
      </c>
      <c r="E198" s="6" t="e">
        <f>#REF!*0.7</f>
        <v>#REF!</v>
      </c>
      <c r="F198" s="6">
        <v>217707</v>
      </c>
      <c r="G198" s="3">
        <f>(C198-$C$176)*1440</f>
        <v>65993.00000000163</v>
      </c>
      <c r="H198" s="127">
        <f t="shared" si="18"/>
        <v>101068.1</v>
      </c>
      <c r="I198" s="6">
        <f t="shared" si="19"/>
        <v>1.5314972800145092</v>
      </c>
      <c r="J198" s="30">
        <f>(C198-C194)*1440</f>
        <v>10183.000000000466</v>
      </c>
      <c r="K198" s="30">
        <f>F198-F194</f>
        <v>17731</v>
      </c>
      <c r="L198" s="216"/>
      <c r="M198" s="249"/>
      <c r="O198" s="34"/>
    </row>
    <row r="199" spans="2:15" s="15" customFormat="1" x14ac:dyDescent="0.25">
      <c r="B199" s="3" t="s">
        <v>16</v>
      </c>
      <c r="C199" s="5">
        <v>42219.441666666666</v>
      </c>
      <c r="D199" s="3">
        <v>7</v>
      </c>
      <c r="E199" s="6" t="e">
        <f>#REF!*0.7</f>
        <v>#REF!</v>
      </c>
      <c r="F199" s="6">
        <v>222416.59999999998</v>
      </c>
      <c r="G199" s="3">
        <f>(C199-$C$176)*1440</f>
        <v>70189.999999998836</v>
      </c>
      <c r="H199" s="127">
        <f t="shared" si="18"/>
        <v>105777.69999999998</v>
      </c>
      <c r="I199" s="6">
        <f t="shared" si="19"/>
        <v>1.5070195184499464</v>
      </c>
      <c r="J199" s="28"/>
      <c r="K199" s="28"/>
      <c r="L199" s="217">
        <f>K203/J203</f>
        <v>1.2617699430206477</v>
      </c>
      <c r="M199" s="249"/>
      <c r="O199" s="34"/>
    </row>
    <row r="200" spans="2:15" s="15" customFormat="1" x14ac:dyDescent="0.25">
      <c r="B200" s="3" t="s">
        <v>16</v>
      </c>
      <c r="C200" s="5">
        <v>42220.541666666664</v>
      </c>
      <c r="D200" s="3">
        <v>7</v>
      </c>
      <c r="E200" s="6" t="e">
        <f>#REF!*0.7</f>
        <v>#REF!</v>
      </c>
      <c r="F200" s="6">
        <v>224375.9</v>
      </c>
      <c r="G200" s="3">
        <f>(C200-$C$176)*1440</f>
        <v>71773.99999999674</v>
      </c>
      <c r="H200" s="127">
        <f t="shared" si="18"/>
        <v>107737</v>
      </c>
      <c r="I200" s="6">
        <f t="shared" si="19"/>
        <v>1.5010588792599673</v>
      </c>
      <c r="J200" s="28"/>
      <c r="K200" s="28"/>
      <c r="L200" s="215"/>
      <c r="M200" s="249"/>
      <c r="O200" s="34"/>
    </row>
    <row r="201" spans="2:15" s="15" customFormat="1" x14ac:dyDescent="0.25">
      <c r="B201" s="3" t="s">
        <v>16</v>
      </c>
      <c r="C201" s="5">
        <v>42221.415972222225</v>
      </c>
      <c r="D201" s="3">
        <v>7</v>
      </c>
      <c r="E201" s="6" t="e">
        <f>#REF!*0.7</f>
        <v>#REF!</v>
      </c>
      <c r="F201" s="6">
        <v>226365.3</v>
      </c>
      <c r="G201" s="3">
        <f>(C201-$C$176)*1440</f>
        <v>73033.000000003958</v>
      </c>
      <c r="H201" s="127">
        <f t="shared" si="18"/>
        <v>109726.39999999999</v>
      </c>
      <c r="I201" s="6">
        <f t="shared" si="19"/>
        <v>1.5024221927073247</v>
      </c>
      <c r="J201" s="28"/>
      <c r="K201" s="28"/>
      <c r="L201" s="215"/>
      <c r="M201" s="249"/>
      <c r="O201" s="34"/>
    </row>
    <row r="202" spans="2:15" s="15" customFormat="1" x14ac:dyDescent="0.25">
      <c r="B202" s="3" t="s">
        <v>16</v>
      </c>
      <c r="C202" s="5">
        <v>42223.375694444447</v>
      </c>
      <c r="D202" s="3">
        <v>7</v>
      </c>
      <c r="E202" s="6" t="e">
        <f>#REF!*0.7</f>
        <v>#REF!</v>
      </c>
      <c r="F202" s="6">
        <v>230480.59999999998</v>
      </c>
      <c r="G202" s="3">
        <f>(C202-$C$176)*1440</f>
        <v>75855.000000003492</v>
      </c>
      <c r="H202" s="127">
        <f t="shared" si="18"/>
        <v>113841.69999999998</v>
      </c>
      <c r="I202" s="6">
        <f t="shared" si="19"/>
        <v>1.5007804363587731</v>
      </c>
      <c r="J202" s="28"/>
      <c r="K202" s="28"/>
      <c r="L202" s="215"/>
      <c r="M202" s="249"/>
      <c r="O202" s="34"/>
    </row>
    <row r="203" spans="2:15" s="15" customFormat="1" x14ac:dyDescent="0.25">
      <c r="B203" s="3" t="s">
        <v>16</v>
      </c>
      <c r="C203" s="5">
        <v>42224.32708333333</v>
      </c>
      <c r="D203" s="3">
        <v>7</v>
      </c>
      <c r="E203" s="6" t="e">
        <f>#REF!*0.7</f>
        <v>#REF!</v>
      </c>
      <c r="F203" s="6">
        <v>231879.19999999998</v>
      </c>
      <c r="G203" s="3">
        <f>(C203-$C$176)*1440</f>
        <v>77224.999999995343</v>
      </c>
      <c r="H203" s="127">
        <f t="shared" si="18"/>
        <v>115240.29999999999</v>
      </c>
      <c r="I203" s="6">
        <f t="shared" si="19"/>
        <v>1.4922667529945863</v>
      </c>
      <c r="J203" s="30">
        <f>(C203-C198)*1440</f>
        <v>11231.999999993714</v>
      </c>
      <c r="K203" s="30">
        <f>F203-F198</f>
        <v>14172.199999999983</v>
      </c>
      <c r="L203" s="216"/>
      <c r="M203" s="249"/>
      <c r="O203" s="34"/>
    </row>
    <row r="204" spans="2:15" s="15" customFormat="1" x14ac:dyDescent="0.25">
      <c r="B204" s="3" t="s">
        <v>16</v>
      </c>
      <c r="C204" s="5">
        <v>42226.580555555556</v>
      </c>
      <c r="D204" s="3">
        <v>8</v>
      </c>
      <c r="E204" s="6" t="e">
        <f>#REF!*0.7</f>
        <v>#REF!</v>
      </c>
      <c r="F204" s="6">
        <v>237440.69999999998</v>
      </c>
      <c r="G204" s="3">
        <f>(C204-$C$176)*1440</f>
        <v>80470.000000001164</v>
      </c>
      <c r="H204" s="127">
        <f t="shared" si="18"/>
        <v>120801.79999999999</v>
      </c>
      <c r="I204" s="6">
        <f t="shared" si="19"/>
        <v>1.5012029327699545</v>
      </c>
      <c r="J204" s="28"/>
      <c r="K204" s="28"/>
      <c r="L204" s="217">
        <f>K206/J206</f>
        <v>1.9755590872957263</v>
      </c>
      <c r="M204" s="249"/>
      <c r="O204" s="34"/>
    </row>
    <row r="205" spans="2:15" s="15" customFormat="1" x14ac:dyDescent="0.25">
      <c r="B205" s="3" t="s">
        <v>16</v>
      </c>
      <c r="C205" s="5">
        <v>42228.352083333331</v>
      </c>
      <c r="D205" s="3">
        <v>8</v>
      </c>
      <c r="E205" s="6" t="e">
        <f>#REF!*0.7</f>
        <v>#REF!</v>
      </c>
      <c r="F205" s="6">
        <v>243036.49999999997</v>
      </c>
      <c r="G205" s="3">
        <f>(C205-$C$176)*1440</f>
        <v>83020.999999997439</v>
      </c>
      <c r="H205" s="127">
        <f t="shared" si="18"/>
        <v>126397.59999999998</v>
      </c>
      <c r="I205" s="6">
        <f t="shared" si="19"/>
        <v>1.5224774454656518</v>
      </c>
      <c r="J205" s="28"/>
      <c r="K205" s="28"/>
      <c r="L205" s="215"/>
      <c r="M205" s="249"/>
      <c r="O205" s="34"/>
    </row>
    <row r="206" spans="2:15" s="15" customFormat="1" x14ac:dyDescent="0.25">
      <c r="B206" s="3" t="s">
        <v>16</v>
      </c>
      <c r="C206" s="5">
        <v>42230.444444444445</v>
      </c>
      <c r="D206" s="3">
        <v>8</v>
      </c>
      <c r="E206" s="6" t="e">
        <f>#REF!*0.7</f>
        <v>#REF!</v>
      </c>
      <c r="F206" s="6">
        <v>249281.9</v>
      </c>
      <c r="G206" s="3">
        <f>(C206-$C$176)*1440</f>
        <v>86034.000000001397</v>
      </c>
      <c r="H206" s="127">
        <f t="shared" si="18"/>
        <v>132643</v>
      </c>
      <c r="I206" s="6">
        <f t="shared" si="19"/>
        <v>1.541750935676568</v>
      </c>
      <c r="J206" s="30">
        <f>(C206-C203)*1440</f>
        <v>8809.0000000060536</v>
      </c>
      <c r="K206" s="30">
        <f>F206-F203</f>
        <v>17402.700000000012</v>
      </c>
      <c r="L206" s="216"/>
      <c r="M206" s="249"/>
      <c r="O206" s="34"/>
    </row>
    <row r="207" spans="2:15" s="15" customFormat="1" x14ac:dyDescent="0.25">
      <c r="B207" s="3" t="s">
        <v>16</v>
      </c>
      <c r="C207" s="5">
        <v>42233.422222222223</v>
      </c>
      <c r="D207" s="3">
        <v>9</v>
      </c>
      <c r="E207" s="6" t="e">
        <f>#REF!*0.7</f>
        <v>#REF!</v>
      </c>
      <c r="F207" s="6">
        <v>258324.49999999997</v>
      </c>
      <c r="G207" s="3">
        <f>(C207-$C$176)*1440</f>
        <v>90322.000000001863</v>
      </c>
      <c r="H207" s="127">
        <f t="shared" si="18"/>
        <v>141685.59999999998</v>
      </c>
      <c r="I207" s="6">
        <f t="shared" si="19"/>
        <v>1.5686720843205095</v>
      </c>
      <c r="J207" s="28"/>
      <c r="K207" s="28"/>
      <c r="L207" s="217">
        <f>K209/J209</f>
        <v>1.5724827586210486</v>
      </c>
      <c r="M207" s="249"/>
      <c r="O207" s="34"/>
    </row>
    <row r="208" spans="2:15" s="15" customFormat="1" x14ac:dyDescent="0.25">
      <c r="B208" s="3" t="s">
        <v>16</v>
      </c>
      <c r="C208" s="5">
        <v>42235.574999999997</v>
      </c>
      <c r="D208" s="3">
        <v>9</v>
      </c>
      <c r="E208" s="6" t="e">
        <f>#REF!*0.7</f>
        <v>#REF!</v>
      </c>
      <c r="F208" s="6">
        <v>262498.59999999998</v>
      </c>
      <c r="G208" s="3">
        <f>(C208-$C$176)*1440</f>
        <v>93421.999999996042</v>
      </c>
      <c r="H208" s="127">
        <f t="shared" si="18"/>
        <v>145859.69999999998</v>
      </c>
      <c r="I208" s="6">
        <f t="shared" si="19"/>
        <v>1.5612992656976532</v>
      </c>
      <c r="J208" s="28"/>
      <c r="K208" s="28"/>
      <c r="L208" s="215"/>
      <c r="M208" s="249"/>
      <c r="O208" s="34"/>
    </row>
    <row r="209" spans="2:15" s="15" customFormat="1" x14ac:dyDescent="0.25">
      <c r="B209" s="3" t="s">
        <v>16</v>
      </c>
      <c r="C209" s="5">
        <v>42237.493055555555</v>
      </c>
      <c r="D209" s="3">
        <v>9</v>
      </c>
      <c r="E209" s="6" t="e">
        <f>#REF!*0.7</f>
        <v>#REF!</v>
      </c>
      <c r="F209" s="6">
        <v>265242.59999999998</v>
      </c>
      <c r="G209" s="3">
        <f>(C209-$C$176)*1440</f>
        <v>96183.999999999069</v>
      </c>
      <c r="H209" s="127">
        <f t="shared" si="18"/>
        <v>148603.69999999998</v>
      </c>
      <c r="I209" s="6">
        <f t="shared" si="19"/>
        <v>1.5449939698910569</v>
      </c>
      <c r="J209" s="30">
        <f>(C209-C206)*1440</f>
        <v>10149.999999997672</v>
      </c>
      <c r="K209" s="30">
        <f>F209-F206</f>
        <v>15960.699999999983</v>
      </c>
      <c r="L209" s="216"/>
      <c r="M209" s="249"/>
      <c r="O209" s="34"/>
    </row>
    <row r="210" spans="2:15" s="15" customFormat="1" x14ac:dyDescent="0.25">
      <c r="B210" s="3" t="s">
        <v>16</v>
      </c>
      <c r="C210" s="5">
        <v>42240.75</v>
      </c>
      <c r="D210" s="3">
        <v>10</v>
      </c>
      <c r="E210" s="6" t="e">
        <f>#REF!*0.7</f>
        <v>#REF!</v>
      </c>
      <c r="F210" s="6">
        <v>265593.3</v>
      </c>
      <c r="G210" s="3">
        <f>(C210-$C$176)*1440</f>
        <v>100874.00000000023</v>
      </c>
      <c r="H210" s="127">
        <f t="shared" si="18"/>
        <v>148954.4</v>
      </c>
      <c r="I210" s="6">
        <f t="shared" si="19"/>
        <v>1.4766381822868098</v>
      </c>
      <c r="J210" s="28"/>
      <c r="K210" s="28"/>
      <c r="L210" s="217">
        <f>K212/J212</f>
        <v>0.98561187399005212</v>
      </c>
      <c r="M210" s="249"/>
      <c r="O210" s="34"/>
    </row>
    <row r="211" spans="2:15" s="15" customFormat="1" x14ac:dyDescent="0.25">
      <c r="B211" s="3" t="s">
        <v>16</v>
      </c>
      <c r="C211" s="5">
        <v>42242.353472222225</v>
      </c>
      <c r="D211" s="3">
        <v>10</v>
      </c>
      <c r="E211" s="6" t="e">
        <f>#REF!*0.7</f>
        <v>#REF!</v>
      </c>
      <c r="F211" s="6">
        <v>267354.5</v>
      </c>
      <c r="G211" s="3">
        <f>(C211-$C$176)*1440</f>
        <v>103183.00000000396</v>
      </c>
      <c r="H211" s="127">
        <f t="shared" si="18"/>
        <v>150715.6</v>
      </c>
      <c r="I211" s="6">
        <f t="shared" si="19"/>
        <v>1.4606630937266238</v>
      </c>
      <c r="J211" s="28"/>
      <c r="K211" s="28"/>
      <c r="L211" s="215"/>
      <c r="M211" s="249"/>
      <c r="O211" s="34"/>
    </row>
    <row r="212" spans="2:15" s="15" customFormat="1" x14ac:dyDescent="0.25">
      <c r="B212" s="3" t="s">
        <v>16</v>
      </c>
      <c r="C212" s="5">
        <v>42244.370833333334</v>
      </c>
      <c r="D212" s="3">
        <v>10</v>
      </c>
      <c r="E212" s="6" t="e">
        <f>#REF!*0.7</f>
        <v>#REF!</v>
      </c>
      <c r="F212" s="6">
        <v>275004.09999999998</v>
      </c>
      <c r="G212" s="3">
        <f>(C212-$C$176)*1440</f>
        <v>106088.00000000163</v>
      </c>
      <c r="H212" s="127">
        <f t="shared" si="18"/>
        <v>158365.19999999998</v>
      </c>
      <c r="I212" s="6">
        <f t="shared" si="19"/>
        <v>1.4927720383077969</v>
      </c>
      <c r="J212" s="30">
        <f>(C212-C209)*1440</f>
        <v>9904.0000000025611</v>
      </c>
      <c r="K212" s="30">
        <f>F212-F209</f>
        <v>9761.5</v>
      </c>
      <c r="L212" s="216"/>
      <c r="M212" s="249"/>
      <c r="O212" s="34"/>
    </row>
    <row r="213" spans="2:15" s="15" customFormat="1" x14ac:dyDescent="0.25">
      <c r="B213" s="3" t="s">
        <v>16</v>
      </c>
      <c r="C213" s="5">
        <v>42249.333333333336</v>
      </c>
      <c r="D213" s="3">
        <v>11</v>
      </c>
      <c r="E213" s="6" t="e">
        <f>#REF!*0.7</f>
        <v>#REF!</v>
      </c>
      <c r="F213" s="6">
        <v>292114.89999999997</v>
      </c>
      <c r="G213" s="3">
        <f>(C213-$C$176)*1440</f>
        <v>113234.00000000373</v>
      </c>
      <c r="H213" s="127">
        <f t="shared" si="18"/>
        <v>175475.99999999997</v>
      </c>
      <c r="I213" s="6">
        <f t="shared" si="19"/>
        <v>1.549675892399758</v>
      </c>
      <c r="J213" s="28"/>
      <c r="K213" s="28"/>
      <c r="L213" s="217">
        <f>K214/J214</f>
        <v>2.2952043868408158</v>
      </c>
      <c r="M213" s="249"/>
      <c r="O213" s="34"/>
    </row>
    <row r="214" spans="2:15" s="15" customFormat="1" x14ac:dyDescent="0.25">
      <c r="B214" s="3" t="s">
        <v>16</v>
      </c>
      <c r="C214" s="5">
        <v>42251.336111111108</v>
      </c>
      <c r="D214" s="3">
        <v>11</v>
      </c>
      <c r="E214" s="6" t="e">
        <f>#REF!*0.7</f>
        <v>#REF!</v>
      </c>
      <c r="F214" s="6">
        <v>298025</v>
      </c>
      <c r="G214" s="3">
        <f>(C214-$C$176)*1440</f>
        <v>116117.99999999581</v>
      </c>
      <c r="H214" s="127">
        <f t="shared" si="18"/>
        <v>181386.1</v>
      </c>
      <c r="I214" s="6">
        <f t="shared" si="19"/>
        <v>1.5620842591157835</v>
      </c>
      <c r="J214" s="30">
        <f>(C214-C212)*1440</f>
        <v>10029.999999994179</v>
      </c>
      <c r="K214" s="30">
        <f>F214-F212</f>
        <v>23020.900000000023</v>
      </c>
      <c r="L214" s="216"/>
      <c r="M214" s="249"/>
      <c r="O214" s="34"/>
    </row>
    <row r="215" spans="2:15" s="15" customFormat="1" x14ac:dyDescent="0.25">
      <c r="B215" s="3" t="s">
        <v>16</v>
      </c>
      <c r="C215" s="5">
        <v>42254.323611111111</v>
      </c>
      <c r="D215" s="3">
        <v>12</v>
      </c>
      <c r="E215" s="6" t="e">
        <f>#REF!*0.7</f>
        <v>#REF!</v>
      </c>
      <c r="F215" s="6">
        <v>305470.89999999997</v>
      </c>
      <c r="G215" s="3">
        <f>(C215-$C$176)*1440</f>
        <v>120420</v>
      </c>
      <c r="H215" s="127">
        <f t="shared" si="18"/>
        <v>188831.99999999997</v>
      </c>
      <c r="I215" s="6">
        <f t="shared" si="19"/>
        <v>1.5681116093672145</v>
      </c>
      <c r="J215" s="28"/>
      <c r="K215" s="28"/>
      <c r="L215" s="217">
        <f>K217/J217</f>
        <v>2.0549394961303875</v>
      </c>
      <c r="M215" s="249"/>
      <c r="O215" s="34"/>
    </row>
    <row r="216" spans="2:15" s="15" customFormat="1" x14ac:dyDescent="0.25">
      <c r="B216" s="3" t="s">
        <v>16</v>
      </c>
      <c r="C216" s="5">
        <v>42256.334027777775</v>
      </c>
      <c r="D216" s="3">
        <v>12</v>
      </c>
      <c r="E216" s="6" t="e">
        <f>#REF!*0.7</f>
        <v>#REF!</v>
      </c>
      <c r="F216" s="6">
        <v>312062.09999999998</v>
      </c>
      <c r="G216" s="3">
        <f>(C216-$C$176)*1440</f>
        <v>123314.99999999651</v>
      </c>
      <c r="H216" s="127">
        <f t="shared" si="18"/>
        <v>195423.19999999998</v>
      </c>
      <c r="I216" s="6">
        <f t="shared" si="19"/>
        <v>1.5847480030815839</v>
      </c>
      <c r="J216" s="28"/>
      <c r="K216" s="28"/>
      <c r="L216" s="215"/>
      <c r="M216" s="249"/>
      <c r="O216" s="34"/>
    </row>
    <row r="217" spans="2:15" s="15" customFormat="1" x14ac:dyDescent="0.25">
      <c r="B217" s="3" t="s">
        <v>16</v>
      </c>
      <c r="C217" s="5">
        <v>42258.337500000001</v>
      </c>
      <c r="D217" s="3">
        <v>12</v>
      </c>
      <c r="E217" s="6" t="e">
        <f>#REF!*0.7</f>
        <v>#REF!</v>
      </c>
      <c r="F217" s="6">
        <v>318742.89999999997</v>
      </c>
      <c r="G217" s="3">
        <f>(C217-$C$176)*1440</f>
        <v>126200.00000000233</v>
      </c>
      <c r="H217" s="127">
        <f t="shared" si="18"/>
        <v>202103.99999999997</v>
      </c>
      <c r="I217" s="6">
        <f t="shared" si="19"/>
        <v>1.6014580031695422</v>
      </c>
      <c r="J217" s="30">
        <f>(C217-C214)*1440</f>
        <v>10082.000000006519</v>
      </c>
      <c r="K217" s="30">
        <f>F217-F214</f>
        <v>20717.899999999965</v>
      </c>
      <c r="L217" s="216"/>
      <c r="M217" s="249"/>
      <c r="O217" s="34"/>
    </row>
    <row r="218" spans="2:15" s="15" customFormat="1" x14ac:dyDescent="0.25">
      <c r="B218" s="3" t="s">
        <v>16</v>
      </c>
      <c r="C218" s="5">
        <v>42261.309027777781</v>
      </c>
      <c r="D218" s="3">
        <v>13</v>
      </c>
      <c r="E218" s="6" t="e">
        <f>#REF!*0.7</f>
        <v>#REF!</v>
      </c>
      <c r="F218" s="6">
        <v>328336.39999999997</v>
      </c>
      <c r="G218" s="3">
        <f>(C218-$C$176)*1440</f>
        <v>130479.00000000489</v>
      </c>
      <c r="H218" s="127">
        <f t="shared" si="18"/>
        <v>211697.49999999997</v>
      </c>
      <c r="I218" s="6">
        <f t="shared" si="19"/>
        <v>1.6224641513193083</v>
      </c>
      <c r="J218" s="28"/>
      <c r="K218" s="28"/>
      <c r="L218" s="217">
        <f>K220/J220</f>
        <v>1.5899116557422712</v>
      </c>
      <c r="M218" s="249"/>
      <c r="O218" s="34"/>
    </row>
    <row r="219" spans="2:15" s="15" customFormat="1" x14ac:dyDescent="0.25">
      <c r="B219" s="3" t="s">
        <v>16</v>
      </c>
      <c r="C219" s="5">
        <v>42263.30972222222</v>
      </c>
      <c r="D219" s="3">
        <v>13</v>
      </c>
      <c r="E219" s="6" t="e">
        <f>#REF!*0.7</f>
        <v>#REF!</v>
      </c>
      <c r="F219" s="6">
        <v>334778.5</v>
      </c>
      <c r="G219" s="3">
        <f>(C219-$C$176)*1440</f>
        <v>133359.99999999767</v>
      </c>
      <c r="H219" s="127">
        <f t="shared" si="18"/>
        <v>218139.6</v>
      </c>
      <c r="I219" s="6">
        <f t="shared" si="19"/>
        <v>1.6357198560288229</v>
      </c>
      <c r="J219" s="28"/>
      <c r="K219" s="28"/>
      <c r="L219" s="215"/>
      <c r="M219" s="249"/>
      <c r="O219" s="34"/>
    </row>
    <row r="220" spans="2:15" s="15" customFormat="1" x14ac:dyDescent="0.25">
      <c r="B220" s="3" t="s">
        <v>16</v>
      </c>
      <c r="C220" s="5">
        <v>42265.647916666669</v>
      </c>
      <c r="D220" s="3">
        <v>13</v>
      </c>
      <c r="E220" s="6" t="e">
        <f>#REF!*0.7</f>
        <v>#REF!</v>
      </c>
      <c r="F220" s="6">
        <v>335479.89999999997</v>
      </c>
      <c r="G220" s="3">
        <f>(C220-$C$176)*1440</f>
        <v>136727.00000000303</v>
      </c>
      <c r="H220" s="127">
        <f t="shared" si="18"/>
        <v>218840.99999999997</v>
      </c>
      <c r="I220" s="6">
        <f t="shared" si="19"/>
        <v>1.6005690170924187</v>
      </c>
      <c r="J220" s="30">
        <f>(C220-C217)*1440</f>
        <v>10527.000000000698</v>
      </c>
      <c r="K220" s="30">
        <f>F220-F217</f>
        <v>16737</v>
      </c>
      <c r="L220" s="216"/>
      <c r="M220" s="249"/>
      <c r="O220" s="34"/>
    </row>
    <row r="221" spans="2:15" s="15" customFormat="1" x14ac:dyDescent="0.25">
      <c r="B221" s="3" t="s">
        <v>16</v>
      </c>
      <c r="C221" s="5">
        <v>42268.675694444442</v>
      </c>
      <c r="D221" s="3">
        <v>14</v>
      </c>
      <c r="E221" s="6" t="e">
        <f>#REF!*0.7</f>
        <v>#REF!</v>
      </c>
      <c r="F221" s="6">
        <v>345482.19999999995</v>
      </c>
      <c r="G221" s="3">
        <f>(C221-$C$176)*1440</f>
        <v>141086.99999999721</v>
      </c>
      <c r="H221" s="127">
        <f t="shared" si="18"/>
        <v>228843.29999999996</v>
      </c>
      <c r="I221" s="6">
        <f t="shared" si="19"/>
        <v>1.6220013183355269</v>
      </c>
      <c r="J221" s="28"/>
      <c r="K221" s="28"/>
      <c r="L221" s="217">
        <f>K222/J222</f>
        <v>1.6237971014500989</v>
      </c>
      <c r="M221" s="249"/>
      <c r="O221" s="34"/>
    </row>
    <row r="222" spans="2:15" s="15" customFormat="1" x14ac:dyDescent="0.25">
      <c r="B222" s="3" t="s">
        <v>16</v>
      </c>
      <c r="C222" s="5">
        <v>42270.439583333333</v>
      </c>
      <c r="D222" s="3">
        <v>14</v>
      </c>
      <c r="E222" s="6" t="e">
        <f>#REF!*0.7</f>
        <v>#REF!</v>
      </c>
      <c r="F222" s="6">
        <v>346684.1</v>
      </c>
      <c r="G222" s="3">
        <f>(C222-$C$176)*1440</f>
        <v>143626.99999999953</v>
      </c>
      <c r="H222" s="127">
        <f t="shared" si="18"/>
        <v>230045.19999999998</v>
      </c>
      <c r="I222" s="6">
        <f t="shared" si="19"/>
        <v>1.6016849199663066</v>
      </c>
      <c r="J222" s="30">
        <f>(C222-C220)*1440</f>
        <v>6899.9999999965075</v>
      </c>
      <c r="K222" s="30">
        <f>F222-F220</f>
        <v>11204.200000000012</v>
      </c>
      <c r="L222" s="216"/>
      <c r="M222" s="249"/>
      <c r="O222" s="34"/>
    </row>
    <row r="223" spans="2:15" s="15" customFormat="1" x14ac:dyDescent="0.25">
      <c r="B223" s="3" t="s">
        <v>16</v>
      </c>
      <c r="C223" s="5">
        <v>42275.45</v>
      </c>
      <c r="D223" s="3">
        <v>15</v>
      </c>
      <c r="E223" s="6" t="e">
        <f>#REF!*0.7</f>
        <v>#REF!</v>
      </c>
      <c r="F223" s="6">
        <v>363178.89999999997</v>
      </c>
      <c r="G223" s="3">
        <f>(C223-$C$176)*1440</f>
        <v>150841.99999999604</v>
      </c>
      <c r="H223" s="127">
        <f t="shared" si="18"/>
        <v>246539.99999999997</v>
      </c>
      <c r="I223" s="6">
        <f t="shared" si="19"/>
        <v>1.6344254252794741</v>
      </c>
      <c r="J223" s="28"/>
      <c r="K223" s="28"/>
      <c r="L223" s="217">
        <f>K224/J224</f>
        <v>2.2114357682624837</v>
      </c>
      <c r="M223" s="249"/>
      <c r="O223" s="34"/>
    </row>
    <row r="224" spans="2:15" s="15" customFormat="1" ht="15" thickBot="1" x14ac:dyDescent="0.3">
      <c r="B224" s="23" t="s">
        <v>16</v>
      </c>
      <c r="C224" s="24">
        <v>42277.331944444442</v>
      </c>
      <c r="D224" s="23">
        <v>15</v>
      </c>
      <c r="E224" s="26" t="e">
        <f>#REF!*0.7</f>
        <v>#REF!</v>
      </c>
      <c r="F224" s="26">
        <v>368632.6</v>
      </c>
      <c r="G224" s="23">
        <f>(C224-$C$176)*1440</f>
        <v>153551.99999999721</v>
      </c>
      <c r="H224" s="132">
        <f t="shared" si="18"/>
        <v>251993.69999999998</v>
      </c>
      <c r="I224" s="26">
        <f t="shared" si="19"/>
        <v>1.6410968271335089</v>
      </c>
      <c r="J224" s="31">
        <f>(C224-C222)*1440</f>
        <v>9924.9999999976717</v>
      </c>
      <c r="K224" s="31">
        <f>F224-F222</f>
        <v>21948.5</v>
      </c>
      <c r="L224" s="222"/>
      <c r="M224" s="250">
        <f>H224/G224</f>
        <v>1.6410968271335089</v>
      </c>
      <c r="O224" s="63">
        <f>SUM(K176:K224)</f>
        <v>251993.69999999998</v>
      </c>
    </row>
    <row r="225" spans="2:17" s="15" customFormat="1" x14ac:dyDescent="0.3">
      <c r="B225" s="18" t="s">
        <v>16</v>
      </c>
      <c r="C225" s="19">
        <v>42279.40625</v>
      </c>
      <c r="D225" s="18">
        <v>16</v>
      </c>
      <c r="E225" s="21" t="e">
        <f>#REF!*0.7</f>
        <v>#REF!</v>
      </c>
      <c r="F225" s="21">
        <v>374005.1</v>
      </c>
      <c r="G225" s="18">
        <f>(C225-$C$176)*1440</f>
        <v>156539.00000000023</v>
      </c>
      <c r="H225" s="126">
        <f t="shared" si="18"/>
        <v>257366.19999999998</v>
      </c>
      <c r="I225" s="21">
        <f t="shared" ref="I225:I250" si="20">IFERROR(H225/G225,"-")</f>
        <v>1.644102747558114</v>
      </c>
      <c r="J225" s="22"/>
      <c r="K225" s="22"/>
      <c r="L225" s="21"/>
      <c r="M225" s="248"/>
      <c r="O225" s="34"/>
    </row>
    <row r="226" spans="2:17" s="15" customFormat="1" x14ac:dyDescent="0.3">
      <c r="B226" s="3" t="s">
        <v>16</v>
      </c>
      <c r="C226" s="5">
        <v>42282.328472222223</v>
      </c>
      <c r="D226" s="3">
        <v>16</v>
      </c>
      <c r="E226" s="6" t="e">
        <f>#REF!*0.7</f>
        <v>#REF!</v>
      </c>
      <c r="F226" s="6">
        <v>380989.69999999995</v>
      </c>
      <c r="G226" s="3">
        <f>(C226-$C$176)*1440</f>
        <v>160747.00000000186</v>
      </c>
      <c r="H226" s="127">
        <f t="shared" si="18"/>
        <v>264350.79999999993</v>
      </c>
      <c r="I226" s="6">
        <f t="shared" si="20"/>
        <v>1.6445146721244992</v>
      </c>
      <c r="J226" s="9"/>
      <c r="K226" s="9"/>
      <c r="L226" s="6"/>
      <c r="M226" s="249"/>
      <c r="O226" s="34"/>
    </row>
    <row r="227" spans="2:17" s="15" customFormat="1" x14ac:dyDescent="0.3">
      <c r="B227" s="3" t="s">
        <v>16</v>
      </c>
      <c r="C227" s="5">
        <v>42284.340277777781</v>
      </c>
      <c r="D227" s="3">
        <v>16</v>
      </c>
      <c r="E227" s="6" t="e">
        <f>#REF!*0.7</f>
        <v>#REF!</v>
      </c>
      <c r="F227" s="6">
        <v>386151.5</v>
      </c>
      <c r="G227" s="3">
        <f>(C227-$C$176)*1440</f>
        <v>163644.00000000489</v>
      </c>
      <c r="H227" s="127">
        <f t="shared" si="18"/>
        <v>269512.59999999998</v>
      </c>
      <c r="I227" s="6">
        <f t="shared" si="20"/>
        <v>1.6469445870303336</v>
      </c>
      <c r="J227" s="9"/>
      <c r="K227" s="9"/>
      <c r="L227" s="6"/>
      <c r="M227" s="249"/>
      <c r="O227" s="34"/>
    </row>
    <row r="228" spans="2:17" s="15" customFormat="1" x14ac:dyDescent="0.3">
      <c r="B228" s="3" t="s">
        <v>16</v>
      </c>
      <c r="C228" s="5">
        <v>42286.327777777777</v>
      </c>
      <c r="D228" s="3">
        <v>16</v>
      </c>
      <c r="E228" s="6" t="e">
        <f>#REF!*0.7</f>
        <v>#REF!</v>
      </c>
      <c r="F228" s="6">
        <v>392123.19999999995</v>
      </c>
      <c r="G228" s="3">
        <f>(C228-$C$176)*1440</f>
        <v>166505.9999999986</v>
      </c>
      <c r="H228" s="127">
        <f t="shared" si="18"/>
        <v>275484.29999999993</v>
      </c>
      <c r="I228" s="6">
        <f t="shared" si="20"/>
        <v>1.654500738712132</v>
      </c>
      <c r="J228" s="9">
        <f>(C228-C224)*1440</f>
        <v>12954.000000001397</v>
      </c>
      <c r="K228" s="9">
        <f>F228-F224</f>
        <v>23490.599999999977</v>
      </c>
      <c r="L228" s="6">
        <f>K228/J228</f>
        <v>1.8133858267714562</v>
      </c>
      <c r="M228" s="249"/>
      <c r="O228" s="34"/>
      <c r="Q228" s="76"/>
    </row>
    <row r="229" spans="2:17" s="15" customFormat="1" x14ac:dyDescent="0.3">
      <c r="B229" s="3" t="s">
        <v>16</v>
      </c>
      <c r="C229" s="5">
        <v>42289.326388888891</v>
      </c>
      <c r="D229" s="3">
        <v>17</v>
      </c>
      <c r="E229" s="6" t="e">
        <f>#REF!*0.7</f>
        <v>#REF!</v>
      </c>
      <c r="F229" s="6">
        <v>399294.69999999995</v>
      </c>
      <c r="G229" s="3">
        <f>(C229-$C$176)*1440</f>
        <v>170824.00000000256</v>
      </c>
      <c r="H229" s="127">
        <f t="shared" si="18"/>
        <v>282655.79999999993</v>
      </c>
      <c r="I229" s="6">
        <f t="shared" si="20"/>
        <v>1.6546609375731496</v>
      </c>
      <c r="J229" s="9"/>
      <c r="K229" s="9"/>
      <c r="L229" s="6"/>
      <c r="M229" s="249"/>
      <c r="O229" s="34"/>
    </row>
    <row r="230" spans="2:17" s="15" customFormat="1" x14ac:dyDescent="0.3">
      <c r="B230" s="3" t="s">
        <v>16</v>
      </c>
      <c r="C230" s="5">
        <v>42291.304861111108</v>
      </c>
      <c r="D230" s="3">
        <v>17</v>
      </c>
      <c r="E230" s="6" t="e">
        <f>#REF!*0.7</f>
        <v>#REF!</v>
      </c>
      <c r="F230" s="6">
        <v>405653.5</v>
      </c>
      <c r="G230" s="3">
        <f>(C230-$C$176)*1440</f>
        <v>173672.99999999581</v>
      </c>
      <c r="H230" s="127">
        <f t="shared" si="18"/>
        <v>289014.59999999998</v>
      </c>
      <c r="I230" s="6">
        <f t="shared" si="20"/>
        <v>1.6641308666287042</v>
      </c>
      <c r="J230" s="9"/>
      <c r="K230" s="9"/>
      <c r="L230" s="6"/>
      <c r="M230" s="249"/>
      <c r="O230" s="34"/>
    </row>
    <row r="231" spans="2:17" s="15" customFormat="1" x14ac:dyDescent="0.3">
      <c r="B231" s="3" t="s">
        <v>16</v>
      </c>
      <c r="C231" s="5">
        <v>42293.316666666666</v>
      </c>
      <c r="D231" s="3">
        <v>17</v>
      </c>
      <c r="E231" s="6" t="e">
        <f>#REF!*0.7</f>
        <v>#REF!</v>
      </c>
      <c r="F231" s="6">
        <v>411441.1</v>
      </c>
      <c r="G231" s="3">
        <f>(C231-$C$176)*1440</f>
        <v>176569.99999999884</v>
      </c>
      <c r="H231" s="127">
        <f t="shared" si="18"/>
        <v>294802.19999999995</v>
      </c>
      <c r="I231" s="6">
        <f t="shared" si="20"/>
        <v>1.6696052557059631</v>
      </c>
      <c r="J231" s="9">
        <f>(C231-C228)*1440</f>
        <v>10064.000000000233</v>
      </c>
      <c r="K231" s="9">
        <f>F231-F228</f>
        <v>19317.900000000023</v>
      </c>
      <c r="L231" s="6">
        <f>K231/J231</f>
        <v>1.9195051669315955</v>
      </c>
      <c r="M231" s="249"/>
      <c r="O231" s="34"/>
    </row>
    <row r="232" spans="2:17" s="15" customFormat="1" x14ac:dyDescent="0.3">
      <c r="B232" s="3" t="s">
        <v>16</v>
      </c>
      <c r="C232" s="5">
        <v>42296.410416666666</v>
      </c>
      <c r="D232" s="3">
        <v>18</v>
      </c>
      <c r="E232" s="6" t="e">
        <f>#REF!*0.7</f>
        <v>#REF!</v>
      </c>
      <c r="F232" s="6">
        <v>415652.3</v>
      </c>
      <c r="G232" s="3">
        <f>(C232-$C$176)*1440</f>
        <v>181024.99999999884</v>
      </c>
      <c r="H232" s="127">
        <f t="shared" si="18"/>
        <v>299013.40000000002</v>
      </c>
      <c r="I232" s="6">
        <f t="shared" si="20"/>
        <v>1.651779588454644</v>
      </c>
      <c r="J232" s="9"/>
      <c r="K232" s="9"/>
      <c r="L232" s="6"/>
      <c r="M232" s="249"/>
      <c r="O232" s="34"/>
    </row>
    <row r="233" spans="2:17" s="15" customFormat="1" x14ac:dyDescent="0.3">
      <c r="B233" s="3" t="s">
        <v>16</v>
      </c>
      <c r="C233" s="5">
        <v>42300.645833333336</v>
      </c>
      <c r="D233" s="3">
        <v>18</v>
      </c>
      <c r="E233" s="6" t="e">
        <f>#REF!*0.7</f>
        <v>#REF!</v>
      </c>
      <c r="F233" s="6">
        <v>424040.39999999997</v>
      </c>
      <c r="G233" s="3">
        <f>(C233-$C$176)*1440</f>
        <v>187124.00000000373</v>
      </c>
      <c r="H233" s="127">
        <f t="shared" si="18"/>
        <v>307401.5</v>
      </c>
      <c r="I233" s="6">
        <f t="shared" si="20"/>
        <v>1.6427689660331859</v>
      </c>
      <c r="J233" s="9"/>
      <c r="K233" s="9"/>
      <c r="L233" s="6"/>
      <c r="M233" s="249"/>
      <c r="O233" s="34"/>
    </row>
    <row r="234" spans="2:17" s="15" customFormat="1" x14ac:dyDescent="0.3">
      <c r="B234" s="3" t="s">
        <v>16</v>
      </c>
      <c r="C234" s="5">
        <v>42300.719444444447</v>
      </c>
      <c r="D234" s="3">
        <v>18</v>
      </c>
      <c r="E234" s="6" t="e">
        <f>#REF!*0.7</f>
        <v>#REF!</v>
      </c>
      <c r="F234" s="6">
        <v>424048.1</v>
      </c>
      <c r="G234" s="3">
        <f>(C234-$C$176)*1440</f>
        <v>187230.00000000349</v>
      </c>
      <c r="H234" s="127">
        <f t="shared" si="18"/>
        <v>307409.19999999995</v>
      </c>
      <c r="I234" s="6">
        <f t="shared" si="20"/>
        <v>1.6418800405917546</v>
      </c>
      <c r="J234" s="9">
        <f>(C234-C231)*1440</f>
        <v>10660.000000004657</v>
      </c>
      <c r="K234" s="9">
        <f>F234-F231</f>
        <v>12607</v>
      </c>
      <c r="L234" s="6">
        <f>K234/J234</f>
        <v>1.1826454033765941</v>
      </c>
      <c r="M234" s="249"/>
      <c r="O234" s="34"/>
    </row>
    <row r="235" spans="2:17" s="15" customFormat="1" x14ac:dyDescent="0.3">
      <c r="B235" s="3" t="s">
        <v>16</v>
      </c>
      <c r="C235" s="5">
        <v>42303.34375</v>
      </c>
      <c r="D235" s="3">
        <v>19</v>
      </c>
      <c r="E235" s="6" t="e">
        <f>#REF!*0.7</f>
        <v>#REF!</v>
      </c>
      <c r="F235" s="6">
        <v>432650.39999999997</v>
      </c>
      <c r="G235" s="3">
        <f>(C235-$C$176)*1440</f>
        <v>191009.00000000023</v>
      </c>
      <c r="H235" s="127">
        <f t="shared" si="18"/>
        <v>316011.5</v>
      </c>
      <c r="I235" s="6">
        <f t="shared" si="20"/>
        <v>1.6544325136511873</v>
      </c>
      <c r="J235" s="9"/>
      <c r="K235" s="9"/>
      <c r="L235" s="6"/>
      <c r="M235" s="249"/>
      <c r="O235" s="34"/>
    </row>
    <row r="236" spans="2:17" s="15" customFormat="1" x14ac:dyDescent="0.3">
      <c r="B236" s="3" t="s">
        <v>16</v>
      </c>
      <c r="C236" s="5">
        <v>42305.459722222222</v>
      </c>
      <c r="D236" s="3">
        <v>19</v>
      </c>
      <c r="E236" s="6" t="e">
        <f>#REF!*0.7</f>
        <v>#REF!</v>
      </c>
      <c r="F236" s="6">
        <v>440104.69999999995</v>
      </c>
      <c r="G236" s="3">
        <f>(C236-$C$176)*1440</f>
        <v>194055.99999999977</v>
      </c>
      <c r="H236" s="127">
        <f t="shared" si="18"/>
        <v>323465.79999999993</v>
      </c>
      <c r="I236" s="6">
        <f t="shared" si="20"/>
        <v>1.6668683266685922</v>
      </c>
      <c r="J236" s="9"/>
      <c r="K236" s="9"/>
      <c r="L236" s="6"/>
      <c r="M236" s="249"/>
      <c r="O236" s="34"/>
    </row>
    <row r="237" spans="2:17" s="15" customFormat="1" x14ac:dyDescent="0.3">
      <c r="B237" s="3" t="s">
        <v>16</v>
      </c>
      <c r="C237" s="5">
        <v>42307.552777777775</v>
      </c>
      <c r="D237" s="3">
        <v>19</v>
      </c>
      <c r="E237" s="6" t="e">
        <f>#REF!*0.7</f>
        <v>#REF!</v>
      </c>
      <c r="F237" s="6">
        <v>447065.5</v>
      </c>
      <c r="G237" s="3">
        <f>(C237-$C$176)*1440</f>
        <v>197069.99999999651</v>
      </c>
      <c r="H237" s="127">
        <f t="shared" si="18"/>
        <v>330426.59999999998</v>
      </c>
      <c r="I237" s="6">
        <f t="shared" si="20"/>
        <v>1.6766966052671934</v>
      </c>
      <c r="J237" s="9">
        <f>(C237-C234)*1440</f>
        <v>9839.9999999930151</v>
      </c>
      <c r="K237" s="9">
        <f>F237-F234</f>
        <v>23017.400000000023</v>
      </c>
      <c r="L237" s="6">
        <f>K237/J237</f>
        <v>2.3391666666683295</v>
      </c>
      <c r="M237" s="249"/>
      <c r="O237" s="34"/>
    </row>
    <row r="238" spans="2:17" s="15" customFormat="1" x14ac:dyDescent="0.3">
      <c r="B238" s="3" t="s">
        <v>16</v>
      </c>
      <c r="C238" s="5">
        <v>42310.350694444445</v>
      </c>
      <c r="D238" s="3">
        <v>20</v>
      </c>
      <c r="E238" s="6" t="e">
        <f>#REF!*0.7</f>
        <v>#REF!</v>
      </c>
      <c r="F238" s="6">
        <v>456844.5</v>
      </c>
      <c r="G238" s="3">
        <f>(C238-$C$176)*1440</f>
        <v>201099.0000000014</v>
      </c>
      <c r="H238" s="127">
        <f t="shared" si="18"/>
        <v>340205.6</v>
      </c>
      <c r="I238" s="6">
        <f t="shared" si="20"/>
        <v>1.6917319330279992</v>
      </c>
      <c r="J238" s="9"/>
      <c r="K238" s="9"/>
      <c r="L238" s="6"/>
      <c r="M238" s="249"/>
      <c r="O238" s="34"/>
    </row>
    <row r="239" spans="2:17" s="15" customFormat="1" x14ac:dyDescent="0.3">
      <c r="B239" s="3" t="s">
        <v>16</v>
      </c>
      <c r="C239" s="5">
        <v>42312.355555555558</v>
      </c>
      <c r="D239" s="3">
        <v>20</v>
      </c>
      <c r="E239" s="6" t="e">
        <f>#REF!*0.7</f>
        <v>#REF!</v>
      </c>
      <c r="F239" s="6">
        <v>462036.39999999997</v>
      </c>
      <c r="G239" s="3">
        <f>(C239-$C$176)*1440</f>
        <v>203986.00000000326</v>
      </c>
      <c r="H239" s="127">
        <f t="shared" si="18"/>
        <v>345397.5</v>
      </c>
      <c r="I239" s="6">
        <f t="shared" si="20"/>
        <v>1.693241202827618</v>
      </c>
      <c r="J239" s="9"/>
      <c r="K239" s="9"/>
      <c r="L239" s="6"/>
      <c r="M239" s="249"/>
      <c r="O239" s="34"/>
    </row>
    <row r="240" spans="2:17" s="15" customFormat="1" x14ac:dyDescent="0.3">
      <c r="B240" s="3" t="s">
        <v>16</v>
      </c>
      <c r="C240" s="5">
        <v>42314.379166666666</v>
      </c>
      <c r="D240" s="3">
        <v>20</v>
      </c>
      <c r="E240" s="6" t="e">
        <f>#REF!*0.7</f>
        <v>#REF!</v>
      </c>
      <c r="F240" s="6">
        <v>467548.89999999997</v>
      </c>
      <c r="G240" s="3">
        <f>(C240-$C$176)*1440</f>
        <v>206899.99999999884</v>
      </c>
      <c r="H240" s="127">
        <f t="shared" si="18"/>
        <v>350910</v>
      </c>
      <c r="I240" s="6">
        <f t="shared" si="20"/>
        <v>1.6960367327211308</v>
      </c>
      <c r="J240" s="9">
        <f>(C240-C237)*1440</f>
        <v>9830.0000000023283</v>
      </c>
      <c r="K240" s="9">
        <f>F240-F237</f>
        <v>20483.399999999965</v>
      </c>
      <c r="L240" s="6">
        <f>K240/J240</f>
        <v>2.0837639877919751</v>
      </c>
      <c r="M240" s="249"/>
      <c r="O240" s="34"/>
    </row>
    <row r="241" spans="2:17" s="15" customFormat="1" x14ac:dyDescent="0.3">
      <c r="B241" s="3" t="s">
        <v>16</v>
      </c>
      <c r="C241" s="5">
        <v>42317.563194444447</v>
      </c>
      <c r="D241" s="3">
        <v>21</v>
      </c>
      <c r="E241" s="6" t="e">
        <f>#REF!*0.7</f>
        <v>#REF!</v>
      </c>
      <c r="F241" s="6">
        <v>477921.49999999994</v>
      </c>
      <c r="G241" s="3">
        <f>(C241-$C$176)*1440</f>
        <v>211485.00000000349</v>
      </c>
      <c r="H241" s="127">
        <f t="shared" si="18"/>
        <v>361282.6</v>
      </c>
      <c r="I241" s="6">
        <f t="shared" si="20"/>
        <v>1.7083131191337164</v>
      </c>
      <c r="J241" s="9"/>
      <c r="K241" s="9"/>
      <c r="L241" s="6"/>
      <c r="M241" s="249"/>
      <c r="O241" s="34"/>
    </row>
    <row r="242" spans="2:17" s="15" customFormat="1" x14ac:dyDescent="0.3">
      <c r="B242" s="3" t="s">
        <v>16</v>
      </c>
      <c r="C242" s="5">
        <v>42319.304861111108</v>
      </c>
      <c r="D242" s="3">
        <v>21</v>
      </c>
      <c r="E242" s="6" t="e">
        <f>#REF!*0.7</f>
        <v>#REF!</v>
      </c>
      <c r="F242" s="6">
        <v>481363.39999999997</v>
      </c>
      <c r="G242" s="3">
        <f>(C242-$C$176)*1440</f>
        <v>213992.99999999581</v>
      </c>
      <c r="H242" s="127">
        <f t="shared" ref="H242:H273" si="21">F242-$F$176</f>
        <v>364724.5</v>
      </c>
      <c r="I242" s="6">
        <f t="shared" si="20"/>
        <v>1.7043758440696992</v>
      </c>
      <c r="J242" s="9"/>
      <c r="K242" s="9"/>
      <c r="L242" s="6"/>
      <c r="M242" s="249"/>
      <c r="O242" s="34"/>
    </row>
    <row r="243" spans="2:17" s="15" customFormat="1" x14ac:dyDescent="0.3">
      <c r="B243" s="3" t="s">
        <v>16</v>
      </c>
      <c r="C243" s="5">
        <v>42321.302777777775</v>
      </c>
      <c r="D243" s="3">
        <v>21</v>
      </c>
      <c r="E243" s="6" t="e">
        <f>#REF!*0.7</f>
        <v>#REF!</v>
      </c>
      <c r="F243" s="6">
        <v>487298.69999999995</v>
      </c>
      <c r="G243" s="3">
        <f>(C243-$C$176)*1440</f>
        <v>216869.99999999651</v>
      </c>
      <c r="H243" s="127">
        <f t="shared" si="21"/>
        <v>370659.79999999993</v>
      </c>
      <c r="I243" s="6">
        <f t="shared" si="20"/>
        <v>1.7091335823304556</v>
      </c>
      <c r="J243" s="9">
        <f>(C243-C240)*1440</f>
        <v>9969.9999999976717</v>
      </c>
      <c r="K243" s="9">
        <f>F243-F240</f>
        <v>19749.799999999988</v>
      </c>
      <c r="L243" s="6">
        <f>K243/J243</f>
        <v>1.9809227683053763</v>
      </c>
      <c r="M243" s="249"/>
      <c r="O243" s="34"/>
    </row>
    <row r="244" spans="2:17" s="15" customFormat="1" x14ac:dyDescent="0.3">
      <c r="B244" s="3" t="s">
        <v>16</v>
      </c>
      <c r="C244" s="5">
        <v>42324.413888888892</v>
      </c>
      <c r="D244" s="3">
        <v>22</v>
      </c>
      <c r="E244" s="6" t="e">
        <f>#REF!*0.7</f>
        <v>#REF!</v>
      </c>
      <c r="F244" s="6">
        <v>496583.49999999994</v>
      </c>
      <c r="G244" s="3">
        <f>(C244-$C$176)*1440</f>
        <v>221350.00000000466</v>
      </c>
      <c r="H244" s="127">
        <f t="shared" si="21"/>
        <v>379944.6</v>
      </c>
      <c r="I244" s="6">
        <f t="shared" si="20"/>
        <v>1.7164879150666004</v>
      </c>
      <c r="J244" s="9"/>
      <c r="K244" s="9"/>
      <c r="L244" s="6"/>
      <c r="M244" s="249"/>
      <c r="O244" s="34"/>
    </row>
    <row r="245" spans="2:17" s="15" customFormat="1" x14ac:dyDescent="0.3">
      <c r="B245" s="3" t="s">
        <v>16</v>
      </c>
      <c r="C245" s="5">
        <v>42326.587500000001</v>
      </c>
      <c r="D245" s="3">
        <v>22</v>
      </c>
      <c r="E245" s="6" t="e">
        <f>#REF!*0.7</f>
        <v>#REF!</v>
      </c>
      <c r="F245" s="6">
        <v>504328.99999999994</v>
      </c>
      <c r="G245" s="3">
        <f>(C245-$C$176)*1440</f>
        <v>224480.00000000233</v>
      </c>
      <c r="H245" s="127">
        <f t="shared" si="21"/>
        <v>387690.1</v>
      </c>
      <c r="I245" s="6">
        <f t="shared" si="20"/>
        <v>1.7270585352815215</v>
      </c>
      <c r="J245" s="9"/>
      <c r="K245" s="9"/>
      <c r="L245" s="6"/>
      <c r="M245" s="249"/>
      <c r="O245" s="34"/>
    </row>
    <row r="246" spans="2:17" s="15" customFormat="1" x14ac:dyDescent="0.3">
      <c r="B246" s="3" t="s">
        <v>16</v>
      </c>
      <c r="C246" s="5">
        <v>42328.366666666669</v>
      </c>
      <c r="D246" s="3">
        <v>22</v>
      </c>
      <c r="E246" s="6" t="e">
        <f>#REF!*0.7</f>
        <v>#REF!</v>
      </c>
      <c r="F246" s="6">
        <v>510444.89999999997</v>
      </c>
      <c r="G246" s="3">
        <f>(C246-$C$176)*1440</f>
        <v>227042.00000000303</v>
      </c>
      <c r="H246" s="127">
        <f t="shared" si="21"/>
        <v>393806</v>
      </c>
      <c r="I246" s="6">
        <f t="shared" si="20"/>
        <v>1.7345072717822902</v>
      </c>
      <c r="J246" s="9">
        <f>(C246-C243)*1440</f>
        <v>10172.000000006519</v>
      </c>
      <c r="K246" s="9">
        <f>F246-F243</f>
        <v>23146.200000000012</v>
      </c>
      <c r="L246" s="6">
        <f>K246/J246</f>
        <v>2.2754817145089636</v>
      </c>
      <c r="M246" s="249"/>
      <c r="O246" s="34"/>
    </row>
    <row r="247" spans="2:17" s="15" customFormat="1" x14ac:dyDescent="0.3">
      <c r="B247" s="3" t="s">
        <v>16</v>
      </c>
      <c r="C247" s="5">
        <v>42331.334027777775</v>
      </c>
      <c r="D247" s="3">
        <v>23</v>
      </c>
      <c r="E247" s="6" t="e">
        <f>#REF!*0.7</f>
        <v>#REF!</v>
      </c>
      <c r="F247" s="6">
        <v>520214.1</v>
      </c>
      <c r="G247" s="3">
        <f>(C247-$C$176)*1440</f>
        <v>231314.99999999651</v>
      </c>
      <c r="H247" s="127">
        <f t="shared" si="21"/>
        <v>403575.19999999995</v>
      </c>
      <c r="I247" s="6">
        <f t="shared" si="20"/>
        <v>1.7446996519897371</v>
      </c>
      <c r="J247" s="9"/>
      <c r="K247" s="9"/>
      <c r="L247" s="6"/>
      <c r="M247" s="249"/>
      <c r="O247" s="34"/>
    </row>
    <row r="248" spans="2:17" s="15" customFormat="1" x14ac:dyDescent="0.3">
      <c r="B248" s="3" t="s">
        <v>16</v>
      </c>
      <c r="C248" s="5">
        <v>42333.311111111114</v>
      </c>
      <c r="D248" s="3">
        <v>23</v>
      </c>
      <c r="E248" s="6" t="e">
        <f>#REF!*0.7</f>
        <v>#REF!</v>
      </c>
      <c r="F248" s="6">
        <v>526005.9</v>
      </c>
      <c r="G248" s="3">
        <f>(C248-$C$176)*1440</f>
        <v>234162.00000000419</v>
      </c>
      <c r="H248" s="127">
        <f t="shared" si="21"/>
        <v>409367</v>
      </c>
      <c r="I248" s="6">
        <f t="shared" si="20"/>
        <v>1.7482213168660699</v>
      </c>
      <c r="J248" s="9">
        <f>(C248-C246)*1440</f>
        <v>7120.0000000011642</v>
      </c>
      <c r="K248" s="9">
        <f>F248-F246</f>
        <v>15561.000000000058</v>
      </c>
      <c r="L248" s="6">
        <f>K248/J248</f>
        <v>2.1855337078648192</v>
      </c>
      <c r="M248" s="249"/>
      <c r="O248" s="34"/>
    </row>
    <row r="249" spans="2:17" s="15" customFormat="1" x14ac:dyDescent="0.3">
      <c r="B249" s="3" t="s">
        <v>16</v>
      </c>
      <c r="C249" s="5">
        <v>42338.523611111108</v>
      </c>
      <c r="D249" s="3">
        <v>24</v>
      </c>
      <c r="E249" s="6" t="e">
        <f>#REF!*0.7</f>
        <v>#REF!</v>
      </c>
      <c r="F249" s="6">
        <v>542896.9</v>
      </c>
      <c r="G249" s="3">
        <f>(C249-$C$176)*1440</f>
        <v>241667.99999999581</v>
      </c>
      <c r="H249" s="127">
        <f t="shared" si="21"/>
        <v>426258</v>
      </c>
      <c r="I249" s="6">
        <f t="shared" si="20"/>
        <v>1.7638164754953383</v>
      </c>
      <c r="J249" s="9">
        <f>(C249-C248)*1440</f>
        <v>7505.9999999916181</v>
      </c>
      <c r="K249" s="9">
        <f>F249-F248</f>
        <v>16891</v>
      </c>
      <c r="L249" s="6">
        <f>K249/J249</f>
        <v>2.2503330668823422</v>
      </c>
      <c r="M249" s="249"/>
      <c r="O249" s="34"/>
    </row>
    <row r="250" spans="2:17" s="15" customFormat="1" x14ac:dyDescent="0.3">
      <c r="B250" s="3" t="s">
        <v>16</v>
      </c>
      <c r="C250" s="5">
        <v>42345.635416666664</v>
      </c>
      <c r="D250" s="3">
        <v>25</v>
      </c>
      <c r="E250" s="6" t="e">
        <f>#REF!*0.7</f>
        <v>#REF!</v>
      </c>
      <c r="F250" s="6">
        <v>571281.89999999991</v>
      </c>
      <c r="G250" s="3">
        <f>(C250-$C$176)*1440</f>
        <v>251908.99999999674</v>
      </c>
      <c r="H250" s="127">
        <f t="shared" si="21"/>
        <v>454642.99999999988</v>
      </c>
      <c r="I250" s="6">
        <f t="shared" si="20"/>
        <v>1.8047906188346021</v>
      </c>
      <c r="J250" s="9">
        <f>(C250-C249)*1440</f>
        <v>10241.000000000931</v>
      </c>
      <c r="K250" s="9">
        <f>F250-F249</f>
        <v>28384.999999999884</v>
      </c>
      <c r="L250" s="6">
        <f>K250/J250</f>
        <v>2.7717019822280347</v>
      </c>
      <c r="M250" s="249"/>
      <c r="O250" s="34"/>
    </row>
    <row r="251" spans="2:17" s="15" customFormat="1" x14ac:dyDescent="0.3">
      <c r="B251" s="3" t="s">
        <v>16</v>
      </c>
      <c r="C251" s="5">
        <v>42352.321527777778</v>
      </c>
      <c r="D251" s="3">
        <v>26</v>
      </c>
      <c r="E251" s="6" t="e">
        <f>#REF!*0.7</f>
        <v>#REF!</v>
      </c>
      <c r="F251" s="6">
        <v>597663.5</v>
      </c>
      <c r="G251" s="3">
        <f>(C251-$C$176)*1440</f>
        <v>261537.0000000007</v>
      </c>
      <c r="H251" s="127">
        <f t="shared" si="21"/>
        <v>481024.6</v>
      </c>
      <c r="I251" s="6">
        <f t="shared" ref="I251:I253" si="22">IFERROR(H251/G251,"-")</f>
        <v>1.8392219838875521</v>
      </c>
      <c r="J251" s="9">
        <f>(C251-C250)*1440</f>
        <v>9628.0000000039581</v>
      </c>
      <c r="K251" s="9">
        <f>F251-F250</f>
        <v>26381.600000000093</v>
      </c>
      <c r="L251" s="6">
        <f t="shared" ref="L251:L253" si="23">K251/J251</f>
        <v>2.7400914000819743</v>
      </c>
      <c r="M251" s="249"/>
      <c r="O251" s="34"/>
    </row>
    <row r="252" spans="2:17" s="15" customFormat="1" x14ac:dyDescent="0.3">
      <c r="B252" s="3" t="s">
        <v>16</v>
      </c>
      <c r="C252" s="5">
        <v>42359.456944444442</v>
      </c>
      <c r="D252" s="3">
        <v>27</v>
      </c>
      <c r="E252" s="6" t="e">
        <f>#REF!*0.7</f>
        <v>#REF!</v>
      </c>
      <c r="F252" s="6">
        <v>625265.89999999991</v>
      </c>
      <c r="G252" s="3">
        <f>(C252-$C$176)*1440</f>
        <v>271811.99999999721</v>
      </c>
      <c r="H252" s="127">
        <f t="shared" si="21"/>
        <v>508626.99999999988</v>
      </c>
      <c r="I252" s="6">
        <f t="shared" si="22"/>
        <v>1.8712455667888288</v>
      </c>
      <c r="J252" s="9">
        <f>(C252-C251)*1440</f>
        <v>10274.999999996508</v>
      </c>
      <c r="K252" s="9">
        <f>F252-F251</f>
        <v>27602.399999999907</v>
      </c>
      <c r="L252" s="6">
        <f t="shared" si="23"/>
        <v>2.6863649635045537</v>
      </c>
      <c r="M252" s="249"/>
      <c r="O252" s="34"/>
    </row>
    <row r="253" spans="2:17" s="15" customFormat="1" ht="15" thickBot="1" x14ac:dyDescent="0.35">
      <c r="B253" s="23" t="s">
        <v>16</v>
      </c>
      <c r="C253" s="24">
        <v>42366.65625</v>
      </c>
      <c r="D253" s="23">
        <v>28</v>
      </c>
      <c r="E253" s="26" t="e">
        <f>#REF!*0.7</f>
        <v>#REF!</v>
      </c>
      <c r="F253" s="26">
        <v>648128.6</v>
      </c>
      <c r="G253" s="23">
        <f>(C253-$C$176)*1440</f>
        <v>282179.00000000023</v>
      </c>
      <c r="H253" s="132">
        <f t="shared" si="21"/>
        <v>531489.69999999995</v>
      </c>
      <c r="I253" s="26">
        <f t="shared" si="22"/>
        <v>1.8835196807700059</v>
      </c>
      <c r="J253" s="27">
        <f>(C253-C252)*1440</f>
        <v>10367.000000003027</v>
      </c>
      <c r="K253" s="27">
        <f>F253-F252</f>
        <v>22862.70000000007</v>
      </c>
      <c r="L253" s="26">
        <f t="shared" si="23"/>
        <v>2.2053342336252912</v>
      </c>
      <c r="M253" s="250">
        <f>(H253-H224)/(G253-G224)</f>
        <v>2.1729185940742877</v>
      </c>
      <c r="O253" s="63">
        <f>SUM(K176:K253)</f>
        <v>531489.69999999995</v>
      </c>
      <c r="Q253" s="76">
        <f>H253-H224</f>
        <v>279496</v>
      </c>
    </row>
    <row r="254" spans="2:17" s="15" customFormat="1" x14ac:dyDescent="0.3">
      <c r="B254" s="195" t="s">
        <v>16</v>
      </c>
      <c r="C254" s="158">
        <v>42373.332638888889</v>
      </c>
      <c r="D254" s="18">
        <v>29</v>
      </c>
      <c r="E254" s="21" t="e">
        <f>#REF!*0.7</f>
        <v>#REF!</v>
      </c>
      <c r="F254" s="21">
        <v>673782.2</v>
      </c>
      <c r="G254" s="18">
        <f>(C254-$C$176)*1440</f>
        <v>291793.00000000047</v>
      </c>
      <c r="H254" s="126">
        <f t="shared" si="21"/>
        <v>557143.29999999993</v>
      </c>
      <c r="I254" s="21">
        <f t="shared" ref="I254:I273" si="24">IFERROR(H254/G254,"-")</f>
        <v>1.9093785663124168</v>
      </c>
      <c r="J254" s="22">
        <f>(C254-C253)*1440</f>
        <v>9614.0000000002328</v>
      </c>
      <c r="K254" s="22">
        <f>F254-F253</f>
        <v>25653.599999999977</v>
      </c>
      <c r="L254" s="21">
        <f t="shared" ref="L254:L273" si="25">K254/J254</f>
        <v>2.6683586436446176</v>
      </c>
      <c r="M254" s="251"/>
      <c r="O254" s="63"/>
      <c r="Q254" s="76"/>
    </row>
    <row r="255" spans="2:17" s="15" customFormat="1" x14ac:dyDescent="0.3">
      <c r="B255" s="174" t="s">
        <v>16</v>
      </c>
      <c r="C255" s="155">
        <v>42380.370138888888</v>
      </c>
      <c r="D255" s="3">
        <v>30</v>
      </c>
      <c r="E255" s="6" t="e">
        <f>#REF!*0.7</f>
        <v>#REF!</v>
      </c>
      <c r="F255" s="6">
        <v>703994.89999999991</v>
      </c>
      <c r="G255" s="3">
        <f>(C255-$C$176)*1440</f>
        <v>301926.99999999837</v>
      </c>
      <c r="H255" s="127">
        <f t="shared" si="21"/>
        <v>587355.99999999988</v>
      </c>
      <c r="I255" s="6">
        <f t="shared" si="24"/>
        <v>1.9453576526776442</v>
      </c>
      <c r="J255" s="9">
        <f>(C255-C254)*1440</f>
        <v>10133.999999997905</v>
      </c>
      <c r="K255" s="9">
        <f>F255-F254</f>
        <v>30212.699999999953</v>
      </c>
      <c r="L255" s="6">
        <f t="shared" si="25"/>
        <v>2.9813203078750936</v>
      </c>
      <c r="M255" s="252"/>
      <c r="O255" s="63"/>
      <c r="Q255" s="76"/>
    </row>
    <row r="256" spans="2:17" s="15" customFormat="1" x14ac:dyDescent="0.3">
      <c r="B256" s="174" t="s">
        <v>16</v>
      </c>
      <c r="C256" s="155">
        <v>42387.587500000001</v>
      </c>
      <c r="D256" s="3">
        <v>31</v>
      </c>
      <c r="E256" s="6" t="e">
        <f>#REF!*0.7</f>
        <v>#REF!</v>
      </c>
      <c r="F256" s="6">
        <v>730328.2</v>
      </c>
      <c r="G256" s="3">
        <f>(C256-$C$176)*1440</f>
        <v>312320.00000000233</v>
      </c>
      <c r="H256" s="127">
        <f t="shared" si="21"/>
        <v>613689.29999999993</v>
      </c>
      <c r="I256" s="6">
        <f t="shared" si="24"/>
        <v>1.9649375640368705</v>
      </c>
      <c r="J256" s="9">
        <f>(C256-C255)*1440</f>
        <v>10393.000000003958</v>
      </c>
      <c r="K256" s="9">
        <f>F256-F255</f>
        <v>26333.300000000047</v>
      </c>
      <c r="L256" s="6">
        <f t="shared" si="25"/>
        <v>2.5337534879236041</v>
      </c>
      <c r="M256" s="252"/>
      <c r="O256" s="63"/>
      <c r="Q256" s="76"/>
    </row>
    <row r="257" spans="2:17" s="15" customFormat="1" x14ac:dyDescent="0.3">
      <c r="B257" s="174" t="s">
        <v>16</v>
      </c>
      <c r="C257" s="155">
        <v>42394.638888888891</v>
      </c>
      <c r="D257" s="3">
        <v>32</v>
      </c>
      <c r="E257" s="6" t="e">
        <f>#REF!*0.7</f>
        <v>#REF!</v>
      </c>
      <c r="F257" s="6">
        <v>746383.39999999991</v>
      </c>
      <c r="G257" s="3">
        <f>(C257-$C$176)*1440</f>
        <v>322474.00000000256</v>
      </c>
      <c r="H257" s="127">
        <f t="shared" si="21"/>
        <v>629744.49999999988</v>
      </c>
      <c r="I257" s="6">
        <f t="shared" si="24"/>
        <v>1.9528535633880402</v>
      </c>
      <c r="J257" s="9">
        <f>(C257-C256)*1440</f>
        <v>10154.000000000233</v>
      </c>
      <c r="K257" s="9">
        <f>F257-F256</f>
        <v>16055.199999999953</v>
      </c>
      <c r="L257" s="6">
        <f t="shared" si="25"/>
        <v>1.581169982272955</v>
      </c>
      <c r="M257" s="252"/>
      <c r="O257" s="63"/>
      <c r="Q257" s="76"/>
    </row>
    <row r="258" spans="2:17" s="15" customFormat="1" x14ac:dyDescent="0.3">
      <c r="B258" s="174" t="s">
        <v>16</v>
      </c>
      <c r="C258" s="155">
        <v>42401</v>
      </c>
      <c r="D258" s="3">
        <v>33</v>
      </c>
      <c r="E258" s="6" t="e">
        <f>#REF!*0.7</f>
        <v>#REF!</v>
      </c>
      <c r="F258" s="6">
        <v>0</v>
      </c>
      <c r="G258" s="3">
        <f>(C258-$C$176)*1440</f>
        <v>331634.00000000023</v>
      </c>
      <c r="H258" s="127">
        <f t="shared" si="21"/>
        <v>-116638.9</v>
      </c>
      <c r="I258" s="6">
        <f t="shared" si="24"/>
        <v>-0.35170971613284496</v>
      </c>
      <c r="J258" s="9"/>
      <c r="K258" s="9"/>
      <c r="L258" s="6"/>
      <c r="M258" s="252"/>
      <c r="O258" s="63"/>
      <c r="Q258" s="76"/>
    </row>
    <row r="259" spans="2:17" s="15" customFormat="1" x14ac:dyDescent="0.3">
      <c r="B259" s="174" t="s">
        <v>16</v>
      </c>
      <c r="C259" s="155">
        <v>42412.605555555558</v>
      </c>
      <c r="D259" s="3">
        <v>34</v>
      </c>
      <c r="E259" s="6" t="e">
        <f>#REF!*0.7</f>
        <v>#REF!</v>
      </c>
      <c r="F259" s="6">
        <v>759413.2</v>
      </c>
      <c r="G259" s="3">
        <f>(C259-$C$176)*1440</f>
        <v>348346.00000000326</v>
      </c>
      <c r="H259" s="127">
        <f t="shared" si="21"/>
        <v>642774.29999999993</v>
      </c>
      <c r="I259" s="6">
        <f t="shared" si="24"/>
        <v>1.8452179729349381</v>
      </c>
      <c r="J259" s="9">
        <f>(C259-C257)*1440</f>
        <v>25872.000000000698</v>
      </c>
      <c r="K259" s="9">
        <f>F259-F257</f>
        <v>13029.800000000047</v>
      </c>
      <c r="L259" s="6">
        <f t="shared" si="25"/>
        <v>0.50362554112552937</v>
      </c>
      <c r="M259" s="252"/>
      <c r="O259" s="63"/>
      <c r="Q259" s="76"/>
    </row>
    <row r="260" spans="2:17" s="15" customFormat="1" x14ac:dyDescent="0.3">
      <c r="B260" s="174" t="s">
        <v>16</v>
      </c>
      <c r="C260" s="155">
        <v>42416.527083333334</v>
      </c>
      <c r="D260" s="3">
        <v>35</v>
      </c>
      <c r="E260" s="6" t="e">
        <f>#REF!*0.7</f>
        <v>#REF!</v>
      </c>
      <c r="F260" s="6">
        <v>759480.39999999991</v>
      </c>
      <c r="G260" s="3">
        <f>(C260-$C$176)*1440</f>
        <v>353993.00000000163</v>
      </c>
      <c r="H260" s="127">
        <f t="shared" si="21"/>
        <v>642841.49999999988</v>
      </c>
      <c r="I260" s="6">
        <f t="shared" si="24"/>
        <v>1.8159723497357205</v>
      </c>
      <c r="J260" s="9">
        <f>(C260-C259)*1440</f>
        <v>5646.9999999983702</v>
      </c>
      <c r="K260" s="9">
        <f>F260-F259</f>
        <v>67.199999999953434</v>
      </c>
      <c r="L260" s="6">
        <f t="shared" si="25"/>
        <v>1.1900123959619768E-2</v>
      </c>
      <c r="M260" s="252"/>
      <c r="O260" s="63"/>
      <c r="Q260" s="76"/>
    </row>
    <row r="261" spans="2:17" s="15" customFormat="1" x14ac:dyDescent="0.3">
      <c r="B261" s="174" t="s">
        <v>16</v>
      </c>
      <c r="C261" s="155">
        <v>42422.365972222222</v>
      </c>
      <c r="D261" s="3">
        <v>36</v>
      </c>
      <c r="E261" s="6" t="e">
        <f>#REF!*0.7</f>
        <v>#REF!</v>
      </c>
      <c r="F261" s="6">
        <v>772233.7</v>
      </c>
      <c r="G261" s="3">
        <f>(C261-$C$176)*1440</f>
        <v>362400.99999999977</v>
      </c>
      <c r="H261" s="127">
        <f t="shared" si="21"/>
        <v>655594.79999999993</v>
      </c>
      <c r="I261" s="6">
        <f t="shared" si="24"/>
        <v>1.8090314320324732</v>
      </c>
      <c r="J261" s="9">
        <f>(C261-C260)*1440</f>
        <v>8407.9999999981374</v>
      </c>
      <c r="K261" s="9">
        <f>F261-F260</f>
        <v>12753.300000000047</v>
      </c>
      <c r="L261" s="6">
        <f t="shared" si="25"/>
        <v>1.5168054234066213</v>
      </c>
      <c r="M261" s="252"/>
      <c r="O261" s="63"/>
      <c r="Q261" s="76"/>
    </row>
    <row r="262" spans="2:17" s="15" customFormat="1" x14ac:dyDescent="0.3">
      <c r="B262" s="174" t="s">
        <v>16</v>
      </c>
      <c r="C262" s="155">
        <v>42429.352777777778</v>
      </c>
      <c r="D262" s="3">
        <v>37</v>
      </c>
      <c r="E262" s="6" t="e">
        <f>#REF!*0.7</f>
        <v>#REF!</v>
      </c>
      <c r="F262" s="6">
        <v>793956.79999999993</v>
      </c>
      <c r="G262" s="3">
        <f>(C262-$C$176)*1440</f>
        <v>372462.0000000007</v>
      </c>
      <c r="H262" s="127">
        <f t="shared" si="21"/>
        <v>677317.89999999991</v>
      </c>
      <c r="I262" s="6">
        <f t="shared" si="24"/>
        <v>1.8184885974945058</v>
      </c>
      <c r="J262" s="9"/>
      <c r="K262" s="9"/>
      <c r="L262" s="6"/>
      <c r="M262" s="252"/>
      <c r="O262" s="63"/>
      <c r="Q262" s="76"/>
    </row>
    <row r="263" spans="2:17" s="15" customFormat="1" x14ac:dyDescent="0.3">
      <c r="B263" s="174" t="s">
        <v>16</v>
      </c>
      <c r="C263" s="155">
        <v>42431.481249999997</v>
      </c>
      <c r="D263" s="3">
        <v>37</v>
      </c>
      <c r="E263" s="6" t="e">
        <f>#REF!*0.7</f>
        <v>#REF!</v>
      </c>
      <c r="F263" s="6">
        <v>800699.2</v>
      </c>
      <c r="G263" s="3">
        <f>(C263-$C$176)*1440</f>
        <v>375526.99999999604</v>
      </c>
      <c r="H263" s="127">
        <f t="shared" si="21"/>
        <v>684060.29999999993</v>
      </c>
      <c r="I263" s="6">
        <f t="shared" si="24"/>
        <v>1.8216008436144595</v>
      </c>
      <c r="J263" s="9"/>
      <c r="K263" s="9"/>
      <c r="L263" s="6"/>
      <c r="M263" s="252"/>
      <c r="O263" s="63"/>
      <c r="Q263" s="76"/>
    </row>
    <row r="264" spans="2:17" s="15" customFormat="1" x14ac:dyDescent="0.3">
      <c r="B264" s="174" t="s">
        <v>16</v>
      </c>
      <c r="C264" s="155">
        <v>42433.645138888889</v>
      </c>
      <c r="D264" s="3">
        <v>37</v>
      </c>
      <c r="E264" s="6" t="e">
        <f>#REF!*0.7</f>
        <v>#REF!</v>
      </c>
      <c r="F264" s="6">
        <v>808543.39999999991</v>
      </c>
      <c r="G264" s="3">
        <f>(C264-$C$176)*1440</f>
        <v>378643.00000000047</v>
      </c>
      <c r="H264" s="127">
        <f t="shared" si="21"/>
        <v>691904.49999999988</v>
      </c>
      <c r="I264" s="6">
        <f t="shared" si="24"/>
        <v>1.8273267959529136</v>
      </c>
      <c r="J264" s="9">
        <f>(C264-C262)*1440</f>
        <v>6180.9999999997672</v>
      </c>
      <c r="K264" s="9">
        <f>F264-F262</f>
        <v>14586.599999999977</v>
      </c>
      <c r="L264" s="6">
        <f t="shared" si="25"/>
        <v>2.3599093997735845</v>
      </c>
      <c r="M264" s="252"/>
      <c r="O264" s="63"/>
      <c r="Q264" s="76"/>
    </row>
    <row r="265" spans="2:17" s="15" customFormat="1" x14ac:dyDescent="0.3">
      <c r="B265" s="174" t="s">
        <v>16</v>
      </c>
      <c r="C265" s="155">
        <v>42436.345138888886</v>
      </c>
      <c r="D265" s="3">
        <v>38</v>
      </c>
      <c r="E265" s="6" t="e">
        <f>#REF!*0.7</f>
        <v>#REF!</v>
      </c>
      <c r="F265" s="6">
        <v>819394.79999999993</v>
      </c>
      <c r="G265" s="3">
        <f>(C265-$C$176)*1440</f>
        <v>382530.99999999627</v>
      </c>
      <c r="H265" s="127">
        <f t="shared" si="21"/>
        <v>702755.89999999991</v>
      </c>
      <c r="I265" s="6">
        <f t="shared" si="24"/>
        <v>1.8371214359097872</v>
      </c>
      <c r="J265" s="9"/>
      <c r="K265" s="9"/>
      <c r="L265" s="6"/>
      <c r="M265" s="252"/>
      <c r="O265" s="63"/>
      <c r="Q265" s="76"/>
    </row>
    <row r="266" spans="2:17" s="15" customFormat="1" x14ac:dyDescent="0.3">
      <c r="B266" s="174" t="s">
        <v>16</v>
      </c>
      <c r="C266" s="155">
        <v>42438.372916666667</v>
      </c>
      <c r="D266" s="3">
        <v>38</v>
      </c>
      <c r="E266" s="6" t="e">
        <f>#REF!*0.7</f>
        <v>#REF!</v>
      </c>
      <c r="F266" s="6">
        <v>826172.89999999991</v>
      </c>
      <c r="G266" s="3">
        <f>(C266-$C$176)*1440</f>
        <v>385451.00000000093</v>
      </c>
      <c r="H266" s="127">
        <f t="shared" si="21"/>
        <v>709533.99999999988</v>
      </c>
      <c r="I266" s="6">
        <f t="shared" si="24"/>
        <v>1.8407891015978637</v>
      </c>
      <c r="J266" s="9"/>
      <c r="K266" s="9"/>
      <c r="L266" s="6"/>
      <c r="M266" s="252"/>
      <c r="O266" s="63"/>
      <c r="Q266" s="76"/>
    </row>
    <row r="267" spans="2:17" s="15" customFormat="1" x14ac:dyDescent="0.3">
      <c r="B267" s="174" t="s">
        <v>16</v>
      </c>
      <c r="C267" s="155">
        <v>42440.324305555558</v>
      </c>
      <c r="D267" s="3">
        <v>38</v>
      </c>
      <c r="E267" s="6" t="e">
        <f>#REF!*0.7</f>
        <v>#REF!</v>
      </c>
      <c r="F267" s="6">
        <v>834524.6</v>
      </c>
      <c r="G267" s="3">
        <f>(C267-$C$176)*1440</f>
        <v>388261.00000000326</v>
      </c>
      <c r="H267" s="127">
        <f t="shared" si="21"/>
        <v>717885.7</v>
      </c>
      <c r="I267" s="6">
        <f t="shared" si="24"/>
        <v>1.8489771056067799</v>
      </c>
      <c r="J267" s="9">
        <f>(C267-C264)*1440</f>
        <v>9618.000000002794</v>
      </c>
      <c r="K267" s="9">
        <f>F267-F264</f>
        <v>25981.20000000007</v>
      </c>
      <c r="L267" s="6">
        <f t="shared" si="25"/>
        <v>2.7013100436673447</v>
      </c>
      <c r="M267" s="252"/>
      <c r="O267" s="63"/>
      <c r="Q267" s="76"/>
    </row>
    <row r="268" spans="2:17" s="15" customFormat="1" x14ac:dyDescent="0.3">
      <c r="B268" s="174" t="s">
        <v>16</v>
      </c>
      <c r="C268" s="155">
        <v>42443.36041666667</v>
      </c>
      <c r="D268" s="3">
        <v>39</v>
      </c>
      <c r="E268" s="6" t="e">
        <f>#REF!*0.7</f>
        <v>#REF!</v>
      </c>
      <c r="F268" s="6">
        <v>846265</v>
      </c>
      <c r="G268" s="3">
        <f>(C268-$C$176)*1440</f>
        <v>392633.00000000512</v>
      </c>
      <c r="H268" s="127">
        <f t="shared" si="21"/>
        <v>729626.1</v>
      </c>
      <c r="I268" s="6">
        <f t="shared" si="24"/>
        <v>1.858290311817882</v>
      </c>
      <c r="J268" s="9"/>
      <c r="K268" s="9"/>
      <c r="L268" s="6"/>
      <c r="M268" s="252"/>
      <c r="O268" s="63"/>
      <c r="Q268" s="76"/>
    </row>
    <row r="269" spans="2:17" s="15" customFormat="1" x14ac:dyDescent="0.3">
      <c r="B269" s="174" t="s">
        <v>16</v>
      </c>
      <c r="C269" s="155">
        <v>42446.34652777778</v>
      </c>
      <c r="D269" s="3">
        <v>39</v>
      </c>
      <c r="E269" s="6" t="e">
        <f>#REF!*0.7</f>
        <v>#REF!</v>
      </c>
      <c r="F269" s="6">
        <v>856190.29999999993</v>
      </c>
      <c r="G269" s="3">
        <f>(C269-$C$176)*1440</f>
        <v>396933.00000000279</v>
      </c>
      <c r="H269" s="127">
        <f t="shared" si="21"/>
        <v>739551.39999999991</v>
      </c>
      <c r="I269" s="6">
        <f t="shared" si="24"/>
        <v>1.8631643123650456</v>
      </c>
      <c r="J269" s="9">
        <f>(C269-C267)*1440</f>
        <v>8671.9999999995343</v>
      </c>
      <c r="K269" s="9">
        <f>F269-F267</f>
        <v>21665.699999999953</v>
      </c>
      <c r="L269" s="6">
        <f t="shared" si="25"/>
        <v>2.4983510147602765</v>
      </c>
      <c r="M269" s="252"/>
      <c r="O269" s="63"/>
      <c r="Q269" s="76"/>
    </row>
    <row r="270" spans="2:17" s="15" customFormat="1" x14ac:dyDescent="0.3">
      <c r="B270" s="174" t="s">
        <v>16</v>
      </c>
      <c r="C270" s="155">
        <v>42450.354166666664</v>
      </c>
      <c r="D270" s="3">
        <v>40</v>
      </c>
      <c r="E270" s="6" t="e">
        <f>#REF!*0.7</f>
        <v>#REF!</v>
      </c>
      <c r="F270" s="6">
        <v>872889.5</v>
      </c>
      <c r="G270" s="3">
        <f>(C270-$C$176)*1440</f>
        <v>402703.99999999674</v>
      </c>
      <c r="H270" s="127">
        <f t="shared" si="21"/>
        <v>756250.6</v>
      </c>
      <c r="I270" s="6">
        <f t="shared" si="24"/>
        <v>1.8779316818308387</v>
      </c>
      <c r="J270" s="9">
        <f>(C270-C269)*1440</f>
        <v>5770.9999999939464</v>
      </c>
      <c r="K270" s="9">
        <f>F270-F269</f>
        <v>16699.20000000007</v>
      </c>
      <c r="L270" s="6">
        <f t="shared" si="25"/>
        <v>2.8936406168805382</v>
      </c>
      <c r="M270" s="252"/>
      <c r="O270" s="63"/>
      <c r="Q270" s="76"/>
    </row>
    <row r="271" spans="2:17" s="15" customFormat="1" x14ac:dyDescent="0.3">
      <c r="B271" s="174" t="s">
        <v>16</v>
      </c>
      <c r="C271" s="155">
        <v>42453.650694444441</v>
      </c>
      <c r="D271" s="3">
        <v>40</v>
      </c>
      <c r="E271" s="6" t="e">
        <f>#REF!*0.7</f>
        <v>#REF!</v>
      </c>
      <c r="F271" s="6">
        <v>884899.39999999991</v>
      </c>
      <c r="G271" s="3">
        <f>(C271-$C$176)*1440</f>
        <v>407450.99999999511</v>
      </c>
      <c r="H271" s="127">
        <f t="shared" si="21"/>
        <v>768260.49999999988</v>
      </c>
      <c r="I271" s="6">
        <f t="shared" si="24"/>
        <v>1.8855285666252117</v>
      </c>
      <c r="J271" s="9">
        <f>(C271-C270)*1440</f>
        <v>4746.9999999983702</v>
      </c>
      <c r="K271" s="9">
        <f>F271-F270</f>
        <v>12009.899999999907</v>
      </c>
      <c r="L271" s="6">
        <f t="shared" si="25"/>
        <v>2.5299978934072112</v>
      </c>
      <c r="M271" s="252"/>
      <c r="O271" s="63"/>
      <c r="Q271" s="76"/>
    </row>
    <row r="272" spans="2:17" s="15" customFormat="1" x14ac:dyDescent="0.3">
      <c r="B272" s="174" t="s">
        <v>16</v>
      </c>
      <c r="C272" s="155">
        <v>42457.695138888892</v>
      </c>
      <c r="D272" s="3">
        <v>41</v>
      </c>
      <c r="E272" s="6" t="e">
        <f>#REF!*0.7</f>
        <v>#REF!</v>
      </c>
      <c r="F272" s="6">
        <v>891802.79999999993</v>
      </c>
      <c r="G272" s="3">
        <f>(C272-$C$176)*1440</f>
        <v>413275.00000000466</v>
      </c>
      <c r="H272" s="127">
        <f t="shared" si="21"/>
        <v>775163.89999999991</v>
      </c>
      <c r="I272" s="6">
        <f t="shared" si="24"/>
        <v>1.8756612425140431</v>
      </c>
      <c r="J272" s="9">
        <f>(C272-C271)*1440</f>
        <v>5824.0000000095461</v>
      </c>
      <c r="K272" s="9">
        <f>F272-F271</f>
        <v>6903.4000000000233</v>
      </c>
      <c r="L272" s="6">
        <f t="shared" si="25"/>
        <v>1.1853365384595995</v>
      </c>
      <c r="M272" s="252"/>
      <c r="O272" s="63"/>
      <c r="Q272" s="76"/>
    </row>
    <row r="273" spans="2:17" s="15" customFormat="1" ht="15" thickBot="1" x14ac:dyDescent="0.35">
      <c r="B273" s="175" t="s">
        <v>16</v>
      </c>
      <c r="C273" s="170">
        <v>42459.386111111111</v>
      </c>
      <c r="D273" s="23">
        <v>41</v>
      </c>
      <c r="E273" s="26" t="e">
        <f>#REF!*0.7</f>
        <v>#REF!</v>
      </c>
      <c r="F273" s="26">
        <v>900088</v>
      </c>
      <c r="G273" s="23">
        <f>(C273-$C$176)*1440</f>
        <v>415710</v>
      </c>
      <c r="H273" s="132">
        <f t="shared" si="21"/>
        <v>783449.1</v>
      </c>
      <c r="I273" s="26">
        <f t="shared" si="24"/>
        <v>1.8846048928339467</v>
      </c>
      <c r="J273" s="27">
        <f>(C273-C272)*1440</f>
        <v>2434.9999999953434</v>
      </c>
      <c r="K273" s="27">
        <f>F273-F272</f>
        <v>8285.2000000000698</v>
      </c>
      <c r="L273" s="26">
        <f t="shared" si="25"/>
        <v>3.4025462012385685</v>
      </c>
      <c r="M273" s="250">
        <f>(H273-H253)/(G273-G253)</f>
        <v>1.8868981734578523</v>
      </c>
      <c r="O273" s="63"/>
      <c r="Q273" s="76"/>
    </row>
    <row r="274" spans="2:17" x14ac:dyDescent="0.25">
      <c r="B274" s="46" t="s">
        <v>17</v>
      </c>
      <c r="C274" s="47">
        <v>42170.7</v>
      </c>
      <c r="D274" s="46">
        <v>1</v>
      </c>
      <c r="E274" s="49" t="e">
        <f>#REF!*0.7</f>
        <v>#REF!</v>
      </c>
      <c r="F274" s="49">
        <v>20892.899999999998</v>
      </c>
      <c r="G274" s="46"/>
      <c r="H274" s="198"/>
      <c r="I274" s="49"/>
      <c r="J274" s="161"/>
      <c r="K274" s="161"/>
      <c r="L274" s="162">
        <v>0</v>
      </c>
      <c r="M274" s="253"/>
    </row>
    <row r="275" spans="2:17" x14ac:dyDescent="0.25">
      <c r="B275" s="10" t="s">
        <v>17</v>
      </c>
      <c r="C275" s="11">
        <v>42219.515277777777</v>
      </c>
      <c r="D275" s="10">
        <v>7</v>
      </c>
      <c r="E275" s="13" t="e">
        <f>#REF!*0.7</f>
        <v>#REF!</v>
      </c>
      <c r="F275" s="13">
        <v>20892.899999999998</v>
      </c>
      <c r="G275" s="10">
        <f>(C275-$C$274)*1440</f>
        <v>70294.000000002561</v>
      </c>
      <c r="H275" s="128" t="e">
        <f>E275-$E$274</f>
        <v>#REF!</v>
      </c>
      <c r="I275" s="13" t="str">
        <f>IFERROR(H275/G275,"-")</f>
        <v>-</v>
      </c>
      <c r="J275" s="56"/>
      <c r="K275" s="56"/>
      <c r="L275" s="218">
        <f>K278/J278</f>
        <v>0.90794979079455207</v>
      </c>
      <c r="M275" s="183"/>
    </row>
    <row r="276" spans="2:17" x14ac:dyDescent="0.25">
      <c r="B276" s="10" t="s">
        <v>17</v>
      </c>
      <c r="C276" s="11">
        <v>42220.542361111111</v>
      </c>
      <c r="D276" s="10">
        <v>7</v>
      </c>
      <c r="E276" s="13" t="e">
        <f>#REF!*0.7</f>
        <v>#REF!</v>
      </c>
      <c r="F276" s="13">
        <v>20892.899999999998</v>
      </c>
      <c r="G276" s="10">
        <f>(C276-$C$274)*1440</f>
        <v>71773.000000003958</v>
      </c>
      <c r="H276" s="128" t="e">
        <f>E276-$E$274</f>
        <v>#REF!</v>
      </c>
      <c r="I276" s="13" t="str">
        <f t="shared" ref="I276:I294" si="26">IFERROR(H276/G276,"-")</f>
        <v>-</v>
      </c>
      <c r="J276" s="56"/>
      <c r="K276" s="56"/>
      <c r="L276" s="219"/>
      <c r="M276" s="183"/>
    </row>
    <row r="277" spans="2:17" x14ac:dyDescent="0.25">
      <c r="B277" s="10" t="s">
        <v>17</v>
      </c>
      <c r="C277" s="11">
        <v>42223.361805555556</v>
      </c>
      <c r="D277" s="10">
        <v>7</v>
      </c>
      <c r="E277" s="13" t="e">
        <f>#REF!*0.7</f>
        <v>#REF!</v>
      </c>
      <c r="F277" s="13">
        <v>20985.3</v>
      </c>
      <c r="G277" s="10">
        <f>(C277-$C$274)*1440</f>
        <v>75833.000000005122</v>
      </c>
      <c r="H277" s="128">
        <f>F277-$F$274</f>
        <v>92.400000000001455</v>
      </c>
      <c r="I277" s="13">
        <f t="shared" si="26"/>
        <v>1.2184668943599122E-3</v>
      </c>
      <c r="J277" s="56"/>
      <c r="K277" s="56"/>
      <c r="L277" s="219"/>
      <c r="M277" s="183"/>
    </row>
    <row r="278" spans="2:17" x14ac:dyDescent="0.25">
      <c r="B278" s="10" t="s">
        <v>17</v>
      </c>
      <c r="C278" s="11">
        <v>42224.328472222223</v>
      </c>
      <c r="D278" s="10">
        <v>7</v>
      </c>
      <c r="E278" s="13" t="e">
        <f>#REF!*0.7</f>
        <v>#REF!</v>
      </c>
      <c r="F278" s="13">
        <v>27185.899999999998</v>
      </c>
      <c r="G278" s="10">
        <f>(C278-$C$274)*1440</f>
        <v>77225.000000005821</v>
      </c>
      <c r="H278" s="128">
        <f t="shared" ref="H278:H341" si="27">F278-$F$274</f>
        <v>6293</v>
      </c>
      <c r="I278" s="13">
        <f t="shared" si="26"/>
        <v>8.1489155066358371E-2</v>
      </c>
      <c r="J278" s="58">
        <f>(C278-C275)*1440</f>
        <v>6931.0000000032596</v>
      </c>
      <c r="K278" s="58">
        <f>F278-F275</f>
        <v>6293</v>
      </c>
      <c r="L278" s="220"/>
      <c r="M278" s="183"/>
    </row>
    <row r="279" spans="2:17" x14ac:dyDescent="0.25">
      <c r="B279" s="10" t="s">
        <v>17</v>
      </c>
      <c r="C279" s="11">
        <v>42226.581250000003</v>
      </c>
      <c r="D279" s="10">
        <v>8</v>
      </c>
      <c r="E279" s="13" t="e">
        <f>#REF!*0.7</f>
        <v>#REF!</v>
      </c>
      <c r="F279" s="13">
        <v>48897.1</v>
      </c>
      <c r="G279" s="10">
        <f>(C279-$C$274)*1440</f>
        <v>80469.000000008382</v>
      </c>
      <c r="H279" s="128">
        <f t="shared" si="27"/>
        <v>28004.2</v>
      </c>
      <c r="I279" s="13">
        <f t="shared" si="26"/>
        <v>0.3480122780200709</v>
      </c>
      <c r="J279" s="58">
        <f>(C279-C278)*1440</f>
        <v>3244.0000000025611</v>
      </c>
      <c r="K279" s="58">
        <f>F279-F278</f>
        <v>21711.200000000001</v>
      </c>
      <c r="L279" s="59">
        <f>K279/J279</f>
        <v>6.6927250308208572</v>
      </c>
      <c r="M279" s="183"/>
    </row>
    <row r="280" spans="2:17" x14ac:dyDescent="0.25">
      <c r="B280" s="10" t="s">
        <v>17</v>
      </c>
      <c r="C280" s="11">
        <v>42240.75</v>
      </c>
      <c r="D280" s="10">
        <v>10</v>
      </c>
      <c r="E280" s="13" t="e">
        <f>#REF!*0.7</f>
        <v>#REF!</v>
      </c>
      <c r="F280" s="13">
        <v>49694.399999999994</v>
      </c>
      <c r="G280" s="10">
        <f>(C280-$C$274)*1440</f>
        <v>100872.00000000419</v>
      </c>
      <c r="H280" s="128">
        <f t="shared" si="27"/>
        <v>28801.499999999996</v>
      </c>
      <c r="I280" s="13">
        <f t="shared" si="26"/>
        <v>0.28552522008088271</v>
      </c>
      <c r="J280" s="56"/>
      <c r="K280" s="56"/>
      <c r="L280" s="218">
        <f>K282/J282</f>
        <v>0.38142321804980162</v>
      </c>
      <c r="M280" s="183"/>
    </row>
    <row r="281" spans="2:17" x14ac:dyDescent="0.25">
      <c r="B281" s="10" t="s">
        <v>17</v>
      </c>
      <c r="C281" s="11">
        <v>42242.354166666664</v>
      </c>
      <c r="D281" s="10">
        <v>10</v>
      </c>
      <c r="E281" s="13" t="e">
        <f>#REF!*0.7</f>
        <v>#REF!</v>
      </c>
      <c r="F281" s="13">
        <v>53288.2</v>
      </c>
      <c r="G281" s="10">
        <f>(C281-$C$274)*1440</f>
        <v>103182.0000000007</v>
      </c>
      <c r="H281" s="128">
        <f t="shared" si="27"/>
        <v>32395.3</v>
      </c>
      <c r="I281" s="13">
        <f t="shared" si="26"/>
        <v>0.31396270667364251</v>
      </c>
      <c r="J281" s="56"/>
      <c r="K281" s="56"/>
      <c r="L281" s="219"/>
      <c r="M281" s="183"/>
    </row>
    <row r="282" spans="2:17" x14ac:dyDescent="0.25">
      <c r="B282" s="10" t="s">
        <v>17</v>
      </c>
      <c r="C282" s="11">
        <v>42244.371527777781</v>
      </c>
      <c r="D282" s="10">
        <v>10</v>
      </c>
      <c r="E282" s="13" t="e">
        <f>#REF!*0.7</f>
        <v>#REF!</v>
      </c>
      <c r="F282" s="13">
        <v>58668.399999999994</v>
      </c>
      <c r="G282" s="10">
        <f>(C282-$C$274)*1440</f>
        <v>106087.00000000885</v>
      </c>
      <c r="H282" s="128">
        <f t="shared" si="27"/>
        <v>37775.5</v>
      </c>
      <c r="I282" s="13">
        <f t="shared" si="26"/>
        <v>0.35608038685227078</v>
      </c>
      <c r="J282" s="58">
        <f>(C282-C279)*1440</f>
        <v>25618.000000000466</v>
      </c>
      <c r="K282" s="58">
        <f>F282-F279</f>
        <v>9771.2999999999956</v>
      </c>
      <c r="L282" s="220"/>
      <c r="M282" s="183"/>
    </row>
    <row r="283" spans="2:17" x14ac:dyDescent="0.25">
      <c r="B283" s="10" t="s">
        <v>17</v>
      </c>
      <c r="C283" s="11">
        <v>42249.334027777775</v>
      </c>
      <c r="D283" s="10">
        <v>11</v>
      </c>
      <c r="E283" s="13" t="e">
        <f>#REF!*0.7</f>
        <v>#REF!</v>
      </c>
      <c r="F283" s="13">
        <v>67463.199999999997</v>
      </c>
      <c r="G283" s="10">
        <f>(C283-$C$274)*1440</f>
        <v>113233.00000000047</v>
      </c>
      <c r="H283" s="128">
        <f t="shared" si="27"/>
        <v>46570.3</v>
      </c>
      <c r="I283" s="13">
        <f t="shared" si="26"/>
        <v>0.41127851421405254</v>
      </c>
      <c r="J283" s="56"/>
      <c r="K283" s="56"/>
      <c r="L283" s="218">
        <f>K284/J284</f>
        <v>1.2674811283283411</v>
      </c>
      <c r="M283" s="183"/>
    </row>
    <row r="284" spans="2:17" x14ac:dyDescent="0.25">
      <c r="B284" s="10" t="s">
        <v>17</v>
      </c>
      <c r="C284" s="11">
        <v>42251.363194444442</v>
      </c>
      <c r="D284" s="10">
        <v>11</v>
      </c>
      <c r="E284" s="13" t="e">
        <f>#REF!*0.7</f>
        <v>#REF!</v>
      </c>
      <c r="F284" s="13">
        <v>71429.399999999994</v>
      </c>
      <c r="G284" s="10">
        <f>(C284-$C$274)*1440</f>
        <v>116155.00000000116</v>
      </c>
      <c r="H284" s="128">
        <f t="shared" si="27"/>
        <v>50536.5</v>
      </c>
      <c r="I284" s="13">
        <f t="shared" si="26"/>
        <v>0.43507812836295889</v>
      </c>
      <c r="J284" s="58">
        <f>(C284-C282)*1440</f>
        <v>10067.999999992317</v>
      </c>
      <c r="K284" s="58">
        <f>F284-F282</f>
        <v>12761</v>
      </c>
      <c r="L284" s="220"/>
      <c r="M284" s="183"/>
    </row>
    <row r="285" spans="2:17" x14ac:dyDescent="0.25">
      <c r="B285" s="10" t="s">
        <v>17</v>
      </c>
      <c r="C285" s="11">
        <v>42254.324305555558</v>
      </c>
      <c r="D285" s="10">
        <v>12</v>
      </c>
      <c r="E285" s="13" t="e">
        <f>#REF!*0.7</f>
        <v>#REF!</v>
      </c>
      <c r="F285" s="13">
        <v>76168.399999999994</v>
      </c>
      <c r="G285" s="10">
        <f>(C285-$C$274)*1440</f>
        <v>120419.00000000722</v>
      </c>
      <c r="H285" s="128">
        <f t="shared" si="27"/>
        <v>55275.5</v>
      </c>
      <c r="I285" s="13">
        <f t="shared" si="26"/>
        <v>0.45902639948842533</v>
      </c>
      <c r="J285" s="56"/>
      <c r="K285" s="56"/>
      <c r="L285" s="218">
        <f>K287/J287</f>
        <v>1.6318000796498828</v>
      </c>
      <c r="M285" s="183"/>
    </row>
    <row r="286" spans="2:17" x14ac:dyDescent="0.25">
      <c r="B286" s="10" t="s">
        <v>17</v>
      </c>
      <c r="C286" s="11">
        <v>42256.334722222222</v>
      </c>
      <c r="D286" s="10">
        <v>12</v>
      </c>
      <c r="E286" s="13" t="e">
        <f>#REF!*0.7</f>
        <v>#REF!</v>
      </c>
      <c r="F286" s="13">
        <v>81299.399999999994</v>
      </c>
      <c r="G286" s="10">
        <f>(C286-$C$274)*1440</f>
        <v>123314.00000000373</v>
      </c>
      <c r="H286" s="128">
        <f t="shared" si="27"/>
        <v>60406.5</v>
      </c>
      <c r="I286" s="13">
        <f t="shared" si="26"/>
        <v>0.48985922117519642</v>
      </c>
      <c r="J286" s="56"/>
      <c r="K286" s="56"/>
      <c r="L286" s="219"/>
      <c r="M286" s="183"/>
    </row>
    <row r="287" spans="2:17" x14ac:dyDescent="0.25">
      <c r="B287" s="10" t="s">
        <v>17</v>
      </c>
      <c r="C287" s="11">
        <v>42258.338194444441</v>
      </c>
      <c r="D287" s="10">
        <v>12</v>
      </c>
      <c r="E287" s="13" t="e">
        <f>#REF!*0.7</f>
        <v>#REF!</v>
      </c>
      <c r="F287" s="13">
        <v>87819.199999999997</v>
      </c>
      <c r="G287" s="10">
        <f>(C287-$C$274)*1440</f>
        <v>126198.99999999907</v>
      </c>
      <c r="H287" s="128">
        <f t="shared" si="27"/>
        <v>66926.3</v>
      </c>
      <c r="I287" s="13">
        <f t="shared" si="26"/>
        <v>0.53032353663658582</v>
      </c>
      <c r="J287" s="58">
        <f>(C287-C284)*1440</f>
        <v>10043.999999997905</v>
      </c>
      <c r="K287" s="58">
        <f>F287-F284</f>
        <v>16389.800000000003</v>
      </c>
      <c r="L287" s="220"/>
      <c r="M287" s="183"/>
    </row>
    <row r="288" spans="2:17" x14ac:dyDescent="0.25">
      <c r="B288" s="10" t="s">
        <v>17</v>
      </c>
      <c r="C288" s="11">
        <v>42261.311111111114</v>
      </c>
      <c r="D288" s="10">
        <v>13</v>
      </c>
      <c r="E288" s="13" t="e">
        <f>#REF!*0.7</f>
        <v>#REF!</v>
      </c>
      <c r="F288" s="13">
        <v>97827.799999999988</v>
      </c>
      <c r="G288" s="10">
        <f>(C288-$C$274)*1440</f>
        <v>130480.00000000815</v>
      </c>
      <c r="H288" s="128">
        <f t="shared" si="27"/>
        <v>76934.899999999994</v>
      </c>
      <c r="I288" s="13">
        <f t="shared" si="26"/>
        <v>0.58962982832614341</v>
      </c>
      <c r="J288" s="56"/>
      <c r="K288" s="56"/>
      <c r="L288" s="56"/>
      <c r="M288" s="183"/>
    </row>
    <row r="289" spans="2:17" x14ac:dyDescent="0.25">
      <c r="B289" s="10" t="s">
        <v>17</v>
      </c>
      <c r="C289" s="11">
        <v>42263.310416666667</v>
      </c>
      <c r="D289" s="10">
        <v>13</v>
      </c>
      <c r="E289" s="13" t="e">
        <f>#REF!*0.7</f>
        <v>#REF!</v>
      </c>
      <c r="F289" s="13">
        <v>104525.4</v>
      </c>
      <c r="G289" s="10">
        <f>(C289-$C$274)*1440</f>
        <v>133359.00000000489</v>
      </c>
      <c r="H289" s="128">
        <f t="shared" si="27"/>
        <v>83632.5</v>
      </c>
      <c r="I289" s="13">
        <f t="shared" si="26"/>
        <v>0.62712302881692972</v>
      </c>
      <c r="J289" s="56"/>
      <c r="K289" s="56"/>
      <c r="L289" s="56"/>
      <c r="M289" s="183"/>
    </row>
    <row r="290" spans="2:17" x14ac:dyDescent="0.25">
      <c r="B290" s="10" t="s">
        <v>17</v>
      </c>
      <c r="C290" s="11">
        <v>42265.648611111108</v>
      </c>
      <c r="D290" s="10">
        <v>13</v>
      </c>
      <c r="E290" s="13" t="e">
        <f>#REF!*0.7</f>
        <v>#REF!</v>
      </c>
      <c r="F290" s="13">
        <v>104990.2</v>
      </c>
      <c r="G290" s="10">
        <f>(C290-$C$274)*1440</f>
        <v>136725.99999999977</v>
      </c>
      <c r="H290" s="128">
        <f t="shared" si="27"/>
        <v>84097.3</v>
      </c>
      <c r="I290" s="13">
        <f t="shared" si="26"/>
        <v>0.61507906323596206</v>
      </c>
      <c r="J290" s="58">
        <f>(C290-C287)*1440</f>
        <v>10527.000000000698</v>
      </c>
      <c r="K290" s="58">
        <f>F290-F287</f>
        <v>17171</v>
      </c>
      <c r="L290" s="57">
        <f>K290/J290</f>
        <v>1.6311389759664539</v>
      </c>
      <c r="M290" s="183"/>
    </row>
    <row r="291" spans="2:17" x14ac:dyDescent="0.25">
      <c r="B291" s="10" t="s">
        <v>17</v>
      </c>
      <c r="C291" s="11">
        <v>42268.676388888889</v>
      </c>
      <c r="D291" s="10">
        <v>14</v>
      </c>
      <c r="E291" s="13" t="e">
        <f>#REF!*0.7</f>
        <v>#REF!</v>
      </c>
      <c r="F291" s="13">
        <v>111688.5</v>
      </c>
      <c r="G291" s="10">
        <f>(C291-$C$274)*1440</f>
        <v>141086.00000000442</v>
      </c>
      <c r="H291" s="128">
        <f t="shared" si="27"/>
        <v>90795.6</v>
      </c>
      <c r="I291" s="13">
        <f t="shared" si="26"/>
        <v>0.64354790695035058</v>
      </c>
      <c r="J291" s="56"/>
      <c r="K291" s="56"/>
      <c r="L291" s="218">
        <f>K292/J292</f>
        <v>1.0882233502536238</v>
      </c>
      <c r="M291" s="183"/>
    </row>
    <row r="292" spans="2:17" x14ac:dyDescent="0.25">
      <c r="B292" s="10" t="s">
        <v>17</v>
      </c>
      <c r="C292" s="11">
        <v>42270.436805555553</v>
      </c>
      <c r="D292" s="10">
        <v>14</v>
      </c>
      <c r="E292" s="13" t="e">
        <f>#REF!*0.7</f>
        <v>#REF!</v>
      </c>
      <c r="F292" s="13">
        <v>112493.5</v>
      </c>
      <c r="G292" s="10">
        <f>(C292-$C$274)*1440</f>
        <v>143621.00000000093</v>
      </c>
      <c r="H292" s="128">
        <f t="shared" si="27"/>
        <v>91600.6</v>
      </c>
      <c r="I292" s="13">
        <f t="shared" si="26"/>
        <v>0.63779391593151014</v>
      </c>
      <c r="J292" s="58">
        <f>(C292-C290)*1440</f>
        <v>6895.0000000011642</v>
      </c>
      <c r="K292" s="58">
        <f>F292-F290</f>
        <v>7503.3000000000029</v>
      </c>
      <c r="L292" s="220"/>
      <c r="M292" s="183"/>
    </row>
    <row r="293" spans="2:17" x14ac:dyDescent="0.25">
      <c r="B293" s="10" t="s">
        <v>17</v>
      </c>
      <c r="C293" s="11">
        <v>42275.461111111108</v>
      </c>
      <c r="D293" s="10">
        <v>15</v>
      </c>
      <c r="E293" s="13" t="e">
        <f>#REF!*0.7</f>
        <v>#REF!</v>
      </c>
      <c r="F293" s="13">
        <v>123564.7</v>
      </c>
      <c r="G293" s="10">
        <f>(C293-$C$274)*1440</f>
        <v>150855.99999999977</v>
      </c>
      <c r="H293" s="128">
        <f t="shared" si="27"/>
        <v>102671.8</v>
      </c>
      <c r="I293" s="13">
        <f t="shared" si="26"/>
        <v>0.6805947393540871</v>
      </c>
      <c r="J293" s="56"/>
      <c r="K293" s="56"/>
      <c r="L293" s="218">
        <f>K294/J294</f>
        <v>1.5297784491434698</v>
      </c>
      <c r="M293" s="183"/>
    </row>
    <row r="294" spans="2:17" ht="15" thickBot="1" x14ac:dyDescent="0.3">
      <c r="B294" s="51" t="s">
        <v>17</v>
      </c>
      <c r="C294" s="52">
        <v>42277.332638888889</v>
      </c>
      <c r="D294" s="51">
        <v>15</v>
      </c>
      <c r="E294" s="54" t="e">
        <f>#REF!*0.7</f>
        <v>#REF!</v>
      </c>
      <c r="F294" s="54">
        <v>127684.2</v>
      </c>
      <c r="G294" s="51">
        <f>(C294-$C$274)*1440</f>
        <v>153551.00000000442</v>
      </c>
      <c r="H294" s="129">
        <f t="shared" si="27"/>
        <v>106791.3</v>
      </c>
      <c r="I294" s="54">
        <f t="shared" si="26"/>
        <v>0.69547772401349994</v>
      </c>
      <c r="J294" s="60">
        <f>(C294-C292)*1440</f>
        <v>9930.0000000034925</v>
      </c>
      <c r="K294" s="60">
        <f>F294-F292</f>
        <v>15190.699999999997</v>
      </c>
      <c r="L294" s="221"/>
      <c r="M294" s="247">
        <f>H294/G294</f>
        <v>0.69547772401349994</v>
      </c>
      <c r="O294" s="33">
        <f>SUM(K274:K294)</f>
        <v>106791.3</v>
      </c>
    </row>
    <row r="295" spans="2:17" x14ac:dyDescent="0.3">
      <c r="B295" s="46" t="s">
        <v>17</v>
      </c>
      <c r="C295" s="47">
        <v>42279.406944444447</v>
      </c>
      <c r="D295" s="46">
        <v>16</v>
      </c>
      <c r="E295" s="49" t="e">
        <f>#REF!*0.7</f>
        <v>#REF!</v>
      </c>
      <c r="F295" s="49">
        <v>131819.1</v>
      </c>
      <c r="G295" s="46">
        <f>(C295-$C$274)*1440</f>
        <v>156538.00000000745</v>
      </c>
      <c r="H295" s="130">
        <f t="shared" si="27"/>
        <v>110926.20000000001</v>
      </c>
      <c r="I295" s="49">
        <f t="shared" ref="I295" si="28">IFERROR(H295/G295,"-")</f>
        <v>0.70862154876128947</v>
      </c>
      <c r="J295" s="50"/>
      <c r="K295" s="50"/>
      <c r="L295" s="49"/>
      <c r="M295" s="253"/>
    </row>
    <row r="296" spans="2:17" x14ac:dyDescent="0.3">
      <c r="B296" s="10" t="s">
        <v>17</v>
      </c>
      <c r="C296" s="11">
        <v>42282.330555555556</v>
      </c>
      <c r="D296" s="10">
        <v>16</v>
      </c>
      <c r="E296" s="13" t="e">
        <f>#REF!*0.7</f>
        <v>#REF!</v>
      </c>
      <c r="F296" s="13">
        <v>136377.5</v>
      </c>
      <c r="G296" s="10">
        <f>(C296-$C$274)*1440</f>
        <v>160748.00000000512</v>
      </c>
      <c r="H296" s="128">
        <f t="shared" si="27"/>
        <v>115484.6</v>
      </c>
      <c r="I296" s="13">
        <f t="shared" ref="I296:I320" si="29">IFERROR(H296/G296,"-")</f>
        <v>0.71842013586480902</v>
      </c>
      <c r="J296" s="14"/>
      <c r="K296" s="14"/>
      <c r="L296" s="13"/>
      <c r="M296" s="183"/>
    </row>
    <row r="297" spans="2:17" x14ac:dyDescent="0.3">
      <c r="B297" s="10" t="s">
        <v>17</v>
      </c>
      <c r="C297" s="11">
        <v>42284.341666666667</v>
      </c>
      <c r="D297" s="10">
        <v>16</v>
      </c>
      <c r="E297" s="13" t="e">
        <f>#REF!*0.7</f>
        <v>#REF!</v>
      </c>
      <c r="F297" s="13">
        <v>139661.19999999998</v>
      </c>
      <c r="G297" s="10">
        <f>(C297-$C$274)*1440</f>
        <v>163644.00000000489</v>
      </c>
      <c r="H297" s="128">
        <f t="shared" si="27"/>
        <v>118768.29999999999</v>
      </c>
      <c r="I297" s="13">
        <f t="shared" si="29"/>
        <v>0.72577240839869739</v>
      </c>
      <c r="J297" s="14"/>
      <c r="K297" s="14"/>
      <c r="L297" s="13"/>
      <c r="M297" s="183"/>
    </row>
    <row r="298" spans="2:17" x14ac:dyDescent="0.3">
      <c r="B298" s="10" t="s">
        <v>17</v>
      </c>
      <c r="C298" s="11">
        <v>42286.328472222223</v>
      </c>
      <c r="D298" s="10">
        <v>16</v>
      </c>
      <c r="E298" s="13" t="e">
        <f>#REF!*0.7</f>
        <v>#REF!</v>
      </c>
      <c r="F298" s="13">
        <v>143593.79999999999</v>
      </c>
      <c r="G298" s="10">
        <f>(C298-$C$274)*1440</f>
        <v>166505.00000000582</v>
      </c>
      <c r="H298" s="128">
        <f t="shared" si="27"/>
        <v>122700.9</v>
      </c>
      <c r="I298" s="13">
        <f t="shared" si="29"/>
        <v>0.73692021260620222</v>
      </c>
      <c r="J298" s="14">
        <f>(C298-C294)*1440</f>
        <v>12954.000000001397</v>
      </c>
      <c r="K298" s="14">
        <f>F298-F294</f>
        <v>15909.599999999991</v>
      </c>
      <c r="L298" s="13">
        <f>K298/J298</f>
        <v>1.2281611857340031</v>
      </c>
      <c r="M298" s="183"/>
      <c r="Q298" s="69"/>
    </row>
    <row r="299" spans="2:17" x14ac:dyDescent="0.3">
      <c r="B299" s="10" t="s">
        <v>17</v>
      </c>
      <c r="C299" s="11">
        <v>42289.328472222223</v>
      </c>
      <c r="D299" s="10">
        <v>17</v>
      </c>
      <c r="E299" s="13" t="e">
        <f>#REF!*0.7</f>
        <v>#REF!</v>
      </c>
      <c r="F299" s="13">
        <v>149135</v>
      </c>
      <c r="G299" s="10">
        <f>(C299-$C$274)*1440</f>
        <v>170825.00000000582</v>
      </c>
      <c r="H299" s="128">
        <f t="shared" si="27"/>
        <v>128242.1</v>
      </c>
      <c r="I299" s="13">
        <f t="shared" si="29"/>
        <v>0.75072208400407225</v>
      </c>
      <c r="J299" s="14"/>
      <c r="K299" s="14"/>
      <c r="L299" s="13"/>
      <c r="M299" s="183"/>
    </row>
    <row r="300" spans="2:17" x14ac:dyDescent="0.3">
      <c r="B300" s="10" t="s">
        <v>17</v>
      </c>
      <c r="C300" s="11">
        <v>42291.305555555555</v>
      </c>
      <c r="D300" s="10">
        <v>17</v>
      </c>
      <c r="E300" s="13" t="e">
        <f>#REF!*0.7</f>
        <v>#REF!</v>
      </c>
      <c r="F300" s="13">
        <v>152860.4</v>
      </c>
      <c r="G300" s="10">
        <f>(C300-$C$274)*1440</f>
        <v>173672.00000000303</v>
      </c>
      <c r="H300" s="128">
        <f t="shared" si="27"/>
        <v>131967.5</v>
      </c>
      <c r="I300" s="13">
        <f t="shared" si="29"/>
        <v>0.75986629969135899</v>
      </c>
      <c r="J300" s="14"/>
      <c r="K300" s="14"/>
      <c r="L300" s="13"/>
      <c r="M300" s="183"/>
    </row>
    <row r="301" spans="2:17" x14ac:dyDescent="0.3">
      <c r="B301" s="10" t="s">
        <v>17</v>
      </c>
      <c r="C301" s="11">
        <v>42293.317361111112</v>
      </c>
      <c r="D301" s="10">
        <v>17</v>
      </c>
      <c r="E301" s="13" t="e">
        <f>#REF!*0.7</f>
        <v>#REF!</v>
      </c>
      <c r="F301" s="13">
        <v>156276.4</v>
      </c>
      <c r="G301" s="10">
        <f>(C301-$C$274)*1440</f>
        <v>176569.00000000605</v>
      </c>
      <c r="H301" s="128">
        <f t="shared" si="27"/>
        <v>135383.5</v>
      </c>
      <c r="I301" s="13">
        <f t="shared" si="29"/>
        <v>0.76674557821585532</v>
      </c>
      <c r="J301" s="14">
        <f>(C301-C298)*1440</f>
        <v>10064.000000000233</v>
      </c>
      <c r="K301" s="14">
        <f>F301-F298</f>
        <v>12682.600000000006</v>
      </c>
      <c r="L301" s="13">
        <f>K301/J301</f>
        <v>1.2601947535770779</v>
      </c>
      <c r="M301" s="183"/>
    </row>
    <row r="302" spans="2:17" x14ac:dyDescent="0.3">
      <c r="B302" s="10" t="s">
        <v>17</v>
      </c>
      <c r="C302" s="11">
        <v>42296.412499999999</v>
      </c>
      <c r="D302" s="10">
        <v>18</v>
      </c>
      <c r="E302" s="13" t="e">
        <f>#REF!*0.7</f>
        <v>#REF!</v>
      </c>
      <c r="F302" s="13">
        <v>157316.59999999998</v>
      </c>
      <c r="G302" s="10">
        <f>(C302-$C$274)*1440</f>
        <v>181026.0000000021</v>
      </c>
      <c r="H302" s="128">
        <f t="shared" si="27"/>
        <v>136423.69999999998</v>
      </c>
      <c r="I302" s="13">
        <f t="shared" si="29"/>
        <v>0.75361384552494337</v>
      </c>
      <c r="J302" s="14"/>
      <c r="K302" s="14"/>
      <c r="L302" s="13"/>
      <c r="M302" s="183"/>
    </row>
    <row r="303" spans="2:17" x14ac:dyDescent="0.3">
      <c r="B303" s="10" t="s">
        <v>17</v>
      </c>
      <c r="C303" s="11">
        <v>42300.645833333336</v>
      </c>
      <c r="D303" s="10">
        <v>18</v>
      </c>
      <c r="E303" s="13" t="e">
        <f>#REF!*0.7</f>
        <v>#REF!</v>
      </c>
      <c r="F303" s="13">
        <v>163807</v>
      </c>
      <c r="G303" s="10">
        <f>(C303-$C$274)*1440</f>
        <v>187122.00000000768</v>
      </c>
      <c r="H303" s="128">
        <f t="shared" si="27"/>
        <v>142914.1</v>
      </c>
      <c r="I303" s="13">
        <f t="shared" si="29"/>
        <v>0.76374824980490874</v>
      </c>
      <c r="J303" s="14"/>
      <c r="K303" s="14"/>
      <c r="L303" s="13"/>
      <c r="M303" s="183"/>
    </row>
    <row r="304" spans="2:17" x14ac:dyDescent="0.3">
      <c r="B304" s="10" t="s">
        <v>17</v>
      </c>
      <c r="C304" s="11">
        <v>42300.727777777778</v>
      </c>
      <c r="D304" s="10">
        <v>18</v>
      </c>
      <c r="E304" s="13" t="e">
        <f>#REF!*0.7</f>
        <v>#REF!</v>
      </c>
      <c r="F304" s="13">
        <v>163810.5</v>
      </c>
      <c r="G304" s="10">
        <f>(C304-$C$274)*1440</f>
        <v>187240.00000000466</v>
      </c>
      <c r="H304" s="128">
        <f t="shared" si="27"/>
        <v>142917.6</v>
      </c>
      <c r="I304" s="13">
        <f t="shared" si="29"/>
        <v>0.76328562273016687</v>
      </c>
      <c r="J304" s="14">
        <f>(C304-C301)*1440</f>
        <v>10670.999999998603</v>
      </c>
      <c r="K304" s="14">
        <f>F304-F301</f>
        <v>7534.1000000000058</v>
      </c>
      <c r="L304" s="13">
        <f>K304/J304</f>
        <v>0.70603504826173669</v>
      </c>
      <c r="M304" s="183"/>
    </row>
    <row r="305" spans="2:13" x14ac:dyDescent="0.3">
      <c r="B305" s="10" t="s">
        <v>17</v>
      </c>
      <c r="C305" s="11">
        <v>42303.35</v>
      </c>
      <c r="D305" s="10">
        <v>19</v>
      </c>
      <c r="E305" s="13" t="e">
        <f>#REF!*0.7</f>
        <v>#REF!</v>
      </c>
      <c r="F305" s="13">
        <v>168481.59999999998</v>
      </c>
      <c r="G305" s="10">
        <f>(C305-$C$274)*1440</f>
        <v>191016.0000000021</v>
      </c>
      <c r="H305" s="128">
        <f t="shared" si="27"/>
        <v>147588.69999999998</v>
      </c>
      <c r="I305" s="13">
        <f t="shared" si="29"/>
        <v>0.77265098211667271</v>
      </c>
      <c r="J305" s="14"/>
      <c r="K305" s="14"/>
      <c r="L305" s="13"/>
      <c r="M305" s="183"/>
    </row>
    <row r="306" spans="2:13" x14ac:dyDescent="0.3">
      <c r="B306" s="10" t="s">
        <v>17</v>
      </c>
      <c r="C306" s="11">
        <v>42305.459027777775</v>
      </c>
      <c r="D306" s="10">
        <v>19</v>
      </c>
      <c r="E306" s="13" t="e">
        <f>#REF!*0.7</f>
        <v>#REF!</v>
      </c>
      <c r="F306" s="13">
        <v>172207</v>
      </c>
      <c r="G306" s="10">
        <f>(C306-$C$274)*1440</f>
        <v>194053.00000000047</v>
      </c>
      <c r="H306" s="128">
        <f t="shared" si="27"/>
        <v>151314.1</v>
      </c>
      <c r="I306" s="13">
        <f t="shared" si="29"/>
        <v>0.77975656135179383</v>
      </c>
      <c r="J306" s="14"/>
      <c r="K306" s="14"/>
      <c r="L306" s="13"/>
      <c r="M306" s="183"/>
    </row>
    <row r="307" spans="2:13" x14ac:dyDescent="0.3">
      <c r="B307" s="10" t="s">
        <v>17</v>
      </c>
      <c r="C307" s="11">
        <v>42307.554166666669</v>
      </c>
      <c r="D307" s="10">
        <v>19</v>
      </c>
      <c r="E307" s="13" t="e">
        <f>#REF!*0.7</f>
        <v>#REF!</v>
      </c>
      <c r="F307" s="13">
        <v>176134.69999999998</v>
      </c>
      <c r="G307" s="10">
        <f>(C307-$C$274)*1440</f>
        <v>197070.00000000698</v>
      </c>
      <c r="H307" s="128">
        <f t="shared" si="27"/>
        <v>155241.79999999999</v>
      </c>
      <c r="I307" s="13">
        <f t="shared" si="29"/>
        <v>0.78774953062360831</v>
      </c>
      <c r="J307" s="14">
        <f>(C307-C304)*1440</f>
        <v>9830.0000000023283</v>
      </c>
      <c r="K307" s="14">
        <f>F307-F304</f>
        <v>12324.199999999983</v>
      </c>
      <c r="L307" s="13">
        <f>K307/J307</f>
        <v>1.2537334689722344</v>
      </c>
      <c r="M307" s="183"/>
    </row>
    <row r="308" spans="2:13" x14ac:dyDescent="0.3">
      <c r="B308" s="10" t="s">
        <v>17</v>
      </c>
      <c r="C308" s="11">
        <v>42310.352777777778</v>
      </c>
      <c r="D308" s="10">
        <v>20</v>
      </c>
      <c r="E308" s="13" t="e">
        <f>#REF!*0.7</f>
        <v>#REF!</v>
      </c>
      <c r="F308" s="13">
        <v>181139</v>
      </c>
      <c r="G308" s="10">
        <f>(C308-$C$274)*1440</f>
        <v>201100.00000000466</v>
      </c>
      <c r="H308" s="128">
        <f t="shared" si="27"/>
        <v>160246.1</v>
      </c>
      <c r="I308" s="13">
        <f t="shared" si="29"/>
        <v>0.79684783689704775</v>
      </c>
      <c r="J308" s="14"/>
      <c r="K308" s="14"/>
      <c r="L308" s="13"/>
      <c r="M308" s="183"/>
    </row>
    <row r="309" spans="2:13" x14ac:dyDescent="0.3">
      <c r="B309" s="10" t="s">
        <v>17</v>
      </c>
      <c r="C309" s="11">
        <v>42312.356249999997</v>
      </c>
      <c r="D309" s="10">
        <v>20</v>
      </c>
      <c r="E309" s="13" t="e">
        <f>#REF!*0.7</f>
        <v>#REF!</v>
      </c>
      <c r="F309" s="13">
        <v>184594.9</v>
      </c>
      <c r="G309" s="10">
        <f>(C309-$C$274)*1440</f>
        <v>203985</v>
      </c>
      <c r="H309" s="128">
        <f t="shared" si="27"/>
        <v>163702</v>
      </c>
      <c r="I309" s="13">
        <f t="shared" si="29"/>
        <v>0.80251979312204325</v>
      </c>
      <c r="J309" s="14"/>
      <c r="K309" s="14"/>
      <c r="L309" s="13"/>
      <c r="M309" s="183"/>
    </row>
    <row r="310" spans="2:13" x14ac:dyDescent="0.3">
      <c r="B310" s="10" t="s">
        <v>17</v>
      </c>
      <c r="C310" s="11">
        <v>42314.379861111112</v>
      </c>
      <c r="D310" s="10">
        <v>20</v>
      </c>
      <c r="E310" s="13" t="e">
        <f>#REF!*0.7</f>
        <v>#REF!</v>
      </c>
      <c r="F310" s="13">
        <v>188479.9</v>
      </c>
      <c r="G310" s="10">
        <f>(C310-$C$274)*1440</f>
        <v>206899.00000000605</v>
      </c>
      <c r="H310" s="128">
        <f t="shared" si="27"/>
        <v>167587</v>
      </c>
      <c r="I310" s="13">
        <f t="shared" si="29"/>
        <v>0.80999424840137024</v>
      </c>
      <c r="J310" s="14">
        <f>(C310-C307)*1440</f>
        <v>9828.9999999990687</v>
      </c>
      <c r="K310" s="14">
        <f>F310-F307</f>
        <v>12345.200000000012</v>
      </c>
      <c r="L310" s="13">
        <f>K310/J310</f>
        <v>1.2559975582461269</v>
      </c>
      <c r="M310" s="183"/>
    </row>
    <row r="311" spans="2:13" x14ac:dyDescent="0.3">
      <c r="B311" s="10" t="s">
        <v>17</v>
      </c>
      <c r="C311" s="11">
        <v>42317.565972222219</v>
      </c>
      <c r="D311" s="10">
        <v>21</v>
      </c>
      <c r="E311" s="13" t="e">
        <f>#REF!*0.7</f>
        <v>#REF!</v>
      </c>
      <c r="F311" s="13">
        <v>193846.8</v>
      </c>
      <c r="G311" s="10">
        <f>(C311-$C$274)*1440</f>
        <v>211486.99999999953</v>
      </c>
      <c r="H311" s="128">
        <f t="shared" si="27"/>
        <v>172953.9</v>
      </c>
      <c r="I311" s="13">
        <f t="shared" si="29"/>
        <v>0.81779920278787999</v>
      </c>
      <c r="J311" s="14"/>
      <c r="K311" s="14"/>
      <c r="L311" s="13"/>
      <c r="M311" s="183"/>
    </row>
    <row r="312" spans="2:13" x14ac:dyDescent="0.3">
      <c r="B312" s="10" t="s">
        <v>17</v>
      </c>
      <c r="C312" s="11">
        <v>42319.306250000001</v>
      </c>
      <c r="D312" s="10">
        <v>21</v>
      </c>
      <c r="E312" s="13" t="e">
        <f>#REF!*0.7</f>
        <v>#REF!</v>
      </c>
      <c r="F312" s="13">
        <v>196359.8</v>
      </c>
      <c r="G312" s="10">
        <f>(C312-$C$274)*1440</f>
        <v>213993.00000000629</v>
      </c>
      <c r="H312" s="128">
        <f t="shared" si="27"/>
        <v>175466.9</v>
      </c>
      <c r="I312" s="13">
        <f t="shared" si="29"/>
        <v>0.81996560635158555</v>
      </c>
      <c r="J312" s="14"/>
      <c r="K312" s="14"/>
      <c r="L312" s="13"/>
      <c r="M312" s="183"/>
    </row>
    <row r="313" spans="2:13" x14ac:dyDescent="0.3">
      <c r="B313" s="10" t="s">
        <v>17</v>
      </c>
      <c r="C313" s="11">
        <v>42321.303472222222</v>
      </c>
      <c r="D313" s="10">
        <v>21</v>
      </c>
      <c r="E313" s="13" t="e">
        <f>#REF!*0.7</f>
        <v>#REF!</v>
      </c>
      <c r="F313" s="13">
        <v>199763.19999999998</v>
      </c>
      <c r="G313" s="10">
        <f>(C313-$C$274)*1440</f>
        <v>216869.00000000373</v>
      </c>
      <c r="H313" s="128">
        <f t="shared" si="27"/>
        <v>178870.3</v>
      </c>
      <c r="I313" s="13">
        <f t="shared" si="29"/>
        <v>0.82478500846131497</v>
      </c>
      <c r="J313" s="14">
        <f>(C313-C310)*1440</f>
        <v>9969.9999999976717</v>
      </c>
      <c r="K313" s="14">
        <f>F313-F310</f>
        <v>11283.299999999988</v>
      </c>
      <c r="L313" s="13">
        <f>K313/J313</f>
        <v>1.1317251755268429</v>
      </c>
      <c r="M313" s="183"/>
    </row>
    <row r="314" spans="2:13" x14ac:dyDescent="0.3">
      <c r="B314" s="10" t="s">
        <v>17</v>
      </c>
      <c r="C314" s="11">
        <v>42324.413888888892</v>
      </c>
      <c r="D314" s="10">
        <v>22</v>
      </c>
      <c r="E314" s="13" t="e">
        <f>#REF!*0.7</f>
        <v>#REF!</v>
      </c>
      <c r="F314" s="13">
        <v>205319.09999999998</v>
      </c>
      <c r="G314" s="10">
        <f>(C314-$C$274)*1440</f>
        <v>221348.00000000861</v>
      </c>
      <c r="H314" s="128">
        <f t="shared" si="27"/>
        <v>184426.19999999998</v>
      </c>
      <c r="I314" s="13">
        <f t="shared" si="29"/>
        <v>0.83319569185171227</v>
      </c>
      <c r="J314" s="14"/>
      <c r="K314" s="14"/>
      <c r="L314" s="13"/>
      <c r="M314" s="183"/>
    </row>
    <row r="315" spans="2:13" x14ac:dyDescent="0.3">
      <c r="B315" s="10" t="s">
        <v>17</v>
      </c>
      <c r="C315" s="11">
        <v>42326.588888888888</v>
      </c>
      <c r="D315" s="10">
        <v>22</v>
      </c>
      <c r="E315" s="13" t="e">
        <f>#REF!*0.7</f>
        <v>#REF!</v>
      </c>
      <c r="F315" s="13">
        <v>210480.9</v>
      </c>
      <c r="G315" s="10">
        <f>(C315-$C$274)*1440</f>
        <v>224480.00000000233</v>
      </c>
      <c r="H315" s="128">
        <f t="shared" si="27"/>
        <v>189588</v>
      </c>
      <c r="I315" s="13">
        <f t="shared" si="29"/>
        <v>0.84456521739129564</v>
      </c>
      <c r="J315" s="14"/>
      <c r="K315" s="14"/>
      <c r="L315" s="13"/>
      <c r="M315" s="183"/>
    </row>
    <row r="316" spans="2:13" x14ac:dyDescent="0.3">
      <c r="B316" s="10" t="s">
        <v>17</v>
      </c>
      <c r="C316" s="11">
        <v>42328.368055555555</v>
      </c>
      <c r="D316" s="10">
        <v>22</v>
      </c>
      <c r="E316" s="13" t="e">
        <f>#REF!*0.7</f>
        <v>#REF!</v>
      </c>
      <c r="F316" s="13">
        <v>213208.8</v>
      </c>
      <c r="G316" s="10">
        <f>(C316-$C$274)*1440</f>
        <v>227042.00000000303</v>
      </c>
      <c r="H316" s="128">
        <f t="shared" si="27"/>
        <v>192315.9</v>
      </c>
      <c r="I316" s="13">
        <f t="shared" si="29"/>
        <v>0.8470498850432846</v>
      </c>
      <c r="J316" s="14">
        <f>(C316-C313)*1440</f>
        <v>10172.999999999302</v>
      </c>
      <c r="K316" s="14">
        <f>F316-F313</f>
        <v>13445.600000000006</v>
      </c>
      <c r="L316" s="13">
        <f>K316/J316</f>
        <v>1.3216946820014674</v>
      </c>
      <c r="M316" s="183"/>
    </row>
    <row r="317" spans="2:13" x14ac:dyDescent="0.3">
      <c r="B317" s="10" t="s">
        <v>17</v>
      </c>
      <c r="C317" s="11">
        <v>42331.335416666669</v>
      </c>
      <c r="D317" s="10">
        <v>23</v>
      </c>
      <c r="E317" s="13" t="e">
        <f>#REF!*0.7</f>
        <v>#REF!</v>
      </c>
      <c r="F317" s="13">
        <v>219317.69999999998</v>
      </c>
      <c r="G317" s="10">
        <f>(C317-$C$274)*1440</f>
        <v>231315.00000000698</v>
      </c>
      <c r="H317" s="128">
        <f t="shared" si="27"/>
        <v>198424.8</v>
      </c>
      <c r="I317" s="13">
        <f t="shared" si="29"/>
        <v>0.85781207444391416</v>
      </c>
      <c r="J317" s="14"/>
      <c r="K317" s="14"/>
      <c r="L317" s="13"/>
      <c r="M317" s="183"/>
    </row>
    <row r="318" spans="2:13" x14ac:dyDescent="0.3">
      <c r="B318" s="10" t="s">
        <v>17</v>
      </c>
      <c r="C318" s="11">
        <v>42333.311111111114</v>
      </c>
      <c r="D318" s="10">
        <v>23</v>
      </c>
      <c r="E318" s="13" t="e">
        <f>#REF!*0.7</f>
        <v>#REF!</v>
      </c>
      <c r="F318" s="13">
        <v>223274.09999999998</v>
      </c>
      <c r="G318" s="10">
        <f>(C318-$C$274)*1440</f>
        <v>234160.00000000815</v>
      </c>
      <c r="H318" s="128">
        <f t="shared" si="27"/>
        <v>202381.19999999998</v>
      </c>
      <c r="I318" s="13">
        <f t="shared" si="29"/>
        <v>0.86428595831906785</v>
      </c>
      <c r="J318" s="14">
        <f>(C318-C316)*1440</f>
        <v>7118.0000000051223</v>
      </c>
      <c r="K318" s="14">
        <f>F318-F316</f>
        <v>10065.299999999988</v>
      </c>
      <c r="L318" s="13">
        <f>K318/J318</f>
        <v>1.4140629390267976</v>
      </c>
      <c r="M318" s="183"/>
    </row>
    <row r="319" spans="2:13" x14ac:dyDescent="0.3">
      <c r="B319" s="10" t="s">
        <v>17</v>
      </c>
      <c r="C319" s="11">
        <v>42338.524305555555</v>
      </c>
      <c r="D319" s="10">
        <v>24</v>
      </c>
      <c r="E319" s="13" t="e">
        <f>#REF!*0.7</f>
        <v>#REF!</v>
      </c>
      <c r="F319" s="13">
        <v>232724.09999999998</v>
      </c>
      <c r="G319" s="10">
        <f>(C319-$C$274)*1440</f>
        <v>241667.00000000303</v>
      </c>
      <c r="H319" s="128">
        <f t="shared" si="27"/>
        <v>211831.19999999998</v>
      </c>
      <c r="I319" s="13">
        <f t="shared" si="29"/>
        <v>0.87654168752869577</v>
      </c>
      <c r="J319" s="14">
        <f>(C319-C318)*1440</f>
        <v>7506.9999999948777</v>
      </c>
      <c r="K319" s="14">
        <f>F319-F318</f>
        <v>9450</v>
      </c>
      <c r="L319" s="13">
        <f>K319/J319</f>
        <v>1.2588250965773875</v>
      </c>
      <c r="M319" s="183"/>
    </row>
    <row r="320" spans="2:13" x14ac:dyDescent="0.3">
      <c r="B320" s="10" t="s">
        <v>17</v>
      </c>
      <c r="C320" s="11">
        <v>42345.636805555558</v>
      </c>
      <c r="D320" s="10">
        <v>25</v>
      </c>
      <c r="E320" s="13" t="e">
        <f>#REF!*0.7</f>
        <v>#REF!</v>
      </c>
      <c r="F320" s="13">
        <v>250527.9</v>
      </c>
      <c r="G320" s="10">
        <f>(C320-$C$274)*1440</f>
        <v>251909.00000000722</v>
      </c>
      <c r="H320" s="128">
        <f t="shared" si="27"/>
        <v>229635</v>
      </c>
      <c r="I320" s="13">
        <f t="shared" si="29"/>
        <v>0.91157918137102456</v>
      </c>
      <c r="J320" s="14">
        <f>(C320-C319)*1440</f>
        <v>10242.000000004191</v>
      </c>
      <c r="K320" s="14">
        <f>F320-F319</f>
        <v>17803.800000000017</v>
      </c>
      <c r="L320" s="13">
        <f>K320/J320</f>
        <v>1.7383128295247736</v>
      </c>
      <c r="M320" s="183"/>
    </row>
    <row r="321" spans="2:17" x14ac:dyDescent="0.3">
      <c r="B321" s="10" t="s">
        <v>17</v>
      </c>
      <c r="C321" s="11">
        <v>42352.323611111111</v>
      </c>
      <c r="D321" s="10">
        <v>26</v>
      </c>
      <c r="E321" s="13" t="e">
        <f>#REF!*0.7</f>
        <v>#REF!</v>
      </c>
      <c r="F321" s="13">
        <v>267323.7</v>
      </c>
      <c r="G321" s="10">
        <f>(C321-$C$274)*1440</f>
        <v>261538.00000000396</v>
      </c>
      <c r="H321" s="128">
        <f t="shared" si="27"/>
        <v>246430.80000000002</v>
      </c>
      <c r="I321" s="13">
        <f t="shared" ref="I321:I323" si="30">IFERROR(H321/G321,"-")</f>
        <v>0.9422370745359997</v>
      </c>
      <c r="J321" s="14">
        <f>(C321-C320)*1440</f>
        <v>9628.9999999967404</v>
      </c>
      <c r="K321" s="14">
        <f>F321-F320</f>
        <v>16795.800000000017</v>
      </c>
      <c r="L321" s="13">
        <f t="shared" ref="L321:L323" si="31">K321/J321</f>
        <v>1.7442932807151006</v>
      </c>
      <c r="M321" s="183"/>
    </row>
    <row r="322" spans="2:17" x14ac:dyDescent="0.3">
      <c r="B322" s="10" t="s">
        <v>17</v>
      </c>
      <c r="C322" s="11">
        <v>42359.457638888889</v>
      </c>
      <c r="D322" s="10">
        <v>27</v>
      </c>
      <c r="E322" s="13" t="e">
        <f>#REF!*0.7</f>
        <v>#REF!</v>
      </c>
      <c r="F322" s="13">
        <v>282683.09999999998</v>
      </c>
      <c r="G322" s="10">
        <f>(C322-$C$274)*1440</f>
        <v>271811.00000000442</v>
      </c>
      <c r="H322" s="128">
        <f t="shared" si="27"/>
        <v>261790.19999999998</v>
      </c>
      <c r="I322" s="13">
        <f t="shared" si="30"/>
        <v>0.96313320652952128</v>
      </c>
      <c r="J322" s="14">
        <f>(C322-C321)*1440</f>
        <v>10273.000000000466</v>
      </c>
      <c r="K322" s="14">
        <f>F322-F321</f>
        <v>15359.399999999965</v>
      </c>
      <c r="L322" s="13">
        <f t="shared" si="31"/>
        <v>1.49512313832369</v>
      </c>
      <c r="M322" s="183"/>
    </row>
    <row r="323" spans="2:17" ht="15" thickBot="1" x14ac:dyDescent="0.35">
      <c r="B323" s="51" t="s">
        <v>17</v>
      </c>
      <c r="C323" s="52">
        <v>42366.657638888886</v>
      </c>
      <c r="D323" s="51">
        <v>28</v>
      </c>
      <c r="E323" s="54" t="e">
        <f>#REF!*0.7</f>
        <v>#REF!</v>
      </c>
      <c r="F323" s="54">
        <v>299677.69999999995</v>
      </c>
      <c r="G323" s="51">
        <f>(C323-$C$274)*1440</f>
        <v>282179.00000000023</v>
      </c>
      <c r="H323" s="129">
        <f t="shared" si="27"/>
        <v>278784.79999999993</v>
      </c>
      <c r="I323" s="54">
        <f t="shared" si="30"/>
        <v>0.98797146492120147</v>
      </c>
      <c r="J323" s="55">
        <f>(C323-C322)*1440</f>
        <v>10367.999999995809</v>
      </c>
      <c r="K323" s="55">
        <f>F323-F322</f>
        <v>16994.599999999977</v>
      </c>
      <c r="L323" s="54">
        <f t="shared" si="31"/>
        <v>1.6391396604944874</v>
      </c>
      <c r="M323" s="247">
        <f>(H323-H294)/(G323-G294)</f>
        <v>1.337138881114575</v>
      </c>
      <c r="O323" s="33">
        <f>SUM(K274:K323)</f>
        <v>278784.79999999993</v>
      </c>
      <c r="Q323" s="69">
        <f>H323-H294</f>
        <v>171993.49999999994</v>
      </c>
    </row>
    <row r="324" spans="2:17" x14ac:dyDescent="0.3">
      <c r="B324" s="196" t="s">
        <v>17</v>
      </c>
      <c r="C324" s="180">
        <v>42373.335416666669</v>
      </c>
      <c r="D324" s="46">
        <v>29</v>
      </c>
      <c r="E324" s="49" t="e">
        <f>#REF!*0.7</f>
        <v>#REF!</v>
      </c>
      <c r="F324" s="49">
        <v>314462.39999999997</v>
      </c>
      <c r="G324" s="46">
        <f>(C324-$C$274)*1440</f>
        <v>291795.00000000698</v>
      </c>
      <c r="H324" s="130">
        <f t="shared" si="27"/>
        <v>293569.49999999994</v>
      </c>
      <c r="I324" s="49">
        <f t="shared" ref="I324:I343" si="32">IFERROR(H324/G324,"-")</f>
        <v>1.0060813242173201</v>
      </c>
      <c r="J324" s="50">
        <f>(C324-C323)*1440</f>
        <v>9616.0000000067521</v>
      </c>
      <c r="K324" s="50">
        <f>F324-F323</f>
        <v>14784.700000000012</v>
      </c>
      <c r="L324" s="49">
        <f t="shared" ref="L324:L343" si="33">K324/J324</f>
        <v>1.5375103993333643</v>
      </c>
      <c r="M324" s="182"/>
      <c r="O324" s="33"/>
      <c r="Q324" s="69"/>
    </row>
    <row r="325" spans="2:17" x14ac:dyDescent="0.3">
      <c r="B325" s="193" t="s">
        <v>17</v>
      </c>
      <c r="C325" s="178">
        <v>42380.370138888888</v>
      </c>
      <c r="D325" s="10">
        <v>30</v>
      </c>
      <c r="E325" s="13" t="e">
        <f>#REF!*0.7</f>
        <v>#REF!</v>
      </c>
      <c r="F325" s="13">
        <v>337997.1</v>
      </c>
      <c r="G325" s="10">
        <f>(C325-$C$274)*1440</f>
        <v>301925.00000000233</v>
      </c>
      <c r="H325" s="128">
        <f t="shared" si="27"/>
        <v>317104.19999999995</v>
      </c>
      <c r="I325" s="13">
        <f t="shared" si="32"/>
        <v>1.050274737103577</v>
      </c>
      <c r="J325" s="14">
        <f>(C325-C324)*1440</f>
        <v>10129.999999995343</v>
      </c>
      <c r="K325" s="14">
        <f>F325-F324</f>
        <v>23534.700000000012</v>
      </c>
      <c r="L325" s="13">
        <f t="shared" si="33"/>
        <v>2.3232675222123227</v>
      </c>
      <c r="M325" s="254"/>
      <c r="O325" s="33"/>
      <c r="Q325" s="69"/>
    </row>
    <row r="326" spans="2:17" x14ac:dyDescent="0.3">
      <c r="B326" s="193" t="s">
        <v>17</v>
      </c>
      <c r="C326" s="178">
        <v>42387.587500000001</v>
      </c>
      <c r="D326" s="10">
        <v>31</v>
      </c>
      <c r="E326" s="13" t="e">
        <f>#REF!*0.7</f>
        <v>#REF!</v>
      </c>
      <c r="F326" s="13">
        <v>356372.1</v>
      </c>
      <c r="G326" s="10">
        <f>(C326-$C$274)*1440</f>
        <v>312318.00000000629</v>
      </c>
      <c r="H326" s="128">
        <f t="shared" si="27"/>
        <v>335479.19999999995</v>
      </c>
      <c r="I326" s="13">
        <f t="shared" si="32"/>
        <v>1.0741590302191779</v>
      </c>
      <c r="J326" s="14">
        <f>(C326-C325)*1440</f>
        <v>10393.000000003958</v>
      </c>
      <c r="K326" s="14">
        <f>F326-F325</f>
        <v>18375</v>
      </c>
      <c r="L326" s="13">
        <f t="shared" si="33"/>
        <v>1.7680169344744541</v>
      </c>
      <c r="M326" s="254"/>
      <c r="O326" s="33"/>
      <c r="Q326" s="69"/>
    </row>
    <row r="327" spans="2:17" x14ac:dyDescent="0.3">
      <c r="B327" s="193" t="s">
        <v>17</v>
      </c>
      <c r="C327" s="178">
        <v>42394.638888888891</v>
      </c>
      <c r="D327" s="10">
        <v>32</v>
      </c>
      <c r="E327" s="13" t="e">
        <f>#REF!*0.7</f>
        <v>#REF!</v>
      </c>
      <c r="F327" s="13">
        <v>364371.69999999995</v>
      </c>
      <c r="G327" s="10">
        <f>(C327-$C$274)*1440</f>
        <v>322472.00000000652</v>
      </c>
      <c r="H327" s="128">
        <f t="shared" si="27"/>
        <v>343478.79999999993</v>
      </c>
      <c r="I327" s="13">
        <f t="shared" si="32"/>
        <v>1.0651430201691712</v>
      </c>
      <c r="J327" s="14">
        <f>(C327-C326)*1440</f>
        <v>10154.000000000233</v>
      </c>
      <c r="K327" s="14">
        <f>F327-F326</f>
        <v>7999.5999999999767</v>
      </c>
      <c r="L327" s="13">
        <f t="shared" si="33"/>
        <v>0.78782745715971969</v>
      </c>
      <c r="M327" s="254"/>
      <c r="O327" s="33"/>
      <c r="Q327" s="69"/>
    </row>
    <row r="328" spans="2:17" x14ac:dyDescent="0.3">
      <c r="B328" s="193"/>
      <c r="C328" s="178">
        <v>42401</v>
      </c>
      <c r="D328" s="10">
        <v>33</v>
      </c>
      <c r="E328" s="13"/>
      <c r="F328" s="13"/>
      <c r="G328" s="10">
        <f>(C328-$C$274)*1440</f>
        <v>331632.00000000419</v>
      </c>
      <c r="H328" s="128">
        <f t="shared" si="27"/>
        <v>-20892.899999999998</v>
      </c>
      <c r="I328" s="13"/>
      <c r="J328" s="14"/>
      <c r="K328" s="14"/>
      <c r="L328" s="13"/>
      <c r="M328" s="254"/>
      <c r="O328" s="33"/>
      <c r="Q328" s="69"/>
    </row>
    <row r="329" spans="2:17" x14ac:dyDescent="0.3">
      <c r="B329" s="193" t="s">
        <v>17</v>
      </c>
      <c r="C329" s="178">
        <v>42412.606249999997</v>
      </c>
      <c r="D329" s="10">
        <v>34</v>
      </c>
      <c r="E329" s="13" t="e">
        <f>#REF!*0.7</f>
        <v>#REF!</v>
      </c>
      <c r="F329" s="13">
        <v>377776.69999999995</v>
      </c>
      <c r="G329" s="10">
        <f>(C329-$C$274)*1440</f>
        <v>348345</v>
      </c>
      <c r="H329" s="128">
        <f t="shared" si="27"/>
        <v>356883.79999999993</v>
      </c>
      <c r="I329" s="13">
        <f t="shared" si="32"/>
        <v>1.0245124804432386</v>
      </c>
      <c r="J329" s="14">
        <f>(C329-C327)*1440</f>
        <v>25872.999999993481</v>
      </c>
      <c r="K329" s="14">
        <f>F329-F327</f>
        <v>13405</v>
      </c>
      <c r="L329" s="13">
        <f t="shared" si="33"/>
        <v>0.51810767982079298</v>
      </c>
      <c r="M329" s="254"/>
      <c r="O329" s="33"/>
      <c r="Q329" s="69"/>
    </row>
    <row r="330" spans="2:17" x14ac:dyDescent="0.3">
      <c r="B330" s="193" t="s">
        <v>17</v>
      </c>
      <c r="C330" s="178">
        <v>42416.525694444441</v>
      </c>
      <c r="D330" s="10">
        <v>35</v>
      </c>
      <c r="E330" s="13" t="e">
        <f>#REF!*0.7</f>
        <v>#REF!</v>
      </c>
      <c r="F330" s="13">
        <v>377878.89999999997</v>
      </c>
      <c r="G330" s="10">
        <f>(C330-$C$274)*1440</f>
        <v>353988.99999999907</v>
      </c>
      <c r="H330" s="128">
        <f t="shared" si="27"/>
        <v>356985.99999999994</v>
      </c>
      <c r="I330" s="13">
        <f t="shared" si="32"/>
        <v>1.0084663647740491</v>
      </c>
      <c r="J330" s="14">
        <f>(C330-C329)*1440</f>
        <v>5643.9999999990687</v>
      </c>
      <c r="K330" s="14">
        <f>F330-F329</f>
        <v>102.20000000001164</v>
      </c>
      <c r="L330" s="13">
        <f t="shared" si="33"/>
        <v>1.8107725017722981E-2</v>
      </c>
      <c r="M330" s="254"/>
      <c r="O330" s="33"/>
      <c r="Q330" s="69"/>
    </row>
    <row r="331" spans="2:17" x14ac:dyDescent="0.3">
      <c r="B331" s="193" t="s">
        <v>17</v>
      </c>
      <c r="C331" s="178">
        <v>42422.369444444441</v>
      </c>
      <c r="D331" s="10">
        <v>36</v>
      </c>
      <c r="E331" s="13" t="e">
        <f>#REF!*0.7</f>
        <v>#REF!</v>
      </c>
      <c r="F331" s="13">
        <v>392148.39999999997</v>
      </c>
      <c r="G331" s="10">
        <f>(C331-$C$274)*1440</f>
        <v>362403.99999999907</v>
      </c>
      <c r="H331" s="128">
        <f t="shared" si="27"/>
        <v>371255.49999999994</v>
      </c>
      <c r="I331" s="13">
        <f t="shared" si="32"/>
        <v>1.0244243992891935</v>
      </c>
      <c r="J331" s="14">
        <f>(C331-C330)*1440</f>
        <v>8415</v>
      </c>
      <c r="K331" s="14">
        <f>F331-F330</f>
        <v>14269.5</v>
      </c>
      <c r="L331" s="13">
        <f t="shared" si="33"/>
        <v>1.6957219251336899</v>
      </c>
      <c r="M331" s="254"/>
      <c r="O331" s="33"/>
      <c r="Q331" s="69"/>
    </row>
    <row r="332" spans="2:17" x14ac:dyDescent="0.3">
      <c r="B332" s="193" t="s">
        <v>17</v>
      </c>
      <c r="C332" s="178">
        <v>42429.354861111111</v>
      </c>
      <c r="D332" s="10">
        <v>37</v>
      </c>
      <c r="E332" s="13" t="e">
        <f>#REF!*0.7</f>
        <v>#REF!</v>
      </c>
      <c r="F332" s="13">
        <v>407883</v>
      </c>
      <c r="G332" s="10">
        <f>(C332-$C$274)*1440</f>
        <v>372463.00000000396</v>
      </c>
      <c r="H332" s="128">
        <f t="shared" si="27"/>
        <v>386990.1</v>
      </c>
      <c r="I332" s="13">
        <f t="shared" si="32"/>
        <v>1.0390028002781373</v>
      </c>
      <c r="J332" s="14"/>
      <c r="K332" s="14"/>
      <c r="L332" s="13"/>
      <c r="M332" s="254"/>
      <c r="O332" s="33"/>
      <c r="Q332" s="69"/>
    </row>
    <row r="333" spans="2:17" x14ac:dyDescent="0.3">
      <c r="B333" s="193" t="s">
        <v>17</v>
      </c>
      <c r="C333" s="178">
        <v>42431.482638888891</v>
      </c>
      <c r="D333" s="10">
        <v>37</v>
      </c>
      <c r="E333" s="13" t="e">
        <f>#REF!*0.7</f>
        <v>#REF!</v>
      </c>
      <c r="F333" s="13">
        <v>412195</v>
      </c>
      <c r="G333" s="10">
        <f>(C333-$C$274)*1440</f>
        <v>375527.00000000652</v>
      </c>
      <c r="H333" s="128">
        <f t="shared" si="27"/>
        <v>391302.1</v>
      </c>
      <c r="I333" s="13">
        <f t="shared" si="32"/>
        <v>1.042007898233664</v>
      </c>
      <c r="J333" s="14"/>
      <c r="K333" s="14"/>
      <c r="L333" s="13"/>
      <c r="M333" s="254"/>
      <c r="O333" s="33"/>
      <c r="Q333" s="69"/>
    </row>
    <row r="334" spans="2:17" x14ac:dyDescent="0.3">
      <c r="B334" s="193" t="s">
        <v>17</v>
      </c>
      <c r="C334" s="178">
        <v>42433.645138888889</v>
      </c>
      <c r="D334" s="10">
        <v>37</v>
      </c>
      <c r="E334" s="13" t="e">
        <f>#REF!*0.7</f>
        <v>#REF!</v>
      </c>
      <c r="F334" s="13">
        <v>418338.89999999997</v>
      </c>
      <c r="G334" s="10">
        <f>(C334-$C$274)*1440</f>
        <v>378641.00000000442</v>
      </c>
      <c r="H334" s="128">
        <f t="shared" si="27"/>
        <v>397445.99999999994</v>
      </c>
      <c r="I334" s="13">
        <f t="shared" si="32"/>
        <v>1.049664457890179</v>
      </c>
      <c r="J334" s="14">
        <f>(C334-C331)*1440</f>
        <v>16237.000000005355</v>
      </c>
      <c r="K334" s="14">
        <f>F334-F331</f>
        <v>26190.5</v>
      </c>
      <c r="L334" s="13">
        <f t="shared" si="33"/>
        <v>1.6130134877127156</v>
      </c>
      <c r="M334" s="254"/>
      <c r="O334" s="33"/>
      <c r="Q334" s="69"/>
    </row>
    <row r="335" spans="2:17" x14ac:dyDescent="0.3">
      <c r="B335" s="193" t="s">
        <v>17</v>
      </c>
      <c r="C335" s="178">
        <v>42436.34652777778</v>
      </c>
      <c r="D335" s="10">
        <v>38</v>
      </c>
      <c r="E335" s="13" t="e">
        <f>#REF!*0.7</f>
        <v>#REF!</v>
      </c>
      <c r="F335" s="13">
        <v>423115.69999999995</v>
      </c>
      <c r="G335" s="10">
        <f>(C335-$C$274)*1440</f>
        <v>382531.00000000675</v>
      </c>
      <c r="H335" s="128">
        <f t="shared" si="27"/>
        <v>402222.79999999993</v>
      </c>
      <c r="I335" s="13">
        <f t="shared" si="32"/>
        <v>1.0514776580198542</v>
      </c>
      <c r="J335" s="14"/>
      <c r="K335" s="14"/>
      <c r="L335" s="13"/>
      <c r="M335" s="254"/>
      <c r="O335" s="33"/>
      <c r="Q335" s="69"/>
    </row>
    <row r="336" spans="2:17" x14ac:dyDescent="0.3">
      <c r="B336" s="193" t="s">
        <v>17</v>
      </c>
      <c r="C336" s="178">
        <v>42438.373611111114</v>
      </c>
      <c r="D336" s="10">
        <v>38</v>
      </c>
      <c r="E336" s="13" t="e">
        <f>#REF!*0.7</f>
        <v>#REF!</v>
      </c>
      <c r="F336" s="13">
        <v>426515.6</v>
      </c>
      <c r="G336" s="10">
        <f>(C336-$C$274)*1440</f>
        <v>385450.00000000815</v>
      </c>
      <c r="H336" s="128">
        <f t="shared" si="27"/>
        <v>405622.69999999995</v>
      </c>
      <c r="I336" s="13">
        <f t="shared" si="32"/>
        <v>1.0523354520689878</v>
      </c>
      <c r="J336" s="14"/>
      <c r="K336" s="14"/>
      <c r="L336" s="13"/>
      <c r="M336" s="254"/>
      <c r="O336" s="33"/>
      <c r="Q336" s="69"/>
    </row>
    <row r="337" spans="2:17" x14ac:dyDescent="0.3">
      <c r="B337" s="193" t="s">
        <v>17</v>
      </c>
      <c r="C337" s="178">
        <v>42440.324999999997</v>
      </c>
      <c r="D337" s="10">
        <v>38</v>
      </c>
      <c r="E337" s="13" t="e">
        <f>#REF!*0.7</f>
        <v>#REF!</v>
      </c>
      <c r="F337" s="13">
        <v>430128.3</v>
      </c>
      <c r="G337" s="10">
        <f>(C337-$C$274)*1440</f>
        <v>388260</v>
      </c>
      <c r="H337" s="128">
        <f t="shared" si="27"/>
        <v>409235.39999999997</v>
      </c>
      <c r="I337" s="13">
        <f t="shared" si="32"/>
        <v>1.0540241075567918</v>
      </c>
      <c r="J337" s="14">
        <f>(C337-C334)*1440</f>
        <v>9618.9999999955762</v>
      </c>
      <c r="K337" s="14">
        <f>F337-F334</f>
        <v>11789.400000000023</v>
      </c>
      <c r="L337" s="13">
        <f t="shared" si="33"/>
        <v>1.2256367605785887</v>
      </c>
      <c r="M337" s="254"/>
      <c r="O337" s="33"/>
      <c r="Q337" s="69"/>
    </row>
    <row r="338" spans="2:17" x14ac:dyDescent="0.3">
      <c r="B338" s="193" t="s">
        <v>17</v>
      </c>
      <c r="C338" s="178">
        <v>42443.362500000003</v>
      </c>
      <c r="D338" s="10">
        <v>39</v>
      </c>
      <c r="E338" s="13" t="e">
        <f>#REF!*0.7</f>
        <v>#REF!</v>
      </c>
      <c r="F338" s="13">
        <v>430987.19999999995</v>
      </c>
      <c r="G338" s="10">
        <f>(C338-$C$274)*1440</f>
        <v>392634.00000000838</v>
      </c>
      <c r="H338" s="128">
        <f t="shared" si="27"/>
        <v>410094.29999999993</v>
      </c>
      <c r="I338" s="13">
        <f t="shared" si="32"/>
        <v>1.0444696587661566</v>
      </c>
      <c r="J338" s="14"/>
      <c r="K338" s="14"/>
      <c r="L338" s="13"/>
      <c r="M338" s="254"/>
      <c r="O338" s="33"/>
      <c r="Q338" s="69"/>
    </row>
    <row r="339" spans="2:17" x14ac:dyDescent="0.3">
      <c r="B339" s="193" t="s">
        <v>17</v>
      </c>
      <c r="C339" s="178">
        <v>42446.347222222219</v>
      </c>
      <c r="D339" s="10">
        <v>39</v>
      </c>
      <c r="E339" s="13" t="e">
        <f>#REF!*0.7</f>
        <v>#REF!</v>
      </c>
      <c r="F339" s="13">
        <v>435516.89999999997</v>
      </c>
      <c r="G339" s="10">
        <f>(C339-$C$274)*1440</f>
        <v>396931.99999999953</v>
      </c>
      <c r="H339" s="128">
        <f t="shared" si="27"/>
        <v>414623.99999999994</v>
      </c>
      <c r="I339" s="13">
        <f t="shared" si="32"/>
        <v>1.0445718662138614</v>
      </c>
      <c r="J339" s="14">
        <f>(C339-C337)*1440</f>
        <v>8671.9999999995343</v>
      </c>
      <c r="K339" s="14">
        <f>F339-F337</f>
        <v>5388.5999999999767</v>
      </c>
      <c r="L339" s="13">
        <f t="shared" si="33"/>
        <v>0.62137915129154364</v>
      </c>
      <c r="M339" s="254"/>
      <c r="O339" s="33"/>
      <c r="Q339" s="69"/>
    </row>
    <row r="340" spans="2:17" x14ac:dyDescent="0.3">
      <c r="B340" s="193" t="s">
        <v>17</v>
      </c>
      <c r="C340" s="178">
        <v>42450.355555555558</v>
      </c>
      <c r="D340" s="10">
        <v>40</v>
      </c>
      <c r="E340" s="13" t="e">
        <f>#REF!*0.7</f>
        <v>#REF!</v>
      </c>
      <c r="F340" s="13">
        <v>441552.3</v>
      </c>
      <c r="G340" s="10">
        <f>(C340-$C$274)*1440</f>
        <v>402704.00000000722</v>
      </c>
      <c r="H340" s="128">
        <f t="shared" si="27"/>
        <v>420659.39999999997</v>
      </c>
      <c r="I340" s="13">
        <f t="shared" si="32"/>
        <v>1.0445870912630428</v>
      </c>
      <c r="J340" s="14"/>
      <c r="K340" s="14"/>
      <c r="L340" s="13"/>
      <c r="M340" s="254"/>
      <c r="O340" s="33"/>
      <c r="Q340" s="69"/>
    </row>
    <row r="341" spans="2:17" x14ac:dyDescent="0.3">
      <c r="B341" s="193" t="s">
        <v>17</v>
      </c>
      <c r="C341" s="178">
        <v>42453.651388888888</v>
      </c>
      <c r="D341" s="10">
        <v>40</v>
      </c>
      <c r="E341" s="13" t="e">
        <f>#REF!*0.7</f>
        <v>#REF!</v>
      </c>
      <c r="F341" s="13">
        <v>446357.8</v>
      </c>
      <c r="G341" s="10">
        <f>(C341-$C$274)*1440</f>
        <v>407450.00000000233</v>
      </c>
      <c r="H341" s="128">
        <f t="shared" si="27"/>
        <v>425464.89999999997</v>
      </c>
      <c r="I341" s="13">
        <f t="shared" si="32"/>
        <v>1.0442137685605535</v>
      </c>
      <c r="J341" s="14">
        <f>(C341-C339)*1440</f>
        <v>10518.000000002794</v>
      </c>
      <c r="K341" s="14">
        <f>F341-F339</f>
        <v>10840.900000000023</v>
      </c>
      <c r="L341" s="13">
        <f t="shared" si="33"/>
        <v>1.0306997528044441</v>
      </c>
      <c r="M341" s="254"/>
      <c r="O341" s="33"/>
      <c r="Q341" s="69"/>
    </row>
    <row r="342" spans="2:17" x14ac:dyDescent="0.3">
      <c r="B342" s="193" t="s">
        <v>17</v>
      </c>
      <c r="C342" s="178">
        <v>42457.697222222225</v>
      </c>
      <c r="D342" s="10">
        <v>41</v>
      </c>
      <c r="E342" s="13" t="e">
        <f>#REF!*0.7</f>
        <v>#REF!</v>
      </c>
      <c r="F342" s="13">
        <v>450244.19999999995</v>
      </c>
      <c r="G342" s="10">
        <f>(C342-$C$274)*1440</f>
        <v>413276.00000000792</v>
      </c>
      <c r="H342" s="128">
        <f t="shared" ref="H342:H343" si="34">F342-$F$274</f>
        <v>429351.29999999993</v>
      </c>
      <c r="I342" s="13">
        <f t="shared" si="32"/>
        <v>1.0388972502637261</v>
      </c>
      <c r="J342" s="14"/>
      <c r="K342" s="14"/>
      <c r="L342" s="13"/>
      <c r="M342" s="254"/>
      <c r="O342" s="33"/>
      <c r="Q342" s="69"/>
    </row>
    <row r="343" spans="2:17" ht="15" thickBot="1" x14ac:dyDescent="0.35">
      <c r="B343" s="194" t="s">
        <v>17</v>
      </c>
      <c r="C343" s="190">
        <v>42459.386805555558</v>
      </c>
      <c r="D343" s="51">
        <v>41</v>
      </c>
      <c r="E343" s="54" t="e">
        <f>#REF!*0.7</f>
        <v>#REF!</v>
      </c>
      <c r="F343" s="54">
        <v>453273.8</v>
      </c>
      <c r="G343" s="51">
        <f>(C343-$C$274)*1440</f>
        <v>415709.00000000722</v>
      </c>
      <c r="H343" s="129">
        <f t="shared" si="34"/>
        <v>432380.89999999997</v>
      </c>
      <c r="I343" s="54">
        <f t="shared" si="32"/>
        <v>1.040104736726875</v>
      </c>
      <c r="J343" s="55">
        <f>(C343-C341)*1440</f>
        <v>8259.0000000048894</v>
      </c>
      <c r="K343" s="55">
        <f>F343-F341</f>
        <v>6916</v>
      </c>
      <c r="L343" s="54">
        <f t="shared" si="33"/>
        <v>0.83738951446856835</v>
      </c>
      <c r="M343" s="247">
        <f>(H343-H323)/(G343-G323)</f>
        <v>1.1502740957087696</v>
      </c>
      <c r="O343" s="33"/>
      <c r="Q343" s="69"/>
    </row>
    <row r="344" spans="2:17" s="15" customFormat="1" x14ac:dyDescent="0.25">
      <c r="B344" s="18" t="s">
        <v>18</v>
      </c>
      <c r="C344" s="19">
        <v>42170.701388888891</v>
      </c>
      <c r="D344" s="18">
        <v>1</v>
      </c>
      <c r="E344" s="21" t="e">
        <f>#REF!*0.7</f>
        <v>#REF!</v>
      </c>
      <c r="F344" s="21">
        <v>79441.599999999991</v>
      </c>
      <c r="G344" s="18"/>
      <c r="H344" s="184"/>
      <c r="I344" s="21"/>
      <c r="J344" s="185"/>
      <c r="K344" s="185"/>
      <c r="L344" s="197">
        <v>0</v>
      </c>
      <c r="M344" s="248"/>
      <c r="O344" s="34"/>
    </row>
    <row r="345" spans="2:17" s="15" customFormat="1" x14ac:dyDescent="0.25">
      <c r="B345" s="3" t="s">
        <v>18</v>
      </c>
      <c r="C345" s="5">
        <v>42219.515972222223</v>
      </c>
      <c r="D345" s="3">
        <v>7</v>
      </c>
      <c r="E345" s="6" t="e">
        <f>#REF!*0.7</f>
        <v>#REF!</v>
      </c>
      <c r="F345" s="6">
        <v>79441.599999999991</v>
      </c>
      <c r="G345" s="3">
        <f>(C345-$C$344)*1440</f>
        <v>70292.999999999302</v>
      </c>
      <c r="H345" s="127" t="e">
        <f>E345-$E$344</f>
        <v>#REF!</v>
      </c>
      <c r="I345" s="6" t="str">
        <f t="shared" ref="I345" si="35">IFERROR(H345/G345,"-")</f>
        <v>-</v>
      </c>
      <c r="J345" s="28"/>
      <c r="K345" s="28"/>
      <c r="L345" s="217">
        <f>K348/J348</f>
        <v>0.14741628175533544</v>
      </c>
      <c r="M345" s="249"/>
      <c r="O345" s="34"/>
    </row>
    <row r="346" spans="2:17" s="15" customFormat="1" x14ac:dyDescent="0.25">
      <c r="B346" s="3" t="s">
        <v>18</v>
      </c>
      <c r="C346" s="5">
        <v>42220.542361111111</v>
      </c>
      <c r="D346" s="3">
        <v>7</v>
      </c>
      <c r="E346" s="6" t="e">
        <f>#REF!*0.7</f>
        <v>#REF!</v>
      </c>
      <c r="F346" s="6">
        <v>79413.599999999991</v>
      </c>
      <c r="G346" s="3">
        <f>(C346-$C$344)*1440</f>
        <v>71770.999999997439</v>
      </c>
      <c r="H346" s="127">
        <f>F346-$F$344</f>
        <v>-28</v>
      </c>
      <c r="I346" s="6">
        <f t="shared" ref="I346:I369" si="36">IFERROR(H346/G346,"-")</f>
        <v>-3.9012971813129257E-4</v>
      </c>
      <c r="J346" s="28"/>
      <c r="K346" s="28"/>
      <c r="L346" s="215"/>
      <c r="M346" s="249"/>
      <c r="O346" s="34"/>
    </row>
    <row r="347" spans="2:17" s="15" customFormat="1" x14ac:dyDescent="0.25">
      <c r="B347" s="3" t="s">
        <v>18</v>
      </c>
      <c r="C347" s="5">
        <v>42223.37222222222</v>
      </c>
      <c r="D347" s="3">
        <v>7</v>
      </c>
      <c r="E347" s="6" t="e">
        <f>#REF!*0.7</f>
        <v>#REF!</v>
      </c>
      <c r="F347" s="6">
        <v>79469.599999999991</v>
      </c>
      <c r="G347" s="3">
        <f>(C347-$C$344)*1440</f>
        <v>75845.999999995111</v>
      </c>
      <c r="H347" s="127">
        <f t="shared" ref="H347:H410" si="37">F347-$F$344</f>
        <v>28</v>
      </c>
      <c r="I347" s="6">
        <f t="shared" si="36"/>
        <v>3.6916910581971104E-4</v>
      </c>
      <c r="J347" s="28"/>
      <c r="K347" s="28"/>
      <c r="L347" s="215"/>
      <c r="M347" s="249"/>
      <c r="O347" s="34"/>
    </row>
    <row r="348" spans="2:17" s="15" customFormat="1" x14ac:dyDescent="0.25">
      <c r="B348" s="3" t="s">
        <v>18</v>
      </c>
      <c r="C348" s="5">
        <v>42224.32708333333</v>
      </c>
      <c r="D348" s="3">
        <v>7</v>
      </c>
      <c r="E348" s="6" t="e">
        <f>#REF!*0.7</f>
        <v>#REF!</v>
      </c>
      <c r="F348" s="6">
        <v>80462.899999999994</v>
      </c>
      <c r="G348" s="3">
        <f>(C348-$C$344)*1440</f>
        <v>77220.999999992782</v>
      </c>
      <c r="H348" s="127">
        <f t="shared" si="37"/>
        <v>1021.3000000000029</v>
      </c>
      <c r="I348" s="6">
        <f t="shared" si="36"/>
        <v>1.3225676953161684E-2</v>
      </c>
      <c r="J348" s="30">
        <f>(C348-C345)*1440</f>
        <v>6927.9999999934807</v>
      </c>
      <c r="K348" s="30">
        <f>F348-F345</f>
        <v>1021.3000000000029</v>
      </c>
      <c r="L348" s="216"/>
      <c r="M348" s="249"/>
      <c r="O348" s="34"/>
    </row>
    <row r="349" spans="2:17" s="15" customFormat="1" x14ac:dyDescent="0.25">
      <c r="B349" s="3" t="s">
        <v>18</v>
      </c>
      <c r="C349" s="5">
        <v>42226.581944444442</v>
      </c>
      <c r="D349" s="3">
        <v>8</v>
      </c>
      <c r="E349" s="6" t="e">
        <f>#REF!*0.7</f>
        <v>#REF!</v>
      </c>
      <c r="F349" s="6">
        <v>83612.899999999994</v>
      </c>
      <c r="G349" s="3">
        <f>(C349-$C$344)*1440</f>
        <v>80467.999999994645</v>
      </c>
      <c r="H349" s="127">
        <f t="shared" si="37"/>
        <v>4171.3000000000029</v>
      </c>
      <c r="I349" s="6">
        <f t="shared" si="36"/>
        <v>5.1837997713380234E-2</v>
      </c>
      <c r="J349" s="28"/>
      <c r="K349" s="28"/>
      <c r="L349" s="217">
        <f>K351/J351</f>
        <v>3.0489330306437696</v>
      </c>
      <c r="M349" s="249"/>
      <c r="O349" s="34"/>
    </row>
    <row r="350" spans="2:17" s="15" customFormat="1" x14ac:dyDescent="0.25">
      <c r="B350" s="3" t="s">
        <v>18</v>
      </c>
      <c r="C350" s="5">
        <v>42228.352777777778</v>
      </c>
      <c r="D350" s="3">
        <v>8</v>
      </c>
      <c r="E350" s="6" t="e">
        <f>#REF!*0.7</f>
        <v>#REF!</v>
      </c>
      <c r="F350" s="6">
        <v>96295.5</v>
      </c>
      <c r="G350" s="3">
        <f>(C350-$C$344)*1440</f>
        <v>83017.999999998137</v>
      </c>
      <c r="H350" s="127">
        <f t="shared" si="37"/>
        <v>16853.900000000009</v>
      </c>
      <c r="I350" s="6">
        <f t="shared" si="36"/>
        <v>0.20301500879327841</v>
      </c>
      <c r="J350" s="28"/>
      <c r="K350" s="28"/>
      <c r="L350" s="215"/>
      <c r="M350" s="249"/>
      <c r="O350" s="34"/>
    </row>
    <row r="351" spans="2:17" s="15" customFormat="1" x14ac:dyDescent="0.25">
      <c r="B351" s="3" t="s">
        <v>18</v>
      </c>
      <c r="C351" s="5">
        <v>42230.445138888892</v>
      </c>
      <c r="D351" s="3">
        <v>8</v>
      </c>
      <c r="E351" s="6" t="e">
        <f>#REF!*0.7</f>
        <v>#REF!</v>
      </c>
      <c r="F351" s="6">
        <v>107324</v>
      </c>
      <c r="G351" s="3">
        <f>(C351-$C$344)*1440</f>
        <v>86031.000000002095</v>
      </c>
      <c r="H351" s="127">
        <f t="shared" si="37"/>
        <v>27882.400000000009</v>
      </c>
      <c r="I351" s="6">
        <f t="shared" si="36"/>
        <v>0.32409712777951355</v>
      </c>
      <c r="J351" s="30">
        <f>(C351-C348)*1440</f>
        <v>8810.0000000093132</v>
      </c>
      <c r="K351" s="30">
        <f>F351-F348</f>
        <v>26861.100000000006</v>
      </c>
      <c r="L351" s="216"/>
      <c r="M351" s="249"/>
      <c r="O351" s="34"/>
    </row>
    <row r="352" spans="2:17" s="15" customFormat="1" x14ac:dyDescent="0.25">
      <c r="B352" s="3" t="s">
        <v>18</v>
      </c>
      <c r="C352" s="5">
        <v>42233.425000000003</v>
      </c>
      <c r="D352" s="3">
        <v>9</v>
      </c>
      <c r="E352" s="6" t="e">
        <f>#REF!*0.7</f>
        <v>#REF!</v>
      </c>
      <c r="F352" s="6">
        <v>124180.7</v>
      </c>
      <c r="G352" s="3">
        <f>(C352-$C$344)*1440</f>
        <v>90322.000000001863</v>
      </c>
      <c r="H352" s="127">
        <f t="shared" si="37"/>
        <v>44739.100000000006</v>
      </c>
      <c r="I352" s="6">
        <f t="shared" si="36"/>
        <v>0.49532893425742436</v>
      </c>
      <c r="J352" s="28"/>
      <c r="K352" s="28"/>
      <c r="L352" s="217">
        <f>K354/J354</f>
        <v>3.7916839097468888</v>
      </c>
      <c r="M352" s="249"/>
      <c r="O352" s="34"/>
    </row>
    <row r="353" spans="2:15" s="15" customFormat="1" x14ac:dyDescent="0.25">
      <c r="B353" s="3" t="s">
        <v>18</v>
      </c>
      <c r="C353" s="5">
        <v>42235.575694444444</v>
      </c>
      <c r="D353" s="3">
        <v>9</v>
      </c>
      <c r="E353" s="6" t="e">
        <f>#REF!*0.7</f>
        <v>#REF!</v>
      </c>
      <c r="F353" s="6">
        <v>139311.9</v>
      </c>
      <c r="G353" s="3">
        <f>(C353-$C$344)*1440</f>
        <v>93418.99999999674</v>
      </c>
      <c r="H353" s="127">
        <f t="shared" si="37"/>
        <v>59870.3</v>
      </c>
      <c r="I353" s="6">
        <f t="shared" si="36"/>
        <v>0.6408792643894935</v>
      </c>
      <c r="J353" s="28"/>
      <c r="K353" s="28"/>
      <c r="L353" s="215"/>
      <c r="M353" s="249"/>
      <c r="O353" s="34"/>
    </row>
    <row r="354" spans="2:15" s="15" customFormat="1" x14ac:dyDescent="0.25">
      <c r="B354" s="3" t="s">
        <v>18</v>
      </c>
      <c r="C354" s="5">
        <v>42237.493055555555</v>
      </c>
      <c r="D354" s="3">
        <v>9</v>
      </c>
      <c r="E354" s="6" t="e">
        <f>#REF!*0.7</f>
        <v>#REF!</v>
      </c>
      <c r="F354" s="6">
        <v>145805.79999999999</v>
      </c>
      <c r="G354" s="3">
        <f>(C354-$C$344)*1440</f>
        <v>96179.999999996508</v>
      </c>
      <c r="H354" s="127">
        <f t="shared" si="37"/>
        <v>66364.2</v>
      </c>
      <c r="I354" s="6">
        <f t="shared" si="36"/>
        <v>0.69000000000002504</v>
      </c>
      <c r="J354" s="30">
        <f>(C354-C351)*1440</f>
        <v>10148.999999994412</v>
      </c>
      <c r="K354" s="30">
        <f>F354-F351</f>
        <v>38481.799999999988</v>
      </c>
      <c r="L354" s="216"/>
      <c r="M354" s="249"/>
      <c r="O354" s="34"/>
    </row>
    <row r="355" spans="2:15" s="15" customFormat="1" x14ac:dyDescent="0.25">
      <c r="B355" s="3" t="s">
        <v>18</v>
      </c>
      <c r="C355" s="5">
        <v>42240.75</v>
      </c>
      <c r="D355" s="3">
        <v>10</v>
      </c>
      <c r="E355" s="6" t="e">
        <f>#REF!*0.7</f>
        <v>#REF!</v>
      </c>
      <c r="F355" s="6">
        <v>146266.4</v>
      </c>
      <c r="G355" s="3">
        <f>(C355-$C$344)*1440</f>
        <v>100869.99999999767</v>
      </c>
      <c r="H355" s="127">
        <f t="shared" si="37"/>
        <v>66824.800000000003</v>
      </c>
      <c r="I355" s="6">
        <f t="shared" si="36"/>
        <v>0.66248438584317981</v>
      </c>
      <c r="J355" s="28"/>
      <c r="K355" s="28"/>
      <c r="L355" s="217">
        <f>K357/J357</f>
        <v>2.2230971128612058</v>
      </c>
      <c r="M355" s="249"/>
      <c r="O355" s="34"/>
    </row>
    <row r="356" spans="2:15" s="15" customFormat="1" x14ac:dyDescent="0.25">
      <c r="B356" s="3" t="s">
        <v>18</v>
      </c>
      <c r="C356" s="5">
        <v>42242.354861111111</v>
      </c>
      <c r="D356" s="3">
        <v>10</v>
      </c>
      <c r="E356" s="6" t="e">
        <f>#REF!*0.7</f>
        <v>#REF!</v>
      </c>
      <c r="F356" s="6">
        <v>155012.19999999998</v>
      </c>
      <c r="G356" s="3">
        <f>(C356-$C$344)*1440</f>
        <v>103180.99999999744</v>
      </c>
      <c r="H356" s="127">
        <f t="shared" si="37"/>
        <v>75570.599999999991</v>
      </c>
      <c r="I356" s="6">
        <f t="shared" si="36"/>
        <v>0.73240809839022558</v>
      </c>
      <c r="J356" s="28"/>
      <c r="K356" s="28"/>
      <c r="L356" s="215"/>
      <c r="M356" s="249"/>
      <c r="O356" s="34"/>
    </row>
    <row r="357" spans="2:15" s="15" customFormat="1" x14ac:dyDescent="0.25">
      <c r="B357" s="3" t="s">
        <v>18</v>
      </c>
      <c r="C357" s="5">
        <v>42244.37222222222</v>
      </c>
      <c r="D357" s="3">
        <v>10</v>
      </c>
      <c r="E357" s="6" t="e">
        <f>#REF!*0.7</f>
        <v>#REF!</v>
      </c>
      <c r="F357" s="6">
        <v>167827.8</v>
      </c>
      <c r="G357" s="3">
        <f>(C357-$C$344)*1440</f>
        <v>106085.99999999511</v>
      </c>
      <c r="H357" s="127">
        <f t="shared" si="37"/>
        <v>88386.2</v>
      </c>
      <c r="I357" s="6">
        <f t="shared" si="36"/>
        <v>0.83315611862077998</v>
      </c>
      <c r="J357" s="30">
        <f>(C357-C354)*1440</f>
        <v>9905.999999998603</v>
      </c>
      <c r="K357" s="30">
        <f>F357-F354</f>
        <v>22022</v>
      </c>
      <c r="L357" s="216"/>
      <c r="M357" s="249"/>
      <c r="O357" s="34"/>
    </row>
    <row r="358" spans="2:15" s="15" customFormat="1" x14ac:dyDescent="0.25">
      <c r="B358" s="3" t="s">
        <v>18</v>
      </c>
      <c r="C358" s="5">
        <v>42249.334027777775</v>
      </c>
      <c r="D358" s="3">
        <v>11</v>
      </c>
      <c r="E358" s="6" t="e">
        <f>#REF!*0.7</f>
        <v>#REF!</v>
      </c>
      <c r="F358" s="6">
        <v>200586.4</v>
      </c>
      <c r="G358" s="3">
        <f>(C358-$C$344)*1440</f>
        <v>113230.99999999395</v>
      </c>
      <c r="H358" s="127">
        <f t="shared" si="37"/>
        <v>121144.8</v>
      </c>
      <c r="I358" s="6">
        <f t="shared" si="36"/>
        <v>1.0698907542987917</v>
      </c>
      <c r="J358" s="28"/>
      <c r="K358" s="28"/>
      <c r="L358" s="217">
        <f>K359/J359</f>
        <v>4.2829459674203463</v>
      </c>
      <c r="M358" s="249"/>
      <c r="O358" s="34"/>
    </row>
    <row r="359" spans="2:15" s="15" customFormat="1" x14ac:dyDescent="0.25">
      <c r="B359" s="3" t="s">
        <v>18</v>
      </c>
      <c r="C359" s="5">
        <v>42251.363888888889</v>
      </c>
      <c r="D359" s="3">
        <v>11</v>
      </c>
      <c r="E359" s="6" t="e">
        <f>#REF!*0.7</f>
        <v>#REF!</v>
      </c>
      <c r="F359" s="6">
        <v>210948.5</v>
      </c>
      <c r="G359" s="3">
        <f>(C359-$C$344)*1440</f>
        <v>116153.9999999979</v>
      </c>
      <c r="H359" s="127">
        <f t="shared" si="37"/>
        <v>131506.90000000002</v>
      </c>
      <c r="I359" s="6">
        <f t="shared" si="36"/>
        <v>1.132177109699213</v>
      </c>
      <c r="J359" s="30">
        <f>(C359-C357)*1440</f>
        <v>10068.000000002794</v>
      </c>
      <c r="K359" s="30">
        <f>F359-F357</f>
        <v>43120.700000000012</v>
      </c>
      <c r="L359" s="216"/>
      <c r="M359" s="249"/>
      <c r="O359" s="34"/>
    </row>
    <row r="360" spans="2:15" s="15" customFormat="1" x14ac:dyDescent="0.25">
      <c r="B360" s="3" t="s">
        <v>18</v>
      </c>
      <c r="C360" s="5">
        <v>42254.325694444444</v>
      </c>
      <c r="D360" s="3">
        <v>12</v>
      </c>
      <c r="E360" s="6" t="e">
        <f>#REF!*0.7</f>
        <v>#REF!</v>
      </c>
      <c r="F360" s="6">
        <v>216724.9</v>
      </c>
      <c r="G360" s="3">
        <f>(C360-$C$344)*1440</f>
        <v>120418.99999999674</v>
      </c>
      <c r="H360" s="127">
        <f t="shared" si="37"/>
        <v>137283.29999999999</v>
      </c>
      <c r="I360" s="6">
        <f t="shared" si="36"/>
        <v>1.1400468364627152</v>
      </c>
      <c r="J360" s="28"/>
      <c r="K360" s="28"/>
      <c r="L360" s="217">
        <f>K362/J362</f>
        <v>3.2403225806458362</v>
      </c>
      <c r="M360" s="249"/>
      <c r="O360" s="34"/>
    </row>
    <row r="361" spans="2:15" s="15" customFormat="1" x14ac:dyDescent="0.25">
      <c r="B361" s="3" t="s">
        <v>18</v>
      </c>
      <c r="C361" s="5">
        <v>42256.334722222222</v>
      </c>
      <c r="D361" s="3">
        <v>12</v>
      </c>
      <c r="E361" s="6" t="e">
        <f>#REF!*0.7</f>
        <v>#REF!</v>
      </c>
      <c r="F361" s="6">
        <v>230352.49999999997</v>
      </c>
      <c r="G361" s="3">
        <f>(C361-$C$344)*1440</f>
        <v>123311.99999999721</v>
      </c>
      <c r="H361" s="127">
        <f t="shared" si="37"/>
        <v>150910.89999999997</v>
      </c>
      <c r="I361" s="6">
        <f t="shared" si="36"/>
        <v>1.2238135785649684</v>
      </c>
      <c r="J361" s="28"/>
      <c r="K361" s="28"/>
      <c r="L361" s="215"/>
      <c r="M361" s="249"/>
      <c r="O361" s="34"/>
    </row>
    <row r="362" spans="2:15" s="15" customFormat="1" x14ac:dyDescent="0.25">
      <c r="B362" s="3" t="s">
        <v>18</v>
      </c>
      <c r="C362" s="5">
        <v>42258.338888888888</v>
      </c>
      <c r="D362" s="3">
        <v>12</v>
      </c>
      <c r="E362" s="6" t="e">
        <f>#REF!*0.7</f>
        <v>#REF!</v>
      </c>
      <c r="F362" s="6">
        <v>243494.3</v>
      </c>
      <c r="G362" s="3">
        <f>(C362-$C$344)*1440</f>
        <v>126197.99999999581</v>
      </c>
      <c r="H362" s="127">
        <f t="shared" si="37"/>
        <v>164052.70000000001</v>
      </c>
      <c r="I362" s="6">
        <f t="shared" si="36"/>
        <v>1.2999627569375543</v>
      </c>
      <c r="J362" s="30">
        <f>(C362-C359)*1440</f>
        <v>10043.999999997905</v>
      </c>
      <c r="K362" s="30">
        <f>F362-F359</f>
        <v>32545.799999999988</v>
      </c>
      <c r="L362" s="216"/>
      <c r="M362" s="249"/>
      <c r="O362" s="34"/>
    </row>
    <row r="363" spans="2:15" s="15" customFormat="1" x14ac:dyDescent="0.25">
      <c r="B363" s="3" t="s">
        <v>18</v>
      </c>
      <c r="C363" s="5">
        <v>42261.3125</v>
      </c>
      <c r="D363" s="3">
        <v>13</v>
      </c>
      <c r="E363" s="6" t="e">
        <f>#REF!*0.7</f>
        <v>#REF!</v>
      </c>
      <c r="F363" s="6">
        <v>261764.3</v>
      </c>
      <c r="G363" s="3">
        <f>(C363-$C$344)*1440</f>
        <v>130479.99999999767</v>
      </c>
      <c r="H363" s="127">
        <f t="shared" si="37"/>
        <v>182322.7</v>
      </c>
      <c r="I363" s="6">
        <f t="shared" si="36"/>
        <v>1.3973229613734155</v>
      </c>
      <c r="J363" s="28"/>
      <c r="K363" s="28"/>
      <c r="L363" s="217">
        <f>K365/J365</f>
        <v>2.9994205376648493</v>
      </c>
      <c r="M363" s="249"/>
      <c r="O363" s="34"/>
    </row>
    <row r="364" spans="2:15" s="15" customFormat="1" x14ac:dyDescent="0.25">
      <c r="B364" s="3" t="s">
        <v>18</v>
      </c>
      <c r="C364" s="5">
        <v>42263.311111111114</v>
      </c>
      <c r="D364" s="3">
        <v>13</v>
      </c>
      <c r="E364" s="6" t="e">
        <f>#REF!*0.7</f>
        <v>#REF!</v>
      </c>
      <c r="F364" s="6">
        <v>273971.59999999998</v>
      </c>
      <c r="G364" s="3">
        <f>(C364-$C$344)*1440</f>
        <v>133358.00000000163</v>
      </c>
      <c r="H364" s="127">
        <f t="shared" si="37"/>
        <v>194530</v>
      </c>
      <c r="I364" s="6">
        <f t="shared" si="36"/>
        <v>1.4587051395491655</v>
      </c>
      <c r="J364" s="28"/>
      <c r="K364" s="28"/>
      <c r="L364" s="215"/>
      <c r="M364" s="249"/>
      <c r="O364" s="34"/>
    </row>
    <row r="365" spans="2:15" s="15" customFormat="1" x14ac:dyDescent="0.25">
      <c r="B365" s="3" t="s">
        <v>18</v>
      </c>
      <c r="C365" s="5">
        <v>42265.649305555555</v>
      </c>
      <c r="D365" s="3">
        <v>13</v>
      </c>
      <c r="E365" s="6" t="e">
        <f>#REF!*0.7</f>
        <v>#REF!</v>
      </c>
      <c r="F365" s="6">
        <v>275069.19999999995</v>
      </c>
      <c r="G365" s="3">
        <f>(C365-$C$344)*1440</f>
        <v>136724.99999999651</v>
      </c>
      <c r="H365" s="127">
        <f t="shared" si="37"/>
        <v>195627.59999999998</v>
      </c>
      <c r="I365" s="6">
        <f t="shared" si="36"/>
        <v>1.4308107515085389</v>
      </c>
      <c r="J365" s="30">
        <f>(C365-C362)*1440</f>
        <v>10527.000000000698</v>
      </c>
      <c r="K365" s="30">
        <f>F365-F362</f>
        <v>31574.899999999965</v>
      </c>
      <c r="L365" s="216"/>
      <c r="M365" s="249"/>
      <c r="O365" s="34"/>
    </row>
    <row r="366" spans="2:15" s="15" customFormat="1" x14ac:dyDescent="0.25">
      <c r="B366" s="3" t="s">
        <v>18</v>
      </c>
      <c r="C366" s="5">
        <v>42268.677083333336</v>
      </c>
      <c r="D366" s="3">
        <v>14</v>
      </c>
      <c r="E366" s="6" t="e">
        <f>#REF!*0.7</f>
        <v>#REF!</v>
      </c>
      <c r="F366" s="6">
        <v>281108.8</v>
      </c>
      <c r="G366" s="3">
        <f>(C366-$C$344)*1440</f>
        <v>141085.00000000116</v>
      </c>
      <c r="H366" s="127">
        <f t="shared" si="37"/>
        <v>201667.20000000001</v>
      </c>
      <c r="I366" s="6">
        <f t="shared" si="36"/>
        <v>1.4294021334656295</v>
      </c>
      <c r="J366" s="28"/>
      <c r="K366" s="28"/>
      <c r="L366" s="217">
        <f>K367/J367</f>
        <v>1.1959982601135839</v>
      </c>
      <c r="M366" s="249"/>
      <c r="O366" s="34"/>
    </row>
    <row r="367" spans="2:15" s="15" customFormat="1" x14ac:dyDescent="0.25">
      <c r="B367" s="3" t="s">
        <v>18</v>
      </c>
      <c r="C367" s="5">
        <v>42270.438888888886</v>
      </c>
      <c r="D367" s="3">
        <v>14</v>
      </c>
      <c r="E367" s="6" t="e">
        <f>#REF!*0.7</f>
        <v>#REF!</v>
      </c>
      <c r="F367" s="6">
        <v>283318</v>
      </c>
      <c r="G367" s="3">
        <f>(C367-$C$344)*1440</f>
        <v>143621.99999999371</v>
      </c>
      <c r="H367" s="127">
        <f t="shared" si="37"/>
        <v>203876.40000000002</v>
      </c>
      <c r="I367" s="6">
        <f t="shared" si="36"/>
        <v>1.4195346116890792</v>
      </c>
      <c r="J367" s="30">
        <f>(C367-C365)*1440</f>
        <v>6896.999999997206</v>
      </c>
      <c r="K367" s="30">
        <f>F367-F365</f>
        <v>8248.8000000000466</v>
      </c>
      <c r="L367" s="216"/>
      <c r="M367" s="249"/>
      <c r="O367" s="34"/>
    </row>
    <row r="368" spans="2:15" s="15" customFormat="1" x14ac:dyDescent="0.25">
      <c r="B368" s="3" t="s">
        <v>18</v>
      </c>
      <c r="C368" s="5">
        <v>42275.45208333333</v>
      </c>
      <c r="D368" s="3">
        <v>15</v>
      </c>
      <c r="E368" s="6" t="e">
        <f>#REF!*0.7</f>
        <v>#REF!</v>
      </c>
      <c r="F368" s="6">
        <v>323387.39999999997</v>
      </c>
      <c r="G368" s="3">
        <f>(C368-$C$344)*1440</f>
        <v>150840.99999999278</v>
      </c>
      <c r="H368" s="127">
        <f t="shared" si="37"/>
        <v>243945.8</v>
      </c>
      <c r="I368" s="6">
        <f t="shared" si="36"/>
        <v>1.6172380188411086</v>
      </c>
      <c r="J368" s="28"/>
      <c r="K368" s="28"/>
      <c r="L368" s="217">
        <f>K369/J369</f>
        <v>5.6287700211520502</v>
      </c>
      <c r="M368" s="249"/>
      <c r="O368" s="34"/>
    </row>
    <row r="369" spans="2:17" s="15" customFormat="1" ht="15" thickBot="1" x14ac:dyDescent="0.3">
      <c r="B369" s="23" t="s">
        <v>18</v>
      </c>
      <c r="C369" s="24">
        <v>42277.332638888889</v>
      </c>
      <c r="D369" s="23">
        <v>15</v>
      </c>
      <c r="E369" s="26" t="e">
        <f>#REF!*0.7</f>
        <v>#REF!</v>
      </c>
      <c r="F369" s="26">
        <v>339194.8</v>
      </c>
      <c r="G369" s="23">
        <f>(C369-$C$344)*1440</f>
        <v>153548.9999999979</v>
      </c>
      <c r="H369" s="132">
        <f t="shared" si="37"/>
        <v>259753.2</v>
      </c>
      <c r="I369" s="26">
        <f t="shared" si="36"/>
        <v>1.6916632475626905</v>
      </c>
      <c r="J369" s="31">
        <f>(C369-C367)*1440</f>
        <v>9927.000000004191</v>
      </c>
      <c r="K369" s="31">
        <f>F369-F367</f>
        <v>55876.799999999988</v>
      </c>
      <c r="L369" s="222"/>
      <c r="M369" s="250">
        <f>H369/G369</f>
        <v>1.6916632475626905</v>
      </c>
      <c r="O369" s="63">
        <f>SUM(K344:K369)</f>
        <v>259753.2</v>
      </c>
    </row>
    <row r="370" spans="2:17" s="15" customFormat="1" x14ac:dyDescent="0.3">
      <c r="B370" s="18" t="s">
        <v>18</v>
      </c>
      <c r="C370" s="19">
        <v>42279.408333333333</v>
      </c>
      <c r="D370" s="18">
        <v>16</v>
      </c>
      <c r="E370" s="21" t="e">
        <f>#REF!*0.7</f>
        <v>#REF!</v>
      </c>
      <c r="F370" s="21">
        <v>354538.1</v>
      </c>
      <c r="G370" s="18">
        <f>(C370-$C$344)*1440</f>
        <v>156537.99999999697</v>
      </c>
      <c r="H370" s="126">
        <f t="shared" si="37"/>
        <v>275096.5</v>
      </c>
      <c r="I370" s="21">
        <f t="shared" ref="I370:I395" si="38">IFERROR(H370/G370,"-")</f>
        <v>1.7573784001329091</v>
      </c>
      <c r="J370" s="22"/>
      <c r="K370" s="22"/>
      <c r="L370" s="21"/>
      <c r="M370" s="248"/>
      <c r="O370" s="34"/>
    </row>
    <row r="371" spans="2:17" s="15" customFormat="1" x14ac:dyDescent="0.3">
      <c r="B371" s="3" t="s">
        <v>18</v>
      </c>
      <c r="C371" s="5">
        <v>42282.332638888889</v>
      </c>
      <c r="D371" s="3">
        <v>16</v>
      </c>
      <c r="E371" s="6" t="e">
        <f>#REF!*0.7</f>
        <v>#REF!</v>
      </c>
      <c r="F371" s="6">
        <v>372531.6</v>
      </c>
      <c r="G371" s="3">
        <f>(C371-$C$344)*1440</f>
        <v>160748.9999999979</v>
      </c>
      <c r="H371" s="127">
        <f t="shared" si="37"/>
        <v>293090</v>
      </c>
      <c r="I371" s="6">
        <f t="shared" si="38"/>
        <v>1.8232772832179598</v>
      </c>
      <c r="J371" s="9"/>
      <c r="K371" s="9"/>
      <c r="L371" s="6"/>
      <c r="M371" s="249"/>
      <c r="O371" s="34"/>
    </row>
    <row r="372" spans="2:17" s="15" customFormat="1" x14ac:dyDescent="0.3">
      <c r="B372" s="3" t="s">
        <v>18</v>
      </c>
      <c r="C372" s="5">
        <v>42284.341666666667</v>
      </c>
      <c r="D372" s="3">
        <v>16</v>
      </c>
      <c r="E372" s="6" t="e">
        <f>#REF!*0.7</f>
        <v>#REF!</v>
      </c>
      <c r="F372" s="6">
        <v>384408.5</v>
      </c>
      <c r="G372" s="3">
        <f>(C372-$C$344)*1440</f>
        <v>163641.99999999837</v>
      </c>
      <c r="H372" s="127">
        <f t="shared" si="37"/>
        <v>304966.90000000002</v>
      </c>
      <c r="I372" s="6">
        <f t="shared" si="38"/>
        <v>1.86362241967223</v>
      </c>
      <c r="J372" s="9"/>
      <c r="K372" s="9"/>
      <c r="L372" s="6"/>
      <c r="M372" s="249"/>
      <c r="O372" s="34"/>
    </row>
    <row r="373" spans="2:17" s="15" customFormat="1" x14ac:dyDescent="0.3">
      <c r="B373" s="3" t="s">
        <v>18</v>
      </c>
      <c r="C373" s="5">
        <v>42286.328472222223</v>
      </c>
      <c r="D373" s="3">
        <v>16</v>
      </c>
      <c r="E373" s="6" t="e">
        <f>#REF!*0.7</f>
        <v>#REF!</v>
      </c>
      <c r="F373" s="6">
        <v>400455.3</v>
      </c>
      <c r="G373" s="3">
        <f>(C373-$C$344)*1440</f>
        <v>166502.9999999993</v>
      </c>
      <c r="H373" s="127">
        <f t="shared" si="37"/>
        <v>321013.7</v>
      </c>
      <c r="I373" s="6">
        <f t="shared" si="38"/>
        <v>1.9279754719134272</v>
      </c>
      <c r="J373" s="9">
        <f>(C373-C369)*1440</f>
        <v>12954.000000001397</v>
      </c>
      <c r="K373" s="9">
        <f>F373-F369</f>
        <v>61260.5</v>
      </c>
      <c r="L373" s="6">
        <f>K373/J373</f>
        <v>4.7290798209042295</v>
      </c>
      <c r="M373" s="249"/>
      <c r="O373" s="34"/>
      <c r="Q373" s="76"/>
    </row>
    <row r="374" spans="2:17" s="15" customFormat="1" x14ac:dyDescent="0.3">
      <c r="B374" s="3" t="s">
        <v>18</v>
      </c>
      <c r="C374" s="5">
        <v>42289.329861111109</v>
      </c>
      <c r="D374" s="3">
        <v>17</v>
      </c>
      <c r="E374" s="6" t="e">
        <f>#REF!*0.7</f>
        <v>#REF!</v>
      </c>
      <c r="F374" s="6">
        <v>421782.89999999997</v>
      </c>
      <c r="G374" s="3">
        <f>(C374-$C$344)*1440</f>
        <v>170824.99999999534</v>
      </c>
      <c r="H374" s="127">
        <f t="shared" si="37"/>
        <v>342341.3</v>
      </c>
      <c r="I374" s="6">
        <f t="shared" si="38"/>
        <v>2.004046831552813</v>
      </c>
      <c r="J374" s="9"/>
      <c r="K374" s="9"/>
      <c r="L374" s="6"/>
      <c r="M374" s="249"/>
      <c r="O374" s="34"/>
    </row>
    <row r="375" spans="2:17" s="15" customFormat="1" x14ac:dyDescent="0.3">
      <c r="B375" s="3" t="s">
        <v>18</v>
      </c>
      <c r="C375" s="5">
        <v>42291.305555555555</v>
      </c>
      <c r="D375" s="3">
        <v>17</v>
      </c>
      <c r="E375" s="6" t="e">
        <f>#REF!*0.7</f>
        <v>#REF!</v>
      </c>
      <c r="F375" s="6">
        <v>435429.39999999997</v>
      </c>
      <c r="G375" s="3">
        <f>(C375-$C$344)*1440</f>
        <v>173669.99999999651</v>
      </c>
      <c r="H375" s="127">
        <f t="shared" si="37"/>
        <v>355987.8</v>
      </c>
      <c r="I375" s="6">
        <f t="shared" si="38"/>
        <v>2.0497944377267641</v>
      </c>
      <c r="J375" s="9"/>
      <c r="K375" s="9"/>
      <c r="L375" s="6"/>
      <c r="M375" s="249"/>
      <c r="O375" s="34"/>
    </row>
    <row r="376" spans="2:17" s="15" customFormat="1" x14ac:dyDescent="0.3">
      <c r="B376" s="3" t="s">
        <v>18</v>
      </c>
      <c r="C376" s="5">
        <v>42293.317361111112</v>
      </c>
      <c r="D376" s="3">
        <v>17</v>
      </c>
      <c r="E376" s="6" t="e">
        <f>#REF!*0.7</f>
        <v>#REF!</v>
      </c>
      <c r="F376" s="6">
        <v>440103.3</v>
      </c>
      <c r="G376" s="3">
        <f>(C376-$C$344)*1440</f>
        <v>176566.99999999953</v>
      </c>
      <c r="H376" s="127">
        <f t="shared" si="37"/>
        <v>360661.7</v>
      </c>
      <c r="I376" s="6">
        <f t="shared" si="38"/>
        <v>2.0426336744691871</v>
      </c>
      <c r="J376" s="9">
        <f>(C376-C373)*1440</f>
        <v>10064.000000000233</v>
      </c>
      <c r="K376" s="9">
        <f>F376-F373</f>
        <v>39648</v>
      </c>
      <c r="L376" s="6">
        <f>K376/J376</f>
        <v>3.9395866454689075</v>
      </c>
      <c r="M376" s="249"/>
      <c r="O376" s="34"/>
      <c r="Q376" s="76"/>
    </row>
    <row r="377" spans="2:17" s="15" customFormat="1" x14ac:dyDescent="0.3">
      <c r="B377" s="3" t="s">
        <v>18</v>
      </c>
      <c r="C377" s="5">
        <v>42296.413888888892</v>
      </c>
      <c r="D377" s="3">
        <v>18</v>
      </c>
      <c r="E377" s="6" t="e">
        <f>#REF!*0.7</f>
        <v>#REF!</v>
      </c>
      <c r="F377" s="6">
        <v>445074.69999999995</v>
      </c>
      <c r="G377" s="3">
        <f>(C377-$C$344)*1440</f>
        <v>181026.0000000021</v>
      </c>
      <c r="H377" s="127">
        <f t="shared" si="37"/>
        <v>365633.1</v>
      </c>
      <c r="I377" s="6">
        <f t="shared" si="38"/>
        <v>2.0197822412249939</v>
      </c>
      <c r="J377" s="9"/>
      <c r="K377" s="9"/>
      <c r="L377" s="6"/>
      <c r="M377" s="249"/>
      <c r="O377" s="34"/>
    </row>
    <row r="378" spans="2:17" s="15" customFormat="1" x14ac:dyDescent="0.3">
      <c r="B378" s="3" t="s">
        <v>18</v>
      </c>
      <c r="C378" s="5">
        <v>42300.645833333336</v>
      </c>
      <c r="D378" s="3">
        <v>18</v>
      </c>
      <c r="E378" s="6" t="e">
        <f>#REF!*0.7</f>
        <v>#REF!</v>
      </c>
      <c r="F378" s="6">
        <v>466965.1</v>
      </c>
      <c r="G378" s="3">
        <f>(C378-$C$344)*1440</f>
        <v>187120.00000000116</v>
      </c>
      <c r="H378" s="127">
        <f t="shared" si="37"/>
        <v>387523.5</v>
      </c>
      <c r="I378" s="6">
        <f t="shared" si="38"/>
        <v>2.0709892047883582</v>
      </c>
      <c r="J378" s="9"/>
      <c r="K378" s="9"/>
      <c r="L378" s="6"/>
      <c r="M378" s="249"/>
      <c r="O378" s="34"/>
    </row>
    <row r="379" spans="2:17" s="15" customFormat="1" x14ac:dyDescent="0.3">
      <c r="B379" s="3" t="s">
        <v>18</v>
      </c>
      <c r="C379" s="5">
        <v>42300.723611111112</v>
      </c>
      <c r="D379" s="3">
        <v>18</v>
      </c>
      <c r="E379" s="6" t="e">
        <f>#REF!*0.7</f>
        <v>#REF!</v>
      </c>
      <c r="F379" s="6">
        <v>466966.49999999994</v>
      </c>
      <c r="G379" s="3">
        <f>(C379-$C$344)*1440</f>
        <v>187231.99999999953</v>
      </c>
      <c r="H379" s="127">
        <f t="shared" si="37"/>
        <v>387524.89999999997</v>
      </c>
      <c r="I379" s="6">
        <f t="shared" si="38"/>
        <v>2.0697578405400834</v>
      </c>
      <c r="J379" s="9">
        <f>(C379-C376)*1440</f>
        <v>10665</v>
      </c>
      <c r="K379" s="9">
        <f>F379-F376</f>
        <v>26863.199999999953</v>
      </c>
      <c r="L379" s="6">
        <f>K379/J379</f>
        <v>2.5188185654008395</v>
      </c>
      <c r="M379" s="249"/>
      <c r="O379" s="34"/>
      <c r="Q379" s="76"/>
    </row>
    <row r="380" spans="2:17" s="15" customFormat="1" x14ac:dyDescent="0.3">
      <c r="B380" s="3" t="s">
        <v>18</v>
      </c>
      <c r="C380" s="5">
        <v>42303.351388888892</v>
      </c>
      <c r="D380" s="3">
        <v>19</v>
      </c>
      <c r="E380" s="6" t="e">
        <f>#REF!*0.7</f>
        <v>#REF!</v>
      </c>
      <c r="F380" s="6">
        <v>483457.1</v>
      </c>
      <c r="G380" s="3">
        <f>(C380-$C$344)*1440</f>
        <v>191016.0000000021</v>
      </c>
      <c r="H380" s="127">
        <f t="shared" si="37"/>
        <v>404015.5</v>
      </c>
      <c r="I380" s="6">
        <f t="shared" si="38"/>
        <v>2.1150872178246618</v>
      </c>
      <c r="J380" s="9"/>
      <c r="K380" s="9"/>
      <c r="L380" s="6"/>
      <c r="M380" s="249"/>
      <c r="O380" s="34"/>
    </row>
    <row r="381" spans="2:17" s="15" customFormat="1" x14ac:dyDescent="0.3">
      <c r="B381" s="3" t="s">
        <v>18</v>
      </c>
      <c r="C381" s="5">
        <v>42305.458333333336</v>
      </c>
      <c r="D381" s="3">
        <v>19</v>
      </c>
      <c r="E381" s="6" t="e">
        <f>#REF!*0.7</f>
        <v>#REF!</v>
      </c>
      <c r="F381" s="6">
        <v>489754.3</v>
      </c>
      <c r="G381" s="3">
        <f>(C381-$C$344)*1440</f>
        <v>194050.00000000116</v>
      </c>
      <c r="H381" s="127">
        <f t="shared" si="37"/>
        <v>410312.7</v>
      </c>
      <c r="I381" s="6">
        <f t="shared" si="38"/>
        <v>2.1144689513011983</v>
      </c>
      <c r="J381" s="9"/>
      <c r="K381" s="9"/>
      <c r="L381" s="6"/>
      <c r="M381" s="249"/>
      <c r="O381" s="34"/>
    </row>
    <row r="382" spans="2:17" s="15" customFormat="1" x14ac:dyDescent="0.3">
      <c r="B382" s="3" t="s">
        <v>18</v>
      </c>
      <c r="C382" s="5">
        <v>42307.554861111108</v>
      </c>
      <c r="D382" s="3">
        <v>19</v>
      </c>
      <c r="E382" s="6" t="e">
        <f>#REF!*0.7</f>
        <v>#REF!</v>
      </c>
      <c r="F382" s="6">
        <v>502610.49999999994</v>
      </c>
      <c r="G382" s="3">
        <f>(C382-$C$344)*1440</f>
        <v>197068.99999999325</v>
      </c>
      <c r="H382" s="127">
        <f t="shared" si="37"/>
        <v>423168.89999999997</v>
      </c>
      <c r="I382" s="6">
        <f t="shared" si="38"/>
        <v>2.1473133775480386</v>
      </c>
      <c r="J382" s="9">
        <f>(C382-C379)*1440</f>
        <v>9836.9999999937136</v>
      </c>
      <c r="K382" s="9">
        <f>F382-F379</f>
        <v>35644</v>
      </c>
      <c r="L382" s="6">
        <f>K382/J382</f>
        <v>3.6234624377373974</v>
      </c>
      <c r="M382" s="249"/>
      <c r="O382" s="34"/>
    </row>
    <row r="383" spans="2:17" s="15" customFormat="1" x14ac:dyDescent="0.3">
      <c r="B383" s="3" t="s">
        <v>18</v>
      </c>
      <c r="C383" s="5">
        <v>42310.356249999997</v>
      </c>
      <c r="D383" s="3">
        <v>20</v>
      </c>
      <c r="E383" s="6" t="e">
        <f>#REF!*0.7</f>
        <v>#REF!</v>
      </c>
      <c r="F383" s="6">
        <v>516712.69999999995</v>
      </c>
      <c r="G383" s="3">
        <f>(C383-$C$344)*1440</f>
        <v>201102.99999999348</v>
      </c>
      <c r="H383" s="127">
        <f t="shared" si="37"/>
        <v>437271.1</v>
      </c>
      <c r="I383" s="6">
        <f t="shared" si="38"/>
        <v>2.1743638831843093</v>
      </c>
      <c r="J383" s="9"/>
      <c r="K383" s="9"/>
      <c r="L383" s="6"/>
      <c r="M383" s="249"/>
      <c r="O383" s="34"/>
    </row>
    <row r="384" spans="2:17" s="15" customFormat="1" x14ac:dyDescent="0.3">
      <c r="B384" s="3" t="s">
        <v>18</v>
      </c>
      <c r="C384" s="5">
        <v>42312.356249999997</v>
      </c>
      <c r="D384" s="3">
        <v>20</v>
      </c>
      <c r="E384" s="6" t="e">
        <f>#REF!*0.7</f>
        <v>#REF!</v>
      </c>
      <c r="F384" s="6">
        <v>528741.5</v>
      </c>
      <c r="G384" s="3">
        <f>(C384-$C$344)*1440</f>
        <v>203982.99999999348</v>
      </c>
      <c r="H384" s="127">
        <f t="shared" si="37"/>
        <v>449299.9</v>
      </c>
      <c r="I384" s="6">
        <f t="shared" si="38"/>
        <v>2.2026340430330684</v>
      </c>
      <c r="J384" s="9"/>
      <c r="K384" s="9"/>
      <c r="L384" s="6"/>
      <c r="M384" s="249"/>
      <c r="O384" s="34"/>
    </row>
    <row r="385" spans="2:17" s="15" customFormat="1" x14ac:dyDescent="0.3">
      <c r="B385" s="3" t="s">
        <v>18</v>
      </c>
      <c r="C385" s="5">
        <v>42314.380555555559</v>
      </c>
      <c r="D385" s="3">
        <v>20</v>
      </c>
      <c r="E385" s="6" t="e">
        <f>#REF!*0.7</f>
        <v>#REF!</v>
      </c>
      <c r="F385" s="6">
        <v>541723</v>
      </c>
      <c r="G385" s="3">
        <f>(C385-$C$344)*1440</f>
        <v>206898.00000000279</v>
      </c>
      <c r="H385" s="127">
        <f t="shared" si="37"/>
        <v>462281.4</v>
      </c>
      <c r="I385" s="6">
        <f t="shared" si="38"/>
        <v>2.2343444595887529</v>
      </c>
      <c r="J385" s="9">
        <f>(C385-C382)*1440</f>
        <v>9829.0000000095461</v>
      </c>
      <c r="K385" s="9">
        <f>F385-F382</f>
        <v>39112.500000000058</v>
      </c>
      <c r="L385" s="6">
        <f>K385/J385</f>
        <v>3.9792959609280771</v>
      </c>
      <c r="M385" s="249"/>
      <c r="O385" s="34"/>
    </row>
    <row r="386" spans="2:17" s="15" customFormat="1" x14ac:dyDescent="0.3">
      <c r="B386" s="3" t="s">
        <v>18</v>
      </c>
      <c r="C386" s="5">
        <v>42317.567361111112</v>
      </c>
      <c r="D386" s="3">
        <v>21</v>
      </c>
      <c r="E386" s="6" t="e">
        <f>#REF!*0.7</f>
        <v>#REF!</v>
      </c>
      <c r="F386" s="6">
        <v>555956.1</v>
      </c>
      <c r="G386" s="3">
        <f>(C386-$C$344)*1440</f>
        <v>211486.99999999953</v>
      </c>
      <c r="H386" s="127">
        <f t="shared" si="37"/>
        <v>476514.5</v>
      </c>
      <c r="I386" s="6">
        <f t="shared" si="38"/>
        <v>2.2531621328970624</v>
      </c>
      <c r="J386" s="9"/>
      <c r="K386" s="9"/>
      <c r="L386" s="6"/>
      <c r="M386" s="249"/>
      <c r="O386" s="34"/>
    </row>
    <row r="387" spans="2:17" s="15" customFormat="1" x14ac:dyDescent="0.3">
      <c r="B387" s="3" t="s">
        <v>18</v>
      </c>
      <c r="C387" s="5">
        <v>42319.306250000001</v>
      </c>
      <c r="D387" s="3">
        <v>21</v>
      </c>
      <c r="E387" s="6" t="e">
        <f>#REF!*0.7</f>
        <v>#REF!</v>
      </c>
      <c r="F387" s="6">
        <v>565942.29999999993</v>
      </c>
      <c r="G387" s="3">
        <f>(C387-$C$344)*1440</f>
        <v>213990.99999999977</v>
      </c>
      <c r="H387" s="127">
        <f t="shared" si="37"/>
        <v>486500.69999999995</v>
      </c>
      <c r="I387" s="6">
        <f t="shared" si="38"/>
        <v>2.2734633699548135</v>
      </c>
      <c r="J387" s="9"/>
      <c r="K387" s="9"/>
      <c r="L387" s="6"/>
      <c r="M387" s="249"/>
      <c r="O387" s="34"/>
    </row>
    <row r="388" spans="2:17" s="15" customFormat="1" x14ac:dyDescent="0.3">
      <c r="B388" s="3" t="s">
        <v>18</v>
      </c>
      <c r="C388" s="5">
        <v>42321.303472222222</v>
      </c>
      <c r="D388" s="3">
        <v>21</v>
      </c>
      <c r="E388" s="6" t="e">
        <f>#REF!*0.7</f>
        <v>#REF!</v>
      </c>
      <c r="F388" s="6">
        <v>579955.6</v>
      </c>
      <c r="G388" s="3">
        <f>(C388-$C$344)*1440</f>
        <v>216866.99999999721</v>
      </c>
      <c r="H388" s="127">
        <f t="shared" si="37"/>
        <v>500514</v>
      </c>
      <c r="I388" s="6">
        <f t="shared" si="38"/>
        <v>2.3079306671831419</v>
      </c>
      <c r="J388" s="9">
        <f>(C388-C385)*1440</f>
        <v>9968.9999999944121</v>
      </c>
      <c r="K388" s="9">
        <f>F388-F385</f>
        <v>38232.599999999977</v>
      </c>
      <c r="L388" s="6">
        <f>K388/J388</f>
        <v>3.8351489617836703</v>
      </c>
      <c r="M388" s="249"/>
      <c r="O388" s="34"/>
    </row>
    <row r="389" spans="2:17" s="15" customFormat="1" x14ac:dyDescent="0.3">
      <c r="B389" s="3" t="s">
        <v>18</v>
      </c>
      <c r="C389" s="5">
        <v>42324.414583333331</v>
      </c>
      <c r="D389" s="3">
        <v>22</v>
      </c>
      <c r="E389" s="6" t="e">
        <f>#REF!*0.7</f>
        <v>#REF!</v>
      </c>
      <c r="F389" s="6">
        <v>595557.19999999995</v>
      </c>
      <c r="G389" s="3">
        <f>(C389-$C$344)*1440</f>
        <v>221346.99999999488</v>
      </c>
      <c r="H389" s="127">
        <f t="shared" si="37"/>
        <v>516115.6</v>
      </c>
      <c r="I389" s="6">
        <f t="shared" si="38"/>
        <v>2.3317036146864965</v>
      </c>
      <c r="J389" s="9"/>
      <c r="K389" s="9"/>
      <c r="L389" s="6"/>
      <c r="M389" s="249"/>
      <c r="O389" s="34"/>
    </row>
    <row r="390" spans="2:17" s="15" customFormat="1" x14ac:dyDescent="0.3">
      <c r="B390" s="3" t="s">
        <v>18</v>
      </c>
      <c r="C390" s="5">
        <v>42326.589583333334</v>
      </c>
      <c r="D390" s="3">
        <v>22</v>
      </c>
      <c r="E390" s="6" t="e">
        <f>#REF!*0.7</f>
        <v>#REF!</v>
      </c>
      <c r="F390" s="6">
        <v>595557.89999999991</v>
      </c>
      <c r="G390" s="3">
        <f>(C390-$C$344)*1440</f>
        <v>224478.99999999907</v>
      </c>
      <c r="H390" s="127">
        <f t="shared" si="37"/>
        <v>516116.29999999993</v>
      </c>
      <c r="I390" s="6">
        <f t="shared" si="38"/>
        <v>2.299174087553856</v>
      </c>
      <c r="J390" s="9"/>
      <c r="K390" s="9"/>
      <c r="L390" s="6"/>
      <c r="M390" s="249"/>
      <c r="O390" s="34"/>
    </row>
    <row r="391" spans="2:17" s="15" customFormat="1" x14ac:dyDescent="0.3">
      <c r="B391" s="3" t="s">
        <v>18</v>
      </c>
      <c r="C391" s="5">
        <v>42328.368750000001</v>
      </c>
      <c r="D391" s="3">
        <v>22</v>
      </c>
      <c r="E391" s="6" t="e">
        <f>#REF!*0.7</f>
        <v>#REF!</v>
      </c>
      <c r="F391" s="6">
        <v>596187.19999999995</v>
      </c>
      <c r="G391" s="3">
        <f>(C391-$C$344)*1440</f>
        <v>227040.99999999977</v>
      </c>
      <c r="H391" s="127">
        <f t="shared" si="37"/>
        <v>516745.6</v>
      </c>
      <c r="I391" s="6">
        <f t="shared" si="38"/>
        <v>2.2760012508753946</v>
      </c>
      <c r="J391" s="9">
        <f>(C391-C388)*1440</f>
        <v>10174.000000002561</v>
      </c>
      <c r="K391" s="9">
        <f>F391-F388</f>
        <v>16231.599999999977</v>
      </c>
      <c r="L391" s="6">
        <f>K391/J391</f>
        <v>1.5954000393154995</v>
      </c>
      <c r="M391" s="249"/>
      <c r="O391" s="34"/>
    </row>
    <row r="392" spans="2:17" s="15" customFormat="1" x14ac:dyDescent="0.3">
      <c r="B392" s="3" t="s">
        <v>18</v>
      </c>
      <c r="C392" s="5">
        <v>42331.336805555555</v>
      </c>
      <c r="D392" s="3">
        <v>23</v>
      </c>
      <c r="E392" s="6" t="e">
        <f>#REF!*0.7</f>
        <v>#REF!</v>
      </c>
      <c r="F392" s="6">
        <v>608435.79999999993</v>
      </c>
      <c r="G392" s="3">
        <f>(C392-$C$344)*1440</f>
        <v>231314.99999999651</v>
      </c>
      <c r="H392" s="127">
        <f t="shared" si="37"/>
        <v>528994.19999999995</v>
      </c>
      <c r="I392" s="6">
        <f t="shared" si="38"/>
        <v>2.2868996822515095</v>
      </c>
      <c r="J392" s="9"/>
      <c r="K392" s="9"/>
      <c r="L392" s="6"/>
      <c r="M392" s="249"/>
      <c r="O392" s="34"/>
    </row>
    <row r="393" spans="2:17" s="15" customFormat="1" x14ac:dyDescent="0.3">
      <c r="B393" s="3" t="s">
        <v>18</v>
      </c>
      <c r="C393" s="5">
        <v>42333.311805555553</v>
      </c>
      <c r="D393" s="3">
        <v>23</v>
      </c>
      <c r="E393" s="6" t="e">
        <f>#REF!*0.7</f>
        <v>#REF!</v>
      </c>
      <c r="F393" s="6">
        <v>619791.19999999995</v>
      </c>
      <c r="G393" s="3">
        <f>(C393-$C$344)*1440</f>
        <v>234158.99999999441</v>
      </c>
      <c r="H393" s="127">
        <f t="shared" si="37"/>
        <v>540349.6</v>
      </c>
      <c r="I393" s="6">
        <f t="shared" si="38"/>
        <v>2.3076183277175462</v>
      </c>
      <c r="J393" s="9">
        <f>(C393-C391)*1440</f>
        <v>7117.9999999946449</v>
      </c>
      <c r="K393" s="9">
        <f>F393-F391</f>
        <v>23604</v>
      </c>
      <c r="L393" s="6">
        <f>K393/J393</f>
        <v>3.316100028100275</v>
      </c>
      <c r="M393" s="249"/>
      <c r="O393" s="34"/>
    </row>
    <row r="394" spans="2:17" s="15" customFormat="1" x14ac:dyDescent="0.3">
      <c r="B394" s="3" t="s">
        <v>18</v>
      </c>
      <c r="C394" s="5">
        <v>42338.524305555555</v>
      </c>
      <c r="D394" s="3">
        <v>24</v>
      </c>
      <c r="E394" s="6" t="e">
        <f>#REF!*0.7</f>
        <v>#REF!</v>
      </c>
      <c r="F394" s="6">
        <v>652398.6</v>
      </c>
      <c r="G394" s="3">
        <f>(C394-$C$344)*1440</f>
        <v>241664.99999999651</v>
      </c>
      <c r="H394" s="127">
        <f t="shared" si="37"/>
        <v>572957</v>
      </c>
      <c r="I394" s="6">
        <f t="shared" si="38"/>
        <v>2.3708729025717763</v>
      </c>
      <c r="J394" s="9">
        <f>(C394-C393)*1440</f>
        <v>7506.0000000020955</v>
      </c>
      <c r="K394" s="9">
        <f>F394-F393</f>
        <v>32607.400000000023</v>
      </c>
      <c r="L394" s="6">
        <f>K394/J394</f>
        <v>4.3441779909393716</v>
      </c>
      <c r="M394" s="249"/>
      <c r="O394" s="34"/>
    </row>
    <row r="395" spans="2:17" s="15" customFormat="1" x14ac:dyDescent="0.3">
      <c r="B395" s="3" t="s">
        <v>18</v>
      </c>
      <c r="C395" s="5">
        <v>42345.638194444444</v>
      </c>
      <c r="D395" s="3">
        <v>25</v>
      </c>
      <c r="E395" s="6" t="e">
        <f>#REF!*0.7</f>
        <v>#REF!</v>
      </c>
      <c r="F395" s="6">
        <v>710318.7</v>
      </c>
      <c r="G395" s="3">
        <f>(C395-$C$344)*1440</f>
        <v>251908.99999999674</v>
      </c>
      <c r="H395" s="127">
        <f t="shared" si="37"/>
        <v>630877.1</v>
      </c>
      <c r="I395" s="6">
        <f t="shared" si="38"/>
        <v>2.5043849167755345</v>
      </c>
      <c r="J395" s="9">
        <f>(C395-C394)*1440</f>
        <v>10244.000000000233</v>
      </c>
      <c r="K395" s="9">
        <f>F395-F394</f>
        <v>57920.099999999977</v>
      </c>
      <c r="L395" s="6">
        <f>K395/J395</f>
        <v>5.6540511518936611</v>
      </c>
      <c r="M395" s="249"/>
      <c r="O395" s="34"/>
    </row>
    <row r="396" spans="2:17" s="15" customFormat="1" x14ac:dyDescent="0.3">
      <c r="B396" s="3" t="s">
        <v>18</v>
      </c>
      <c r="C396" s="5">
        <v>42352.325694444444</v>
      </c>
      <c r="D396" s="3">
        <v>26</v>
      </c>
      <c r="E396" s="6" t="e">
        <f>#REF!*0.7</f>
        <v>#REF!</v>
      </c>
      <c r="F396" s="6">
        <v>761583.89999999991</v>
      </c>
      <c r="G396" s="3">
        <f>(C396-$C$344)*1440</f>
        <v>261538.99999999674</v>
      </c>
      <c r="H396" s="127">
        <f t="shared" si="37"/>
        <v>682142.29999999993</v>
      </c>
      <c r="I396" s="6">
        <f t="shared" ref="I396:I398" si="39">IFERROR(H396/G396,"-")</f>
        <v>2.6081857772646084</v>
      </c>
      <c r="J396" s="9">
        <f>(C396-C395)*1440</f>
        <v>9630</v>
      </c>
      <c r="K396" s="9">
        <f>F396-F395</f>
        <v>51265.199999999953</v>
      </c>
      <c r="L396" s="6">
        <f t="shared" ref="L396:L398" si="40">K396/J396</f>
        <v>5.323489096573204</v>
      </c>
      <c r="M396" s="249"/>
      <c r="O396" s="34"/>
    </row>
    <row r="397" spans="2:17" s="15" customFormat="1" x14ac:dyDescent="0.3">
      <c r="B397" s="3" t="s">
        <v>18</v>
      </c>
      <c r="C397" s="5">
        <v>42359.457638888889</v>
      </c>
      <c r="D397" s="3">
        <v>27</v>
      </c>
      <c r="E397" s="6" t="e">
        <f>#REF!*0.7</f>
        <v>#REF!</v>
      </c>
      <c r="F397" s="6">
        <v>811666.1</v>
      </c>
      <c r="G397" s="3">
        <f>(C397-$C$344)*1440</f>
        <v>271808.9999999979</v>
      </c>
      <c r="H397" s="127">
        <f t="shared" si="37"/>
        <v>732224.5</v>
      </c>
      <c r="I397" s="6">
        <f t="shared" si="39"/>
        <v>2.6938935061017317</v>
      </c>
      <c r="J397" s="9">
        <f>(C397-C396)*1440</f>
        <v>10270.000000001164</v>
      </c>
      <c r="K397" s="9">
        <f>F397-F396</f>
        <v>50082.20000000007</v>
      </c>
      <c r="L397" s="6">
        <f t="shared" si="40"/>
        <v>4.8765530671854327</v>
      </c>
      <c r="M397" s="249"/>
      <c r="O397" s="34"/>
    </row>
    <row r="398" spans="2:17" s="15" customFormat="1" ht="15" thickBot="1" x14ac:dyDescent="0.35">
      <c r="B398" s="23" t="s">
        <v>18</v>
      </c>
      <c r="C398" s="24">
        <v>42366.65902777778</v>
      </c>
      <c r="D398" s="23">
        <v>28</v>
      </c>
      <c r="E398" s="26" t="e">
        <f>#REF!*0.7</f>
        <v>#REF!</v>
      </c>
      <c r="F398" s="26">
        <v>854569.1</v>
      </c>
      <c r="G398" s="23">
        <f>(C398-$C$344)*1440</f>
        <v>282179.00000000023</v>
      </c>
      <c r="H398" s="132">
        <f t="shared" si="37"/>
        <v>775127.5</v>
      </c>
      <c r="I398" s="26">
        <f t="shared" si="39"/>
        <v>2.7469354558631203</v>
      </c>
      <c r="J398" s="27">
        <f>(C398-C397)*1440</f>
        <v>10370.000000002328</v>
      </c>
      <c r="K398" s="27">
        <f>F398-F397</f>
        <v>42903</v>
      </c>
      <c r="L398" s="26">
        <f t="shared" si="40"/>
        <v>4.1372227579547127</v>
      </c>
      <c r="M398" s="250">
        <f>(H398-H369)/(G398-G369)</f>
        <v>4.0066415299696079</v>
      </c>
      <c r="O398" s="63">
        <f>SUM(K344:K398)</f>
        <v>775127.5</v>
      </c>
      <c r="Q398" s="76">
        <f>H398-H369</f>
        <v>515374.3</v>
      </c>
    </row>
    <row r="399" spans="2:17" s="15" customFormat="1" x14ac:dyDescent="0.3">
      <c r="B399" s="195" t="s">
        <v>18</v>
      </c>
      <c r="C399" s="158">
        <v>42373.336805555555</v>
      </c>
      <c r="D399" s="18">
        <v>29</v>
      </c>
      <c r="E399" s="21" t="e">
        <f>#REF!*0.7</f>
        <v>#REF!</v>
      </c>
      <c r="F399" s="21">
        <v>905263.1</v>
      </c>
      <c r="G399" s="18">
        <f>(C399-$C$344)*1440</f>
        <v>291794.99999999651</v>
      </c>
      <c r="H399" s="126">
        <f t="shared" si="37"/>
        <v>825821.5</v>
      </c>
      <c r="I399" s="21">
        <f t="shared" ref="I399:I418" si="41">IFERROR(H399/G399,"-")</f>
        <v>2.830142737195668</v>
      </c>
      <c r="J399" s="22">
        <f>(C399-C398)*1440</f>
        <v>9615.9999999962747</v>
      </c>
      <c r="K399" s="22">
        <f>F399-F398</f>
        <v>50694</v>
      </c>
      <c r="L399" s="21">
        <f t="shared" ref="L399:L418" si="42">K399/J399</f>
        <v>5.2718386023314929</v>
      </c>
      <c r="M399" s="256"/>
      <c r="O399" s="63"/>
      <c r="Q399" s="76"/>
    </row>
    <row r="400" spans="2:17" s="15" customFormat="1" x14ac:dyDescent="0.3">
      <c r="B400" s="174" t="s">
        <v>18</v>
      </c>
      <c r="C400" s="155">
        <v>42380.370833333334</v>
      </c>
      <c r="D400" s="3">
        <v>30</v>
      </c>
      <c r="E400" s="6" t="e">
        <f>#REF!*0.7</f>
        <v>#REF!</v>
      </c>
      <c r="F400" s="6">
        <v>960528.1</v>
      </c>
      <c r="G400" s="3">
        <f>(C400-$C$344)*1440</f>
        <v>301923.99999999907</v>
      </c>
      <c r="H400" s="127">
        <f t="shared" si="37"/>
        <v>881086.5</v>
      </c>
      <c r="I400" s="6">
        <f t="shared" si="41"/>
        <v>2.9182393582491049</v>
      </c>
      <c r="J400" s="9">
        <f>(C400-C399)*1440</f>
        <v>10129.000000002561</v>
      </c>
      <c r="K400" s="9">
        <f>F400-F399</f>
        <v>55265</v>
      </c>
      <c r="L400" s="6">
        <f t="shared" si="42"/>
        <v>5.4561161022792009</v>
      </c>
      <c r="M400" s="257"/>
      <c r="O400" s="63"/>
      <c r="Q400" s="76"/>
    </row>
    <row r="401" spans="2:17" s="15" customFormat="1" x14ac:dyDescent="0.3">
      <c r="B401" s="174" t="s">
        <v>18</v>
      </c>
      <c r="C401" s="155">
        <v>42387.588194444441</v>
      </c>
      <c r="D401" s="3">
        <v>31</v>
      </c>
      <c r="E401" s="6" t="e">
        <f>#REF!*0.7</f>
        <v>#REF!</v>
      </c>
      <c r="F401" s="6">
        <v>1016057.7</v>
      </c>
      <c r="G401" s="3">
        <f>(C401-$C$344)*1440</f>
        <v>312316.99999999255</v>
      </c>
      <c r="H401" s="127">
        <f t="shared" si="37"/>
        <v>936616.1</v>
      </c>
      <c r="I401" s="6">
        <f t="shared" si="41"/>
        <v>2.9989276920565398</v>
      </c>
      <c r="J401" s="9">
        <f>(C401-C400)*1440</f>
        <v>10392.999999993481</v>
      </c>
      <c r="K401" s="9">
        <f>F401-F400</f>
        <v>55529.599999999977</v>
      </c>
      <c r="L401" s="6">
        <f t="shared" si="42"/>
        <v>5.3429808525002223</v>
      </c>
      <c r="M401" s="257"/>
      <c r="O401" s="63"/>
      <c r="Q401" s="76"/>
    </row>
    <row r="402" spans="2:17" s="15" customFormat="1" x14ac:dyDescent="0.3">
      <c r="B402" s="174" t="s">
        <v>18</v>
      </c>
      <c r="C402" s="155">
        <v>42394.638888888891</v>
      </c>
      <c r="D402" s="3">
        <v>32</v>
      </c>
      <c r="E402" s="6" t="e">
        <f>#REF!*0.7</f>
        <v>#REF!</v>
      </c>
      <c r="F402" s="6">
        <v>1051309.7</v>
      </c>
      <c r="G402" s="3">
        <f>(C402-$C$344)*1440</f>
        <v>322470</v>
      </c>
      <c r="H402" s="127">
        <f t="shared" si="37"/>
        <v>971868.1</v>
      </c>
      <c r="I402" s="6">
        <f t="shared" si="41"/>
        <v>3.0138248519242099</v>
      </c>
      <c r="J402" s="9">
        <f>(C402-C401)*1440</f>
        <v>10153.000000007451</v>
      </c>
      <c r="K402" s="9">
        <f>F402-F401</f>
        <v>35252</v>
      </c>
      <c r="L402" s="6">
        <f t="shared" si="42"/>
        <v>3.4720772185535438</v>
      </c>
      <c r="M402" s="257"/>
      <c r="O402" s="63"/>
      <c r="Q402" s="76"/>
    </row>
    <row r="403" spans="2:17" s="15" customFormat="1" x14ac:dyDescent="0.3">
      <c r="B403" s="174" t="s">
        <v>18</v>
      </c>
      <c r="C403" s="155">
        <v>42401</v>
      </c>
      <c r="D403" s="3">
        <v>33</v>
      </c>
      <c r="E403" s="6"/>
      <c r="F403" s="6"/>
      <c r="G403" s="3">
        <f>(C403-$C$344)*1440</f>
        <v>331629.99999999767</v>
      </c>
      <c r="H403" s="127">
        <f t="shared" si="37"/>
        <v>-79441.599999999991</v>
      </c>
      <c r="I403" s="6"/>
      <c r="J403" s="9"/>
      <c r="K403" s="9"/>
      <c r="L403" s="6"/>
      <c r="M403" s="257"/>
      <c r="O403" s="63"/>
      <c r="Q403" s="76"/>
    </row>
    <row r="404" spans="2:17" s="15" customFormat="1" x14ac:dyDescent="0.3">
      <c r="B404" s="174" t="s">
        <v>18</v>
      </c>
      <c r="C404" s="155">
        <v>42412.606249999997</v>
      </c>
      <c r="D404" s="3">
        <v>34</v>
      </c>
      <c r="E404" s="6" t="e">
        <f>#REF!*0.7</f>
        <v>#REF!</v>
      </c>
      <c r="F404" s="6">
        <v>1080362.5</v>
      </c>
      <c r="G404" s="3">
        <f>(C404-$C$344)*1440</f>
        <v>348342.99999999348</v>
      </c>
      <c r="H404" s="127">
        <f t="shared" si="37"/>
        <v>1000920.9</v>
      </c>
      <c r="I404" s="6">
        <f t="shared" si="41"/>
        <v>2.8733773895270431</v>
      </c>
      <c r="J404" s="9">
        <f>(C404-C402)*1440</f>
        <v>25872.999999993481</v>
      </c>
      <c r="K404" s="9">
        <f>F404-F402</f>
        <v>29052.800000000047</v>
      </c>
      <c r="L404" s="6">
        <f t="shared" si="42"/>
        <v>1.1229003207980275</v>
      </c>
      <c r="M404" s="257"/>
      <c r="O404" s="63"/>
      <c r="Q404" s="76"/>
    </row>
    <row r="405" spans="2:17" s="15" customFormat="1" x14ac:dyDescent="0.3">
      <c r="B405" s="174" t="s">
        <v>18</v>
      </c>
      <c r="C405" s="155">
        <v>42416.526388888888</v>
      </c>
      <c r="D405" s="3">
        <v>35</v>
      </c>
      <c r="E405" s="6" t="e">
        <f>#REF!*0.7</f>
        <v>#REF!</v>
      </c>
      <c r="F405" s="6">
        <v>1080606.0999999999</v>
      </c>
      <c r="G405" s="3">
        <f>(C405-$C$344)*1440</f>
        <v>353987.99999999581</v>
      </c>
      <c r="H405" s="127">
        <f t="shared" si="37"/>
        <v>1001164.4999999999</v>
      </c>
      <c r="I405" s="6">
        <f t="shared" si="41"/>
        <v>2.828244177768771</v>
      </c>
      <c r="J405" s="9">
        <f>(C405-C404)*1440</f>
        <v>5645.0000000023283</v>
      </c>
      <c r="K405" s="9">
        <f>F405-F404</f>
        <v>243.5999999998603</v>
      </c>
      <c r="L405" s="6">
        <f t="shared" si="42"/>
        <v>4.3153232949470294E-2</v>
      </c>
      <c r="M405" s="257"/>
      <c r="O405" s="63"/>
      <c r="Q405" s="76"/>
    </row>
    <row r="406" spans="2:17" s="15" customFormat="1" x14ac:dyDescent="0.3">
      <c r="B406" s="174" t="s">
        <v>18</v>
      </c>
      <c r="C406" s="155">
        <v>42422.371527777781</v>
      </c>
      <c r="D406" s="3">
        <v>36</v>
      </c>
      <c r="E406" s="6" t="e">
        <f>#REF!*0.7</f>
        <v>#REF!</v>
      </c>
      <c r="F406" s="6">
        <v>1114747.2</v>
      </c>
      <c r="G406" s="3">
        <f>(C406-$C$344)*1440</f>
        <v>362405.00000000233</v>
      </c>
      <c r="H406" s="127">
        <f t="shared" si="37"/>
        <v>1035305.6</v>
      </c>
      <c r="I406" s="6">
        <f t="shared" si="41"/>
        <v>2.8567641174928418</v>
      </c>
      <c r="J406" s="9">
        <f>(C406-C405)*1440</f>
        <v>8417.0000000065193</v>
      </c>
      <c r="K406" s="9">
        <f>F406-F405</f>
        <v>34141.100000000093</v>
      </c>
      <c r="L406" s="6">
        <f t="shared" si="42"/>
        <v>4.0562076749404357</v>
      </c>
      <c r="M406" s="257"/>
      <c r="O406" s="63"/>
      <c r="Q406" s="76"/>
    </row>
    <row r="407" spans="2:17" s="15" customFormat="1" x14ac:dyDescent="0.3">
      <c r="B407" s="174" t="s">
        <v>18</v>
      </c>
      <c r="C407" s="155">
        <v>42429.356249999997</v>
      </c>
      <c r="D407" s="3">
        <v>37</v>
      </c>
      <c r="E407" s="6" t="e">
        <f>#REF!*0.7</f>
        <v>#REF!</v>
      </c>
      <c r="F407" s="6">
        <v>1161435.7999999998</v>
      </c>
      <c r="G407" s="3">
        <f>(C407-$C$344)*1440</f>
        <v>372462.99999999348</v>
      </c>
      <c r="H407" s="127">
        <f t="shared" si="37"/>
        <v>1081994.1999999997</v>
      </c>
      <c r="I407" s="6">
        <f t="shared" si="41"/>
        <v>2.9049709635588465</v>
      </c>
      <c r="J407" s="9"/>
      <c r="K407" s="9"/>
      <c r="L407" s="6"/>
      <c r="M407" s="257"/>
      <c r="O407" s="63"/>
      <c r="Q407" s="76"/>
    </row>
    <row r="408" spans="2:17" s="15" customFormat="1" x14ac:dyDescent="0.3">
      <c r="B408" s="174" t="s">
        <v>18</v>
      </c>
      <c r="C408" s="155">
        <v>42431.48333333333</v>
      </c>
      <c r="D408" s="3">
        <v>37</v>
      </c>
      <c r="E408" s="6" t="e">
        <f>#REF!*0.7</f>
        <v>#REF!</v>
      </c>
      <c r="F408" s="6">
        <v>1176204.3999999999</v>
      </c>
      <c r="G408" s="3">
        <f>(C408-$C$344)*1440</f>
        <v>375525.99999999278</v>
      </c>
      <c r="H408" s="127">
        <f t="shared" si="37"/>
        <v>1096762.7999999998</v>
      </c>
      <c r="I408" s="6">
        <f t="shared" si="41"/>
        <v>2.9206041658900341</v>
      </c>
      <c r="J408" s="9"/>
      <c r="K408" s="9"/>
      <c r="L408" s="6"/>
      <c r="M408" s="257"/>
      <c r="O408" s="63"/>
      <c r="Q408" s="76"/>
    </row>
    <row r="409" spans="2:17" s="15" customFormat="1" x14ac:dyDescent="0.3">
      <c r="B409" s="174" t="s">
        <v>18</v>
      </c>
      <c r="C409" s="155">
        <v>42433.645833333336</v>
      </c>
      <c r="D409" s="3">
        <v>37</v>
      </c>
      <c r="E409" s="6" t="e">
        <f>#REF!*0.7</f>
        <v>#REF!</v>
      </c>
      <c r="F409" s="6">
        <v>1176207.8999999999</v>
      </c>
      <c r="G409" s="3">
        <f>(C409-$C$344)*1440</f>
        <v>378640.00000000116</v>
      </c>
      <c r="H409" s="127">
        <f t="shared" si="37"/>
        <v>1096766.2999999998</v>
      </c>
      <c r="I409" s="6">
        <f t="shared" si="41"/>
        <v>2.8965938622438108</v>
      </c>
      <c r="J409" s="9">
        <f>(C409-C406)*1440</f>
        <v>16234.999999998836</v>
      </c>
      <c r="K409" s="9">
        <f>F409-F406</f>
        <v>61460.699999999953</v>
      </c>
      <c r="L409" s="6">
        <f t="shared" si="42"/>
        <v>3.7856914074533021</v>
      </c>
      <c r="M409" s="257"/>
      <c r="O409" s="63"/>
      <c r="Q409" s="76"/>
    </row>
    <row r="410" spans="2:17" s="15" customFormat="1" x14ac:dyDescent="0.3">
      <c r="B410" s="174" t="s">
        <v>18</v>
      </c>
      <c r="C410" s="155">
        <v>42436.347916666666</v>
      </c>
      <c r="D410" s="3">
        <v>38</v>
      </c>
      <c r="E410" s="6" t="e">
        <f>#REF!*0.7</f>
        <v>#REF!</v>
      </c>
      <c r="F410" s="6">
        <v>1176207.8999999999</v>
      </c>
      <c r="G410" s="3">
        <f>(C410-$C$344)*1440</f>
        <v>382530.99999999627</v>
      </c>
      <c r="H410" s="127">
        <f t="shared" si="37"/>
        <v>1096766.2999999998</v>
      </c>
      <c r="I410" s="6">
        <f t="shared" si="41"/>
        <v>2.8671305070700428</v>
      </c>
      <c r="J410" s="9"/>
      <c r="K410" s="9"/>
      <c r="L410" s="6"/>
      <c r="M410" s="257"/>
      <c r="O410" s="63"/>
      <c r="Q410" s="76"/>
    </row>
    <row r="411" spans="2:17" s="15" customFormat="1" x14ac:dyDescent="0.3">
      <c r="B411" s="174" t="s">
        <v>18</v>
      </c>
      <c r="C411" s="155">
        <v>42438.373611111114</v>
      </c>
      <c r="D411" s="3">
        <v>38</v>
      </c>
      <c r="E411" s="6" t="e">
        <f>#REF!*0.7</f>
        <v>#REF!</v>
      </c>
      <c r="F411" s="6">
        <v>1176207.8999999999</v>
      </c>
      <c r="G411" s="3">
        <f>(C411-$C$344)*1440</f>
        <v>385448.00000000163</v>
      </c>
      <c r="H411" s="127">
        <f t="shared" ref="H411:H418" si="43">F411-$F$344</f>
        <v>1096766.2999999998</v>
      </c>
      <c r="I411" s="6">
        <f t="shared" si="41"/>
        <v>2.8454325875344928</v>
      </c>
      <c r="J411" s="9"/>
      <c r="K411" s="9"/>
      <c r="L411" s="6"/>
      <c r="M411" s="257"/>
      <c r="O411" s="63"/>
      <c r="Q411" s="76"/>
    </row>
    <row r="412" spans="2:17" s="15" customFormat="1" x14ac:dyDescent="0.3">
      <c r="B412" s="174" t="s">
        <v>18</v>
      </c>
      <c r="C412" s="155">
        <v>42440.324999999997</v>
      </c>
      <c r="D412" s="3">
        <v>38</v>
      </c>
      <c r="E412" s="6" t="e">
        <f>#REF!*0.7</f>
        <v>#REF!</v>
      </c>
      <c r="F412" s="6">
        <v>1176228.8999999999</v>
      </c>
      <c r="G412" s="3">
        <f>(C412-$C$344)*1440</f>
        <v>388257.99999999348</v>
      </c>
      <c r="H412" s="127">
        <f t="shared" si="43"/>
        <v>1096787.2999999998</v>
      </c>
      <c r="I412" s="6">
        <f t="shared" si="41"/>
        <v>2.8248929835316163</v>
      </c>
      <c r="J412" s="9">
        <f>(C412-C409)*1440</f>
        <v>9617.9999999923166</v>
      </c>
      <c r="K412" s="9">
        <f>F412-F409</f>
        <v>21</v>
      </c>
      <c r="L412" s="255">
        <f t="shared" si="42"/>
        <v>2.1834061135388621E-3</v>
      </c>
      <c r="M412" s="257"/>
      <c r="O412" s="63"/>
      <c r="Q412" s="76"/>
    </row>
    <row r="413" spans="2:17" s="15" customFormat="1" x14ac:dyDescent="0.3">
      <c r="B413" s="174" t="s">
        <v>18</v>
      </c>
      <c r="C413" s="155">
        <v>42443.363194444442</v>
      </c>
      <c r="D413" s="3">
        <v>39</v>
      </c>
      <c r="E413" s="6" t="e">
        <f>#REF!*0.7</f>
        <v>#REF!</v>
      </c>
      <c r="F413" s="6">
        <v>1176249.8999999999</v>
      </c>
      <c r="G413" s="3">
        <f>(C413-$C$344)*1440</f>
        <v>392632.99999999464</v>
      </c>
      <c r="H413" s="127">
        <f t="shared" si="43"/>
        <v>1096808.2999999998</v>
      </c>
      <c r="I413" s="6">
        <f t="shared" si="41"/>
        <v>2.7934694740381341</v>
      </c>
      <c r="J413" s="9"/>
      <c r="K413" s="9"/>
      <c r="L413" s="6"/>
      <c r="M413" s="257"/>
      <c r="O413" s="63"/>
      <c r="Q413" s="76"/>
    </row>
    <row r="414" spans="2:17" s="15" customFormat="1" x14ac:dyDescent="0.3">
      <c r="B414" s="174" t="s">
        <v>18</v>
      </c>
      <c r="C414" s="155">
        <v>42446.347916666666</v>
      </c>
      <c r="D414" s="3">
        <v>39</v>
      </c>
      <c r="E414" s="6" t="e">
        <f>#REF!*0.7</f>
        <v>#REF!</v>
      </c>
      <c r="F414" s="6">
        <v>1177296.3999999999</v>
      </c>
      <c r="G414" s="3">
        <f>(C414-$C$344)*1440</f>
        <v>396930.99999999627</v>
      </c>
      <c r="H414" s="127">
        <f t="shared" si="43"/>
        <v>1097854.7999999998</v>
      </c>
      <c r="I414" s="6">
        <f t="shared" si="41"/>
        <v>2.765858045856862</v>
      </c>
      <c r="J414" s="9">
        <f>(C414-C412)*1440</f>
        <v>8673.000000002794</v>
      </c>
      <c r="K414" s="9">
        <f>F414-F412</f>
        <v>1067.5</v>
      </c>
      <c r="L414" s="6">
        <f t="shared" si="42"/>
        <v>0.12308313155766817</v>
      </c>
      <c r="M414" s="257"/>
      <c r="O414" s="63"/>
      <c r="Q414" s="76"/>
    </row>
    <row r="415" spans="2:17" s="15" customFormat="1" x14ac:dyDescent="0.3">
      <c r="B415" s="174" t="s">
        <v>18</v>
      </c>
      <c r="C415" s="155">
        <v>42450.356944444444</v>
      </c>
      <c r="D415" s="3">
        <v>40</v>
      </c>
      <c r="E415" s="6" t="e">
        <f>#REF!*0.7</f>
        <v>#REF!</v>
      </c>
      <c r="F415" s="6">
        <v>1180524.0999999999</v>
      </c>
      <c r="G415" s="3">
        <f>(C415-$C$344)*1440</f>
        <v>402703.99999999674</v>
      </c>
      <c r="H415" s="127">
        <f t="shared" si="43"/>
        <v>1101082.4999999998</v>
      </c>
      <c r="I415" s="6">
        <f t="shared" si="41"/>
        <v>2.7342229031745617</v>
      </c>
      <c r="J415" s="9"/>
      <c r="K415" s="9"/>
      <c r="L415" s="6"/>
      <c r="M415" s="257"/>
      <c r="O415" s="63"/>
      <c r="Q415" s="76"/>
    </row>
    <row r="416" spans="2:17" s="15" customFormat="1" x14ac:dyDescent="0.3">
      <c r="B416" s="174" t="s">
        <v>18</v>
      </c>
      <c r="C416" s="155">
        <v>42453.652777777781</v>
      </c>
      <c r="D416" s="3">
        <v>40</v>
      </c>
      <c r="E416" s="6" t="e">
        <f>#REF!*0.7</f>
        <v>#REF!</v>
      </c>
      <c r="F416" s="6">
        <v>1181141.5</v>
      </c>
      <c r="G416" s="3">
        <f>(C416-$C$344)*1440</f>
        <v>407450.00000000233</v>
      </c>
      <c r="H416" s="127">
        <f t="shared" si="43"/>
        <v>1101699.8999999999</v>
      </c>
      <c r="I416" s="6">
        <f t="shared" si="41"/>
        <v>2.7038898024297304</v>
      </c>
      <c r="J416" s="9">
        <f>(C416-C414)*1440</f>
        <v>10519.000000006054</v>
      </c>
      <c r="K416" s="9">
        <f>F416-F414</f>
        <v>3845.1000000000931</v>
      </c>
      <c r="L416" s="6">
        <f t="shared" si="42"/>
        <v>0.36553854929155627</v>
      </c>
      <c r="M416" s="257"/>
      <c r="O416" s="63"/>
      <c r="Q416" s="76"/>
    </row>
    <row r="417" spans="2:17" s="15" customFormat="1" x14ac:dyDescent="0.3">
      <c r="B417" s="174" t="s">
        <v>18</v>
      </c>
      <c r="C417" s="155">
        <v>42457.697916666664</v>
      </c>
      <c r="D417" s="3">
        <v>41</v>
      </c>
      <c r="E417" s="6" t="e">
        <f>#REF!*0.7</f>
        <v>#REF!</v>
      </c>
      <c r="F417" s="6">
        <v>1181944.3999999999</v>
      </c>
      <c r="G417" s="3">
        <f>(C417-$C$344)*1440</f>
        <v>413274.99999999418</v>
      </c>
      <c r="H417" s="127">
        <f t="shared" si="43"/>
        <v>1102502.7999999998</v>
      </c>
      <c r="I417" s="6">
        <f t="shared" si="41"/>
        <v>2.6677219768919374</v>
      </c>
      <c r="J417" s="9"/>
      <c r="K417" s="9"/>
      <c r="L417" s="6"/>
      <c r="M417" s="257"/>
      <c r="O417" s="63"/>
      <c r="Q417" s="76"/>
    </row>
    <row r="418" spans="2:17" s="15" customFormat="1" ht="15" thickBot="1" x14ac:dyDescent="0.35">
      <c r="B418" s="175" t="s">
        <v>18</v>
      </c>
      <c r="C418" s="170">
        <v>42459.387499999997</v>
      </c>
      <c r="D418" s="23">
        <v>41</v>
      </c>
      <c r="E418" s="26" t="e">
        <f>#REF!*0.7</f>
        <v>#REF!</v>
      </c>
      <c r="F418" s="26">
        <v>1183451.5</v>
      </c>
      <c r="G418" s="23">
        <f>(C418-$C$344)*1440</f>
        <v>415707.99999999348</v>
      </c>
      <c r="H418" s="132">
        <f t="shared" si="43"/>
        <v>1104009.8999999999</v>
      </c>
      <c r="I418" s="26">
        <f t="shared" si="41"/>
        <v>2.6557340729550964</v>
      </c>
      <c r="J418" s="27">
        <f>(C418-C416)*1440</f>
        <v>8257.9999999911524</v>
      </c>
      <c r="K418" s="27">
        <f>F418-F416</f>
        <v>2310</v>
      </c>
      <c r="L418" s="26">
        <f t="shared" si="42"/>
        <v>0.27972874788114249</v>
      </c>
      <c r="M418" s="250">
        <f>(H418-H398)/(G418-G398)</f>
        <v>2.463003542301796</v>
      </c>
      <c r="O418" s="63"/>
      <c r="Q418" s="76"/>
    </row>
    <row r="419" spans="2:17" x14ac:dyDescent="0.3">
      <c r="B419" s="46" t="s">
        <v>19</v>
      </c>
      <c r="C419" s="47">
        <v>42170.702777777777</v>
      </c>
      <c r="D419" s="46">
        <v>1</v>
      </c>
      <c r="E419" s="49" t="e">
        <f>#REF!*0.7</f>
        <v>#REF!</v>
      </c>
      <c r="F419" s="49">
        <v>1091.3</v>
      </c>
      <c r="G419" s="46"/>
      <c r="H419" s="229">
        <f>F419-$F$419</f>
        <v>0</v>
      </c>
      <c r="I419" s="49"/>
      <c r="J419" s="46"/>
      <c r="K419" s="46"/>
      <c r="L419" s="46"/>
      <c r="M419" s="253"/>
    </row>
    <row r="420" spans="2:17" x14ac:dyDescent="0.3">
      <c r="B420" s="10" t="s">
        <v>19</v>
      </c>
      <c r="C420" s="11">
        <v>42219.513888888891</v>
      </c>
      <c r="D420" s="10">
        <v>7</v>
      </c>
      <c r="E420" s="13" t="e">
        <f>#REF!*0.7</f>
        <v>#REF!</v>
      </c>
      <c r="F420" s="13">
        <v>1091.3</v>
      </c>
      <c r="G420" s="10">
        <f>(C420-$C$419)*1440</f>
        <v>70288.000000003958</v>
      </c>
      <c r="H420" s="230">
        <f>F420-$F$419</f>
        <v>0</v>
      </c>
      <c r="I420" s="13">
        <f t="shared" ref="I420" si="44">IFERROR(H420/G420,"-")</f>
        <v>0</v>
      </c>
      <c r="J420" s="10"/>
      <c r="K420" s="10"/>
      <c r="L420" s="10"/>
      <c r="M420" s="183"/>
    </row>
    <row r="421" spans="2:17" x14ac:dyDescent="0.3">
      <c r="B421" s="10" t="s">
        <v>19</v>
      </c>
      <c r="C421" s="11">
        <v>42220.543055555558</v>
      </c>
      <c r="D421" s="10">
        <v>7</v>
      </c>
      <c r="E421" s="13" t="e">
        <f>#REF!*0.7</f>
        <v>#REF!</v>
      </c>
      <c r="F421" s="13">
        <v>1091.3</v>
      </c>
      <c r="G421" s="10">
        <f>(C421-$C$419)*1440</f>
        <v>71770.000000004657</v>
      </c>
      <c r="H421" s="230">
        <f>F421-$F$419</f>
        <v>0</v>
      </c>
      <c r="I421" s="13">
        <f t="shared" ref="I421:I424" si="45">IFERROR(H421/G421,"-")</f>
        <v>0</v>
      </c>
      <c r="J421" s="10"/>
      <c r="K421" s="10"/>
      <c r="L421" s="10"/>
      <c r="M421" s="183"/>
    </row>
    <row r="422" spans="2:17" x14ac:dyDescent="0.3">
      <c r="B422" s="10" t="s">
        <v>19</v>
      </c>
      <c r="C422" s="11">
        <v>42223.37777777778</v>
      </c>
      <c r="D422" s="10">
        <v>7</v>
      </c>
      <c r="E422" s="13" t="e">
        <f>#REF!*0.7</f>
        <v>#REF!</v>
      </c>
      <c r="F422" s="13">
        <v>1103.8999999999999</v>
      </c>
      <c r="G422" s="10">
        <f>(C422-$C$419)*1440</f>
        <v>75852.000000004191</v>
      </c>
      <c r="H422" s="128">
        <f>F422-$F$419</f>
        <v>12.599999999999909</v>
      </c>
      <c r="I422" s="13">
        <f t="shared" si="45"/>
        <v>1.6611295681062086E-4</v>
      </c>
      <c r="J422" s="14">
        <f>(C422-C420)*1440</f>
        <v>5564.0000000002328</v>
      </c>
      <c r="K422" s="14">
        <f>F422-F420</f>
        <v>12.599999999999909</v>
      </c>
      <c r="L422" s="13">
        <f>K422/J422</f>
        <v>2.2645578720343965E-3</v>
      </c>
      <c r="M422" s="258">
        <f>H422/G422</f>
        <v>1.6611295681062086E-4</v>
      </c>
    </row>
    <row r="423" spans="2:17" s="15" customFormat="1" x14ac:dyDescent="0.25">
      <c r="B423" s="3" t="s">
        <v>20</v>
      </c>
      <c r="C423" s="5">
        <v>42170.70416666667</v>
      </c>
      <c r="D423" s="3">
        <v>1</v>
      </c>
      <c r="E423" s="6" t="e">
        <f>#REF!*0.7</f>
        <v>#REF!</v>
      </c>
      <c r="F423" s="6">
        <v>126528.49999999999</v>
      </c>
      <c r="G423" s="3"/>
      <c r="H423" s="127"/>
      <c r="I423" s="6"/>
      <c r="J423" s="28"/>
      <c r="K423" s="28"/>
      <c r="L423" s="217">
        <f>K426/J426</f>
        <v>0.88175546748916833</v>
      </c>
      <c r="M423" s="259"/>
      <c r="O423" s="34"/>
    </row>
    <row r="424" spans="2:17" s="15" customFormat="1" x14ac:dyDescent="0.25">
      <c r="B424" s="3" t="s">
        <v>20</v>
      </c>
      <c r="C424" s="5">
        <v>42174.530555555553</v>
      </c>
      <c r="D424" s="3">
        <v>1</v>
      </c>
      <c r="E424" s="6" t="e">
        <f>#REF!*0.7</f>
        <v>#REF!</v>
      </c>
      <c r="F424" s="6">
        <v>127067.49999999999</v>
      </c>
      <c r="G424" s="3">
        <f>(C424-$C$423)*1440</f>
        <v>5509.9999999918509</v>
      </c>
      <c r="H424" s="127">
        <f>F424-$F$423</f>
        <v>539</v>
      </c>
      <c r="I424" s="6">
        <f t="shared" si="45"/>
        <v>9.7822141560943224E-2</v>
      </c>
      <c r="J424" s="28"/>
      <c r="K424" s="28"/>
      <c r="L424" s="215"/>
      <c r="M424" s="249"/>
      <c r="O424" s="34"/>
    </row>
    <row r="425" spans="2:17" s="15" customFormat="1" x14ac:dyDescent="0.25">
      <c r="B425" s="3" t="s">
        <v>20</v>
      </c>
      <c r="C425" s="5">
        <v>42174.604166666664</v>
      </c>
      <c r="D425" s="3">
        <v>1</v>
      </c>
      <c r="E425" s="6" t="e">
        <f>#REF!*0.7</f>
        <v>#REF!</v>
      </c>
      <c r="F425" s="6">
        <v>127067.49999999999</v>
      </c>
      <c r="G425" s="3">
        <f>(C425-$C$423)*1440</f>
        <v>5615.9999999916181</v>
      </c>
      <c r="H425" s="127">
        <f t="shared" ref="H425:H488" si="46">F425-$F$423</f>
        <v>539</v>
      </c>
      <c r="I425" s="6">
        <f t="shared" ref="I425:I471" si="47">IFERROR(H425/G425,"-")</f>
        <v>9.5975783475926724E-2</v>
      </c>
      <c r="J425" s="28"/>
      <c r="K425" s="28"/>
      <c r="L425" s="215"/>
      <c r="M425" s="249"/>
      <c r="O425" s="34"/>
    </row>
    <row r="426" spans="2:17" s="15" customFormat="1" x14ac:dyDescent="0.25">
      <c r="B426" s="3" t="s">
        <v>20</v>
      </c>
      <c r="C426" s="5">
        <v>42175.435416666667</v>
      </c>
      <c r="D426" s="3">
        <v>1</v>
      </c>
      <c r="E426" s="6" t="e">
        <f>#REF!*0.7</f>
        <v>#REF!</v>
      </c>
      <c r="F426" s="6">
        <v>132535.9</v>
      </c>
      <c r="G426" s="3">
        <f>(C426-$C$423)*1440</f>
        <v>6812.999999995809</v>
      </c>
      <c r="H426" s="127">
        <f t="shared" si="46"/>
        <v>6007.4000000000087</v>
      </c>
      <c r="I426" s="6">
        <f t="shared" si="47"/>
        <v>0.88175546748916833</v>
      </c>
      <c r="J426" s="30">
        <f>(C426-C423)*1440</f>
        <v>6812.999999995809</v>
      </c>
      <c r="K426" s="30">
        <f>F426-F423</f>
        <v>6007.4000000000087</v>
      </c>
      <c r="L426" s="216"/>
      <c r="M426" s="249"/>
      <c r="O426" s="34"/>
    </row>
    <row r="427" spans="2:17" s="15" customFormat="1" x14ac:dyDescent="0.25">
      <c r="B427" s="3" t="s">
        <v>20</v>
      </c>
      <c r="C427" s="5">
        <v>42177.525694444441</v>
      </c>
      <c r="D427" s="3">
        <v>2</v>
      </c>
      <c r="E427" s="6" t="e">
        <f>#REF!*0.7</f>
        <v>#REF!</v>
      </c>
      <c r="F427" s="6">
        <v>144396</v>
      </c>
      <c r="G427" s="3">
        <f>(C427-$C$423)*1440</f>
        <v>9822.9999999899883</v>
      </c>
      <c r="H427" s="127">
        <f t="shared" si="46"/>
        <v>17867.500000000015</v>
      </c>
      <c r="I427" s="6">
        <f t="shared" si="47"/>
        <v>1.8189453323850377</v>
      </c>
      <c r="J427" s="28"/>
      <c r="K427" s="28"/>
      <c r="L427" s="217">
        <f>K430/J430</f>
        <v>2.2781164582124509</v>
      </c>
      <c r="M427" s="249"/>
      <c r="O427" s="34"/>
    </row>
    <row r="428" spans="2:17" s="15" customFormat="1" x14ac:dyDescent="0.25">
      <c r="B428" s="3" t="s">
        <v>20</v>
      </c>
      <c r="C428" s="5">
        <v>42178.592361111114</v>
      </c>
      <c r="D428" s="3">
        <v>2</v>
      </c>
      <c r="E428" s="6" t="e">
        <f>#REF!*0.7</f>
        <v>#REF!</v>
      </c>
      <c r="F428" s="6">
        <v>146321.69999999998</v>
      </c>
      <c r="G428" s="3">
        <f>(C428-$C$423)*1440</f>
        <v>11358.999999999069</v>
      </c>
      <c r="H428" s="127">
        <f t="shared" si="46"/>
        <v>19793.199999999997</v>
      </c>
      <c r="I428" s="6">
        <f t="shared" si="47"/>
        <v>1.742512545118551</v>
      </c>
      <c r="J428" s="28"/>
      <c r="K428" s="28"/>
      <c r="L428" s="215"/>
      <c r="M428" s="249"/>
      <c r="O428" s="34"/>
    </row>
    <row r="429" spans="2:17" s="15" customFormat="1" x14ac:dyDescent="0.25">
      <c r="B429" s="3" t="s">
        <v>20</v>
      </c>
      <c r="C429" s="5">
        <v>42179.425000000003</v>
      </c>
      <c r="D429" s="3">
        <v>2</v>
      </c>
      <c r="E429" s="6" t="e">
        <f>#REF!*0.7</f>
        <v>#REF!</v>
      </c>
      <c r="F429" s="6">
        <v>148649.9</v>
      </c>
      <c r="G429" s="3">
        <f>(C429-$C$423)*1440</f>
        <v>12557.999999999302</v>
      </c>
      <c r="H429" s="127">
        <f t="shared" si="46"/>
        <v>22121.400000000009</v>
      </c>
      <c r="I429" s="6">
        <f t="shared" si="47"/>
        <v>1.7615384615385603</v>
      </c>
      <c r="J429" s="28"/>
      <c r="K429" s="28"/>
      <c r="L429" s="215"/>
      <c r="M429" s="249"/>
      <c r="O429" s="34"/>
    </row>
    <row r="430" spans="2:17" s="15" customFormat="1" x14ac:dyDescent="0.25">
      <c r="B430" s="3" t="s">
        <v>20</v>
      </c>
      <c r="C430" s="5">
        <v>42183.819444444445</v>
      </c>
      <c r="D430" s="3">
        <v>2</v>
      </c>
      <c r="E430" s="6" t="e">
        <f>#REF!*0.7</f>
        <v>#REF!</v>
      </c>
      <c r="F430" s="6">
        <v>160039.59999999998</v>
      </c>
      <c r="G430" s="3">
        <f>(C430-$C$423)*1440</f>
        <v>18885.999999996275</v>
      </c>
      <c r="H430" s="127">
        <f t="shared" si="46"/>
        <v>33511.099999999991</v>
      </c>
      <c r="I430" s="6">
        <f t="shared" si="47"/>
        <v>1.774388435878778</v>
      </c>
      <c r="J430" s="30">
        <f>(C430-C426)*1440</f>
        <v>12073.000000000466</v>
      </c>
      <c r="K430" s="30">
        <f>F430-F426</f>
        <v>27503.699999999983</v>
      </c>
      <c r="L430" s="216"/>
      <c r="M430" s="249"/>
      <c r="O430" s="34"/>
    </row>
    <row r="431" spans="2:17" s="15" customFormat="1" x14ac:dyDescent="0.25">
      <c r="B431" s="3" t="s">
        <v>20</v>
      </c>
      <c r="C431" s="5">
        <v>42184.706944444442</v>
      </c>
      <c r="D431" s="3">
        <v>3</v>
      </c>
      <c r="E431" s="6" t="e">
        <f>#REF!*0.7</f>
        <v>#REF!</v>
      </c>
      <c r="F431" s="6">
        <v>164677.09999999998</v>
      </c>
      <c r="G431" s="3">
        <f>(C431-$C$423)*1440</f>
        <v>20163.999999992084</v>
      </c>
      <c r="H431" s="127">
        <f t="shared" si="46"/>
        <v>38148.599999999991</v>
      </c>
      <c r="I431" s="6">
        <f t="shared" si="47"/>
        <v>1.8919162864518433</v>
      </c>
      <c r="J431" s="28"/>
      <c r="K431" s="28"/>
      <c r="L431" s="217">
        <f>K434/J434</f>
        <v>2.7579898770784679</v>
      </c>
      <c r="M431" s="249"/>
      <c r="O431" s="34"/>
    </row>
    <row r="432" spans="2:17" s="15" customFormat="1" x14ac:dyDescent="0.25">
      <c r="B432" s="3" t="s">
        <v>20</v>
      </c>
      <c r="C432" s="5">
        <v>42185.678472222222</v>
      </c>
      <c r="D432" s="3">
        <v>3</v>
      </c>
      <c r="E432" s="6" t="e">
        <f>#REF!*0.7</f>
        <v>#REF!</v>
      </c>
      <c r="F432" s="6">
        <v>168516.59999999998</v>
      </c>
      <c r="G432" s="3">
        <f>(C432-$C$423)*1440</f>
        <v>21562.999999994645</v>
      </c>
      <c r="H432" s="127">
        <f t="shared" si="46"/>
        <v>41988.099999999991</v>
      </c>
      <c r="I432" s="6">
        <f t="shared" si="47"/>
        <v>1.9472290497616482</v>
      </c>
      <c r="J432" s="28"/>
      <c r="K432" s="28"/>
      <c r="L432" s="215"/>
      <c r="M432" s="249"/>
      <c r="O432" s="34"/>
    </row>
    <row r="433" spans="2:15" s="15" customFormat="1" x14ac:dyDescent="0.25">
      <c r="B433" s="3" t="s">
        <v>20</v>
      </c>
      <c r="C433" s="5">
        <v>42186.427083333336</v>
      </c>
      <c r="D433" s="3">
        <v>3</v>
      </c>
      <c r="E433" s="6" t="e">
        <f>#REF!*0.7</f>
        <v>#REF!</v>
      </c>
      <c r="F433" s="6">
        <v>171879.4</v>
      </c>
      <c r="G433" s="3">
        <f>(C433-$C$423)*1440</f>
        <v>22640.999999998603</v>
      </c>
      <c r="H433" s="127">
        <f t="shared" si="46"/>
        <v>45350.900000000009</v>
      </c>
      <c r="I433" s="6">
        <f t="shared" si="47"/>
        <v>2.003043151804373</v>
      </c>
      <c r="J433" s="28"/>
      <c r="K433" s="28"/>
      <c r="L433" s="215"/>
      <c r="M433" s="249"/>
      <c r="O433" s="34"/>
    </row>
    <row r="434" spans="2:15" s="15" customFormat="1" x14ac:dyDescent="0.25">
      <c r="B434" s="3" t="s">
        <v>20</v>
      </c>
      <c r="C434" s="5">
        <v>42187.661111111112</v>
      </c>
      <c r="D434" s="3">
        <v>3</v>
      </c>
      <c r="E434" s="6" t="e">
        <f>#REF!*0.7</f>
        <v>#REF!</v>
      </c>
      <c r="F434" s="6">
        <v>175296.8</v>
      </c>
      <c r="G434" s="3">
        <f>(C434-$C$423)*1440</f>
        <v>24417.999999996973</v>
      </c>
      <c r="H434" s="127">
        <f t="shared" si="46"/>
        <v>48768.3</v>
      </c>
      <c r="I434" s="6">
        <f t="shared" si="47"/>
        <v>1.9972274551562801</v>
      </c>
      <c r="J434" s="30">
        <f>(C434-C430)*1440</f>
        <v>5532.0000000006985</v>
      </c>
      <c r="K434" s="30">
        <f>F434-F430</f>
        <v>15257.200000000012</v>
      </c>
      <c r="L434" s="216"/>
      <c r="M434" s="249"/>
      <c r="O434" s="34"/>
    </row>
    <row r="435" spans="2:15" s="15" customFormat="1" x14ac:dyDescent="0.25">
      <c r="B435" s="3" t="s">
        <v>20</v>
      </c>
      <c r="C435" s="5">
        <v>42198</v>
      </c>
      <c r="D435" s="3">
        <v>4</v>
      </c>
      <c r="E435" s="6" t="e">
        <f>#REF!*0.7</f>
        <v>#REF!</v>
      </c>
      <c r="F435" s="6">
        <v>175296.8</v>
      </c>
      <c r="G435" s="3">
        <f>(C435-$C$423)*1440</f>
        <v>39305.999999995111</v>
      </c>
      <c r="H435" s="127">
        <f t="shared" si="46"/>
        <v>48768.3</v>
      </c>
      <c r="I435" s="6">
        <f t="shared" si="47"/>
        <v>1.2407342390476281</v>
      </c>
      <c r="J435" s="28"/>
      <c r="K435" s="28"/>
      <c r="L435" s="217">
        <f>K438/J438</f>
        <v>0.48616344506971992</v>
      </c>
      <c r="M435" s="249"/>
      <c r="O435" s="34"/>
    </row>
    <row r="436" spans="2:15" s="15" customFormat="1" x14ac:dyDescent="0.25">
      <c r="B436" s="3" t="s">
        <v>20</v>
      </c>
      <c r="C436" s="5">
        <v>42200</v>
      </c>
      <c r="D436" s="3">
        <v>4</v>
      </c>
      <c r="E436" s="6" t="e">
        <f>#REF!*0.7</f>
        <v>#REF!</v>
      </c>
      <c r="F436" s="6">
        <v>180181.4</v>
      </c>
      <c r="G436" s="3">
        <f>(C436-$C$423)*1440</f>
        <v>42185.999999995111</v>
      </c>
      <c r="H436" s="127">
        <f t="shared" si="46"/>
        <v>53652.900000000009</v>
      </c>
      <c r="I436" s="6">
        <f t="shared" si="47"/>
        <v>1.2718176646282233</v>
      </c>
      <c r="J436" s="28"/>
      <c r="K436" s="28"/>
      <c r="L436" s="215"/>
      <c r="M436" s="249"/>
      <c r="O436" s="34"/>
    </row>
    <row r="437" spans="2:15" s="15" customFormat="1" x14ac:dyDescent="0.25">
      <c r="B437" s="3" t="s">
        <v>20</v>
      </c>
      <c r="C437" s="5">
        <v>42202.612500000003</v>
      </c>
      <c r="D437" s="3">
        <v>4</v>
      </c>
      <c r="E437" s="6" t="e">
        <f>#REF!*0.7</f>
        <v>#REF!</v>
      </c>
      <c r="F437" s="6">
        <v>180181.4</v>
      </c>
      <c r="G437" s="3">
        <f>(C437-$C$423)*1440</f>
        <v>45947.999999999302</v>
      </c>
      <c r="H437" s="127">
        <f t="shared" si="46"/>
        <v>53652.900000000009</v>
      </c>
      <c r="I437" s="6">
        <f t="shared" si="47"/>
        <v>1.1676873857404202</v>
      </c>
      <c r="J437" s="28"/>
      <c r="K437" s="28"/>
      <c r="L437" s="215"/>
      <c r="M437" s="249"/>
      <c r="O437" s="34"/>
    </row>
    <row r="438" spans="2:15" s="15" customFormat="1" x14ac:dyDescent="0.25">
      <c r="B438" s="3" t="s">
        <v>20</v>
      </c>
      <c r="C438" s="5">
        <v>42204.69027777778</v>
      </c>
      <c r="D438" s="3">
        <v>4</v>
      </c>
      <c r="E438" s="6" t="e">
        <f>#REF!*0.7</f>
        <v>#REF!</v>
      </c>
      <c r="F438" s="6">
        <v>187218.5</v>
      </c>
      <c r="G438" s="3">
        <f>(C438-$C$423)*1440</f>
        <v>48939.999999997672</v>
      </c>
      <c r="H438" s="127">
        <f t="shared" si="46"/>
        <v>60690.000000000015</v>
      </c>
      <c r="I438" s="6">
        <f t="shared" si="47"/>
        <v>1.2400899060074153</v>
      </c>
      <c r="J438" s="30">
        <f>(C438-C434)*1440</f>
        <v>24522.000000000698</v>
      </c>
      <c r="K438" s="30">
        <f>F438-F434</f>
        <v>11921.700000000012</v>
      </c>
      <c r="L438" s="216"/>
      <c r="M438" s="249"/>
      <c r="O438" s="34"/>
    </row>
    <row r="439" spans="2:15" s="15" customFormat="1" x14ac:dyDescent="0.25">
      <c r="B439" s="3" t="s">
        <v>20</v>
      </c>
      <c r="C439" s="5">
        <v>42205.372916666667</v>
      </c>
      <c r="D439" s="3">
        <v>5</v>
      </c>
      <c r="E439" s="6" t="e">
        <f>#REF!*0.7</f>
        <v>#REF!</v>
      </c>
      <c r="F439" s="6">
        <v>190173.19999999998</v>
      </c>
      <c r="G439" s="3">
        <f>(C439-$C$423)*1440</f>
        <v>49922.999999995809</v>
      </c>
      <c r="H439" s="127">
        <f t="shared" si="46"/>
        <v>63644.7</v>
      </c>
      <c r="I439" s="6">
        <f t="shared" si="47"/>
        <v>1.2748572802116327</v>
      </c>
      <c r="J439" s="28"/>
      <c r="K439" s="28"/>
      <c r="L439" s="217">
        <f>K441/J441</f>
        <v>1.8013550925247044</v>
      </c>
      <c r="M439" s="249"/>
      <c r="O439" s="34"/>
    </row>
    <row r="440" spans="2:15" s="15" customFormat="1" x14ac:dyDescent="0.25">
      <c r="B440" s="3" t="s">
        <v>20</v>
      </c>
      <c r="C440" s="5">
        <v>42207.670138888891</v>
      </c>
      <c r="D440" s="3">
        <v>5</v>
      </c>
      <c r="E440" s="6" t="e">
        <f>#REF!*0.7</f>
        <v>#REF!</v>
      </c>
      <c r="F440" s="6">
        <v>193523.4</v>
      </c>
      <c r="G440" s="3">
        <f>(C440-$C$423)*1440</f>
        <v>53230.999999997439</v>
      </c>
      <c r="H440" s="127">
        <f t="shared" si="46"/>
        <v>66994.900000000009</v>
      </c>
      <c r="I440" s="6">
        <f t="shared" si="47"/>
        <v>1.2585692547576268</v>
      </c>
      <c r="J440" s="28"/>
      <c r="K440" s="28"/>
      <c r="L440" s="215"/>
      <c r="M440" s="249"/>
      <c r="O440" s="34"/>
    </row>
    <row r="441" spans="2:15" s="15" customFormat="1" x14ac:dyDescent="0.25">
      <c r="B441" s="3" t="s">
        <v>20</v>
      </c>
      <c r="C441" s="5">
        <v>42209.456250000003</v>
      </c>
      <c r="D441" s="3">
        <v>5</v>
      </c>
      <c r="E441" s="6" t="e">
        <f>#REF!*0.7</f>
        <v>#REF!</v>
      </c>
      <c r="F441" s="6">
        <v>199581.19999999998</v>
      </c>
      <c r="G441" s="3">
        <f>(C441-$C$423)*1440</f>
        <v>55802.999999999302</v>
      </c>
      <c r="H441" s="127">
        <f t="shared" si="46"/>
        <v>73052.7</v>
      </c>
      <c r="I441" s="6">
        <f t="shared" si="47"/>
        <v>1.3091177893661794</v>
      </c>
      <c r="J441" s="30">
        <f>(C441-C438)*1440</f>
        <v>6863.0000000016298</v>
      </c>
      <c r="K441" s="30">
        <f>F441-F438</f>
        <v>12362.699999999983</v>
      </c>
      <c r="L441" s="216"/>
      <c r="M441" s="249"/>
      <c r="O441" s="34"/>
    </row>
    <row r="442" spans="2:15" s="15" customFormat="1" x14ac:dyDescent="0.25">
      <c r="B442" s="3" t="s">
        <v>20</v>
      </c>
      <c r="C442" s="5">
        <v>42212.40902777778</v>
      </c>
      <c r="D442" s="3">
        <v>6</v>
      </c>
      <c r="E442" s="6" t="e">
        <f>#REF!*0.7</f>
        <v>#REF!</v>
      </c>
      <c r="F442" s="6">
        <v>209555.5</v>
      </c>
      <c r="G442" s="3">
        <f>(C442-$C$423)*1440</f>
        <v>60054.999999997672</v>
      </c>
      <c r="H442" s="127">
        <f t="shared" si="46"/>
        <v>83027.000000000015</v>
      </c>
      <c r="I442" s="6">
        <f t="shared" si="47"/>
        <v>1.3825160269753265</v>
      </c>
      <c r="J442" s="28"/>
      <c r="K442" s="28"/>
      <c r="L442" s="217">
        <f>K445/J445</f>
        <v>1.4399391142098914</v>
      </c>
      <c r="M442" s="249"/>
      <c r="O442" s="34"/>
    </row>
    <row r="443" spans="2:15" s="15" customFormat="1" x14ac:dyDescent="0.25">
      <c r="B443" s="3" t="s">
        <v>20</v>
      </c>
      <c r="C443" s="5">
        <v>42214.67083333333</v>
      </c>
      <c r="D443" s="3">
        <v>6</v>
      </c>
      <c r="E443" s="6" t="e">
        <f>#REF!*0.7</f>
        <v>#REF!</v>
      </c>
      <c r="F443" s="6">
        <v>216289.5</v>
      </c>
      <c r="G443" s="3">
        <f>(C443-$C$423)*1440</f>
        <v>63311.999999990221</v>
      </c>
      <c r="H443" s="127">
        <f t="shared" si="46"/>
        <v>89761.000000000015</v>
      </c>
      <c r="I443" s="6">
        <f t="shared" si="47"/>
        <v>1.417756507455362</v>
      </c>
      <c r="J443" s="28"/>
      <c r="K443" s="28"/>
      <c r="L443" s="215"/>
      <c r="M443" s="249"/>
      <c r="O443" s="34"/>
    </row>
    <row r="444" spans="2:15" s="15" customFormat="1" x14ac:dyDescent="0.25">
      <c r="B444" s="3" t="s">
        <v>20</v>
      </c>
      <c r="C444" s="5">
        <v>42215.619444444441</v>
      </c>
      <c r="D444" s="3">
        <v>6</v>
      </c>
      <c r="E444" s="6" t="e">
        <f>#REF!*0.7</f>
        <v>#REF!</v>
      </c>
      <c r="F444" s="6">
        <v>214092.9</v>
      </c>
      <c r="G444" s="3">
        <f>(C444-$C$423)*1440</f>
        <v>64677.999999989988</v>
      </c>
      <c r="H444" s="127">
        <f t="shared" si="46"/>
        <v>87564.400000000009</v>
      </c>
      <c r="I444" s="6">
        <f t="shared" si="47"/>
        <v>1.353851386870552</v>
      </c>
      <c r="J444" s="28"/>
      <c r="K444" s="28"/>
      <c r="L444" s="215"/>
      <c r="M444" s="249"/>
      <c r="O444" s="34"/>
    </row>
    <row r="445" spans="2:15" s="15" customFormat="1" x14ac:dyDescent="0.25">
      <c r="B445" s="3" t="s">
        <v>20</v>
      </c>
      <c r="C445" s="5">
        <v>42216.527777777781</v>
      </c>
      <c r="D445" s="3">
        <v>6</v>
      </c>
      <c r="E445" s="6" t="e">
        <f>#REF!*0.7</f>
        <v>#REF!</v>
      </c>
      <c r="F445" s="6">
        <v>214244.09999999998</v>
      </c>
      <c r="G445" s="3">
        <f>(C445-$C$423)*1440</f>
        <v>65985.999999999767</v>
      </c>
      <c r="H445" s="127">
        <f t="shared" si="46"/>
        <v>87715.599999999991</v>
      </c>
      <c r="I445" s="6">
        <f t="shared" si="47"/>
        <v>1.329306216470165</v>
      </c>
      <c r="J445" s="30">
        <f>(C445-C441)*1440</f>
        <v>10183.000000000466</v>
      </c>
      <c r="K445" s="30">
        <f>F445-F441</f>
        <v>14662.899999999994</v>
      </c>
      <c r="L445" s="216"/>
      <c r="M445" s="249"/>
      <c r="O445" s="34"/>
    </row>
    <row r="446" spans="2:15" s="15" customFormat="1" x14ac:dyDescent="0.25">
      <c r="B446" s="3" t="s">
        <v>20</v>
      </c>
      <c r="C446" s="5">
        <v>42219.443055555559</v>
      </c>
      <c r="D446" s="3">
        <v>7</v>
      </c>
      <c r="E446" s="6" t="e">
        <f>#REF!*0.7</f>
        <v>#REF!</v>
      </c>
      <c r="F446" s="6">
        <v>217242.19999999998</v>
      </c>
      <c r="G446" s="3">
        <f>(C446-$C$423)*1440</f>
        <v>70184.000000000233</v>
      </c>
      <c r="H446" s="127">
        <f t="shared" si="46"/>
        <v>90713.7</v>
      </c>
      <c r="I446" s="6">
        <f t="shared" si="47"/>
        <v>1.2925125384703022</v>
      </c>
      <c r="J446" s="28"/>
      <c r="K446" s="28"/>
      <c r="L446" s="217">
        <f>K450/J450</f>
        <v>0.81484910531491839</v>
      </c>
      <c r="M446" s="249"/>
      <c r="O446" s="34"/>
    </row>
    <row r="447" spans="2:15" s="15" customFormat="1" x14ac:dyDescent="0.25">
      <c r="B447" s="3" t="s">
        <v>20</v>
      </c>
      <c r="C447" s="5">
        <v>42220.543749999997</v>
      </c>
      <c r="D447" s="3">
        <v>7</v>
      </c>
      <c r="E447" s="6" t="e">
        <f>#REF!*0.7</f>
        <v>#REF!</v>
      </c>
      <c r="F447" s="6">
        <v>218680.69999999998</v>
      </c>
      <c r="G447" s="3">
        <f>(C447-$C$423)*1440</f>
        <v>71768.99999999092</v>
      </c>
      <c r="H447" s="127">
        <f t="shared" si="46"/>
        <v>92152.2</v>
      </c>
      <c r="I447" s="6">
        <f t="shared" si="47"/>
        <v>1.2840112026085309</v>
      </c>
      <c r="J447" s="28"/>
      <c r="K447" s="28"/>
      <c r="L447" s="215"/>
      <c r="M447" s="249"/>
      <c r="O447" s="34"/>
    </row>
    <row r="448" spans="2:15" s="15" customFormat="1" x14ac:dyDescent="0.25">
      <c r="B448" s="3" t="s">
        <v>20</v>
      </c>
      <c r="C448" s="5">
        <v>42221.415277777778</v>
      </c>
      <c r="D448" s="3">
        <v>7</v>
      </c>
      <c r="E448" s="6" t="e">
        <f>#REF!*0.7</f>
        <v>#REF!</v>
      </c>
      <c r="F448" s="6">
        <v>219782.5</v>
      </c>
      <c r="G448" s="3">
        <f>(C448-$C$423)*1440</f>
        <v>73023.999999995576</v>
      </c>
      <c r="H448" s="127">
        <f t="shared" si="46"/>
        <v>93254.000000000015</v>
      </c>
      <c r="I448" s="6">
        <f t="shared" si="47"/>
        <v>1.2770322085890347</v>
      </c>
      <c r="J448" s="28"/>
      <c r="K448" s="28"/>
      <c r="L448" s="215"/>
      <c r="M448" s="249"/>
      <c r="O448" s="34"/>
    </row>
    <row r="449" spans="2:15" s="15" customFormat="1" x14ac:dyDescent="0.25">
      <c r="B449" s="3" t="s">
        <v>20</v>
      </c>
      <c r="C449" s="5">
        <v>42223.364583333336</v>
      </c>
      <c r="D449" s="3">
        <v>7</v>
      </c>
      <c r="E449" s="6" t="e">
        <f>#REF!*0.7</f>
        <v>#REF!</v>
      </c>
      <c r="F449" s="6">
        <v>222088.3</v>
      </c>
      <c r="G449" s="3">
        <f>(C449-$C$423)*1440</f>
        <v>75830.999999998603</v>
      </c>
      <c r="H449" s="127">
        <f t="shared" si="46"/>
        <v>95559.8</v>
      </c>
      <c r="I449" s="6">
        <f t="shared" si="47"/>
        <v>1.2601680051694131</v>
      </c>
      <c r="J449" s="28"/>
      <c r="K449" s="28"/>
      <c r="L449" s="215"/>
      <c r="M449" s="249"/>
      <c r="O449" s="34"/>
    </row>
    <row r="450" spans="2:15" s="15" customFormat="1" x14ac:dyDescent="0.25">
      <c r="B450" s="3" t="s">
        <v>20</v>
      </c>
      <c r="C450" s="5">
        <v>42224.328472222223</v>
      </c>
      <c r="D450" s="3">
        <v>7</v>
      </c>
      <c r="E450" s="6" t="e">
        <f>#REF!*0.7</f>
        <v>#REF!</v>
      </c>
      <c r="F450" s="6">
        <v>223397.3</v>
      </c>
      <c r="G450" s="3">
        <f>(C450-$C$423)*1440</f>
        <v>77218.99999999674</v>
      </c>
      <c r="H450" s="127">
        <f t="shared" si="46"/>
        <v>96868.800000000003</v>
      </c>
      <c r="I450" s="6">
        <f t="shared" si="47"/>
        <v>1.2544684598350677</v>
      </c>
      <c r="J450" s="30">
        <f>(C450-C445)*1440</f>
        <v>11232.999999996973</v>
      </c>
      <c r="K450" s="30">
        <f>F450-F445</f>
        <v>9153.2000000000116</v>
      </c>
      <c r="L450" s="216"/>
      <c r="M450" s="249"/>
      <c r="O450" s="34"/>
    </row>
    <row r="451" spans="2:15" s="15" customFormat="1" x14ac:dyDescent="0.25">
      <c r="B451" s="3" t="s">
        <v>20</v>
      </c>
      <c r="C451" s="5">
        <v>42226.582638888889</v>
      </c>
      <c r="D451" s="3">
        <v>8</v>
      </c>
      <c r="E451" s="6" t="e">
        <f>#REF!*0.7</f>
        <v>#REF!</v>
      </c>
      <c r="F451" s="6">
        <v>226735.59999999998</v>
      </c>
      <c r="G451" s="3">
        <f>(C451-$C$423)*1440</f>
        <v>80464.999999995343</v>
      </c>
      <c r="H451" s="127">
        <f t="shared" si="46"/>
        <v>100207.09999999999</v>
      </c>
      <c r="I451" s="6">
        <f t="shared" si="47"/>
        <v>1.2453501522401764</v>
      </c>
      <c r="J451" s="28"/>
      <c r="K451" s="28"/>
      <c r="L451" s="217">
        <f>K453/J453</f>
        <v>1.4857321225881632</v>
      </c>
      <c r="M451" s="249"/>
      <c r="O451" s="34"/>
    </row>
    <row r="452" spans="2:15" s="15" customFormat="1" x14ac:dyDescent="0.25">
      <c r="B452" s="3" t="s">
        <v>20</v>
      </c>
      <c r="C452" s="5">
        <v>42228.352777777778</v>
      </c>
      <c r="D452" s="3">
        <v>8</v>
      </c>
      <c r="E452" s="6" t="e">
        <f>#REF!*0.7</f>
        <v>#REF!</v>
      </c>
      <c r="F452" s="6">
        <v>231642.59999999998</v>
      </c>
      <c r="G452" s="3">
        <f>(C452-$C$423)*1440</f>
        <v>83013.999999995576</v>
      </c>
      <c r="H452" s="127">
        <f t="shared" si="46"/>
        <v>105114.09999999999</v>
      </c>
      <c r="I452" s="6">
        <f t="shared" si="47"/>
        <v>1.2662213602525549</v>
      </c>
      <c r="J452" s="28"/>
      <c r="K452" s="28"/>
      <c r="L452" s="215"/>
      <c r="M452" s="249"/>
      <c r="O452" s="34"/>
    </row>
    <row r="453" spans="2:15" s="15" customFormat="1" x14ac:dyDescent="0.25">
      <c r="B453" s="3" t="s">
        <v>20</v>
      </c>
      <c r="C453" s="5">
        <v>42230.446527777778</v>
      </c>
      <c r="D453" s="3">
        <v>8</v>
      </c>
      <c r="E453" s="6" t="e">
        <f>#REF!*0.7</f>
        <v>#REF!</v>
      </c>
      <c r="F453" s="6">
        <v>236486.59999999998</v>
      </c>
      <c r="G453" s="3">
        <f>(C453-$C$423)*1440</f>
        <v>86028.999999995576</v>
      </c>
      <c r="H453" s="127">
        <f t="shared" si="46"/>
        <v>109958.09999999999</v>
      </c>
      <c r="I453" s="6">
        <f t="shared" si="47"/>
        <v>1.2781515535459629</v>
      </c>
      <c r="J453" s="30">
        <f>(C453-C450)*1440</f>
        <v>8809.9999999988358</v>
      </c>
      <c r="K453" s="30">
        <f>F453-F450</f>
        <v>13089.299999999988</v>
      </c>
      <c r="L453" s="216"/>
      <c r="M453" s="249"/>
      <c r="O453" s="34"/>
    </row>
    <row r="454" spans="2:15" s="15" customFormat="1" x14ac:dyDescent="0.25">
      <c r="B454" s="3" t="s">
        <v>20</v>
      </c>
      <c r="C454" s="5">
        <v>42233.425694444442</v>
      </c>
      <c r="D454" s="3">
        <v>9</v>
      </c>
      <c r="E454" s="6" t="e">
        <f>#REF!*0.7</f>
        <v>#REF!</v>
      </c>
      <c r="F454" s="6">
        <v>243852.69999999998</v>
      </c>
      <c r="G454" s="3">
        <f>(C454-$C$423)*1440</f>
        <v>90318.999999992084</v>
      </c>
      <c r="H454" s="127">
        <f t="shared" si="46"/>
        <v>117324.2</v>
      </c>
      <c r="I454" s="6">
        <f t="shared" si="47"/>
        <v>1.2989979959920979</v>
      </c>
      <c r="J454" s="28"/>
      <c r="K454" s="28"/>
      <c r="L454" s="217">
        <f>K456/J456</f>
        <v>1.3095594757073166</v>
      </c>
      <c r="M454" s="249"/>
      <c r="O454" s="34"/>
    </row>
    <row r="455" spans="2:15" s="15" customFormat="1" x14ac:dyDescent="0.25">
      <c r="B455" s="3" t="s">
        <v>20</v>
      </c>
      <c r="C455" s="5">
        <v>42235.576388888891</v>
      </c>
      <c r="D455" s="3">
        <v>9</v>
      </c>
      <c r="E455" s="6" t="e">
        <f>#REF!*0.7</f>
        <v>#REF!</v>
      </c>
      <c r="F455" s="6">
        <v>246875.3</v>
      </c>
      <c r="G455" s="3">
        <f>(C455-$C$423)*1440</f>
        <v>93415.999999997439</v>
      </c>
      <c r="H455" s="127">
        <f t="shared" si="46"/>
        <v>120346.8</v>
      </c>
      <c r="I455" s="6">
        <f t="shared" si="47"/>
        <v>1.2882889440781375</v>
      </c>
      <c r="J455" s="28"/>
      <c r="K455" s="28"/>
      <c r="L455" s="215"/>
      <c r="M455" s="249"/>
      <c r="O455" s="34"/>
    </row>
    <row r="456" spans="2:15" s="15" customFormat="1" x14ac:dyDescent="0.25">
      <c r="B456" s="3" t="s">
        <v>20</v>
      </c>
      <c r="C456" s="5">
        <v>42237.493055555555</v>
      </c>
      <c r="D456" s="3">
        <v>9</v>
      </c>
      <c r="E456" s="6" t="e">
        <f>#REF!*0.7</f>
        <v>#REF!</v>
      </c>
      <c r="F456" s="6">
        <v>249774.69999999998</v>
      </c>
      <c r="G456" s="3">
        <f>(C456-$C$423)*1440</f>
        <v>96175.999999993946</v>
      </c>
      <c r="H456" s="127">
        <f t="shared" si="46"/>
        <v>123246.2</v>
      </c>
      <c r="I456" s="6">
        <f t="shared" si="47"/>
        <v>1.2814652304109939</v>
      </c>
      <c r="J456" s="30">
        <f>(C456-C453)*1440</f>
        <v>10146.99999999837</v>
      </c>
      <c r="K456" s="30">
        <f>F456-F453</f>
        <v>13288.100000000006</v>
      </c>
      <c r="L456" s="216"/>
      <c r="M456" s="249"/>
      <c r="O456" s="34"/>
    </row>
    <row r="457" spans="2:15" s="15" customFormat="1" x14ac:dyDescent="0.25">
      <c r="B457" s="3" t="s">
        <v>20</v>
      </c>
      <c r="C457" s="5">
        <v>42240.75</v>
      </c>
      <c r="D457" s="3">
        <v>10</v>
      </c>
      <c r="E457" s="6" t="e">
        <f>#REF!*0.7</f>
        <v>#REF!</v>
      </c>
      <c r="F457" s="6">
        <v>250242.3</v>
      </c>
      <c r="G457" s="3">
        <f>(C457-$C$423)*1440</f>
        <v>100865.99999999511</v>
      </c>
      <c r="H457" s="127">
        <f t="shared" si="46"/>
        <v>123713.8</v>
      </c>
      <c r="I457" s="6">
        <f t="shared" si="47"/>
        <v>1.2265163682510063</v>
      </c>
      <c r="J457" s="28"/>
      <c r="K457" s="28"/>
      <c r="L457" s="217">
        <f>K459/J459</f>
        <v>0.66403553043290287</v>
      </c>
      <c r="M457" s="249"/>
      <c r="O457" s="34"/>
    </row>
    <row r="458" spans="2:15" s="15" customFormat="1" x14ac:dyDescent="0.25">
      <c r="B458" s="3" t="s">
        <v>20</v>
      </c>
      <c r="C458" s="5">
        <v>42242.355555555558</v>
      </c>
      <c r="D458" s="3">
        <v>10</v>
      </c>
      <c r="E458" s="6" t="e">
        <f>#REF!*0.7</f>
        <v>#REF!</v>
      </c>
      <c r="F458" s="6">
        <v>252874.99999999997</v>
      </c>
      <c r="G458" s="3">
        <f>(C458-$C$423)*1440</f>
        <v>103177.99999999814</v>
      </c>
      <c r="H458" s="127">
        <f t="shared" si="46"/>
        <v>126346.49999999999</v>
      </c>
      <c r="I458" s="6">
        <f t="shared" si="47"/>
        <v>1.2245488379305887</v>
      </c>
      <c r="J458" s="28"/>
      <c r="K458" s="28"/>
      <c r="L458" s="215"/>
      <c r="M458" s="249"/>
      <c r="O458" s="34"/>
    </row>
    <row r="459" spans="2:15" s="15" customFormat="1" x14ac:dyDescent="0.25">
      <c r="B459" s="3" t="s">
        <v>20</v>
      </c>
      <c r="C459" s="5">
        <v>42244.372916666667</v>
      </c>
      <c r="D459" s="3">
        <v>10</v>
      </c>
      <c r="E459" s="6" t="e">
        <f>#REF!*0.7</f>
        <v>#REF!</v>
      </c>
      <c r="F459" s="6">
        <v>256353.3</v>
      </c>
      <c r="G459" s="3">
        <f>(C459-$C$423)*1440</f>
        <v>106082.99999999581</v>
      </c>
      <c r="H459" s="127">
        <f t="shared" si="46"/>
        <v>129824.8</v>
      </c>
      <c r="I459" s="6">
        <f t="shared" si="47"/>
        <v>1.2238040025263721</v>
      </c>
      <c r="J459" s="30">
        <f>(C459-C456)*1440</f>
        <v>9907.0000000018626</v>
      </c>
      <c r="K459" s="30">
        <f>F459-F456</f>
        <v>6578.6000000000058</v>
      </c>
      <c r="L459" s="216"/>
      <c r="M459" s="249"/>
      <c r="O459" s="34"/>
    </row>
    <row r="460" spans="2:15" s="15" customFormat="1" x14ac:dyDescent="0.25">
      <c r="B460" s="3" t="s">
        <v>20</v>
      </c>
      <c r="C460" s="5">
        <v>42249.334722222222</v>
      </c>
      <c r="D460" s="3">
        <v>11</v>
      </c>
      <c r="E460" s="6" t="e">
        <f>#REF!*0.7</f>
        <v>#REF!</v>
      </c>
      <c r="F460" s="6">
        <v>266457.8</v>
      </c>
      <c r="G460" s="3">
        <f>(C460-$C$423)*1440</f>
        <v>113227.99999999464</v>
      </c>
      <c r="H460" s="127">
        <f t="shared" si="46"/>
        <v>139929.29999999999</v>
      </c>
      <c r="I460" s="6">
        <f t="shared" si="47"/>
        <v>1.2358188787226358</v>
      </c>
      <c r="J460" s="28"/>
      <c r="K460" s="28"/>
      <c r="L460" s="217">
        <f>K461/J461</f>
        <v>1.3847735399281043</v>
      </c>
      <c r="M460" s="249"/>
      <c r="O460" s="34"/>
    </row>
    <row r="461" spans="2:15" s="15" customFormat="1" x14ac:dyDescent="0.25">
      <c r="B461" s="3" t="s">
        <v>20</v>
      </c>
      <c r="C461" s="5">
        <v>42251.364583333336</v>
      </c>
      <c r="D461" s="3">
        <v>11</v>
      </c>
      <c r="E461" s="6" t="e">
        <f>#REF!*0.7</f>
        <v>#REF!</v>
      </c>
      <c r="F461" s="6">
        <v>270295.2</v>
      </c>
      <c r="G461" s="3">
        <f>(C461-$C$423)*1440</f>
        <v>116150.9999999986</v>
      </c>
      <c r="H461" s="127">
        <f t="shared" si="46"/>
        <v>143766.70000000001</v>
      </c>
      <c r="I461" s="6">
        <f t="shared" si="47"/>
        <v>1.2377568854336316</v>
      </c>
      <c r="J461" s="30">
        <f>(C461-C459)*1440</f>
        <v>10068.000000002794</v>
      </c>
      <c r="K461" s="30">
        <f>F461-F459</f>
        <v>13941.900000000023</v>
      </c>
      <c r="L461" s="216"/>
      <c r="M461" s="249"/>
      <c r="O461" s="34"/>
    </row>
    <row r="462" spans="2:15" s="15" customFormat="1" x14ac:dyDescent="0.25">
      <c r="B462" s="3" t="s">
        <v>20</v>
      </c>
      <c r="C462" s="5">
        <v>42254.326388888891</v>
      </c>
      <c r="D462" s="3">
        <v>12</v>
      </c>
      <c r="E462" s="6" t="e">
        <f>#REF!*0.7</f>
        <v>#REF!</v>
      </c>
      <c r="F462" s="6">
        <v>274448.3</v>
      </c>
      <c r="G462" s="3">
        <f>(C462-$C$423)*1440</f>
        <v>120415.99999999744</v>
      </c>
      <c r="H462" s="127">
        <f t="shared" si="46"/>
        <v>147919.79999999999</v>
      </c>
      <c r="I462" s="6">
        <f t="shared" si="47"/>
        <v>1.2284065240499862</v>
      </c>
      <c r="J462" s="28"/>
      <c r="K462" s="28"/>
      <c r="L462" s="217">
        <f>K464/J464</f>
        <v>1.1770509757071341</v>
      </c>
      <c r="M462" s="249"/>
      <c r="O462" s="34"/>
    </row>
    <row r="463" spans="2:15" s="15" customFormat="1" x14ac:dyDescent="0.25">
      <c r="B463" s="3" t="s">
        <v>20</v>
      </c>
      <c r="C463" s="5">
        <v>42256.335416666669</v>
      </c>
      <c r="D463" s="3">
        <v>12</v>
      </c>
      <c r="E463" s="6" t="e">
        <f>#REF!*0.7</f>
        <v>#REF!</v>
      </c>
      <c r="F463" s="6">
        <v>278283.59999999998</v>
      </c>
      <c r="G463" s="3">
        <f>(C463-$C$423)*1440</f>
        <v>123308.9999999979</v>
      </c>
      <c r="H463" s="127">
        <f t="shared" si="46"/>
        <v>151755.09999999998</v>
      </c>
      <c r="I463" s="6">
        <f t="shared" si="47"/>
        <v>1.230689568482451</v>
      </c>
      <c r="J463" s="28"/>
      <c r="K463" s="28"/>
      <c r="L463" s="215"/>
      <c r="M463" s="249"/>
      <c r="O463" s="34"/>
    </row>
    <row r="464" spans="2:15" s="15" customFormat="1" x14ac:dyDescent="0.25">
      <c r="B464" s="3" t="s">
        <v>20</v>
      </c>
      <c r="C464" s="5">
        <v>42258.339583333334</v>
      </c>
      <c r="D464" s="3">
        <v>12</v>
      </c>
      <c r="E464" s="6" t="e">
        <f>#REF!*0.7</f>
        <v>#REF!</v>
      </c>
      <c r="F464" s="6">
        <v>282117.5</v>
      </c>
      <c r="G464" s="3">
        <f>(C464-$C$423)*1440</f>
        <v>126194.99999999651</v>
      </c>
      <c r="H464" s="127">
        <f t="shared" si="46"/>
        <v>155589</v>
      </c>
      <c r="I464" s="6">
        <f t="shared" si="47"/>
        <v>1.2329252347557693</v>
      </c>
      <c r="J464" s="30">
        <f>(C464-C461)*1440</f>
        <v>10043.999999997905</v>
      </c>
      <c r="K464" s="30">
        <f>F464-F461</f>
        <v>11822.299999999988</v>
      </c>
      <c r="L464" s="216"/>
      <c r="M464" s="249"/>
      <c r="O464" s="34"/>
    </row>
    <row r="465" spans="2:17" s="15" customFormat="1" x14ac:dyDescent="0.25">
      <c r="B465" s="3" t="s">
        <v>20</v>
      </c>
      <c r="C465" s="5">
        <v>42261.315972222219</v>
      </c>
      <c r="D465" s="3">
        <v>13</v>
      </c>
      <c r="E465" s="6" t="e">
        <f>#REF!*0.7</f>
        <v>#REF!</v>
      </c>
      <c r="F465" s="6">
        <v>287694.39999999997</v>
      </c>
      <c r="G465" s="3">
        <f>(C465-$C$423)*1440</f>
        <v>130480.99999999045</v>
      </c>
      <c r="H465" s="127">
        <f t="shared" si="46"/>
        <v>161165.89999999997</v>
      </c>
      <c r="I465" s="6">
        <f t="shared" si="47"/>
        <v>1.2351675722903086</v>
      </c>
      <c r="J465" s="28"/>
      <c r="K465" s="28"/>
      <c r="L465" s="217">
        <f>K467/J467</f>
        <v>0.8971784153526744</v>
      </c>
      <c r="M465" s="249"/>
      <c r="O465" s="34"/>
    </row>
    <row r="466" spans="2:17" s="15" customFormat="1" x14ac:dyDescent="0.25">
      <c r="B466" s="3" t="s">
        <v>20</v>
      </c>
      <c r="C466" s="5">
        <v>42263.311805555553</v>
      </c>
      <c r="D466" s="3">
        <v>13</v>
      </c>
      <c r="E466" s="6" t="e">
        <f>#REF!*0.7</f>
        <v>#REF!</v>
      </c>
      <c r="F466" s="6">
        <v>291190.19999999995</v>
      </c>
      <c r="G466" s="3">
        <f>(C466-$C$423)*1440</f>
        <v>133354.99999999185</v>
      </c>
      <c r="H466" s="127">
        <f t="shared" si="46"/>
        <v>164661.69999999995</v>
      </c>
      <c r="I466" s="6">
        <f t="shared" si="47"/>
        <v>1.2347621011586369</v>
      </c>
      <c r="J466" s="28"/>
      <c r="K466" s="28"/>
      <c r="L466" s="215"/>
      <c r="M466" s="249"/>
      <c r="O466" s="34"/>
    </row>
    <row r="467" spans="2:17" s="15" customFormat="1" x14ac:dyDescent="0.25">
      <c r="B467" s="3" t="s">
        <v>20</v>
      </c>
      <c r="C467" s="5">
        <v>42265.649305555555</v>
      </c>
      <c r="D467" s="3">
        <v>13</v>
      </c>
      <c r="E467" s="6" t="e">
        <f>#REF!*0.7</f>
        <v>#REF!</v>
      </c>
      <c r="F467" s="6">
        <v>291561.19999999995</v>
      </c>
      <c r="G467" s="3">
        <f>(C467-$C$423)*1440</f>
        <v>136720.99999999395</v>
      </c>
      <c r="H467" s="127">
        <f t="shared" si="46"/>
        <v>165032.69999999995</v>
      </c>
      <c r="I467" s="6">
        <f t="shared" si="47"/>
        <v>1.2070764549703941</v>
      </c>
      <c r="J467" s="30">
        <f>(C467-C464)*1440</f>
        <v>10525.999999997439</v>
      </c>
      <c r="K467" s="30">
        <f>F467-F464</f>
        <v>9443.6999999999534</v>
      </c>
      <c r="L467" s="216"/>
      <c r="M467" s="249"/>
      <c r="O467" s="34"/>
    </row>
    <row r="468" spans="2:17" s="15" customFormat="1" x14ac:dyDescent="0.25">
      <c r="B468" s="3" t="s">
        <v>20</v>
      </c>
      <c r="C468" s="5">
        <v>42268.677777777775</v>
      </c>
      <c r="D468" s="3">
        <v>14</v>
      </c>
      <c r="E468" s="6" t="e">
        <f>#REF!*0.7</f>
        <v>#REF!</v>
      </c>
      <c r="F468" s="6">
        <v>297098.19999999995</v>
      </c>
      <c r="G468" s="3">
        <f>(C468-$C$423)*1440</f>
        <v>141081.99999999139</v>
      </c>
      <c r="H468" s="127">
        <f t="shared" si="46"/>
        <v>170569.69999999995</v>
      </c>
      <c r="I468" s="6">
        <f t="shared" si="47"/>
        <v>1.2090110715754694</v>
      </c>
      <c r="J468" s="28"/>
      <c r="K468" s="28"/>
      <c r="L468" s="217">
        <f>K469/J469</f>
        <v>0.9085991879344536</v>
      </c>
      <c r="M468" s="249"/>
      <c r="O468" s="34"/>
    </row>
    <row r="469" spans="2:17" s="15" customFormat="1" x14ac:dyDescent="0.25">
      <c r="B469" s="3" t="s">
        <v>20</v>
      </c>
      <c r="C469" s="5">
        <v>42270.438194444447</v>
      </c>
      <c r="D469" s="3">
        <v>14</v>
      </c>
      <c r="E469" s="6" t="e">
        <f>#REF!*0.7</f>
        <v>#REF!</v>
      </c>
      <c r="F469" s="6">
        <v>297826.89999999997</v>
      </c>
      <c r="G469" s="3">
        <f>(C469-$C$423)*1440</f>
        <v>143616.99999999837</v>
      </c>
      <c r="H469" s="127">
        <f t="shared" si="46"/>
        <v>171298.39999999997</v>
      </c>
      <c r="I469" s="6">
        <f t="shared" si="47"/>
        <v>1.1927445915177306</v>
      </c>
      <c r="J469" s="30">
        <f>(C469-C467)*1440</f>
        <v>6896.0000000044238</v>
      </c>
      <c r="K469" s="30">
        <f>F469-F467</f>
        <v>6265.7000000000116</v>
      </c>
      <c r="L469" s="216"/>
      <c r="M469" s="249"/>
      <c r="O469" s="34"/>
    </row>
    <row r="470" spans="2:17" s="15" customFormat="1" x14ac:dyDescent="0.25">
      <c r="B470" s="3" t="s">
        <v>20</v>
      </c>
      <c r="C470" s="5">
        <v>42275.464583333334</v>
      </c>
      <c r="D470" s="3">
        <v>15</v>
      </c>
      <c r="E470" s="6" t="e">
        <f>#REF!*0.7</f>
        <v>#REF!</v>
      </c>
      <c r="F470" s="6">
        <v>307931.39999999997</v>
      </c>
      <c r="G470" s="3">
        <f>(C470-$C$423)*1440</f>
        <v>150854.99999999651</v>
      </c>
      <c r="H470" s="127">
        <f t="shared" si="46"/>
        <v>181402.89999999997</v>
      </c>
      <c r="I470" s="6">
        <f t="shared" si="47"/>
        <v>1.2024984256405433</v>
      </c>
      <c r="J470" s="28"/>
      <c r="K470" s="28"/>
      <c r="L470" s="217">
        <f>K471/J471</f>
        <v>1.4400443146338682</v>
      </c>
      <c r="M470" s="249"/>
      <c r="O470" s="34"/>
    </row>
    <row r="471" spans="2:17" s="15" customFormat="1" ht="15" thickBot="1" x14ac:dyDescent="0.3">
      <c r="B471" s="23" t="s">
        <v>20</v>
      </c>
      <c r="C471" s="24">
        <v>42277.333333333336</v>
      </c>
      <c r="D471" s="23">
        <v>15</v>
      </c>
      <c r="E471" s="26" t="e">
        <f>#REF!*0.7</f>
        <v>#REF!</v>
      </c>
      <c r="F471" s="26">
        <v>312125.09999999998</v>
      </c>
      <c r="G471" s="23">
        <f>(C471-$C$423)*1440</f>
        <v>153545.9999999986</v>
      </c>
      <c r="H471" s="132">
        <f t="shared" si="46"/>
        <v>185596.59999999998</v>
      </c>
      <c r="I471" s="26">
        <f t="shared" si="47"/>
        <v>1.208736144217379</v>
      </c>
      <c r="J471" s="31">
        <f>(C471-C469)*1440</f>
        <v>9929.0000000002328</v>
      </c>
      <c r="K471" s="31">
        <f>F471-F469</f>
        <v>14298.200000000012</v>
      </c>
      <c r="L471" s="222"/>
      <c r="M471" s="250">
        <f>H471/G471</f>
        <v>1.208736144217379</v>
      </c>
      <c r="O471" s="63">
        <f>SUM(K423:K471)</f>
        <v>185596.59999999998</v>
      </c>
    </row>
    <row r="472" spans="2:17" s="15" customFormat="1" x14ac:dyDescent="0.3">
      <c r="B472" s="18" t="s">
        <v>20</v>
      </c>
      <c r="C472" s="19">
        <v>42279.40902777778</v>
      </c>
      <c r="D472" s="18">
        <v>16</v>
      </c>
      <c r="E472" s="21" t="e">
        <f>#REF!*0.7</f>
        <v>#REF!</v>
      </c>
      <c r="F472" s="21">
        <v>316598.8</v>
      </c>
      <c r="G472" s="18">
        <f>(C472-$C$423)*1440</f>
        <v>156534.99999999767</v>
      </c>
      <c r="H472" s="126">
        <f t="shared" si="46"/>
        <v>190070.3</v>
      </c>
      <c r="I472" s="21">
        <f t="shared" ref="I472:I497" si="48">IFERROR(H472/G472,"-")</f>
        <v>1.2142351550771573</v>
      </c>
      <c r="J472" s="22"/>
      <c r="K472" s="22"/>
      <c r="L472" s="21"/>
      <c r="M472" s="248"/>
      <c r="O472" s="34"/>
    </row>
    <row r="473" spans="2:17" s="15" customFormat="1" x14ac:dyDescent="0.3">
      <c r="B473" s="3" t="s">
        <v>20</v>
      </c>
      <c r="C473" s="5">
        <v>42282.334027777775</v>
      </c>
      <c r="D473" s="3">
        <v>16</v>
      </c>
      <c r="E473" s="6" t="e">
        <f>#REF!*0.7</f>
        <v>#REF!</v>
      </c>
      <c r="F473" s="6">
        <v>322736.39999999997</v>
      </c>
      <c r="G473" s="3">
        <f>(C473-$C$423)*1440</f>
        <v>160746.99999999139</v>
      </c>
      <c r="H473" s="127">
        <f t="shared" si="46"/>
        <v>196207.89999999997</v>
      </c>
      <c r="I473" s="6">
        <f t="shared" si="48"/>
        <v>1.2206006955029363</v>
      </c>
      <c r="J473" s="9"/>
      <c r="K473" s="9"/>
      <c r="L473" s="6"/>
      <c r="M473" s="249"/>
      <c r="O473" s="34"/>
    </row>
    <row r="474" spans="2:17" s="15" customFormat="1" x14ac:dyDescent="0.3">
      <c r="B474" s="3" t="s">
        <v>20</v>
      </c>
      <c r="C474" s="5">
        <v>42284.342361111114</v>
      </c>
      <c r="D474" s="3">
        <v>16</v>
      </c>
      <c r="E474" s="6" t="e">
        <f>#REF!*0.7</f>
        <v>#REF!</v>
      </c>
      <c r="F474" s="6">
        <v>327303.19999999995</v>
      </c>
      <c r="G474" s="3">
        <f>(C474-$C$423)*1440</f>
        <v>163638.99999999907</v>
      </c>
      <c r="H474" s="127">
        <f t="shared" si="46"/>
        <v>200774.69999999995</v>
      </c>
      <c r="I474" s="6">
        <f t="shared" si="48"/>
        <v>1.2269367326859801</v>
      </c>
      <c r="J474" s="9"/>
      <c r="K474" s="9"/>
      <c r="L474" s="6"/>
      <c r="M474" s="249"/>
      <c r="O474" s="34"/>
    </row>
    <row r="475" spans="2:17" s="15" customFormat="1" x14ac:dyDescent="0.3">
      <c r="B475" s="3" t="s">
        <v>20</v>
      </c>
      <c r="C475" s="5">
        <v>42286.32916666667</v>
      </c>
      <c r="D475" s="3">
        <v>16</v>
      </c>
      <c r="E475" s="6" t="e">
        <f>#REF!*0.7</f>
        <v>#REF!</v>
      </c>
      <c r="F475" s="6">
        <v>332192.69999999995</v>
      </c>
      <c r="G475" s="3">
        <f>(C475-$C$423)*1440</f>
        <v>166500</v>
      </c>
      <c r="H475" s="127">
        <f t="shared" si="46"/>
        <v>205664.19999999995</v>
      </c>
      <c r="I475" s="6">
        <f t="shared" si="48"/>
        <v>1.2352204204204202</v>
      </c>
      <c r="J475" s="9">
        <f>(C475-C471)*1440</f>
        <v>12954.000000001397</v>
      </c>
      <c r="K475" s="9">
        <f>F475-F471</f>
        <v>20067.599999999977</v>
      </c>
      <c r="L475" s="6">
        <f>K475/J475</f>
        <v>1.5491431218154865</v>
      </c>
      <c r="M475" s="249"/>
      <c r="O475" s="34"/>
      <c r="Q475" s="76"/>
    </row>
    <row r="476" spans="2:17" s="15" customFormat="1" x14ac:dyDescent="0.3">
      <c r="B476" s="3" t="s">
        <v>20</v>
      </c>
      <c r="C476" s="5">
        <v>42289.331944444442</v>
      </c>
      <c r="D476" s="3">
        <v>17</v>
      </c>
      <c r="E476" s="6" t="e">
        <f>#REF!*0.7</f>
        <v>#REF!</v>
      </c>
      <c r="F476" s="6">
        <v>339602.89999999997</v>
      </c>
      <c r="G476" s="3">
        <f>(C476-$C$423)*1440</f>
        <v>170823.99999999208</v>
      </c>
      <c r="H476" s="127">
        <f t="shared" si="46"/>
        <v>213074.39999999997</v>
      </c>
      <c r="I476" s="6">
        <f t="shared" si="48"/>
        <v>1.2473329274575577</v>
      </c>
      <c r="J476" s="9"/>
      <c r="K476" s="9"/>
      <c r="L476" s="6"/>
      <c r="M476" s="249"/>
      <c r="O476" s="34"/>
    </row>
    <row r="477" spans="2:17" s="15" customFormat="1" x14ac:dyDescent="0.3">
      <c r="B477" s="3" t="s">
        <v>20</v>
      </c>
      <c r="C477" s="5">
        <v>42291.306250000001</v>
      </c>
      <c r="D477" s="3">
        <v>17</v>
      </c>
      <c r="E477" s="6" t="e">
        <f>#REF!*0.7</f>
        <v>#REF!</v>
      </c>
      <c r="F477" s="6">
        <v>341142.89999999997</v>
      </c>
      <c r="G477" s="3">
        <f>(C477-$C$423)*1440</f>
        <v>173666.99999999721</v>
      </c>
      <c r="H477" s="127">
        <f t="shared" si="46"/>
        <v>214614.39999999997</v>
      </c>
      <c r="I477" s="6">
        <f t="shared" si="48"/>
        <v>1.2357811213414374</v>
      </c>
      <c r="J477" s="9"/>
      <c r="K477" s="9"/>
      <c r="L477" s="6"/>
      <c r="M477" s="249"/>
      <c r="O477" s="34"/>
    </row>
    <row r="478" spans="2:17" s="15" customFormat="1" x14ac:dyDescent="0.3">
      <c r="B478" s="3" t="s">
        <v>20</v>
      </c>
      <c r="C478" s="5">
        <v>42293.318055555559</v>
      </c>
      <c r="D478" s="3">
        <v>17</v>
      </c>
      <c r="E478" s="6" t="e">
        <f>#REF!*0.7</f>
        <v>#REF!</v>
      </c>
      <c r="F478" s="6">
        <v>345177.69999999995</v>
      </c>
      <c r="G478" s="3">
        <f>(C478-$C$423)*1440</f>
        <v>176564.00000000023</v>
      </c>
      <c r="H478" s="127">
        <f t="shared" si="46"/>
        <v>218649.19999999995</v>
      </c>
      <c r="I478" s="6">
        <f t="shared" si="48"/>
        <v>1.2383566298905759</v>
      </c>
      <c r="J478" s="9">
        <f>(C478-C475)*1440</f>
        <v>10064.000000000233</v>
      </c>
      <c r="K478" s="9">
        <f>F478-F475</f>
        <v>12985</v>
      </c>
      <c r="L478" s="6">
        <f>K478/J478</f>
        <v>1.2902424483306538</v>
      </c>
      <c r="M478" s="249"/>
      <c r="O478" s="34"/>
    </row>
    <row r="479" spans="2:17" s="15" customFormat="1" x14ac:dyDescent="0.3">
      <c r="B479" s="3" t="s">
        <v>20</v>
      </c>
      <c r="C479" s="5">
        <v>42296.415277777778</v>
      </c>
      <c r="D479" s="3">
        <v>18</v>
      </c>
      <c r="E479" s="6" t="e">
        <f>#REF!*0.7</f>
        <v>#REF!</v>
      </c>
      <c r="F479" s="6">
        <v>346043.6</v>
      </c>
      <c r="G479" s="3">
        <f>(C479-$C$423)*1440</f>
        <v>181023.99999999558</v>
      </c>
      <c r="H479" s="127">
        <f t="shared" si="46"/>
        <v>219515.09999999998</v>
      </c>
      <c r="I479" s="6">
        <f t="shared" si="48"/>
        <v>1.2126298170408638</v>
      </c>
      <c r="J479" s="9"/>
      <c r="K479" s="9"/>
      <c r="L479" s="6"/>
      <c r="M479" s="249"/>
      <c r="O479" s="34"/>
    </row>
    <row r="480" spans="2:17" s="15" customFormat="1" x14ac:dyDescent="0.3">
      <c r="B480" s="3" t="s">
        <v>20</v>
      </c>
      <c r="C480" s="5">
        <v>42300.645833333336</v>
      </c>
      <c r="D480" s="3">
        <v>18</v>
      </c>
      <c r="E480" s="6" t="e">
        <f>#REF!*0.7</f>
        <v>#REF!</v>
      </c>
      <c r="F480" s="6">
        <v>350504</v>
      </c>
      <c r="G480" s="3">
        <f>(C480-$C$423)*1440</f>
        <v>187115.9999999986</v>
      </c>
      <c r="H480" s="127">
        <f t="shared" si="46"/>
        <v>223975.5</v>
      </c>
      <c r="I480" s="6">
        <f t="shared" si="48"/>
        <v>1.1969874302571757</v>
      </c>
      <c r="J480" s="9"/>
      <c r="K480" s="9"/>
      <c r="L480" s="6"/>
      <c r="M480" s="249"/>
      <c r="O480" s="34"/>
    </row>
    <row r="481" spans="2:15" s="15" customFormat="1" x14ac:dyDescent="0.3">
      <c r="B481" s="3" t="s">
        <v>20</v>
      </c>
      <c r="C481" s="5">
        <v>42300.74722222222</v>
      </c>
      <c r="D481" s="3">
        <v>18</v>
      </c>
      <c r="E481" s="6" t="e">
        <f>#REF!*0.7</f>
        <v>#REF!</v>
      </c>
      <c r="F481" s="6">
        <v>351071.69999999995</v>
      </c>
      <c r="G481" s="3">
        <f>(C481-$C$423)*1440</f>
        <v>187261.99999999255</v>
      </c>
      <c r="H481" s="127">
        <f t="shared" si="46"/>
        <v>224543.19999999995</v>
      </c>
      <c r="I481" s="6">
        <f t="shared" si="48"/>
        <v>1.199085772874416</v>
      </c>
      <c r="J481" s="9">
        <f>(C481-C478)*1440</f>
        <v>10697.999999992317</v>
      </c>
      <c r="K481" s="9">
        <f>F481-F478</f>
        <v>5894</v>
      </c>
      <c r="L481" s="6">
        <f>K481/J481</f>
        <v>0.55094410170164831</v>
      </c>
      <c r="M481" s="249"/>
      <c r="O481" s="34"/>
    </row>
    <row r="482" spans="2:15" s="15" customFormat="1" x14ac:dyDescent="0.3">
      <c r="B482" s="3" t="s">
        <v>20</v>
      </c>
      <c r="C482" s="5">
        <v>42303.352777777778</v>
      </c>
      <c r="D482" s="3">
        <v>19</v>
      </c>
      <c r="E482" s="6" t="e">
        <f>#REF!*0.7</f>
        <v>#REF!</v>
      </c>
      <c r="F482" s="6">
        <v>355870.89999999997</v>
      </c>
      <c r="G482" s="3">
        <f>(C482-$C$423)*1440</f>
        <v>191013.99999999558</v>
      </c>
      <c r="H482" s="127">
        <f t="shared" si="46"/>
        <v>229342.39999999997</v>
      </c>
      <c r="I482" s="6">
        <f t="shared" si="48"/>
        <v>1.2006575434261639</v>
      </c>
      <c r="J482" s="9"/>
      <c r="K482" s="9"/>
      <c r="L482" s="6"/>
      <c r="M482" s="249"/>
      <c r="O482" s="34"/>
    </row>
    <row r="483" spans="2:15" s="15" customFormat="1" x14ac:dyDescent="0.3">
      <c r="B483" s="3" t="s">
        <v>20</v>
      </c>
      <c r="C483" s="5">
        <v>42305.456250000003</v>
      </c>
      <c r="D483" s="3">
        <v>19</v>
      </c>
      <c r="E483" s="6" t="e">
        <f>#REF!*0.7</f>
        <v>#REF!</v>
      </c>
      <c r="F483" s="6">
        <v>360614.8</v>
      </c>
      <c r="G483" s="3">
        <f>(C483-$C$423)*1440</f>
        <v>194042.9999999993</v>
      </c>
      <c r="H483" s="127">
        <f t="shared" si="46"/>
        <v>234086.3</v>
      </c>
      <c r="I483" s="6">
        <f t="shared" si="48"/>
        <v>1.2063630226290092</v>
      </c>
      <c r="J483" s="9"/>
      <c r="K483" s="9"/>
      <c r="L483" s="6"/>
      <c r="M483" s="249"/>
      <c r="O483" s="34"/>
    </row>
    <row r="484" spans="2:15" s="15" customFormat="1" x14ac:dyDescent="0.3">
      <c r="B484" s="3" t="s">
        <v>20</v>
      </c>
      <c r="C484" s="5">
        <v>42307.554861111108</v>
      </c>
      <c r="D484" s="3">
        <v>19</v>
      </c>
      <c r="E484" s="6" t="e">
        <f>#REF!*0.7</f>
        <v>#REF!</v>
      </c>
      <c r="F484" s="6">
        <v>365300.6</v>
      </c>
      <c r="G484" s="3">
        <f>(C484-$C$423)*1440</f>
        <v>197064.99999999069</v>
      </c>
      <c r="H484" s="127">
        <f t="shared" si="46"/>
        <v>238772.09999999998</v>
      </c>
      <c r="I484" s="6">
        <f t="shared" si="48"/>
        <v>1.2116413366148797</v>
      </c>
      <c r="J484" s="9">
        <f>(C484-C481)*1440</f>
        <v>9802.9999999981374</v>
      </c>
      <c r="K484" s="9">
        <f>F484-F481</f>
        <v>14228.900000000023</v>
      </c>
      <c r="L484" s="6">
        <f>K484/J484</f>
        <v>1.451484239518793</v>
      </c>
      <c r="M484" s="249"/>
      <c r="O484" s="34"/>
    </row>
    <row r="485" spans="2:15" s="15" customFormat="1" x14ac:dyDescent="0.3">
      <c r="B485" s="3" t="s">
        <v>20</v>
      </c>
      <c r="C485" s="5">
        <v>42310.357638888891</v>
      </c>
      <c r="D485" s="3">
        <v>20</v>
      </c>
      <c r="E485" s="6" t="e">
        <f>#REF!*0.7</f>
        <v>#REF!</v>
      </c>
      <c r="F485" s="6">
        <v>370890.1</v>
      </c>
      <c r="G485" s="3">
        <f>(C485-$C$423)*1440</f>
        <v>201100.99999999744</v>
      </c>
      <c r="H485" s="127">
        <f t="shared" si="46"/>
        <v>244361.59999999998</v>
      </c>
      <c r="I485" s="6">
        <f t="shared" si="48"/>
        <v>1.2151187711647535</v>
      </c>
      <c r="J485" s="9"/>
      <c r="K485" s="9"/>
      <c r="L485" s="6"/>
      <c r="M485" s="249"/>
      <c r="O485" s="34"/>
    </row>
    <row r="486" spans="2:15" s="15" customFormat="1" x14ac:dyDescent="0.3">
      <c r="B486" s="3" t="s">
        <v>20</v>
      </c>
      <c r="C486" s="5">
        <v>42312.356944444444</v>
      </c>
      <c r="D486" s="3">
        <v>20</v>
      </c>
      <c r="E486" s="6" t="e">
        <f>#REF!*0.7</f>
        <v>#REF!</v>
      </c>
      <c r="F486" s="6">
        <v>374414.6</v>
      </c>
      <c r="G486" s="3">
        <f>(C486-$C$423)*1440</f>
        <v>203979.99999999418</v>
      </c>
      <c r="H486" s="127">
        <f t="shared" si="46"/>
        <v>247886.09999999998</v>
      </c>
      <c r="I486" s="6">
        <f t="shared" si="48"/>
        <v>1.215247083047392</v>
      </c>
      <c r="J486" s="9"/>
      <c r="K486" s="9"/>
      <c r="L486" s="6"/>
      <c r="M486" s="249"/>
      <c r="O486" s="34"/>
    </row>
    <row r="487" spans="2:15" s="15" customFormat="1" x14ac:dyDescent="0.3">
      <c r="B487" s="3" t="s">
        <v>20</v>
      </c>
      <c r="C487" s="5">
        <v>42314.381944444445</v>
      </c>
      <c r="D487" s="3">
        <v>20</v>
      </c>
      <c r="E487" s="6" t="e">
        <f>#REF!*0.7</f>
        <v>#REF!</v>
      </c>
      <c r="F487" s="6">
        <v>378413</v>
      </c>
      <c r="G487" s="3">
        <f>(C487-$C$423)*1440</f>
        <v>206895.99999999627</v>
      </c>
      <c r="H487" s="127">
        <f t="shared" si="46"/>
        <v>251884.5</v>
      </c>
      <c r="I487" s="6">
        <f t="shared" si="48"/>
        <v>1.2174449965200127</v>
      </c>
      <c r="J487" s="9">
        <f>(C487-C484)*1440</f>
        <v>9831.0000000055879</v>
      </c>
      <c r="K487" s="9">
        <f>F487-F484</f>
        <v>13112.400000000023</v>
      </c>
      <c r="L487" s="6">
        <f>K487/J487</f>
        <v>1.3337808971612828</v>
      </c>
      <c r="M487" s="249"/>
      <c r="O487" s="34"/>
    </row>
    <row r="488" spans="2:15" s="15" customFormat="1" x14ac:dyDescent="0.3">
      <c r="B488" s="3" t="s">
        <v>20</v>
      </c>
      <c r="C488" s="5">
        <v>42317.567361111112</v>
      </c>
      <c r="D488" s="3">
        <v>21</v>
      </c>
      <c r="E488" s="6" t="e">
        <f>#REF!*0.7</f>
        <v>#REF!</v>
      </c>
      <c r="F488" s="6">
        <v>384979.69999999995</v>
      </c>
      <c r="G488" s="3">
        <f>(C488-$C$423)*1440</f>
        <v>211482.99999999697</v>
      </c>
      <c r="H488" s="127">
        <f t="shared" si="46"/>
        <v>258451.19999999995</v>
      </c>
      <c r="I488" s="6">
        <f t="shared" si="48"/>
        <v>1.2220897187953814</v>
      </c>
      <c r="J488" s="9"/>
      <c r="K488" s="9"/>
      <c r="L488" s="6"/>
      <c r="M488" s="249"/>
      <c r="O488" s="34"/>
    </row>
    <row r="489" spans="2:15" s="15" customFormat="1" x14ac:dyDescent="0.3">
      <c r="B489" s="3" t="s">
        <v>20</v>
      </c>
      <c r="C489" s="5">
        <v>42319.306944444441</v>
      </c>
      <c r="D489" s="3">
        <v>21</v>
      </c>
      <c r="E489" s="6" t="e">
        <f>#REF!*0.7</f>
        <v>#REF!</v>
      </c>
      <c r="F489" s="6">
        <v>389372.19999999995</v>
      </c>
      <c r="G489" s="3">
        <f>(C489-$C$423)*1440</f>
        <v>213987.99999998999</v>
      </c>
      <c r="H489" s="127">
        <f t="shared" ref="H489:H519" si="49">F489-$F$423</f>
        <v>262843.69999999995</v>
      </c>
      <c r="I489" s="6">
        <f t="shared" si="48"/>
        <v>1.2283104660074968</v>
      </c>
      <c r="J489" s="9"/>
      <c r="K489" s="9"/>
      <c r="L489" s="6"/>
      <c r="M489" s="249"/>
      <c r="O489" s="34"/>
    </row>
    <row r="490" spans="2:15" s="15" customFormat="1" x14ac:dyDescent="0.3">
      <c r="B490" s="3" t="s">
        <v>20</v>
      </c>
      <c r="C490" s="5">
        <v>42321.304166666669</v>
      </c>
      <c r="D490" s="3">
        <v>21</v>
      </c>
      <c r="E490" s="6" t="e">
        <f>#REF!*0.7</f>
        <v>#REF!</v>
      </c>
      <c r="F490" s="6">
        <v>392572.6</v>
      </c>
      <c r="G490" s="3">
        <f>(C490-$C$423)*1440</f>
        <v>216863.9999999979</v>
      </c>
      <c r="H490" s="127">
        <f t="shared" si="49"/>
        <v>266044.09999999998</v>
      </c>
      <c r="I490" s="6">
        <f t="shared" si="48"/>
        <v>1.2267785340121116</v>
      </c>
      <c r="J490" s="9">
        <f>(C490-C487)*1440</f>
        <v>9968.0000000016298</v>
      </c>
      <c r="K490" s="9">
        <f>F490-F487</f>
        <v>14159.599999999977</v>
      </c>
      <c r="L490" s="6">
        <f>K490/J490</f>
        <v>1.4205056179772935</v>
      </c>
      <c r="M490" s="249"/>
      <c r="O490" s="34"/>
    </row>
    <row r="491" spans="2:15" s="15" customFormat="1" x14ac:dyDescent="0.3">
      <c r="B491" s="3" t="s">
        <v>20</v>
      </c>
      <c r="C491" s="5">
        <v>42324.415277777778</v>
      </c>
      <c r="D491" s="3">
        <v>22</v>
      </c>
      <c r="E491" s="6" t="e">
        <f>#REF!*0.7</f>
        <v>#REF!</v>
      </c>
      <c r="F491" s="6">
        <v>397942.3</v>
      </c>
      <c r="G491" s="3">
        <f>(C491-$C$423)*1440</f>
        <v>221343.99999999558</v>
      </c>
      <c r="H491" s="127">
        <f t="shared" si="49"/>
        <v>271413.8</v>
      </c>
      <c r="I491" s="6">
        <f t="shared" si="48"/>
        <v>1.2262080743096964</v>
      </c>
      <c r="J491" s="9"/>
      <c r="K491" s="9"/>
      <c r="L491" s="6"/>
      <c r="M491" s="249"/>
      <c r="O491" s="34"/>
    </row>
    <row r="492" spans="2:15" s="15" customFormat="1" x14ac:dyDescent="0.3">
      <c r="B492" s="3" t="s">
        <v>20</v>
      </c>
      <c r="C492" s="5">
        <v>42326.590277777781</v>
      </c>
      <c r="D492" s="3">
        <v>22</v>
      </c>
      <c r="E492" s="6" t="e">
        <f>#REF!*0.7</f>
        <v>#REF!</v>
      </c>
      <c r="F492" s="6">
        <v>403698.39999999997</v>
      </c>
      <c r="G492" s="3">
        <f>(C492-$C$423)*1440</f>
        <v>224475.99999999977</v>
      </c>
      <c r="H492" s="127">
        <f t="shared" si="49"/>
        <v>277169.89999999997</v>
      </c>
      <c r="I492" s="6">
        <f t="shared" si="48"/>
        <v>1.2347417986778109</v>
      </c>
      <c r="J492" s="9"/>
      <c r="K492" s="9"/>
      <c r="L492" s="6"/>
      <c r="M492" s="249"/>
      <c r="O492" s="34"/>
    </row>
    <row r="493" spans="2:15" s="15" customFormat="1" x14ac:dyDescent="0.3">
      <c r="B493" s="3" t="s">
        <v>20</v>
      </c>
      <c r="C493" s="5">
        <v>42328.369444444441</v>
      </c>
      <c r="D493" s="3">
        <v>22</v>
      </c>
      <c r="E493" s="6" t="e">
        <f>#REF!*0.7</f>
        <v>#REF!</v>
      </c>
      <c r="F493" s="6">
        <v>407203.3</v>
      </c>
      <c r="G493" s="3">
        <f>(C493-$C$423)*1440</f>
        <v>227037.99999998999</v>
      </c>
      <c r="H493" s="127">
        <f t="shared" si="49"/>
        <v>280674.8</v>
      </c>
      <c r="I493" s="6">
        <f t="shared" si="48"/>
        <v>1.23624591478084</v>
      </c>
      <c r="J493" s="9">
        <f>(C493-C490)*1440</f>
        <v>10173.999999992084</v>
      </c>
      <c r="K493" s="9">
        <f>F493-F490</f>
        <v>14630.700000000012</v>
      </c>
      <c r="L493" s="6">
        <f>K493/J493</f>
        <v>1.4380479654031251</v>
      </c>
      <c r="M493" s="249"/>
      <c r="O493" s="34"/>
    </row>
    <row r="494" spans="2:15" s="15" customFormat="1" x14ac:dyDescent="0.3">
      <c r="B494" s="3" t="s">
        <v>20</v>
      </c>
      <c r="C494" s="5">
        <v>42331.338888888888</v>
      </c>
      <c r="D494" s="3">
        <v>23</v>
      </c>
      <c r="E494" s="6" t="e">
        <f>#REF!*0.7</f>
        <v>#REF!</v>
      </c>
      <c r="F494" s="6">
        <v>414316</v>
      </c>
      <c r="G494" s="3">
        <f>(C494-$C$423)*1440</f>
        <v>231313.99999999325</v>
      </c>
      <c r="H494" s="127">
        <f t="shared" si="49"/>
        <v>287787.5</v>
      </c>
      <c r="I494" s="6">
        <f t="shared" si="48"/>
        <v>1.2441421617368962</v>
      </c>
      <c r="J494" s="9"/>
      <c r="K494" s="9"/>
      <c r="L494" s="6"/>
      <c r="M494" s="249"/>
      <c r="O494" s="34"/>
    </row>
    <row r="495" spans="2:15" s="15" customFormat="1" x14ac:dyDescent="0.3">
      <c r="B495" s="3" t="s">
        <v>20</v>
      </c>
      <c r="C495" s="5">
        <v>42333.3125</v>
      </c>
      <c r="D495" s="3">
        <v>23</v>
      </c>
      <c r="E495" s="6" t="e">
        <f>#REF!*0.7</f>
        <v>#REF!</v>
      </c>
      <c r="F495" s="6">
        <v>416951.5</v>
      </c>
      <c r="G495" s="3">
        <f>(C495-$C$423)*1440</f>
        <v>234155.99999999511</v>
      </c>
      <c r="H495" s="127">
        <f t="shared" si="49"/>
        <v>290423</v>
      </c>
      <c r="I495" s="6">
        <f t="shared" si="48"/>
        <v>1.2402970669126825</v>
      </c>
      <c r="J495" s="9">
        <f>(C495-C493)*1440</f>
        <v>7118.0000000051223</v>
      </c>
      <c r="K495" s="9">
        <f>F495-F493</f>
        <v>9748.2000000000116</v>
      </c>
      <c r="L495" s="6">
        <f>K495/J495</f>
        <v>1.3695139084002523</v>
      </c>
      <c r="M495" s="249"/>
      <c r="O495" s="34"/>
    </row>
    <row r="496" spans="2:15" s="15" customFormat="1" x14ac:dyDescent="0.3">
      <c r="B496" s="3" t="s">
        <v>20</v>
      </c>
      <c r="C496" s="5">
        <v>42338.525000000001</v>
      </c>
      <c r="D496" s="3">
        <v>24</v>
      </c>
      <c r="E496" s="6" t="e">
        <f>#REF!*0.7</f>
        <v>#REF!</v>
      </c>
      <c r="F496" s="6">
        <v>423046.39999999997</v>
      </c>
      <c r="G496" s="3">
        <f>(C496-$C$423)*1440</f>
        <v>241661.99999999721</v>
      </c>
      <c r="H496" s="127">
        <f t="shared" si="49"/>
        <v>296517.89999999997</v>
      </c>
      <c r="I496" s="6">
        <f t="shared" si="48"/>
        <v>1.2269943143729813</v>
      </c>
      <c r="J496" s="9">
        <f>(C496-C495)*1440</f>
        <v>7506.0000000020955</v>
      </c>
      <c r="K496" s="9">
        <f>F496-F495</f>
        <v>6094.8999999999651</v>
      </c>
      <c r="L496" s="6">
        <f>K496/J496</f>
        <v>0.81200373034882278</v>
      </c>
      <c r="M496" s="249"/>
      <c r="O496" s="34"/>
    </row>
    <row r="497" spans="2:17" s="15" customFormat="1" x14ac:dyDescent="0.3">
      <c r="B497" s="3" t="s">
        <v>20</v>
      </c>
      <c r="C497" s="5">
        <v>42345.640277777777</v>
      </c>
      <c r="D497" s="3">
        <v>25</v>
      </c>
      <c r="E497" s="6" t="e">
        <f>#REF!*0.7</f>
        <v>#REF!</v>
      </c>
      <c r="F497" s="6">
        <v>440189.39999999997</v>
      </c>
      <c r="G497" s="3">
        <f>(C497-$C$423)*1440</f>
        <v>251907.99999999348</v>
      </c>
      <c r="H497" s="127">
        <f t="shared" si="49"/>
        <v>313660.89999999997</v>
      </c>
      <c r="I497" s="6">
        <f t="shared" si="48"/>
        <v>1.2451406862823255</v>
      </c>
      <c r="J497" s="9">
        <f>(C497-C496)*1440</f>
        <v>10245.999999996275</v>
      </c>
      <c r="K497" s="9">
        <f>F497-F496</f>
        <v>17143</v>
      </c>
      <c r="L497" s="6">
        <f>K497/J497</f>
        <v>1.6731407378495249</v>
      </c>
      <c r="M497" s="249"/>
      <c r="O497" s="34"/>
    </row>
    <row r="498" spans="2:17" s="15" customFormat="1" x14ac:dyDescent="0.3">
      <c r="B498" s="3" t="s">
        <v>20</v>
      </c>
      <c r="C498" s="5">
        <v>42352.327777777777</v>
      </c>
      <c r="D498" s="3">
        <v>26</v>
      </c>
      <c r="E498" s="6" t="e">
        <f>#REF!*0.7</f>
        <v>#REF!</v>
      </c>
      <c r="F498" s="6">
        <v>454360.89999999997</v>
      </c>
      <c r="G498" s="3">
        <f>(C498-$C$423)*1440</f>
        <v>261537.99999999348</v>
      </c>
      <c r="H498" s="127">
        <f t="shared" si="49"/>
        <v>327832.39999999997</v>
      </c>
      <c r="I498" s="6">
        <f t="shared" ref="I498:I499" si="50">IFERROR(H498/G498,"-")</f>
        <v>1.2534790355512704</v>
      </c>
      <c r="J498" s="9">
        <f>(C498-C497)*1440</f>
        <v>9630</v>
      </c>
      <c r="K498" s="9">
        <f>F498-F497</f>
        <v>14171.5</v>
      </c>
      <c r="L498" s="6">
        <f t="shared" ref="L498:L499" si="51">K498/J498</f>
        <v>1.4715991692627206</v>
      </c>
      <c r="M498" s="249"/>
      <c r="O498" s="34"/>
    </row>
    <row r="499" spans="2:17" s="15" customFormat="1" ht="15" thickBot="1" x14ac:dyDescent="0.35">
      <c r="B499" s="23" t="s">
        <v>20</v>
      </c>
      <c r="C499" s="24">
        <v>42359.458333333336</v>
      </c>
      <c r="D499" s="23">
        <v>27</v>
      </c>
      <c r="E499" s="26" t="e">
        <f>#REF!*0.7</f>
        <v>#REF!</v>
      </c>
      <c r="F499" s="26">
        <v>477227.8</v>
      </c>
      <c r="G499" s="23">
        <f>(C499-$C$423)*1440</f>
        <v>271805.9999999986</v>
      </c>
      <c r="H499" s="132">
        <f t="shared" si="49"/>
        <v>350699.3</v>
      </c>
      <c r="I499" s="26">
        <f t="shared" si="50"/>
        <v>1.2902559178237485</v>
      </c>
      <c r="J499" s="27">
        <f>(C499-C498)*1440</f>
        <v>10268.000000005122</v>
      </c>
      <c r="K499" s="27">
        <f>F499-F498</f>
        <v>22866.900000000023</v>
      </c>
      <c r="L499" s="26">
        <f t="shared" si="51"/>
        <v>2.2270062329556501</v>
      </c>
      <c r="M499" s="250">
        <f>(H499-H471)/(G499-G471)</f>
        <v>1.3960992727887707</v>
      </c>
      <c r="O499" s="63">
        <f>SUM(K423:K499)</f>
        <v>350699.3</v>
      </c>
      <c r="Q499" s="76">
        <f>H499-H471</f>
        <v>165102.70000000001</v>
      </c>
    </row>
    <row r="500" spans="2:17" s="15" customFormat="1" x14ac:dyDescent="0.3">
      <c r="B500" s="195" t="s">
        <v>20</v>
      </c>
      <c r="C500" s="158">
        <v>42373.338194444441</v>
      </c>
      <c r="D500" s="18">
        <v>29</v>
      </c>
      <c r="E500" s="21" t="e">
        <f>#REF!*0.7</f>
        <v>#REF!</v>
      </c>
      <c r="F500" s="21">
        <v>477227.8</v>
      </c>
      <c r="G500" s="18">
        <f>(C500-$C$423)*1440</f>
        <v>291792.99999998999</v>
      </c>
      <c r="H500" s="126">
        <f t="shared" si="49"/>
        <v>350699.3</v>
      </c>
      <c r="I500" s="21">
        <f t="shared" ref="I500:I519" si="52">IFERROR(H500/G500,"-")</f>
        <v>1.2018770155555891</v>
      </c>
      <c r="J500" s="22">
        <f>(C500-C499)*1440</f>
        <v>19986.999999991385</v>
      </c>
      <c r="K500" s="22">
        <f>F500-F499</f>
        <v>0</v>
      </c>
      <c r="L500" s="21">
        <f t="shared" ref="L500:L519" si="53">K500/J500</f>
        <v>0</v>
      </c>
      <c r="M500" s="256"/>
      <c r="O500" s="63"/>
      <c r="Q500" s="76"/>
    </row>
    <row r="501" spans="2:17" s="15" customFormat="1" x14ac:dyDescent="0.3">
      <c r="B501" s="174" t="s">
        <v>20</v>
      </c>
      <c r="C501" s="155">
        <v>42380.371527777781</v>
      </c>
      <c r="D501" s="3">
        <v>30</v>
      </c>
      <c r="E501" s="6" t="e">
        <f>#REF!*0.7</f>
        <v>#REF!</v>
      </c>
      <c r="F501" s="6">
        <v>477229.19999999995</v>
      </c>
      <c r="G501" s="3">
        <f>(C501-$C$423)*1440</f>
        <v>301920.99999999977</v>
      </c>
      <c r="H501" s="127">
        <f t="shared" si="49"/>
        <v>350700.69999999995</v>
      </c>
      <c r="I501" s="6">
        <f t="shared" si="52"/>
        <v>1.1615644489783759</v>
      </c>
      <c r="J501" s="9">
        <f>(C501-C500)*1440</f>
        <v>10128.000000009779</v>
      </c>
      <c r="K501" s="9">
        <f>F501-F500</f>
        <v>1.3999999999650754</v>
      </c>
      <c r="L501" s="6">
        <f t="shared" si="53"/>
        <v>1.3823064770573891E-4</v>
      </c>
      <c r="M501" s="257"/>
      <c r="O501" s="63"/>
      <c r="Q501" s="76"/>
    </row>
    <row r="502" spans="2:17" s="15" customFormat="1" x14ac:dyDescent="0.3">
      <c r="B502" s="174" t="s">
        <v>20</v>
      </c>
      <c r="C502" s="155">
        <v>42387.588888888888</v>
      </c>
      <c r="D502" s="3">
        <v>31</v>
      </c>
      <c r="E502" s="6" t="e">
        <f>#REF!*0.7</f>
        <v>#REF!</v>
      </c>
      <c r="F502" s="6">
        <v>477229.19999999995</v>
      </c>
      <c r="G502" s="3">
        <f>(C502-$C$423)*1440</f>
        <v>312313.99999999325</v>
      </c>
      <c r="H502" s="127">
        <f t="shared" si="49"/>
        <v>350700.69999999995</v>
      </c>
      <c r="I502" s="6">
        <f t="shared" si="52"/>
        <v>1.1229105963869936</v>
      </c>
      <c r="J502" s="9">
        <f>(C502-C501)*1440</f>
        <v>10392.999999993481</v>
      </c>
      <c r="K502" s="9">
        <f>F502-F501</f>
        <v>0</v>
      </c>
      <c r="L502" s="6">
        <f t="shared" si="53"/>
        <v>0</v>
      </c>
      <c r="M502" s="257"/>
      <c r="O502" s="63"/>
      <c r="Q502" s="76"/>
    </row>
    <row r="503" spans="2:17" s="15" customFormat="1" x14ac:dyDescent="0.3">
      <c r="B503" s="174" t="s">
        <v>20</v>
      </c>
      <c r="C503" s="155">
        <v>42394.638888888891</v>
      </c>
      <c r="D503" s="3">
        <v>32</v>
      </c>
      <c r="E503" s="6" t="e">
        <f>#REF!*0.7</f>
        <v>#REF!</v>
      </c>
      <c r="F503" s="6">
        <v>477229.19999999995</v>
      </c>
      <c r="G503" s="3">
        <f>(C503-$C$423)*1440</f>
        <v>322465.99999999744</v>
      </c>
      <c r="H503" s="127">
        <f t="shared" si="49"/>
        <v>350700.69999999995</v>
      </c>
      <c r="I503" s="6">
        <f t="shared" si="52"/>
        <v>1.087558688357851</v>
      </c>
      <c r="J503" s="9">
        <f>(C503-C502)*1440</f>
        <v>10152.000000004191</v>
      </c>
      <c r="K503" s="9">
        <f>F503-F502</f>
        <v>0</v>
      </c>
      <c r="L503" s="6">
        <f t="shared" si="53"/>
        <v>0</v>
      </c>
      <c r="M503" s="257"/>
      <c r="O503" s="63"/>
      <c r="Q503" s="76"/>
    </row>
    <row r="504" spans="2:17" s="15" customFormat="1" x14ac:dyDescent="0.3">
      <c r="B504" s="174" t="s">
        <v>20</v>
      </c>
      <c r="C504" s="155">
        <v>42401</v>
      </c>
      <c r="D504" s="3">
        <v>33</v>
      </c>
      <c r="E504" s="6"/>
      <c r="F504" s="6"/>
      <c r="G504" s="3">
        <f>(C504-$C$423)*1440</f>
        <v>331625.99999999511</v>
      </c>
      <c r="H504" s="127">
        <f t="shared" si="49"/>
        <v>-126528.49999999999</v>
      </c>
      <c r="I504" s="6"/>
      <c r="J504" s="9"/>
      <c r="K504" s="9"/>
      <c r="L504" s="6"/>
      <c r="M504" s="257"/>
      <c r="O504" s="63"/>
      <c r="Q504" s="76"/>
    </row>
    <row r="505" spans="2:17" s="15" customFormat="1" x14ac:dyDescent="0.3">
      <c r="B505" s="174" t="s">
        <v>20</v>
      </c>
      <c r="C505" s="155">
        <v>42412.606944444444</v>
      </c>
      <c r="D505" s="3">
        <v>34</v>
      </c>
      <c r="E505" s="6" t="e">
        <f>#REF!*0.7</f>
        <v>#REF!</v>
      </c>
      <c r="F505" s="6">
        <v>478857.39999999997</v>
      </c>
      <c r="G505" s="3">
        <f>(C505-$C$423)*1440</f>
        <v>348339.99999999418</v>
      </c>
      <c r="H505" s="127">
        <f t="shared" si="49"/>
        <v>352328.89999999997</v>
      </c>
      <c r="I505" s="6">
        <f t="shared" si="52"/>
        <v>1.0114511683987077</v>
      </c>
      <c r="J505" s="9">
        <f>(C505-C503)*1440</f>
        <v>25873.99999999674</v>
      </c>
      <c r="K505" s="9">
        <f>F505-F503</f>
        <v>1628.2000000000116</v>
      </c>
      <c r="L505" s="6">
        <f t="shared" si="53"/>
        <v>6.2928035866128801E-2</v>
      </c>
      <c r="M505" s="257"/>
      <c r="O505" s="63"/>
      <c r="Q505" s="76"/>
    </row>
    <row r="506" spans="2:17" s="15" customFormat="1" x14ac:dyDescent="0.3">
      <c r="B506" s="174" t="s">
        <v>20</v>
      </c>
      <c r="C506" s="155">
        <v>42416.526388888888</v>
      </c>
      <c r="D506" s="3">
        <v>35</v>
      </c>
      <c r="E506" s="6" t="e">
        <f>#REF!*0.7</f>
        <v>#REF!</v>
      </c>
      <c r="F506" s="6">
        <v>479266.19999999995</v>
      </c>
      <c r="G506" s="3">
        <f>(C506-$C$423)*1440</f>
        <v>353983.99999999325</v>
      </c>
      <c r="H506" s="127">
        <f t="shared" si="49"/>
        <v>352737.69999999995</v>
      </c>
      <c r="I506" s="6">
        <f t="shared" si="52"/>
        <v>0.9964792193997658</v>
      </c>
      <c r="J506" s="9">
        <f>(C506-C505)*1440</f>
        <v>5643.9999999990687</v>
      </c>
      <c r="K506" s="9">
        <f>F506-F505</f>
        <v>408.79999999998836</v>
      </c>
      <c r="L506" s="6">
        <f t="shared" si="53"/>
        <v>7.2430900070881613E-2</v>
      </c>
      <c r="M506" s="257"/>
      <c r="O506" s="63"/>
      <c r="Q506" s="76"/>
    </row>
    <row r="507" spans="2:17" s="15" customFormat="1" x14ac:dyDescent="0.3">
      <c r="B507" s="174" t="s">
        <v>20</v>
      </c>
      <c r="C507" s="155">
        <v>42422.373611111114</v>
      </c>
      <c r="D507" s="3">
        <v>36</v>
      </c>
      <c r="E507" s="6" t="e">
        <f>#REF!*0.7</f>
        <v>#REF!</v>
      </c>
      <c r="F507" s="6">
        <v>491640.1</v>
      </c>
      <c r="G507" s="3">
        <f>(C507-$C$423)*1440</f>
        <v>362403.99999999907</v>
      </c>
      <c r="H507" s="127">
        <f t="shared" si="49"/>
        <v>365111.6</v>
      </c>
      <c r="I507" s="6">
        <f t="shared" si="52"/>
        <v>1.007471219964462</v>
      </c>
      <c r="J507" s="9">
        <f>(C507-C506)*1440</f>
        <v>8420.0000000058208</v>
      </c>
      <c r="K507" s="9">
        <f>F507-F506</f>
        <v>12373.900000000023</v>
      </c>
      <c r="L507" s="6">
        <f t="shared" si="53"/>
        <v>1.4695843230393668</v>
      </c>
      <c r="M507" s="257"/>
      <c r="O507" s="63"/>
      <c r="Q507" s="76"/>
    </row>
    <row r="508" spans="2:17" s="15" customFormat="1" x14ac:dyDescent="0.3">
      <c r="B508" s="174" t="s">
        <v>20</v>
      </c>
      <c r="C508" s="155">
        <v>42429.35833333333</v>
      </c>
      <c r="D508" s="3">
        <v>37</v>
      </c>
      <c r="E508" s="6" t="e">
        <f>#REF!*0.7</f>
        <v>#REF!</v>
      </c>
      <c r="F508" s="6">
        <v>507782.8</v>
      </c>
      <c r="G508" s="3">
        <f>(C508-$C$423)*1440</f>
        <v>372461.99999999022</v>
      </c>
      <c r="H508" s="127">
        <f t="shared" si="49"/>
        <v>381254.3</v>
      </c>
      <c r="I508" s="6">
        <f t="shared" si="52"/>
        <v>1.0236058980513716</v>
      </c>
      <c r="J508" s="9"/>
      <c r="K508" s="9"/>
      <c r="L508" s="6"/>
      <c r="M508" s="257"/>
      <c r="O508" s="63"/>
      <c r="Q508" s="76"/>
    </row>
    <row r="509" spans="2:17" s="15" customFormat="1" x14ac:dyDescent="0.3">
      <c r="B509" s="174" t="s">
        <v>20</v>
      </c>
      <c r="C509" s="155">
        <v>42431.484027777777</v>
      </c>
      <c r="D509" s="3">
        <v>37</v>
      </c>
      <c r="E509" s="6" t="e">
        <f>#REF!*0.7</f>
        <v>#REF!</v>
      </c>
      <c r="F509" s="6">
        <v>512731.8</v>
      </c>
      <c r="G509" s="3">
        <f>(C509-$C$423)*1440</f>
        <v>375522.99999999348</v>
      </c>
      <c r="H509" s="127">
        <f t="shared" si="49"/>
        <v>386203.3</v>
      </c>
      <c r="I509" s="6">
        <f t="shared" si="52"/>
        <v>1.0284411340983286</v>
      </c>
      <c r="J509" s="9"/>
      <c r="K509" s="9"/>
      <c r="L509" s="6"/>
      <c r="M509" s="257"/>
      <c r="O509" s="63"/>
      <c r="Q509" s="76"/>
    </row>
    <row r="510" spans="2:17" s="15" customFormat="1" x14ac:dyDescent="0.3">
      <c r="B510" s="174" t="s">
        <v>20</v>
      </c>
      <c r="C510" s="155">
        <v>42433.646527777775</v>
      </c>
      <c r="D510" s="3">
        <v>37</v>
      </c>
      <c r="E510" s="6" t="e">
        <f>#REF!*0.7</f>
        <v>#REF!</v>
      </c>
      <c r="F510" s="6">
        <v>518513.8</v>
      </c>
      <c r="G510" s="3">
        <f>(C510-$C$423)*1440</f>
        <v>378636.99999999139</v>
      </c>
      <c r="H510" s="127">
        <f t="shared" si="49"/>
        <v>391985.3</v>
      </c>
      <c r="I510" s="6">
        <f t="shared" si="52"/>
        <v>1.0352535541957308</v>
      </c>
      <c r="J510" s="9">
        <f>(C510-C507)*1440</f>
        <v>16232.999999992317</v>
      </c>
      <c r="K510" s="9">
        <f>F510-F507</f>
        <v>26873.700000000012</v>
      </c>
      <c r="L510" s="6">
        <f t="shared" si="53"/>
        <v>1.655498059509193</v>
      </c>
      <c r="M510" s="257"/>
      <c r="O510" s="63"/>
      <c r="Q510" s="76"/>
    </row>
    <row r="511" spans="2:17" s="15" customFormat="1" x14ac:dyDescent="0.3">
      <c r="B511" s="174" t="s">
        <v>20</v>
      </c>
      <c r="C511" s="155">
        <v>42436.35</v>
      </c>
      <c r="D511" s="3">
        <v>38</v>
      </c>
      <c r="E511" s="6" t="e">
        <f>#REF!*0.7</f>
        <v>#REF!</v>
      </c>
      <c r="F511" s="6">
        <v>525871.5</v>
      </c>
      <c r="G511" s="3">
        <f>(C511-$C$423)*1440</f>
        <v>382529.99999999302</v>
      </c>
      <c r="H511" s="127">
        <f t="shared" si="49"/>
        <v>399343</v>
      </c>
      <c r="I511" s="6">
        <f t="shared" si="52"/>
        <v>1.0439521083313918</v>
      </c>
      <c r="J511" s="9"/>
      <c r="K511" s="9"/>
      <c r="L511" s="6"/>
      <c r="M511" s="257"/>
      <c r="O511" s="63"/>
      <c r="Q511" s="76"/>
    </row>
    <row r="512" spans="2:17" s="15" customFormat="1" x14ac:dyDescent="0.3">
      <c r="B512" s="174" t="s">
        <v>20</v>
      </c>
      <c r="C512" s="155">
        <v>42438.374305555553</v>
      </c>
      <c r="D512" s="3">
        <v>38</v>
      </c>
      <c r="E512" s="6" t="e">
        <f>#REF!*0.7</f>
        <v>#REF!</v>
      </c>
      <c r="F512" s="6">
        <v>530807.19999999995</v>
      </c>
      <c r="G512" s="3">
        <f>(C512-$C$423)*1440</f>
        <v>385444.99999999185</v>
      </c>
      <c r="H512" s="127">
        <f t="shared" si="49"/>
        <v>404278.69999999995</v>
      </c>
      <c r="I512" s="6">
        <f t="shared" si="52"/>
        <v>1.0488622241824606</v>
      </c>
      <c r="J512" s="9"/>
      <c r="K512" s="9"/>
      <c r="L512" s="6"/>
      <c r="M512" s="257"/>
      <c r="O512" s="63"/>
      <c r="Q512" s="76"/>
    </row>
    <row r="513" spans="2:17" s="15" customFormat="1" x14ac:dyDescent="0.3">
      <c r="B513" s="174" t="s">
        <v>20</v>
      </c>
      <c r="C513" s="155">
        <v>42440.325694444444</v>
      </c>
      <c r="D513" s="3">
        <v>38</v>
      </c>
      <c r="E513" s="6" t="e">
        <f>#REF!*0.7</f>
        <v>#REF!</v>
      </c>
      <c r="F513" s="6">
        <v>535789.1</v>
      </c>
      <c r="G513" s="3">
        <f>(C513-$C$423)*1440</f>
        <v>388254.99999999418</v>
      </c>
      <c r="H513" s="127">
        <f t="shared" si="49"/>
        <v>409260.6</v>
      </c>
      <c r="I513" s="6">
        <f t="shared" si="52"/>
        <v>1.0541025872171796</v>
      </c>
      <c r="J513" s="9">
        <f>(C513-C510)*1440</f>
        <v>9618.000000002794</v>
      </c>
      <c r="K513" s="9">
        <f>F513-F510</f>
        <v>17275.299999999988</v>
      </c>
      <c r="L513" s="6">
        <f t="shared" si="53"/>
        <v>1.7961426491988948</v>
      </c>
      <c r="M513" s="257"/>
      <c r="O513" s="63"/>
      <c r="Q513" s="76"/>
    </row>
    <row r="514" spans="2:17" s="15" customFormat="1" x14ac:dyDescent="0.3">
      <c r="B514" s="174" t="s">
        <v>20</v>
      </c>
      <c r="C514" s="155">
        <v>42443.364583333336</v>
      </c>
      <c r="D514" s="3">
        <v>39</v>
      </c>
      <c r="E514" s="6" t="e">
        <f>#REF!*0.7</f>
        <v>#REF!</v>
      </c>
      <c r="F514" s="6">
        <v>543413.5</v>
      </c>
      <c r="G514" s="3">
        <f>(C514-$C$423)*1440</f>
        <v>392630.9999999986</v>
      </c>
      <c r="H514" s="127">
        <f t="shared" si="49"/>
        <v>416885</v>
      </c>
      <c r="I514" s="6">
        <f t="shared" si="52"/>
        <v>1.0617730133382273</v>
      </c>
      <c r="J514" s="9"/>
      <c r="K514" s="9"/>
      <c r="L514" s="6"/>
      <c r="M514" s="257"/>
      <c r="O514" s="63"/>
      <c r="Q514" s="76"/>
    </row>
    <row r="515" spans="2:17" s="15" customFormat="1" x14ac:dyDescent="0.3">
      <c r="B515" s="174" t="s">
        <v>20</v>
      </c>
      <c r="C515" s="155">
        <v>42446.348611111112</v>
      </c>
      <c r="D515" s="3">
        <v>39</v>
      </c>
      <c r="E515" s="6" t="e">
        <f>#REF!*0.7</f>
        <v>#REF!</v>
      </c>
      <c r="F515" s="6">
        <v>551124.69999999995</v>
      </c>
      <c r="G515" s="3">
        <f>(C515-$C$423)*1440</f>
        <v>396927.99999999697</v>
      </c>
      <c r="H515" s="127">
        <f t="shared" si="49"/>
        <v>424596.19999999995</v>
      </c>
      <c r="I515" s="6">
        <f t="shared" si="52"/>
        <v>1.0697058408577957</v>
      </c>
      <c r="J515" s="9">
        <f>(C515-C513)*1440</f>
        <v>8673.000000002794</v>
      </c>
      <c r="K515" s="9">
        <f>F515-F513</f>
        <v>15335.599999999977</v>
      </c>
      <c r="L515" s="6">
        <f t="shared" si="53"/>
        <v>1.7682001614199281</v>
      </c>
      <c r="M515" s="257"/>
      <c r="O515" s="63"/>
      <c r="Q515" s="76"/>
    </row>
    <row r="516" spans="2:17" s="15" customFormat="1" x14ac:dyDescent="0.3">
      <c r="B516" s="174" t="s">
        <v>20</v>
      </c>
      <c r="C516" s="155">
        <v>42450.35833333333</v>
      </c>
      <c r="D516" s="3">
        <v>40</v>
      </c>
      <c r="E516" s="6" t="e">
        <f>#REF!*0.7</f>
        <v>#REF!</v>
      </c>
      <c r="F516" s="6">
        <v>558554.5</v>
      </c>
      <c r="G516" s="3">
        <f>(C516-$C$423)*1440</f>
        <v>402701.99999999022</v>
      </c>
      <c r="H516" s="127">
        <f t="shared" si="49"/>
        <v>432026</v>
      </c>
      <c r="I516" s="6">
        <f t="shared" si="52"/>
        <v>1.072818113642372</v>
      </c>
      <c r="J516" s="9"/>
      <c r="K516" s="9"/>
      <c r="L516" s="6"/>
      <c r="M516" s="257"/>
      <c r="O516" s="63"/>
      <c r="Q516" s="76"/>
    </row>
    <row r="517" spans="2:17" s="15" customFormat="1" x14ac:dyDescent="0.3">
      <c r="B517" s="174" t="s">
        <v>20</v>
      </c>
      <c r="C517" s="155">
        <v>42453.655555555553</v>
      </c>
      <c r="D517" s="3">
        <v>40</v>
      </c>
      <c r="E517" s="6" t="e">
        <f>#REF!*0.7</f>
        <v>#REF!</v>
      </c>
      <c r="F517" s="6">
        <v>563692.5</v>
      </c>
      <c r="G517" s="3">
        <f>(C517-$C$423)*1440</f>
        <v>407449.99999999185</v>
      </c>
      <c r="H517" s="127">
        <f t="shared" si="49"/>
        <v>437164</v>
      </c>
      <c r="I517" s="6">
        <f t="shared" si="52"/>
        <v>1.0729267394772579</v>
      </c>
      <c r="J517" s="9">
        <f>(C517-C515)*1440</f>
        <v>10521.999999994878</v>
      </c>
      <c r="K517" s="9">
        <f>F517-F515</f>
        <v>12567.800000000047</v>
      </c>
      <c r="L517" s="6">
        <f t="shared" si="53"/>
        <v>1.1944307165943893</v>
      </c>
      <c r="M517" s="257"/>
      <c r="O517" s="63"/>
      <c r="Q517" s="76"/>
    </row>
    <row r="518" spans="2:17" s="15" customFormat="1" x14ac:dyDescent="0.3">
      <c r="B518" s="174" t="s">
        <v>20</v>
      </c>
      <c r="C518" s="155">
        <v>42457.698611111111</v>
      </c>
      <c r="D518" s="3">
        <v>41</v>
      </c>
      <c r="E518" s="6" t="e">
        <f>#REF!*0.7</f>
        <v>#REF!</v>
      </c>
      <c r="F518" s="6">
        <v>565856.19999999995</v>
      </c>
      <c r="G518" s="3">
        <f>(C518-$C$423)*1440</f>
        <v>413271.99999999488</v>
      </c>
      <c r="H518" s="127">
        <f t="shared" si="49"/>
        <v>439327.69999999995</v>
      </c>
      <c r="I518" s="6">
        <f t="shared" si="52"/>
        <v>1.0630473392826163</v>
      </c>
      <c r="J518" s="9"/>
      <c r="K518" s="9"/>
      <c r="L518" s="6"/>
      <c r="M518" s="257"/>
      <c r="O518" s="63"/>
      <c r="Q518" s="76"/>
    </row>
    <row r="519" spans="2:17" s="15" customFormat="1" ht="15" thickBot="1" x14ac:dyDescent="0.35">
      <c r="B519" s="175" t="s">
        <v>20</v>
      </c>
      <c r="C519" s="170">
        <v>42459.387499999997</v>
      </c>
      <c r="D519" s="23">
        <v>41</v>
      </c>
      <c r="E519" s="26" t="e">
        <f>#REF!*0.7</f>
        <v>#REF!</v>
      </c>
      <c r="F519" s="26">
        <v>569209.19999999995</v>
      </c>
      <c r="G519" s="23">
        <f>(C519-$C$423)*1440</f>
        <v>415703.99999999092</v>
      </c>
      <c r="H519" s="132">
        <f t="shared" si="49"/>
        <v>442680.69999999995</v>
      </c>
      <c r="I519" s="26">
        <f t="shared" si="52"/>
        <v>1.0648940111233225</v>
      </c>
      <c r="J519" s="27">
        <f>(C519-C517)*1440</f>
        <v>8253.9999999990687</v>
      </c>
      <c r="K519" s="27">
        <f>F519-F517</f>
        <v>5516.6999999999534</v>
      </c>
      <c r="L519" s="26">
        <f t="shared" si="53"/>
        <v>0.66836685243525273</v>
      </c>
      <c r="M519" s="250">
        <f>(H519-H499)/(G519-G499)</f>
        <v>0.63921249774148969</v>
      </c>
      <c r="O519" s="63"/>
      <c r="Q519" s="76"/>
    </row>
    <row r="520" spans="2:17" x14ac:dyDescent="0.25">
      <c r="B520" s="46" t="s">
        <v>21</v>
      </c>
      <c r="C520" s="47">
        <v>42170.705555555556</v>
      </c>
      <c r="D520" s="46">
        <v>1</v>
      </c>
      <c r="E520" s="49" t="e">
        <f>#REF!*0.7</f>
        <v>#REF!</v>
      </c>
      <c r="F520" s="49">
        <v>26095.3</v>
      </c>
      <c r="G520" s="46"/>
      <c r="H520" s="198"/>
      <c r="I520" s="49"/>
      <c r="J520" s="161"/>
      <c r="K520" s="161"/>
      <c r="L520" s="162">
        <v>0</v>
      </c>
      <c r="M520" s="253"/>
    </row>
    <row r="521" spans="2:17" x14ac:dyDescent="0.25">
      <c r="B521" s="10" t="s">
        <v>21</v>
      </c>
      <c r="C521" s="11">
        <v>42219.51458333333</v>
      </c>
      <c r="D521" s="10">
        <v>7</v>
      </c>
      <c r="E521" s="13" t="e">
        <f>#REF!*0.7</f>
        <v>#REF!</v>
      </c>
      <c r="F521" s="13">
        <v>26095.3</v>
      </c>
      <c r="G521" s="10">
        <f>(C521-$C$520)*1440</f>
        <v>70284.999999994179</v>
      </c>
      <c r="H521" s="128">
        <f t="shared" ref="H521:H522" si="54">F521-$F$520</f>
        <v>0</v>
      </c>
      <c r="I521" s="13">
        <f t="shared" ref="I521" si="55">IFERROR(H521/G521,"-")</f>
        <v>0</v>
      </c>
      <c r="J521" s="56"/>
      <c r="K521" s="56"/>
      <c r="L521" s="218">
        <f>K524/J524</f>
        <v>0.19314870907227893</v>
      </c>
      <c r="M521" s="183"/>
    </row>
    <row r="522" spans="2:17" x14ac:dyDescent="0.25">
      <c r="B522" s="10" t="s">
        <v>21</v>
      </c>
      <c r="C522" s="11">
        <v>42220.544444444444</v>
      </c>
      <c r="D522" s="10">
        <v>7</v>
      </c>
      <c r="E522" s="13" t="e">
        <f>#REF!*0.7</f>
        <v>#REF!</v>
      </c>
      <c r="F522" s="13">
        <v>26095.3</v>
      </c>
      <c r="G522" s="10">
        <f>(C522-$C$520)*1440</f>
        <v>71767.999999998137</v>
      </c>
      <c r="H522" s="128">
        <f t="shared" si="54"/>
        <v>0</v>
      </c>
      <c r="I522" s="13">
        <f t="shared" ref="I522:I542" si="56">IFERROR(H522/G522,"-")</f>
        <v>0</v>
      </c>
      <c r="J522" s="56"/>
      <c r="K522" s="56"/>
      <c r="L522" s="219"/>
      <c r="M522" s="183"/>
    </row>
    <row r="523" spans="2:17" x14ac:dyDescent="0.25">
      <c r="B523" s="10" t="s">
        <v>21</v>
      </c>
      <c r="C523" s="11">
        <v>42223.370138888888</v>
      </c>
      <c r="D523" s="10">
        <v>7</v>
      </c>
      <c r="E523" s="13" t="e">
        <f>#REF!*0.7</f>
        <v>#REF!</v>
      </c>
      <c r="F523" s="13">
        <v>26184.199999999997</v>
      </c>
      <c r="G523" s="10">
        <f>(C523-$C$520)*1440</f>
        <v>75836.999999997206</v>
      </c>
      <c r="H523" s="128">
        <f>F523-$F$520</f>
        <v>88.899999999997817</v>
      </c>
      <c r="I523" s="13">
        <f>IFERROR(H523/G523,"-")</f>
        <v>1.1722510120389927E-3</v>
      </c>
      <c r="J523" s="56"/>
      <c r="K523" s="56"/>
      <c r="L523" s="219"/>
      <c r="M523" s="183"/>
    </row>
    <row r="524" spans="2:17" x14ac:dyDescent="0.25">
      <c r="B524" s="10" t="s">
        <v>21</v>
      </c>
      <c r="C524" s="11">
        <v>42224.32916666667</v>
      </c>
      <c r="D524" s="10">
        <v>7</v>
      </c>
      <c r="E524" s="13" t="e">
        <f>#REF!*0.7</f>
        <v>#REF!</v>
      </c>
      <c r="F524" s="13">
        <v>27434.399999999998</v>
      </c>
      <c r="G524" s="10">
        <f>(C524-$C$520)*1440</f>
        <v>77218.000000003958</v>
      </c>
      <c r="H524" s="128">
        <f t="shared" ref="H524:H587" si="57">F524-$F$520</f>
        <v>1339.0999999999985</v>
      </c>
      <c r="I524" s="13">
        <f t="shared" si="56"/>
        <v>1.7341811494728302E-2</v>
      </c>
      <c r="J524" s="58">
        <f>(C524-C521)*1440</f>
        <v>6933.0000000097789</v>
      </c>
      <c r="K524" s="58">
        <f>F524-F521</f>
        <v>1339.0999999999985</v>
      </c>
      <c r="L524" s="220"/>
      <c r="M524" s="183"/>
    </row>
    <row r="525" spans="2:17" x14ac:dyDescent="0.25">
      <c r="B525" s="10" t="s">
        <v>21</v>
      </c>
      <c r="C525" s="11">
        <v>42226.583333333336</v>
      </c>
      <c r="D525" s="10">
        <v>8</v>
      </c>
      <c r="E525" s="13" t="e">
        <f>#REF!*0.7</f>
        <v>#REF!</v>
      </c>
      <c r="F525" s="13">
        <v>31071.599999999999</v>
      </c>
      <c r="G525" s="10">
        <f>(C525-$C$520)*1440</f>
        <v>80464.000000002561</v>
      </c>
      <c r="H525" s="128">
        <f t="shared" si="57"/>
        <v>4976.2999999999993</v>
      </c>
      <c r="I525" s="13">
        <f t="shared" si="56"/>
        <v>6.184504871743688E-2</v>
      </c>
      <c r="J525" s="56"/>
      <c r="K525" s="56"/>
      <c r="L525" s="218">
        <f>K527/J527</f>
        <v>1.4439436939500951</v>
      </c>
      <c r="M525" s="183"/>
    </row>
    <row r="526" spans="2:17" x14ac:dyDescent="0.25">
      <c r="B526" s="10" t="s">
        <v>21</v>
      </c>
      <c r="C526" s="11">
        <v>42228.353472222225</v>
      </c>
      <c r="D526" s="10">
        <v>8</v>
      </c>
      <c r="E526" s="13" t="e">
        <f>#REF!*0.7</f>
        <v>#REF!</v>
      </c>
      <c r="F526" s="13">
        <v>36031.799999999996</v>
      </c>
      <c r="G526" s="10">
        <f>(C526-$C$520)*1440</f>
        <v>83013.000000002794</v>
      </c>
      <c r="H526" s="128">
        <f t="shared" si="57"/>
        <v>9936.4999999999964</v>
      </c>
      <c r="I526" s="13">
        <f t="shared" si="56"/>
        <v>0.11969811957162929</v>
      </c>
      <c r="J526" s="56"/>
      <c r="K526" s="56"/>
      <c r="L526" s="219"/>
      <c r="M526" s="183"/>
    </row>
    <row r="527" spans="2:17" x14ac:dyDescent="0.25">
      <c r="B527" s="10" t="s">
        <v>21</v>
      </c>
      <c r="C527" s="11">
        <v>42230.446527777778</v>
      </c>
      <c r="D527" s="10">
        <v>8</v>
      </c>
      <c r="E527" s="13" t="e">
        <f>#REF!*0.7</f>
        <v>#REF!</v>
      </c>
      <c r="F527" s="13">
        <v>40154.1</v>
      </c>
      <c r="G527" s="10">
        <f>(C527-$C$520)*1440</f>
        <v>86026.999999999534</v>
      </c>
      <c r="H527" s="128">
        <f t="shared" si="57"/>
        <v>14058.8</v>
      </c>
      <c r="I527" s="13">
        <f t="shared" si="56"/>
        <v>0.16342311134876347</v>
      </c>
      <c r="J527" s="58">
        <f>(C527-C524)*1440</f>
        <v>8808.9999999955762</v>
      </c>
      <c r="K527" s="58">
        <f>F527-F524</f>
        <v>12719.7</v>
      </c>
      <c r="L527" s="220"/>
      <c r="M527" s="183"/>
    </row>
    <row r="528" spans="2:17" x14ac:dyDescent="0.25">
      <c r="B528" s="10" t="s">
        <v>21</v>
      </c>
      <c r="C528" s="11">
        <v>42233.425694444442</v>
      </c>
      <c r="D528" s="10">
        <v>9</v>
      </c>
      <c r="E528" s="13" t="e">
        <f>#REF!*0.7</f>
        <v>#REF!</v>
      </c>
      <c r="F528" s="13">
        <v>45815.7</v>
      </c>
      <c r="G528" s="10">
        <f>(C528-$C$520)*1440</f>
        <v>90316.999999996042</v>
      </c>
      <c r="H528" s="128">
        <f t="shared" si="57"/>
        <v>19720.399999999998</v>
      </c>
      <c r="I528" s="13">
        <f t="shared" si="56"/>
        <v>0.21834649069389886</v>
      </c>
      <c r="J528" s="56"/>
      <c r="K528" s="56"/>
      <c r="L528" s="218">
        <f>K530/J530</f>
        <v>1.2173253178281247</v>
      </c>
      <c r="M528" s="183"/>
    </row>
    <row r="529" spans="2:15" x14ac:dyDescent="0.25">
      <c r="B529" s="10" t="s">
        <v>21</v>
      </c>
      <c r="C529" s="11">
        <v>42235.576388888891</v>
      </c>
      <c r="D529" s="10">
        <v>9</v>
      </c>
      <c r="E529" s="13" t="e">
        <f>#REF!*0.7</f>
        <v>#REF!</v>
      </c>
      <c r="F529" s="13">
        <v>49820.399999999994</v>
      </c>
      <c r="G529" s="10">
        <f>(C529-$C$520)*1440</f>
        <v>93414.000000001397</v>
      </c>
      <c r="H529" s="128">
        <f t="shared" si="57"/>
        <v>23725.099999999995</v>
      </c>
      <c r="I529" s="13">
        <f t="shared" si="56"/>
        <v>0.25397799045110625</v>
      </c>
      <c r="J529" s="56"/>
      <c r="K529" s="56"/>
      <c r="L529" s="219"/>
      <c r="M529" s="183"/>
    </row>
    <row r="530" spans="2:15" x14ac:dyDescent="0.25">
      <c r="B530" s="10" t="s">
        <v>21</v>
      </c>
      <c r="C530" s="11">
        <v>42237.493055555555</v>
      </c>
      <c r="D530" s="10">
        <v>9</v>
      </c>
      <c r="E530" s="13" t="e">
        <f>#REF!*0.7</f>
        <v>#REF!</v>
      </c>
      <c r="F530" s="13">
        <v>52506.299999999996</v>
      </c>
      <c r="G530" s="10">
        <f>(C530-$C$520)*1440</f>
        <v>96173.999999997905</v>
      </c>
      <c r="H530" s="128">
        <f t="shared" si="57"/>
        <v>26410.999999999996</v>
      </c>
      <c r="I530" s="13">
        <f t="shared" si="56"/>
        <v>0.27461684031027689</v>
      </c>
      <c r="J530" s="58">
        <f>(C530-C527)*1440</f>
        <v>10146.99999999837</v>
      </c>
      <c r="K530" s="58">
        <f>F530-F527</f>
        <v>12352.199999999997</v>
      </c>
      <c r="L530" s="220"/>
      <c r="M530" s="183"/>
    </row>
    <row r="531" spans="2:15" x14ac:dyDescent="0.25">
      <c r="B531" s="10" t="s">
        <v>21</v>
      </c>
      <c r="C531" s="11">
        <v>42240.75</v>
      </c>
      <c r="D531" s="10">
        <v>10</v>
      </c>
      <c r="E531" s="13" t="e">
        <f>#REF!*0.7</f>
        <v>#REF!</v>
      </c>
      <c r="F531" s="13">
        <v>53083.799999999996</v>
      </c>
      <c r="G531" s="10">
        <f>(C531-$C$520)*1440</f>
        <v>100863.99999999907</v>
      </c>
      <c r="H531" s="128">
        <f t="shared" si="57"/>
        <v>26988.499999999996</v>
      </c>
      <c r="I531" s="13">
        <f t="shared" si="56"/>
        <v>0.26757316782995166</v>
      </c>
      <c r="J531" s="56"/>
      <c r="K531" s="56"/>
      <c r="L531" s="218">
        <f>K533/J533</f>
        <v>0.72423294307592723</v>
      </c>
      <c r="M531" s="183"/>
    </row>
    <row r="532" spans="2:15" x14ac:dyDescent="0.25">
      <c r="B532" s="10" t="s">
        <v>21</v>
      </c>
      <c r="C532" s="11">
        <v>42242.356249999997</v>
      </c>
      <c r="D532" s="10">
        <v>10</v>
      </c>
      <c r="E532" s="13" t="e">
        <f>#REF!*0.7</f>
        <v>#REF!</v>
      </c>
      <c r="F532" s="13">
        <v>55298.6</v>
      </c>
      <c r="G532" s="10">
        <f>(C532-$C$520)*1440</f>
        <v>103176.99999999488</v>
      </c>
      <c r="H532" s="128">
        <f t="shared" si="57"/>
        <v>29203.3</v>
      </c>
      <c r="I532" s="13">
        <f t="shared" si="56"/>
        <v>0.28304079397541554</v>
      </c>
      <c r="J532" s="56"/>
      <c r="K532" s="56"/>
      <c r="L532" s="219"/>
      <c r="M532" s="183"/>
    </row>
    <row r="533" spans="2:15" x14ac:dyDescent="0.25">
      <c r="B533" s="10" t="s">
        <v>21</v>
      </c>
      <c r="C533" s="11">
        <v>42244.373611111114</v>
      </c>
      <c r="D533" s="10">
        <v>10</v>
      </c>
      <c r="E533" s="13" t="e">
        <f>#REF!*0.7</f>
        <v>#REF!</v>
      </c>
      <c r="F533" s="13">
        <v>59681.999999999993</v>
      </c>
      <c r="G533" s="10">
        <f>(C533-$C$520)*1440</f>
        <v>106082.00000000303</v>
      </c>
      <c r="H533" s="128">
        <f t="shared" si="57"/>
        <v>33586.699999999997</v>
      </c>
      <c r="I533" s="13">
        <f t="shared" si="56"/>
        <v>0.31661073509171245</v>
      </c>
      <c r="J533" s="58">
        <f>(C533-C530)*1440</f>
        <v>9908.0000000051223</v>
      </c>
      <c r="K533" s="58">
        <f>F533-F530</f>
        <v>7175.6999999999971</v>
      </c>
      <c r="L533" s="220"/>
      <c r="M533" s="183"/>
    </row>
    <row r="534" spans="2:15" x14ac:dyDescent="0.25">
      <c r="B534" s="10" t="s">
        <v>21</v>
      </c>
      <c r="C534" s="11">
        <v>42249.335416666669</v>
      </c>
      <c r="D534" s="10">
        <v>11</v>
      </c>
      <c r="E534" s="13" t="e">
        <f>#REF!*0.7</f>
        <v>#REF!</v>
      </c>
      <c r="F534" s="13">
        <v>70889</v>
      </c>
      <c r="G534" s="10">
        <f>(C534-$C$520)*1440</f>
        <v>113227.00000000186</v>
      </c>
      <c r="H534" s="128">
        <f t="shared" si="57"/>
        <v>44793.7</v>
      </c>
      <c r="I534" s="13">
        <f t="shared" si="56"/>
        <v>0.39560970439912091</v>
      </c>
      <c r="J534" s="56"/>
      <c r="K534" s="56"/>
      <c r="L534" s="218">
        <f>K535/J535</f>
        <v>1.4214860435085588</v>
      </c>
      <c r="M534" s="183"/>
    </row>
    <row r="535" spans="2:15" x14ac:dyDescent="0.25">
      <c r="B535" s="10" t="s">
        <v>21</v>
      </c>
      <c r="C535" s="11">
        <v>42251.364583333336</v>
      </c>
      <c r="D535" s="10">
        <v>11</v>
      </c>
      <c r="E535" s="13" t="e">
        <f>#REF!*0.7</f>
        <v>#REF!</v>
      </c>
      <c r="F535" s="13">
        <v>73992.099999999991</v>
      </c>
      <c r="G535" s="10">
        <f>(C535-$C$520)*1440</f>
        <v>116149.00000000256</v>
      </c>
      <c r="H535" s="128">
        <f t="shared" si="57"/>
        <v>47896.799999999988</v>
      </c>
      <c r="I535" s="13">
        <f t="shared" si="56"/>
        <v>0.41237376128936909</v>
      </c>
      <c r="J535" s="58">
        <f>(C535-C533)*1440</f>
        <v>10066.999999999534</v>
      </c>
      <c r="K535" s="58">
        <f>F535-F533</f>
        <v>14310.099999999999</v>
      </c>
      <c r="L535" s="220"/>
      <c r="M535" s="183"/>
    </row>
    <row r="536" spans="2:15" x14ac:dyDescent="0.25">
      <c r="B536" s="10" t="s">
        <v>21</v>
      </c>
      <c r="C536" s="11">
        <v>42261.318055555559</v>
      </c>
      <c r="D536" s="10">
        <v>13</v>
      </c>
      <c r="E536" s="13" t="e">
        <f>#REF!*0.7</f>
        <v>#REF!</v>
      </c>
      <c r="F536" s="13">
        <v>73994.2</v>
      </c>
      <c r="G536" s="10">
        <f>(C536-$C$520)*1440</f>
        <v>130482.00000000419</v>
      </c>
      <c r="H536" s="128">
        <f t="shared" si="57"/>
        <v>47898.899999999994</v>
      </c>
      <c r="I536" s="13">
        <f t="shared" si="56"/>
        <v>0.36709201269139385</v>
      </c>
      <c r="J536" s="56"/>
      <c r="K536" s="56"/>
      <c r="L536" s="218">
        <f>K538/J538</f>
        <v>1.7617826226364548E-2</v>
      </c>
      <c r="M536" s="183"/>
    </row>
    <row r="537" spans="2:15" x14ac:dyDescent="0.25">
      <c r="B537" s="10" t="s">
        <v>21</v>
      </c>
      <c r="C537" s="11">
        <v>42263.3125</v>
      </c>
      <c r="D537" s="10">
        <v>13</v>
      </c>
      <c r="E537" s="13" t="e">
        <f>#REF!*0.7</f>
        <v>#REF!</v>
      </c>
      <c r="F537" s="13">
        <v>74038.299999999988</v>
      </c>
      <c r="G537" s="10">
        <f>(C537-$C$520)*1440</f>
        <v>133353.99999999907</v>
      </c>
      <c r="H537" s="128">
        <f t="shared" si="57"/>
        <v>47942.999999999985</v>
      </c>
      <c r="I537" s="13">
        <f t="shared" si="56"/>
        <v>0.35951677489989292</v>
      </c>
      <c r="J537" s="56"/>
      <c r="K537" s="56"/>
      <c r="L537" s="219"/>
      <c r="M537" s="183"/>
    </row>
    <row r="538" spans="2:15" x14ac:dyDescent="0.25">
      <c r="B538" s="10" t="s">
        <v>21</v>
      </c>
      <c r="C538" s="11">
        <v>42265.65</v>
      </c>
      <c r="D538" s="10">
        <v>13</v>
      </c>
      <c r="E538" s="13" t="e">
        <f>#REF!*0.7</f>
        <v>#REF!</v>
      </c>
      <c r="F538" s="13">
        <v>74102</v>
      </c>
      <c r="G538" s="10">
        <f>(C538-$C$520)*1440</f>
        <v>136720.00000000116</v>
      </c>
      <c r="H538" s="128">
        <f t="shared" si="57"/>
        <v>48006.7</v>
      </c>
      <c r="I538" s="13">
        <f t="shared" si="56"/>
        <v>0.35113150965476586</v>
      </c>
      <c r="J538" s="58">
        <f>(C538-C536)*1440</f>
        <v>6237.9999999969732</v>
      </c>
      <c r="K538" s="58">
        <f>F538-F535</f>
        <v>109.90000000000873</v>
      </c>
      <c r="L538" s="220"/>
      <c r="M538" s="183"/>
    </row>
    <row r="539" spans="2:15" x14ac:dyDescent="0.25">
      <c r="B539" s="10" t="s">
        <v>21</v>
      </c>
      <c r="C539" s="11">
        <v>42268.678472222222</v>
      </c>
      <c r="D539" s="10">
        <v>14</v>
      </c>
      <c r="E539" s="13" t="e">
        <f>#REF!*0.7</f>
        <v>#REF!</v>
      </c>
      <c r="F539" s="13">
        <v>80369.099999999991</v>
      </c>
      <c r="G539" s="10">
        <f>(C539-$C$520)*1440</f>
        <v>141080.9999999986</v>
      </c>
      <c r="H539" s="128">
        <f t="shared" si="57"/>
        <v>54273.799999999988</v>
      </c>
      <c r="I539" s="13">
        <f t="shared" si="56"/>
        <v>0.38469956975071429</v>
      </c>
      <c r="J539" s="56"/>
      <c r="K539" s="56"/>
      <c r="L539" s="218">
        <f>K540/J540</f>
        <v>1.058932714618098</v>
      </c>
      <c r="M539" s="183"/>
    </row>
    <row r="540" spans="2:15" x14ac:dyDescent="0.25">
      <c r="B540" s="10" t="s">
        <v>21</v>
      </c>
      <c r="C540" s="11">
        <v>42270.438888888886</v>
      </c>
      <c r="D540" s="10">
        <v>14</v>
      </c>
      <c r="E540" s="13" t="e">
        <f>#REF!*0.7</f>
        <v>#REF!</v>
      </c>
      <c r="F540" s="13">
        <v>81404.399999999994</v>
      </c>
      <c r="G540" s="10">
        <f>(C540-$C$520)*1440</f>
        <v>143615.99999999511</v>
      </c>
      <c r="H540" s="128">
        <f t="shared" si="57"/>
        <v>55309.099999999991</v>
      </c>
      <c r="I540" s="13">
        <f t="shared" si="56"/>
        <v>0.38511795343138561</v>
      </c>
      <c r="J540" s="58">
        <f>(C540-C538)*1440</f>
        <v>6895.9999999939464</v>
      </c>
      <c r="K540" s="58">
        <f>F540-F538</f>
        <v>7302.3999999999942</v>
      </c>
      <c r="L540" s="220"/>
      <c r="M540" s="183"/>
    </row>
    <row r="541" spans="2:15" x14ac:dyDescent="0.25">
      <c r="B541" s="10" t="s">
        <v>21</v>
      </c>
      <c r="C541" s="11">
        <v>42275.467361111114</v>
      </c>
      <c r="D541" s="10">
        <v>15</v>
      </c>
      <c r="E541" s="13" t="e">
        <f>#REF!*0.7</f>
        <v>#REF!</v>
      </c>
      <c r="F541" s="13">
        <v>93800.7</v>
      </c>
      <c r="G541" s="10">
        <f>(C541-$C$520)*1440</f>
        <v>150857.00000000303</v>
      </c>
      <c r="H541" s="128">
        <f t="shared" si="57"/>
        <v>67705.399999999994</v>
      </c>
      <c r="I541" s="13">
        <f t="shared" si="56"/>
        <v>0.44880515985336206</v>
      </c>
      <c r="J541" s="56"/>
      <c r="K541" s="56"/>
      <c r="L541" s="218">
        <f>K542/J542</f>
        <v>1.8648569701839353</v>
      </c>
      <c r="M541" s="183"/>
    </row>
    <row r="542" spans="2:15" ht="15" thickBot="1" x14ac:dyDescent="0.3">
      <c r="B542" s="51" t="s">
        <v>21</v>
      </c>
      <c r="C542" s="52">
        <v>42277.333333333336</v>
      </c>
      <c r="D542" s="51">
        <v>15</v>
      </c>
      <c r="E542" s="54" t="e">
        <f>#REF!*0.7</f>
        <v>#REF!</v>
      </c>
      <c r="F542" s="54">
        <v>99918.7</v>
      </c>
      <c r="G542" s="51">
        <f>(C542-$C$520)*1440</f>
        <v>153544.00000000256</v>
      </c>
      <c r="H542" s="129">
        <f t="shared" si="57"/>
        <v>73823.399999999994</v>
      </c>
      <c r="I542" s="54">
        <f t="shared" si="56"/>
        <v>0.48079638409836112</v>
      </c>
      <c r="J542" s="60">
        <f>(C542-C540)*1440</f>
        <v>9928.0000000074506</v>
      </c>
      <c r="K542" s="60">
        <f>F542-F540</f>
        <v>18514.300000000003</v>
      </c>
      <c r="L542" s="221"/>
      <c r="M542" s="247">
        <f>H542/G542</f>
        <v>0.48079638409836112</v>
      </c>
      <c r="O542" s="33">
        <f>SUM(K520:K542)</f>
        <v>73823.399999999994</v>
      </c>
    </row>
    <row r="543" spans="2:15" x14ac:dyDescent="0.3">
      <c r="B543" s="46" t="s">
        <v>21</v>
      </c>
      <c r="C543" s="47">
        <v>42279.409722222219</v>
      </c>
      <c r="D543" s="46">
        <v>16</v>
      </c>
      <c r="E543" s="49" t="e">
        <f>#REF!*0.7</f>
        <v>#REF!</v>
      </c>
      <c r="F543" s="49">
        <v>105962.5</v>
      </c>
      <c r="G543" s="46">
        <f>(C543-$C$520)*1440</f>
        <v>156533.99999999441</v>
      </c>
      <c r="H543" s="130">
        <f t="shared" si="57"/>
        <v>79867.199999999997</v>
      </c>
      <c r="I543" s="49">
        <f t="shared" ref="I543:I568" si="58">IFERROR(H543/G543,"-")</f>
        <v>0.51022269922191243</v>
      </c>
      <c r="J543" s="50"/>
      <c r="K543" s="50"/>
      <c r="L543" s="49"/>
      <c r="M543" s="253"/>
    </row>
    <row r="544" spans="2:15" x14ac:dyDescent="0.3">
      <c r="B544" s="10" t="s">
        <v>21</v>
      </c>
      <c r="C544" s="11">
        <v>42282.335416666669</v>
      </c>
      <c r="D544" s="10">
        <v>16</v>
      </c>
      <c r="E544" s="13" t="e">
        <f>#REF!*0.7</f>
        <v>#REF!</v>
      </c>
      <c r="F544" s="13">
        <v>112529.2</v>
      </c>
      <c r="G544" s="10">
        <f>(C544-$C$520)*1440</f>
        <v>160747.00000000186</v>
      </c>
      <c r="H544" s="128">
        <f t="shared" si="57"/>
        <v>86433.9</v>
      </c>
      <c r="I544" s="13">
        <f t="shared" si="58"/>
        <v>0.53770148120959638</v>
      </c>
      <c r="J544" s="14"/>
      <c r="K544" s="14"/>
      <c r="L544" s="13"/>
      <c r="M544" s="183"/>
    </row>
    <row r="545" spans="2:17" x14ac:dyDescent="0.3">
      <c r="B545" s="10" t="s">
        <v>21</v>
      </c>
      <c r="C545" s="11">
        <v>42284.343055555553</v>
      </c>
      <c r="D545" s="10">
        <v>16</v>
      </c>
      <c r="E545" s="13" t="e">
        <f>#REF!*0.7</f>
        <v>#REF!</v>
      </c>
      <c r="F545" s="13">
        <v>116744.59999999999</v>
      </c>
      <c r="G545" s="10">
        <f>(C545-$C$520)*1440</f>
        <v>163637.99999999581</v>
      </c>
      <c r="H545" s="128">
        <f t="shared" si="57"/>
        <v>90649.299999999988</v>
      </c>
      <c r="I545" s="13">
        <f t="shared" si="58"/>
        <v>0.55396240482041037</v>
      </c>
      <c r="J545" s="14"/>
      <c r="K545" s="14"/>
      <c r="L545" s="13"/>
      <c r="M545" s="183"/>
    </row>
    <row r="546" spans="2:17" x14ac:dyDescent="0.3">
      <c r="B546" s="10" t="s">
        <v>21</v>
      </c>
      <c r="C546" s="11">
        <v>42286.32916666667</v>
      </c>
      <c r="D546" s="10">
        <v>16</v>
      </c>
      <c r="E546" s="13" t="e">
        <f>#REF!*0.7</f>
        <v>#REF!</v>
      </c>
      <c r="F546" s="13">
        <v>122537.09999999999</v>
      </c>
      <c r="G546" s="10">
        <f>(C546-$C$520)*1440</f>
        <v>166498.00000000396</v>
      </c>
      <c r="H546" s="128">
        <f t="shared" si="57"/>
        <v>96441.799999999988</v>
      </c>
      <c r="I546" s="13">
        <f t="shared" si="58"/>
        <v>0.57923698783167188</v>
      </c>
      <c r="J546" s="14">
        <f>(C546-C542)*1440</f>
        <v>12954.000000001397</v>
      </c>
      <c r="K546" s="14">
        <f>F546-F542</f>
        <v>22618.399999999994</v>
      </c>
      <c r="L546" s="13">
        <f>K546/J546</f>
        <v>1.7460552725025131</v>
      </c>
      <c r="M546" s="183"/>
      <c r="Q546" s="69"/>
    </row>
    <row r="547" spans="2:17" x14ac:dyDescent="0.3">
      <c r="B547" s="10" t="s">
        <v>21</v>
      </c>
      <c r="C547" s="11">
        <v>42289.333333333336</v>
      </c>
      <c r="D547" s="10">
        <v>17</v>
      </c>
      <c r="E547" s="13" t="e">
        <f>#REF!*0.7</f>
        <v>#REF!</v>
      </c>
      <c r="F547" s="13">
        <v>131503.4</v>
      </c>
      <c r="G547" s="10">
        <f>(C547-$C$520)*1440</f>
        <v>170824.00000000256</v>
      </c>
      <c r="H547" s="128">
        <f t="shared" si="57"/>
        <v>105408.09999999999</v>
      </c>
      <c r="I547" s="13">
        <f t="shared" si="58"/>
        <v>0.61705673675829165</v>
      </c>
      <c r="J547" s="14"/>
      <c r="K547" s="14"/>
      <c r="L547" s="13"/>
      <c r="M547" s="183"/>
    </row>
    <row r="548" spans="2:17" x14ac:dyDescent="0.3">
      <c r="B548" s="10" t="s">
        <v>21</v>
      </c>
      <c r="C548" s="11">
        <v>42291.306250000001</v>
      </c>
      <c r="D548" s="10">
        <v>17</v>
      </c>
      <c r="E548" s="13" t="e">
        <f>#REF!*0.7</f>
        <v>#REF!</v>
      </c>
      <c r="F548" s="13">
        <v>133684.6</v>
      </c>
      <c r="G548" s="10">
        <f>(C548-$C$520)*1440</f>
        <v>173665.00000000116</v>
      </c>
      <c r="H548" s="128">
        <f t="shared" si="57"/>
        <v>107589.3</v>
      </c>
      <c r="I548" s="13">
        <f t="shared" si="58"/>
        <v>0.61952206834998003</v>
      </c>
      <c r="J548" s="14"/>
      <c r="K548" s="14"/>
      <c r="L548" s="13"/>
      <c r="M548" s="183"/>
    </row>
    <row r="549" spans="2:17" x14ac:dyDescent="0.3">
      <c r="B549" s="10" t="s">
        <v>21</v>
      </c>
      <c r="C549" s="11">
        <v>42293.318749999999</v>
      </c>
      <c r="D549" s="10">
        <v>17</v>
      </c>
      <c r="E549" s="13" t="e">
        <f>#REF!*0.7</f>
        <v>#REF!</v>
      </c>
      <c r="F549" s="13">
        <v>133686.69999999998</v>
      </c>
      <c r="G549" s="10">
        <f>(C549-$C$520)*1440</f>
        <v>176562.99999999697</v>
      </c>
      <c r="H549" s="128">
        <f t="shared" si="57"/>
        <v>107591.39999999998</v>
      </c>
      <c r="I549" s="13">
        <f t="shared" si="58"/>
        <v>0.6093654956021467</v>
      </c>
      <c r="J549" s="14">
        <f>(C549-C546)*1440</f>
        <v>10064.999999993015</v>
      </c>
      <c r="K549" s="14">
        <f>F549-F546</f>
        <v>11149.599999999991</v>
      </c>
      <c r="L549" s="13">
        <f>K549/J549</f>
        <v>1.107759562842298</v>
      </c>
      <c r="M549" s="183"/>
    </row>
    <row r="550" spans="2:17" x14ac:dyDescent="0.3">
      <c r="B550" s="10" t="s">
        <v>21</v>
      </c>
      <c r="C550" s="11">
        <v>42296.415972222225</v>
      </c>
      <c r="D550" s="10">
        <v>18</v>
      </c>
      <c r="E550" s="13" t="e">
        <f>#REF!*0.7</f>
        <v>#REF!</v>
      </c>
      <c r="F550" s="13">
        <v>133686.69999999998</v>
      </c>
      <c r="G550" s="10">
        <f>(C550-$C$520)*1440</f>
        <v>181023.00000000279</v>
      </c>
      <c r="H550" s="128">
        <f t="shared" si="57"/>
        <v>107591.39999999998</v>
      </c>
      <c r="I550" s="13">
        <f t="shared" si="58"/>
        <v>0.59435209890454976</v>
      </c>
      <c r="J550" s="14"/>
      <c r="K550" s="14"/>
      <c r="L550" s="13"/>
      <c r="M550" s="183"/>
    </row>
    <row r="551" spans="2:17" x14ac:dyDescent="0.3">
      <c r="B551" s="10" t="s">
        <v>21</v>
      </c>
      <c r="C551" s="11">
        <v>42300.645833333336</v>
      </c>
      <c r="D551" s="10">
        <v>18</v>
      </c>
      <c r="E551" s="13" t="e">
        <f>#REF!*0.7</f>
        <v>#REF!</v>
      </c>
      <c r="F551" s="13">
        <v>138301.09999999998</v>
      </c>
      <c r="G551" s="10">
        <f>(C551-$C$520)*1440</f>
        <v>187114.00000000256</v>
      </c>
      <c r="H551" s="128">
        <f t="shared" si="57"/>
        <v>112205.79999999997</v>
      </c>
      <c r="I551" s="13">
        <f t="shared" si="58"/>
        <v>0.59966544459526516</v>
      </c>
      <c r="J551" s="14"/>
      <c r="K551" s="14"/>
      <c r="L551" s="13"/>
      <c r="M551" s="183"/>
    </row>
    <row r="552" spans="2:17" x14ac:dyDescent="0.3">
      <c r="B552" s="10" t="s">
        <v>21</v>
      </c>
      <c r="C552" s="11">
        <v>42300.747916666667</v>
      </c>
      <c r="D552" s="10">
        <v>18</v>
      </c>
      <c r="E552" s="13" t="e">
        <f>#REF!*0.7</f>
        <v>#REF!</v>
      </c>
      <c r="F552" s="13">
        <v>138852.69999999998</v>
      </c>
      <c r="G552" s="10">
        <f>(C552-$C$520)*1440</f>
        <v>187260.99999999977</v>
      </c>
      <c r="H552" s="128">
        <f t="shared" si="57"/>
        <v>112757.39999999998</v>
      </c>
      <c r="I552" s="13">
        <f t="shared" si="58"/>
        <v>0.60214032820501928</v>
      </c>
      <c r="J552" s="14">
        <f>(C552-C549)*1440</f>
        <v>10698.000000002794</v>
      </c>
      <c r="K552" s="14">
        <f>F552-F549</f>
        <v>5166</v>
      </c>
      <c r="L552" s="13">
        <f>K552/J552</f>
        <v>0.48289399887816892</v>
      </c>
      <c r="M552" s="183"/>
    </row>
    <row r="553" spans="2:17" x14ac:dyDescent="0.3">
      <c r="B553" s="10" t="s">
        <v>21</v>
      </c>
      <c r="C553" s="11">
        <v>42303.354166666664</v>
      </c>
      <c r="D553" s="10">
        <v>19</v>
      </c>
      <c r="E553" s="13" t="e">
        <f>#REF!*0.7</f>
        <v>#REF!</v>
      </c>
      <c r="F553" s="13">
        <v>145920.59999999998</v>
      </c>
      <c r="G553" s="10">
        <f>(C553-$C$520)*1440</f>
        <v>191013.99999999558</v>
      </c>
      <c r="H553" s="128">
        <f t="shared" si="57"/>
        <v>119825.29999999997</v>
      </c>
      <c r="I553" s="13">
        <f t="shared" si="58"/>
        <v>0.62731161066729535</v>
      </c>
      <c r="J553" s="14"/>
      <c r="K553" s="14"/>
      <c r="L553" s="13"/>
      <c r="M553" s="183"/>
    </row>
    <row r="554" spans="2:17" x14ac:dyDescent="0.3">
      <c r="B554" s="10" t="s">
        <v>21</v>
      </c>
      <c r="C554" s="11">
        <v>42305.456944444442</v>
      </c>
      <c r="D554" s="10">
        <v>19</v>
      </c>
      <c r="E554" s="13" t="e">
        <f>#REF!*0.7</f>
        <v>#REF!</v>
      </c>
      <c r="F554" s="13">
        <v>153468.69999999998</v>
      </c>
      <c r="G554" s="10">
        <f>(C554-$C$520)*1440</f>
        <v>194041.99999999604</v>
      </c>
      <c r="H554" s="128">
        <f t="shared" si="57"/>
        <v>127373.39999999998</v>
      </c>
      <c r="I554" s="13">
        <f t="shared" si="58"/>
        <v>0.65642180558849417</v>
      </c>
      <c r="J554" s="14"/>
      <c r="K554" s="14"/>
      <c r="L554" s="13"/>
      <c r="M554" s="183"/>
    </row>
    <row r="555" spans="2:17" x14ac:dyDescent="0.3">
      <c r="B555" s="10" t="s">
        <v>21</v>
      </c>
      <c r="C555" s="11">
        <v>42307.555555555555</v>
      </c>
      <c r="D555" s="10">
        <v>19</v>
      </c>
      <c r="E555" s="13" t="e">
        <f>#REF!*0.7</f>
        <v>#REF!</v>
      </c>
      <c r="F555" s="13">
        <v>160839</v>
      </c>
      <c r="G555" s="10">
        <f>(C555-$C$520)*1440</f>
        <v>197063.9999999979</v>
      </c>
      <c r="H555" s="128">
        <f t="shared" si="57"/>
        <v>134743.70000000001</v>
      </c>
      <c r="I555" s="13">
        <f t="shared" si="58"/>
        <v>0.68375603864735035</v>
      </c>
      <c r="J555" s="14">
        <f>(C555-C552)*1440</f>
        <v>9802.9999999981374</v>
      </c>
      <c r="K555" s="14">
        <f>F555-F552</f>
        <v>21986.300000000017</v>
      </c>
      <c r="L555" s="13">
        <f>K555/J555</f>
        <v>2.2428134244623275</v>
      </c>
      <c r="M555" s="183"/>
    </row>
    <row r="556" spans="2:17" x14ac:dyDescent="0.3">
      <c r="B556" s="10" t="s">
        <v>21</v>
      </c>
      <c r="C556" s="11">
        <v>42310.359722222223</v>
      </c>
      <c r="D556" s="10">
        <v>20</v>
      </c>
      <c r="E556" s="13" t="e">
        <f>#REF!*0.7</f>
        <v>#REF!</v>
      </c>
      <c r="F556" s="13">
        <v>169400</v>
      </c>
      <c r="G556" s="10">
        <f>(C556-$C$520)*1440</f>
        <v>201102.0000000007</v>
      </c>
      <c r="H556" s="128">
        <f t="shared" si="57"/>
        <v>143304.70000000001</v>
      </c>
      <c r="I556" s="13">
        <f t="shared" si="58"/>
        <v>0.7125970900339107</v>
      </c>
      <c r="J556" s="14"/>
      <c r="K556" s="14"/>
      <c r="L556" s="13"/>
      <c r="M556" s="183"/>
    </row>
    <row r="557" spans="2:17" x14ac:dyDescent="0.3">
      <c r="B557" s="10" t="s">
        <v>21</v>
      </c>
      <c r="C557" s="11">
        <v>42312.356944444444</v>
      </c>
      <c r="D557" s="10">
        <v>20</v>
      </c>
      <c r="E557" s="13" t="e">
        <f>#REF!*0.7</f>
        <v>#REF!</v>
      </c>
      <c r="F557" s="13">
        <v>174311.19999999998</v>
      </c>
      <c r="G557" s="10">
        <f>(C557-$C$520)*1440</f>
        <v>203977.99999999814</v>
      </c>
      <c r="H557" s="128">
        <f t="shared" si="57"/>
        <v>148215.9</v>
      </c>
      <c r="I557" s="13">
        <f t="shared" si="58"/>
        <v>0.72662689113532508</v>
      </c>
      <c r="J557" s="14"/>
      <c r="K557" s="14"/>
      <c r="L557" s="13"/>
      <c r="M557" s="183"/>
    </row>
    <row r="558" spans="2:17" x14ac:dyDescent="0.3">
      <c r="B558" s="10" t="s">
        <v>21</v>
      </c>
      <c r="C558" s="11">
        <v>42314.381944444445</v>
      </c>
      <c r="D558" s="10">
        <v>20</v>
      </c>
      <c r="E558" s="13" t="e">
        <f>#REF!*0.7</f>
        <v>#REF!</v>
      </c>
      <c r="F558" s="13">
        <v>181051.5</v>
      </c>
      <c r="G558" s="10">
        <f>(C558-$C$520)*1440</f>
        <v>206894.00000000023</v>
      </c>
      <c r="H558" s="128">
        <f t="shared" si="57"/>
        <v>154956.20000000001</v>
      </c>
      <c r="I558" s="13">
        <f t="shared" si="58"/>
        <v>0.74896420389184726</v>
      </c>
      <c r="J558" s="14">
        <f>(C558-C555)*1440</f>
        <v>9830.0000000023283</v>
      </c>
      <c r="K558" s="14">
        <f>F558-F555</f>
        <v>20212.5</v>
      </c>
      <c r="L558" s="13">
        <f>K558/J558</f>
        <v>2.0562054933871021</v>
      </c>
      <c r="M558" s="183"/>
    </row>
    <row r="559" spans="2:17" x14ac:dyDescent="0.3">
      <c r="B559" s="10" t="s">
        <v>21</v>
      </c>
      <c r="C559" s="11">
        <v>42317.570138888892</v>
      </c>
      <c r="D559" s="10">
        <v>21</v>
      </c>
      <c r="E559" s="13" t="e">
        <f>#REF!*0.7</f>
        <v>#REF!</v>
      </c>
      <c r="F559" s="13">
        <v>192320.09999999998</v>
      </c>
      <c r="G559" s="10">
        <f>(C559-$C$520)*1440</f>
        <v>211485.00000000349</v>
      </c>
      <c r="H559" s="128">
        <f t="shared" si="57"/>
        <v>166224.79999999999</v>
      </c>
      <c r="I559" s="13">
        <f t="shared" si="58"/>
        <v>0.78598860439273355</v>
      </c>
      <c r="J559" s="14"/>
      <c r="K559" s="14"/>
      <c r="L559" s="13"/>
      <c r="M559" s="183"/>
    </row>
    <row r="560" spans="2:17" x14ac:dyDescent="0.3">
      <c r="B560" s="10" t="s">
        <v>21</v>
      </c>
      <c r="C560" s="11">
        <v>42319.307638888888</v>
      </c>
      <c r="D560" s="10">
        <v>21</v>
      </c>
      <c r="E560" s="13" t="e">
        <f>#REF!*0.7</f>
        <v>#REF!</v>
      </c>
      <c r="F560" s="13">
        <v>199295.59999999998</v>
      </c>
      <c r="G560" s="10">
        <f>(C560-$C$520)*1440</f>
        <v>213986.99999999721</v>
      </c>
      <c r="H560" s="128">
        <f t="shared" si="57"/>
        <v>173200.3</v>
      </c>
      <c r="I560" s="13">
        <f t="shared" si="58"/>
        <v>0.80939636519976565</v>
      </c>
      <c r="J560" s="14"/>
      <c r="K560" s="14"/>
      <c r="L560" s="13"/>
      <c r="M560" s="183"/>
    </row>
    <row r="561" spans="2:17" x14ac:dyDescent="0.3">
      <c r="B561" s="10" t="s">
        <v>21</v>
      </c>
      <c r="C561" s="11">
        <v>42321.304861111108</v>
      </c>
      <c r="D561" s="10">
        <v>21</v>
      </c>
      <c r="E561" s="13" t="e">
        <f>#REF!*0.7</f>
        <v>#REF!</v>
      </c>
      <c r="F561" s="13">
        <v>206083.5</v>
      </c>
      <c r="G561" s="10">
        <f>(C561-$C$520)*1440</f>
        <v>216862.99999999464</v>
      </c>
      <c r="H561" s="128">
        <f t="shared" si="57"/>
        <v>179988.2</v>
      </c>
      <c r="I561" s="13">
        <f t="shared" si="58"/>
        <v>0.82996269534224121</v>
      </c>
      <c r="J561" s="14">
        <f>(C561-C558)*1440</f>
        <v>9968.9999999944121</v>
      </c>
      <c r="K561" s="14">
        <f>F561-F558</f>
        <v>25032</v>
      </c>
      <c r="L561" s="13">
        <f>K561/J561</f>
        <v>2.5109840505581333</v>
      </c>
      <c r="M561" s="183"/>
    </row>
    <row r="562" spans="2:17" x14ac:dyDescent="0.3">
      <c r="B562" s="10" t="s">
        <v>21</v>
      </c>
      <c r="C562" s="11">
        <v>42324.415277777778</v>
      </c>
      <c r="D562" s="10">
        <v>22</v>
      </c>
      <c r="E562" s="13" t="e">
        <f>#REF!*0.7</f>
        <v>#REF!</v>
      </c>
      <c r="F562" s="13">
        <v>214230.09999999998</v>
      </c>
      <c r="G562" s="10">
        <f>(C562-$C$520)*1440</f>
        <v>221341.99999999953</v>
      </c>
      <c r="H562" s="128">
        <f t="shared" si="57"/>
        <v>188134.8</v>
      </c>
      <c r="I562" s="13">
        <f t="shared" si="58"/>
        <v>0.84997334441723837</v>
      </c>
      <c r="J562" s="14"/>
      <c r="K562" s="14"/>
      <c r="L562" s="13"/>
      <c r="M562" s="183"/>
    </row>
    <row r="563" spans="2:17" x14ac:dyDescent="0.3">
      <c r="B563" s="10" t="s">
        <v>21</v>
      </c>
      <c r="C563" s="11">
        <v>42326.59097222222</v>
      </c>
      <c r="D563" s="10">
        <v>22</v>
      </c>
      <c r="E563" s="13" t="e">
        <f>#REF!*0.7</f>
        <v>#REF!</v>
      </c>
      <c r="F563" s="13">
        <v>220854.9</v>
      </c>
      <c r="G563" s="10">
        <f>(C563-$C$520)*1440</f>
        <v>224474.99999999651</v>
      </c>
      <c r="H563" s="128">
        <f t="shared" si="57"/>
        <v>194759.6</v>
      </c>
      <c r="I563" s="13">
        <f t="shared" si="58"/>
        <v>0.86762267513087443</v>
      </c>
      <c r="J563" s="14"/>
      <c r="K563" s="14"/>
      <c r="L563" s="13"/>
      <c r="M563" s="183"/>
    </row>
    <row r="564" spans="2:17" x14ac:dyDescent="0.3">
      <c r="B564" s="10" t="s">
        <v>21</v>
      </c>
      <c r="C564" s="11">
        <v>42328.370138888888</v>
      </c>
      <c r="D564" s="10">
        <v>22</v>
      </c>
      <c r="E564" s="13" t="e">
        <f>#REF!*0.7</f>
        <v>#REF!</v>
      </c>
      <c r="F564" s="13">
        <v>224671.3</v>
      </c>
      <c r="G564" s="10">
        <f>(C564-$C$520)*1440</f>
        <v>227036.99999999721</v>
      </c>
      <c r="H564" s="128">
        <f t="shared" si="57"/>
        <v>198576</v>
      </c>
      <c r="I564" s="13">
        <f t="shared" si="58"/>
        <v>0.87464157824496647</v>
      </c>
      <c r="J564" s="14">
        <f>(C564-C561)*1440</f>
        <v>10174.000000002561</v>
      </c>
      <c r="K564" s="14">
        <f>F564-F561</f>
        <v>18587.799999999988</v>
      </c>
      <c r="L564" s="13">
        <f>K564/J564</f>
        <v>1.8269903676032346</v>
      </c>
      <c r="M564" s="183"/>
    </row>
    <row r="565" spans="2:17" x14ac:dyDescent="0.3">
      <c r="B565" s="10" t="s">
        <v>21</v>
      </c>
      <c r="C565" s="11">
        <v>42331.339583333334</v>
      </c>
      <c r="D565" s="10">
        <v>23</v>
      </c>
      <c r="E565" s="13" t="e">
        <f>#REF!*0.7</f>
        <v>#REF!</v>
      </c>
      <c r="F565" s="13">
        <v>238575.4</v>
      </c>
      <c r="G565" s="10">
        <f>(C565-$C$520)*1440</f>
        <v>231313.00000000047</v>
      </c>
      <c r="H565" s="128">
        <f t="shared" si="57"/>
        <v>212480.1</v>
      </c>
      <c r="I565" s="13">
        <f t="shared" si="58"/>
        <v>0.91858261316916723</v>
      </c>
      <c r="J565" s="14"/>
      <c r="K565" s="14"/>
      <c r="L565" s="13"/>
      <c r="M565" s="183"/>
    </row>
    <row r="566" spans="2:17" x14ac:dyDescent="0.3">
      <c r="B566" s="10" t="s">
        <v>21</v>
      </c>
      <c r="C566" s="11">
        <v>42333.313194444447</v>
      </c>
      <c r="D566" s="10">
        <v>23</v>
      </c>
      <c r="E566" s="13" t="e">
        <f>#REF!*0.7</f>
        <v>#REF!</v>
      </c>
      <c r="F566" s="13">
        <v>244194.99999999997</v>
      </c>
      <c r="G566" s="10">
        <f>(C566-$C$520)*1440</f>
        <v>234155.00000000233</v>
      </c>
      <c r="H566" s="128">
        <f t="shared" si="57"/>
        <v>218099.69999999998</v>
      </c>
      <c r="I566" s="13">
        <f t="shared" si="58"/>
        <v>0.93143302513291548</v>
      </c>
      <c r="J566" s="14">
        <f>(C566-C564)*1440</f>
        <v>7118.0000000051223</v>
      </c>
      <c r="K566" s="14">
        <f>F566-F564</f>
        <v>19523.699999999983</v>
      </c>
      <c r="L566" s="13">
        <f>K566/J566</f>
        <v>2.7428631638080829</v>
      </c>
      <c r="M566" s="183"/>
    </row>
    <row r="567" spans="2:17" x14ac:dyDescent="0.3">
      <c r="B567" s="10" t="s">
        <v>21</v>
      </c>
      <c r="C567" s="11">
        <v>42338.525000000001</v>
      </c>
      <c r="D567" s="10">
        <v>24</v>
      </c>
      <c r="E567" s="13" t="e">
        <f>#REF!*0.7</f>
        <v>#REF!</v>
      </c>
      <c r="F567" s="13">
        <v>258736.8</v>
      </c>
      <c r="G567" s="10">
        <f>(C567-$C$520)*1440</f>
        <v>241660.00000000116</v>
      </c>
      <c r="H567" s="128">
        <f t="shared" si="57"/>
        <v>232641.5</v>
      </c>
      <c r="I567" s="13">
        <f t="shared" si="58"/>
        <v>0.9626810394769465</v>
      </c>
      <c r="J567" s="14">
        <f>(C567-C566)*1440</f>
        <v>7504.9999999988358</v>
      </c>
      <c r="K567" s="14">
        <f>F567-F566</f>
        <v>14541.800000000017</v>
      </c>
      <c r="L567" s="13">
        <f>K567/J567</f>
        <v>1.9376149233847133</v>
      </c>
      <c r="M567" s="183"/>
    </row>
    <row r="568" spans="2:17" x14ac:dyDescent="0.3">
      <c r="B568" s="10" t="s">
        <v>21</v>
      </c>
      <c r="C568" s="11">
        <v>42345.64166666667</v>
      </c>
      <c r="D568" s="10">
        <v>25</v>
      </c>
      <c r="E568" s="13" t="e">
        <f>#REF!*0.7</f>
        <v>#REF!</v>
      </c>
      <c r="F568" s="13">
        <v>285268.89999999997</v>
      </c>
      <c r="G568" s="10">
        <f>(C568-$C$520)*1440</f>
        <v>251908.00000000396</v>
      </c>
      <c r="H568" s="128">
        <f t="shared" si="57"/>
        <v>259173.59999999998</v>
      </c>
      <c r="I568" s="13">
        <f t="shared" si="58"/>
        <v>1.0288422757514486</v>
      </c>
      <c r="J568" s="14">
        <f>(C568-C567)*1440</f>
        <v>10248.000000002794</v>
      </c>
      <c r="K568" s="14">
        <f>F568-F567</f>
        <v>26532.099999999977</v>
      </c>
      <c r="L568" s="13">
        <f>K568/J568</f>
        <v>2.5890027322397291</v>
      </c>
      <c r="M568" s="183"/>
    </row>
    <row r="569" spans="2:17" x14ac:dyDescent="0.3">
      <c r="B569" s="10" t="s">
        <v>21</v>
      </c>
      <c r="C569" s="11">
        <v>42352.32916666667</v>
      </c>
      <c r="D569" s="10">
        <v>26</v>
      </c>
      <c r="E569" s="13" t="e">
        <f>#REF!*0.7</f>
        <v>#REF!</v>
      </c>
      <c r="F569" s="13">
        <v>305582.89999999997</v>
      </c>
      <c r="G569" s="10">
        <f>(C569-$C$520)*1440</f>
        <v>261538.00000000396</v>
      </c>
      <c r="H569" s="128">
        <f t="shared" si="57"/>
        <v>279487.59999999998</v>
      </c>
      <c r="I569" s="13">
        <f t="shared" ref="I569" si="59">IFERROR(H569/G569,"-")</f>
        <v>1.0686309446428273</v>
      </c>
      <c r="J569" s="14">
        <f>(C569-C568)*1440</f>
        <v>9630</v>
      </c>
      <c r="K569" s="14">
        <f>F569-F568</f>
        <v>20314</v>
      </c>
      <c r="L569" s="13">
        <f>K569/J569</f>
        <v>2.1094496365524402</v>
      </c>
      <c r="M569" s="183"/>
    </row>
    <row r="570" spans="2:17" x14ac:dyDescent="0.3">
      <c r="B570" s="10" t="s">
        <v>21</v>
      </c>
      <c r="C570" s="11">
        <v>42359.458333333336</v>
      </c>
      <c r="D570" s="10">
        <v>27</v>
      </c>
      <c r="E570" s="13" t="e">
        <f>#REF!*0.7</f>
        <v>#REF!</v>
      </c>
      <c r="F570" s="13">
        <v>328090</v>
      </c>
      <c r="G570" s="10">
        <f>(C570-$C$520)*1440</f>
        <v>271804.00000000256</v>
      </c>
      <c r="H570" s="128">
        <f t="shared" si="57"/>
        <v>301994.7</v>
      </c>
      <c r="I570" s="13">
        <f t="shared" ref="I570:I571" si="60">IFERROR(H570/G570,"-")</f>
        <v>1.1110752601138951</v>
      </c>
      <c r="J570" s="14">
        <f>(C570-C569)*1440</f>
        <v>10265.999999998603</v>
      </c>
      <c r="K570" s="14">
        <f>F570-F569</f>
        <v>22507.100000000035</v>
      </c>
      <c r="L570" s="13">
        <f t="shared" ref="L570:L571" si="61">K570/J570</f>
        <v>2.1923923631407654</v>
      </c>
      <c r="M570" s="183"/>
    </row>
    <row r="571" spans="2:17" ht="15" thickBot="1" x14ac:dyDescent="0.35">
      <c r="B571" s="51" t="s">
        <v>21</v>
      </c>
      <c r="C571" s="52">
        <v>42366.660416666666</v>
      </c>
      <c r="D571" s="51">
        <v>28</v>
      </c>
      <c r="E571" s="54" t="e">
        <f>#REF!*0.7</f>
        <v>#REF!</v>
      </c>
      <c r="F571" s="54">
        <v>352334.5</v>
      </c>
      <c r="G571" s="51">
        <f>(C571-$C$520)*1440</f>
        <v>282174.99999999767</v>
      </c>
      <c r="H571" s="129">
        <f t="shared" si="57"/>
        <v>326239.2</v>
      </c>
      <c r="I571" s="54">
        <f t="shared" si="60"/>
        <v>1.1561591211127942</v>
      </c>
      <c r="J571" s="55">
        <f>(C571-C570)*1440</f>
        <v>10370.999999995111</v>
      </c>
      <c r="K571" s="55">
        <f>F571-F570</f>
        <v>24244.5</v>
      </c>
      <c r="L571" s="54">
        <f t="shared" si="61"/>
        <v>2.3377205669666794</v>
      </c>
      <c r="M571" s="247">
        <f>(H571-H542)/(G571-G542)</f>
        <v>1.9623247895142666</v>
      </c>
      <c r="O571" s="33">
        <f>SUM(K520:K571)</f>
        <v>326239.2</v>
      </c>
      <c r="Q571" s="69">
        <f>H571-H542</f>
        <v>252415.80000000002</v>
      </c>
    </row>
    <row r="572" spans="2:17" x14ac:dyDescent="0.3">
      <c r="B572" s="196" t="s">
        <v>21</v>
      </c>
      <c r="C572" s="180">
        <v>42373.339583333334</v>
      </c>
      <c r="D572" s="46">
        <v>29</v>
      </c>
      <c r="E572" s="49" t="e">
        <f>#REF!*0.7</f>
        <v>#REF!</v>
      </c>
      <c r="F572" s="49">
        <v>373152.5</v>
      </c>
      <c r="G572" s="46">
        <f>(C572-$C$520)*1440</f>
        <v>291793.00000000047</v>
      </c>
      <c r="H572" s="130">
        <f t="shared" si="57"/>
        <v>347057.2</v>
      </c>
      <c r="I572" s="49">
        <f t="shared" ref="I572:I591" si="62">IFERROR(H572/G572,"-")</f>
        <v>1.1893952219552884</v>
      </c>
      <c r="J572" s="50">
        <f>(C572-C571)*1440</f>
        <v>9618.000000002794</v>
      </c>
      <c r="K572" s="50" t="e">
        <f>E572-E571</f>
        <v>#REF!</v>
      </c>
      <c r="L572" s="49" t="e">
        <f t="shared" ref="L572:L591" si="63">K572/J572</f>
        <v>#REF!</v>
      </c>
      <c r="M572" s="49"/>
      <c r="O572" s="33"/>
      <c r="Q572" s="69"/>
    </row>
    <row r="573" spans="2:17" x14ac:dyDescent="0.3">
      <c r="B573" s="193" t="s">
        <v>21</v>
      </c>
      <c r="C573" s="178">
        <v>42380.37222222222</v>
      </c>
      <c r="D573" s="10">
        <v>30</v>
      </c>
      <c r="E573" s="13" t="e">
        <f>#REF!*0.7</f>
        <v>#REF!</v>
      </c>
      <c r="F573" s="13">
        <v>398374.89999999997</v>
      </c>
      <c r="G573" s="10">
        <f>(C573-$C$520)*1440</f>
        <v>301919.99999999651</v>
      </c>
      <c r="H573" s="128">
        <f t="shared" si="57"/>
        <v>372279.6</v>
      </c>
      <c r="I573" s="13">
        <f t="shared" si="62"/>
        <v>1.2330405405405547</v>
      </c>
      <c r="J573" s="14">
        <f>(C573-C572)*1440</f>
        <v>10126.999999996042</v>
      </c>
      <c r="K573" s="14" t="e">
        <f>E573-E572</f>
        <v>#REF!</v>
      </c>
      <c r="L573" s="13" t="e">
        <f t="shared" si="63"/>
        <v>#REF!</v>
      </c>
      <c r="M573" s="13"/>
      <c r="O573" s="33"/>
      <c r="Q573" s="69"/>
    </row>
    <row r="574" spans="2:17" x14ac:dyDescent="0.3">
      <c r="B574" s="193" t="s">
        <v>21</v>
      </c>
      <c r="C574" s="178">
        <v>42387.588888888888</v>
      </c>
      <c r="D574" s="10">
        <v>31</v>
      </c>
      <c r="E574" s="13" t="e">
        <f>#REF!*0.7</f>
        <v>#REF!</v>
      </c>
      <c r="F574" s="13">
        <v>424033.39999999997</v>
      </c>
      <c r="G574" s="10">
        <f>(C574-$C$520)*1440</f>
        <v>312311.99999999721</v>
      </c>
      <c r="H574" s="128">
        <f t="shared" si="57"/>
        <v>397938.1</v>
      </c>
      <c r="I574" s="13">
        <f t="shared" si="62"/>
        <v>1.2741684597453942</v>
      </c>
      <c r="J574" s="14">
        <f>(C574-C573)*1440</f>
        <v>10392.000000000698</v>
      </c>
      <c r="K574" s="14" t="e">
        <f>E574-E573</f>
        <v>#REF!</v>
      </c>
      <c r="L574" s="13" t="e">
        <f t="shared" si="63"/>
        <v>#REF!</v>
      </c>
      <c r="M574" s="13"/>
      <c r="O574" s="33"/>
      <c r="Q574" s="69"/>
    </row>
    <row r="575" spans="2:17" x14ac:dyDescent="0.3">
      <c r="B575" s="193" t="s">
        <v>21</v>
      </c>
      <c r="C575" s="178">
        <v>42394.638888888891</v>
      </c>
      <c r="D575" s="10">
        <v>32</v>
      </c>
      <c r="E575" s="13" t="e">
        <f>#REF!*0.7</f>
        <v>#REF!</v>
      </c>
      <c r="F575" s="13">
        <v>425293.39999999997</v>
      </c>
      <c r="G575" s="10">
        <f>(C575-$C$520)*1440</f>
        <v>322464.0000000014</v>
      </c>
      <c r="H575" s="128">
        <f t="shared" si="57"/>
        <v>399198.1</v>
      </c>
      <c r="I575" s="13">
        <f t="shared" si="62"/>
        <v>1.2379617569713155</v>
      </c>
      <c r="J575" s="14">
        <f>(C575-C574)*1440</f>
        <v>10152.000000004191</v>
      </c>
      <c r="K575" s="14" t="e">
        <f>E575-E574</f>
        <v>#REF!</v>
      </c>
      <c r="L575" s="13" t="e">
        <f t="shared" si="63"/>
        <v>#REF!</v>
      </c>
      <c r="M575" s="13"/>
      <c r="O575" s="33"/>
      <c r="Q575" s="69"/>
    </row>
    <row r="576" spans="2:17" x14ac:dyDescent="0.3">
      <c r="B576" s="193" t="s">
        <v>21</v>
      </c>
      <c r="C576" s="178">
        <v>42401</v>
      </c>
      <c r="D576" s="10">
        <v>33</v>
      </c>
      <c r="E576" s="13"/>
      <c r="F576" s="13"/>
      <c r="G576" s="10">
        <f>(C576-$C$520)*1440</f>
        <v>331623.99999999907</v>
      </c>
      <c r="H576" s="128">
        <f t="shared" si="57"/>
        <v>-26095.3</v>
      </c>
      <c r="I576" s="13"/>
      <c r="J576" s="14"/>
      <c r="K576" s="14"/>
      <c r="L576" s="13"/>
      <c r="M576" s="13"/>
      <c r="O576" s="33"/>
      <c r="Q576" s="69"/>
    </row>
    <row r="577" spans="2:17" x14ac:dyDescent="0.3">
      <c r="B577" s="193" t="s">
        <v>21</v>
      </c>
      <c r="C577" s="178">
        <v>42412.606944444444</v>
      </c>
      <c r="D577" s="10">
        <v>34</v>
      </c>
      <c r="E577" s="13" t="e">
        <f>#REF!*0.7</f>
        <v>#REF!</v>
      </c>
      <c r="F577" s="13">
        <v>425296.19999999995</v>
      </c>
      <c r="G577" s="10">
        <f>(C577-$C$520)*1440</f>
        <v>348337.99999999814</v>
      </c>
      <c r="H577" s="128">
        <f t="shared" si="57"/>
        <v>399200.89999999997</v>
      </c>
      <c r="I577" s="13">
        <f t="shared" si="62"/>
        <v>1.1460159385424562</v>
      </c>
      <c r="J577" s="14">
        <f>(C577-C575)*1440</f>
        <v>25873.99999999674</v>
      </c>
      <c r="K577" s="14" t="e">
        <f>E577-E575</f>
        <v>#REF!</v>
      </c>
      <c r="L577" s="13" t="e">
        <f t="shared" si="63"/>
        <v>#REF!</v>
      </c>
      <c r="M577" s="13"/>
      <c r="O577" s="33"/>
      <c r="Q577" s="69"/>
    </row>
    <row r="578" spans="2:17" x14ac:dyDescent="0.3">
      <c r="B578" s="193" t="s">
        <v>21</v>
      </c>
      <c r="C578" s="178">
        <v>42416.526388888888</v>
      </c>
      <c r="D578" s="10">
        <v>35</v>
      </c>
      <c r="E578" s="13" t="e">
        <f>#REF!*0.7</f>
        <v>#REF!</v>
      </c>
      <c r="F578" s="13">
        <v>425552.39999999997</v>
      </c>
      <c r="G578" s="10">
        <f>(C578-$C$520)*1440</f>
        <v>353981.99999999721</v>
      </c>
      <c r="H578" s="128">
        <f t="shared" si="57"/>
        <v>399457.1</v>
      </c>
      <c r="I578" s="13">
        <f t="shared" si="62"/>
        <v>1.1284672666971856</v>
      </c>
      <c r="J578" s="14">
        <f>(C578-C577)*1440</f>
        <v>5643.9999999990687</v>
      </c>
      <c r="K578" s="14" t="e">
        <f>E578-E577</f>
        <v>#REF!</v>
      </c>
      <c r="L578" s="13" t="e">
        <f t="shared" si="63"/>
        <v>#REF!</v>
      </c>
      <c r="M578" s="13"/>
      <c r="O578" s="33"/>
      <c r="Q578" s="69"/>
    </row>
    <row r="579" spans="2:17" x14ac:dyDescent="0.3">
      <c r="B579" s="193" t="s">
        <v>21</v>
      </c>
      <c r="C579" s="178">
        <v>42422.375694444447</v>
      </c>
      <c r="D579" s="10">
        <v>36</v>
      </c>
      <c r="E579" s="13" t="e">
        <f>#REF!*0.7</f>
        <v>#REF!</v>
      </c>
      <c r="F579" s="13">
        <v>434443.1</v>
      </c>
      <c r="G579" s="10">
        <f>(C579-$C$520)*1440</f>
        <v>362405.00000000233</v>
      </c>
      <c r="H579" s="128">
        <f t="shared" si="57"/>
        <v>408347.8</v>
      </c>
      <c r="I579" s="13">
        <f t="shared" si="62"/>
        <v>1.1267719816227628</v>
      </c>
      <c r="J579" s="14">
        <f>(C579-C578)*1440</f>
        <v>8423.0000000051223</v>
      </c>
      <c r="K579" s="14" t="e">
        <f>E579-E578</f>
        <v>#REF!</v>
      </c>
      <c r="L579" s="13" t="e">
        <f t="shared" si="63"/>
        <v>#REF!</v>
      </c>
      <c r="M579" s="13"/>
      <c r="O579" s="33"/>
      <c r="Q579" s="69"/>
    </row>
    <row r="580" spans="2:17" x14ac:dyDescent="0.3">
      <c r="B580" s="193" t="s">
        <v>21</v>
      </c>
      <c r="C580" s="178">
        <v>42429.359722222223</v>
      </c>
      <c r="D580" s="10">
        <v>37</v>
      </c>
      <c r="E580" s="13" t="e">
        <f>#REF!*0.7</f>
        <v>#REF!</v>
      </c>
      <c r="F580" s="13">
        <v>446775</v>
      </c>
      <c r="G580" s="10">
        <f>(C580-$C$520)*1440</f>
        <v>372462.0000000007</v>
      </c>
      <c r="H580" s="128">
        <f t="shared" si="57"/>
        <v>420679.7</v>
      </c>
      <c r="I580" s="13">
        <f t="shared" si="62"/>
        <v>1.1294566962535755</v>
      </c>
      <c r="J580" s="14"/>
      <c r="K580" s="14"/>
      <c r="L580" s="13"/>
      <c r="M580" s="13"/>
      <c r="O580" s="33"/>
      <c r="Q580" s="69"/>
    </row>
    <row r="581" spans="2:17" x14ac:dyDescent="0.3">
      <c r="B581" s="193" t="s">
        <v>21</v>
      </c>
      <c r="C581" s="178">
        <v>42431.484722222223</v>
      </c>
      <c r="D581" s="10">
        <v>37</v>
      </c>
      <c r="E581" s="13" t="e">
        <f>#REF!*0.7</f>
        <v>#REF!</v>
      </c>
      <c r="F581" s="13">
        <v>451446.8</v>
      </c>
      <c r="G581" s="10">
        <f>(C581-$C$520)*1440</f>
        <v>375522.0000000007</v>
      </c>
      <c r="H581" s="128">
        <f t="shared" si="57"/>
        <v>425351.5</v>
      </c>
      <c r="I581" s="13">
        <f t="shared" si="62"/>
        <v>1.1326939566789673</v>
      </c>
      <c r="J581" s="14"/>
      <c r="K581" s="14"/>
      <c r="L581" s="13"/>
      <c r="M581" s="13"/>
      <c r="O581" s="33"/>
      <c r="Q581" s="69"/>
    </row>
    <row r="582" spans="2:17" x14ac:dyDescent="0.3">
      <c r="B582" s="193" t="s">
        <v>21</v>
      </c>
      <c r="C582" s="178">
        <v>42433.647222222222</v>
      </c>
      <c r="D582" s="10">
        <v>37</v>
      </c>
      <c r="E582" s="13" t="e">
        <f>#REF!*0.7</f>
        <v>#REF!</v>
      </c>
      <c r="F582" s="13">
        <v>457177.69999999995</v>
      </c>
      <c r="G582" s="10">
        <f>(C582-$C$520)*1440</f>
        <v>378635.9999999986</v>
      </c>
      <c r="H582" s="128">
        <f t="shared" si="57"/>
        <v>431082.39999999997</v>
      </c>
      <c r="I582" s="13">
        <f t="shared" si="62"/>
        <v>1.1385140345873122</v>
      </c>
      <c r="J582" s="14">
        <f>(C582-C579)*1440</f>
        <v>16230.999999996275</v>
      </c>
      <c r="K582" s="14" t="e">
        <f>E582-E579</f>
        <v>#REF!</v>
      </c>
      <c r="L582" s="13" t="e">
        <f t="shared" si="63"/>
        <v>#REF!</v>
      </c>
      <c r="M582" s="13"/>
      <c r="O582" s="33"/>
      <c r="Q582" s="69"/>
    </row>
    <row r="583" spans="2:17" x14ac:dyDescent="0.3">
      <c r="B583" s="193" t="s">
        <v>21</v>
      </c>
      <c r="C583" s="178">
        <v>42436.350694444445</v>
      </c>
      <c r="D583" s="10">
        <v>38</v>
      </c>
      <c r="E583" s="13" t="e">
        <f>#REF!*0.7</f>
        <v>#REF!</v>
      </c>
      <c r="F583" s="13">
        <v>463412.6</v>
      </c>
      <c r="G583" s="10">
        <f>(C583-$C$520)*1440</f>
        <v>382529.00000000023</v>
      </c>
      <c r="H583" s="128">
        <f t="shared" si="57"/>
        <v>437317.3</v>
      </c>
      <c r="I583" s="13">
        <f t="shared" si="62"/>
        <v>1.143226526616282</v>
      </c>
      <c r="J583" s="14"/>
      <c r="K583" s="14"/>
      <c r="L583" s="13"/>
      <c r="M583" s="13"/>
      <c r="O583" s="33"/>
      <c r="Q583" s="69"/>
    </row>
    <row r="584" spans="2:17" x14ac:dyDescent="0.3">
      <c r="B584" s="193" t="s">
        <v>21</v>
      </c>
      <c r="C584" s="178">
        <v>42438.374305555553</v>
      </c>
      <c r="D584" s="10">
        <v>38</v>
      </c>
      <c r="E584" s="13" t="e">
        <f>#REF!*0.7</f>
        <v>#REF!</v>
      </c>
      <c r="F584" s="13">
        <v>467779.89999999997</v>
      </c>
      <c r="G584" s="10">
        <f>(C584-$C$520)*1440</f>
        <v>385442.99999999581</v>
      </c>
      <c r="H584" s="128">
        <f t="shared" si="57"/>
        <v>441684.6</v>
      </c>
      <c r="I584" s="13">
        <f t="shared" si="62"/>
        <v>1.1459141818634786</v>
      </c>
      <c r="J584" s="14"/>
      <c r="K584" s="14"/>
      <c r="L584" s="13"/>
      <c r="M584" s="13"/>
      <c r="O584" s="33"/>
      <c r="Q584" s="69"/>
    </row>
    <row r="585" spans="2:17" x14ac:dyDescent="0.3">
      <c r="B585" s="193" t="s">
        <v>21</v>
      </c>
      <c r="C585" s="178">
        <v>42440.326388888891</v>
      </c>
      <c r="D585" s="10">
        <v>38</v>
      </c>
      <c r="E585" s="13" t="e">
        <f>#REF!*0.7</f>
        <v>#REF!</v>
      </c>
      <c r="F585" s="13">
        <v>473266.49999999994</v>
      </c>
      <c r="G585" s="10">
        <f>(C585-$C$520)*1440</f>
        <v>388254.0000000014</v>
      </c>
      <c r="H585" s="128">
        <f t="shared" si="57"/>
        <v>447171.19999999995</v>
      </c>
      <c r="I585" s="13">
        <f t="shared" si="62"/>
        <v>1.1517491126942629</v>
      </c>
      <c r="J585" s="14">
        <f>(C585-C582)*1440</f>
        <v>9618.000000002794</v>
      </c>
      <c r="K585" s="14" t="e">
        <f>E585-E582</f>
        <v>#REF!</v>
      </c>
      <c r="L585" s="13" t="e">
        <f t="shared" si="63"/>
        <v>#REF!</v>
      </c>
      <c r="M585" s="13"/>
      <c r="O585" s="33"/>
      <c r="Q585" s="69"/>
    </row>
    <row r="586" spans="2:17" x14ac:dyDescent="0.3">
      <c r="B586" s="193" t="s">
        <v>21</v>
      </c>
      <c r="C586" s="178">
        <v>42443.366666666669</v>
      </c>
      <c r="D586" s="10">
        <v>39</v>
      </c>
      <c r="E586" s="13" t="e">
        <f>#REF!*0.7</f>
        <v>#REF!</v>
      </c>
      <c r="F586" s="13">
        <v>480965.1</v>
      </c>
      <c r="G586" s="10">
        <f>(C586-$C$520)*1440</f>
        <v>392632.00000000186</v>
      </c>
      <c r="H586" s="128">
        <f t="shared" si="57"/>
        <v>454869.8</v>
      </c>
      <c r="I586" s="13">
        <f t="shared" si="62"/>
        <v>1.1585143340328803</v>
      </c>
      <c r="J586" s="14"/>
      <c r="K586" s="14"/>
      <c r="L586" s="13"/>
      <c r="M586" s="13"/>
      <c r="O586" s="33"/>
      <c r="Q586" s="69"/>
    </row>
    <row r="587" spans="2:17" x14ac:dyDescent="0.3">
      <c r="B587" s="193" t="s">
        <v>21</v>
      </c>
      <c r="C587" s="178">
        <v>42446.348611111112</v>
      </c>
      <c r="D587" s="10">
        <v>39</v>
      </c>
      <c r="E587" s="13" t="e">
        <f>#REF!*0.7</f>
        <v>#REF!</v>
      </c>
      <c r="F587" s="13">
        <v>487016.6</v>
      </c>
      <c r="G587" s="10">
        <f>(C587-$C$520)*1440</f>
        <v>396926.00000000093</v>
      </c>
      <c r="H587" s="128">
        <f t="shared" si="57"/>
        <v>460921.3</v>
      </c>
      <c r="I587" s="13">
        <f t="shared" si="62"/>
        <v>1.161227281659551</v>
      </c>
      <c r="J587" s="14">
        <f>(C587-C585)*1440</f>
        <v>8671.9999999995343</v>
      </c>
      <c r="K587" s="14" t="e">
        <f>E587-E585</f>
        <v>#REF!</v>
      </c>
      <c r="L587" s="13" t="e">
        <f t="shared" si="63"/>
        <v>#REF!</v>
      </c>
      <c r="M587" s="13"/>
      <c r="O587" s="33"/>
      <c r="Q587" s="69"/>
    </row>
    <row r="588" spans="2:17" x14ac:dyDescent="0.3">
      <c r="B588" s="193" t="s">
        <v>21</v>
      </c>
      <c r="C588" s="178">
        <v>42450.359722222223</v>
      </c>
      <c r="D588" s="10">
        <v>40</v>
      </c>
      <c r="E588" s="13" t="e">
        <f>#REF!*0.7</f>
        <v>#REF!</v>
      </c>
      <c r="F588" s="13">
        <v>495954.89999999997</v>
      </c>
      <c r="G588" s="10">
        <f>(C588-$C$520)*1440</f>
        <v>402702.0000000007</v>
      </c>
      <c r="H588" s="128">
        <f t="shared" ref="H588:H591" si="64">F588-$F$520</f>
        <v>469859.6</v>
      </c>
      <c r="I588" s="13">
        <f t="shared" si="62"/>
        <v>1.1667674856345367</v>
      </c>
      <c r="J588" s="14"/>
      <c r="K588" s="14"/>
      <c r="L588" s="13"/>
      <c r="M588" s="13"/>
      <c r="O588" s="33"/>
      <c r="Q588" s="69"/>
    </row>
    <row r="589" spans="2:17" x14ac:dyDescent="0.3">
      <c r="B589" s="193" t="s">
        <v>21</v>
      </c>
      <c r="C589" s="178">
        <v>42453.65625</v>
      </c>
      <c r="D589" s="10">
        <v>40</v>
      </c>
      <c r="E589" s="13" t="e">
        <f>#REF!*0.7</f>
        <v>#REF!</v>
      </c>
      <c r="F589" s="13">
        <v>501794.3</v>
      </c>
      <c r="G589" s="10">
        <f>(C589-$C$520)*1440</f>
        <v>407448.99999999907</v>
      </c>
      <c r="H589" s="128">
        <f t="shared" si="64"/>
        <v>475699</v>
      </c>
      <c r="I589" s="13">
        <f t="shared" si="62"/>
        <v>1.1675056264710457</v>
      </c>
      <c r="J589" s="14">
        <f>(C589-C587)*1440</f>
        <v>10522.999999998137</v>
      </c>
      <c r="K589" s="14" t="e">
        <f>E589-E587</f>
        <v>#REF!</v>
      </c>
      <c r="L589" s="13" t="e">
        <f t="shared" si="63"/>
        <v>#REF!</v>
      </c>
      <c r="M589" s="13"/>
      <c r="O589" s="33"/>
      <c r="Q589" s="69"/>
    </row>
    <row r="590" spans="2:17" x14ac:dyDescent="0.3">
      <c r="B590" s="193" t="s">
        <v>21</v>
      </c>
      <c r="C590" s="178">
        <v>42457.7</v>
      </c>
      <c r="D590" s="10">
        <v>41</v>
      </c>
      <c r="E590" s="13" t="e">
        <f>#REF!*0.7</f>
        <v>#REF!</v>
      </c>
      <c r="F590" s="13">
        <v>507076.49999999994</v>
      </c>
      <c r="G590" s="10">
        <f>(C590-$C$520)*1440</f>
        <v>413271.99999999488</v>
      </c>
      <c r="H590" s="128">
        <f t="shared" si="64"/>
        <v>480981.19999999995</v>
      </c>
      <c r="I590" s="13">
        <f t="shared" si="62"/>
        <v>1.163836891925913</v>
      </c>
      <c r="J590" s="14"/>
      <c r="K590" s="14"/>
      <c r="L590" s="13"/>
      <c r="M590" s="13"/>
      <c r="O590" s="33"/>
      <c r="Q590" s="69"/>
    </row>
    <row r="591" spans="2:17" ht="15" thickBot="1" x14ac:dyDescent="0.35">
      <c r="B591" s="194" t="s">
        <v>21</v>
      </c>
      <c r="C591" s="190">
        <v>42459.390277777777</v>
      </c>
      <c r="D591" s="51">
        <v>41</v>
      </c>
      <c r="E591" s="54" t="e">
        <f>#REF!*0.7</f>
        <v>#REF!</v>
      </c>
      <c r="F591" s="54">
        <v>513417.1</v>
      </c>
      <c r="G591" s="51">
        <f>(C591-$C$520)*1440</f>
        <v>415705.99999999744</v>
      </c>
      <c r="H591" s="129">
        <f t="shared" si="64"/>
        <v>487321.8</v>
      </c>
      <c r="I591" s="54">
        <f t="shared" si="62"/>
        <v>1.1722751175109405</v>
      </c>
      <c r="J591" s="55">
        <f>(C591-C589)*1440</f>
        <v>8256.9999999983702</v>
      </c>
      <c r="K591" s="55" t="e">
        <f>E591-E589</f>
        <v>#REF!</v>
      </c>
      <c r="L591" s="54" t="e">
        <f t="shared" si="63"/>
        <v>#REF!</v>
      </c>
      <c r="M591" s="54">
        <f>(H591-H571)/(G591-G571)</f>
        <v>1.2063311141233142</v>
      </c>
      <c r="O591" s="33"/>
      <c r="Q591" s="69"/>
    </row>
    <row r="592" spans="2:17" s="15" customFormat="1" x14ac:dyDescent="0.25">
      <c r="B592" s="18" t="s">
        <v>22</v>
      </c>
      <c r="C592" s="19">
        <v>42170.706944444442</v>
      </c>
      <c r="D592" s="18">
        <v>1</v>
      </c>
      <c r="E592" s="21" t="e">
        <f>#REF!*0.7</f>
        <v>#REF!</v>
      </c>
      <c r="F592" s="21">
        <v>125542.2</v>
      </c>
      <c r="G592" s="18"/>
      <c r="H592" s="184"/>
      <c r="I592" s="21"/>
      <c r="J592" s="185"/>
      <c r="K592" s="185"/>
      <c r="L592" s="215" t="e">
        <f>K595/J595</f>
        <v>#REF!</v>
      </c>
      <c r="M592" s="18"/>
      <c r="O592" s="34"/>
    </row>
    <row r="593" spans="2:17" s="15" customFormat="1" x14ac:dyDescent="0.25">
      <c r="B593" s="3" t="s">
        <v>22</v>
      </c>
      <c r="C593" s="5">
        <v>42174.531944444447</v>
      </c>
      <c r="D593" s="3">
        <v>1</v>
      </c>
      <c r="E593" s="6" t="e">
        <f>#REF!*0.7</f>
        <v>#REF!</v>
      </c>
      <c r="F593" s="6">
        <v>125802.59999999999</v>
      </c>
      <c r="G593" s="3">
        <f>(C593-$C$592)*1440</f>
        <v>5508.0000000062864</v>
      </c>
      <c r="H593" s="127">
        <f>F593-$F$592</f>
        <v>260.39999999999418</v>
      </c>
      <c r="I593" s="6">
        <f t="shared" ref="I593" si="65">IFERROR(H593/G593,"-")</f>
        <v>4.7276688453104024E-2</v>
      </c>
      <c r="J593" s="28"/>
      <c r="K593" s="28"/>
      <c r="L593" s="215"/>
      <c r="M593" s="3"/>
      <c r="O593" s="34"/>
    </row>
    <row r="594" spans="2:17" s="15" customFormat="1" x14ac:dyDescent="0.25">
      <c r="B594" s="3" t="s">
        <v>22</v>
      </c>
      <c r="C594" s="5">
        <v>42174.604166666664</v>
      </c>
      <c r="D594" s="3">
        <v>1</v>
      </c>
      <c r="E594" s="6" t="e">
        <f>#REF!*0.7</f>
        <v>#REF!</v>
      </c>
      <c r="F594" s="6">
        <v>125802.59999999999</v>
      </c>
      <c r="G594" s="3">
        <f>(C594-$C$592)*1440</f>
        <v>5611.9999999995343</v>
      </c>
      <c r="H594" s="127">
        <f>F594-$F$592</f>
        <v>260.39999999999418</v>
      </c>
      <c r="I594" s="6">
        <f t="shared" ref="I594:I640" si="66">IFERROR(H594/G594,"-")</f>
        <v>4.640057020670274E-2</v>
      </c>
      <c r="J594" s="28"/>
      <c r="K594" s="28"/>
      <c r="L594" s="215"/>
      <c r="M594" s="3"/>
      <c r="O594" s="34"/>
      <c r="Q594" s="15" t="s">
        <v>36</v>
      </c>
    </row>
    <row r="595" spans="2:17" s="15" customFormat="1" x14ac:dyDescent="0.25">
      <c r="B595" s="3" t="s">
        <v>22</v>
      </c>
      <c r="C595" s="5">
        <v>42175.435416666667</v>
      </c>
      <c r="D595" s="3">
        <v>1</v>
      </c>
      <c r="E595" s="6" t="e">
        <f>#REF!*0.7</f>
        <v>#REF!</v>
      </c>
      <c r="F595" s="6">
        <v>130223.79999999999</v>
      </c>
      <c r="G595" s="3">
        <f>(C595-$C$592)*1440</f>
        <v>6809.0000000037253</v>
      </c>
      <c r="H595" s="127">
        <f>F595-$F$592</f>
        <v>4681.5999999999913</v>
      </c>
      <c r="I595" s="6">
        <f t="shared" si="66"/>
        <v>0.6875605815828213</v>
      </c>
      <c r="J595" s="30">
        <f>(C595-C592)*1440</f>
        <v>6809.0000000037253</v>
      </c>
      <c r="K595" s="30" t="e">
        <f>E595-E592</f>
        <v>#REF!</v>
      </c>
      <c r="L595" s="216"/>
      <c r="M595" s="3"/>
      <c r="O595" s="34"/>
    </row>
    <row r="596" spans="2:17" s="15" customFormat="1" x14ac:dyDescent="0.25">
      <c r="B596" s="3" t="s">
        <v>22</v>
      </c>
      <c r="C596" s="5">
        <v>42177.527777777781</v>
      </c>
      <c r="D596" s="3">
        <v>2</v>
      </c>
      <c r="E596" s="6" t="e">
        <f>#REF!*0.7</f>
        <v>#REF!</v>
      </c>
      <c r="F596" s="6">
        <v>139619.19999999998</v>
      </c>
      <c r="G596" s="3">
        <f>(C596-$C$592)*1440</f>
        <v>9822.0000000076834</v>
      </c>
      <c r="H596" s="127">
        <f>F596-$F$592</f>
        <v>14076.999999999985</v>
      </c>
      <c r="I596" s="6">
        <f t="shared" si="66"/>
        <v>1.4332111586223757</v>
      </c>
      <c r="J596" s="28"/>
      <c r="K596" s="28"/>
      <c r="L596" s="217" t="e">
        <f>K599/J599</f>
        <v>#REF!</v>
      </c>
      <c r="M596" s="3"/>
      <c r="O596" s="34"/>
    </row>
    <row r="597" spans="2:17" s="15" customFormat="1" x14ac:dyDescent="0.25">
      <c r="B597" s="3" t="s">
        <v>22</v>
      </c>
      <c r="C597" s="5">
        <v>42178.593055555553</v>
      </c>
      <c r="D597" s="3">
        <v>2</v>
      </c>
      <c r="E597" s="6" t="e">
        <f>#REF!*0.7</f>
        <v>#REF!</v>
      </c>
      <c r="F597" s="6">
        <v>143145.79999999999</v>
      </c>
      <c r="G597" s="3">
        <f>(C597-$C$592)*1440</f>
        <v>11355.999999999767</v>
      </c>
      <c r="H597" s="127">
        <f>F597-$F$592</f>
        <v>17603.599999999991</v>
      </c>
      <c r="I597" s="6">
        <f t="shared" si="66"/>
        <v>1.5501585065164101</v>
      </c>
      <c r="J597" s="28"/>
      <c r="K597" s="28"/>
      <c r="L597" s="215"/>
      <c r="M597" s="3"/>
      <c r="O597" s="34"/>
    </row>
    <row r="598" spans="2:17" s="15" customFormat="1" x14ac:dyDescent="0.25">
      <c r="B598" s="3" t="s">
        <v>22</v>
      </c>
      <c r="C598" s="5">
        <v>42179.425694444442</v>
      </c>
      <c r="D598" s="3">
        <v>2</v>
      </c>
      <c r="E598" s="6" t="e">
        <f>#REF!*0.7</f>
        <v>#REF!</v>
      </c>
      <c r="F598" s="6">
        <v>146033.29999999999</v>
      </c>
      <c r="G598" s="3">
        <f>(C598-$C$592)*1440</f>
        <v>12555</v>
      </c>
      <c r="H598" s="127">
        <f>F598-$F$592</f>
        <v>20491.099999999991</v>
      </c>
      <c r="I598" s="6">
        <f t="shared" si="66"/>
        <v>1.6321067303862995</v>
      </c>
      <c r="J598" s="28"/>
      <c r="K598" s="28"/>
      <c r="L598" s="215"/>
      <c r="M598" s="3"/>
      <c r="O598" s="34"/>
    </row>
    <row r="599" spans="2:17" s="15" customFormat="1" x14ac:dyDescent="0.25">
      <c r="B599" s="3" t="s">
        <v>22</v>
      </c>
      <c r="C599" s="5">
        <v>42183.820138888892</v>
      </c>
      <c r="D599" s="3">
        <v>2</v>
      </c>
      <c r="E599" s="6" t="e">
        <f>#REF!*0.7</f>
        <v>#REF!</v>
      </c>
      <c r="F599" s="6">
        <v>157600.09999999998</v>
      </c>
      <c r="G599" s="3">
        <f>(C599-$C$592)*1440</f>
        <v>18883.000000007451</v>
      </c>
      <c r="H599" s="127">
        <f>F599-$F$592</f>
        <v>32057.89999999998</v>
      </c>
      <c r="I599" s="6">
        <f t="shared" si="66"/>
        <v>1.6977122279292132</v>
      </c>
      <c r="J599" s="30">
        <f>(C599-C595)*1440</f>
        <v>12074.000000003725</v>
      </c>
      <c r="K599" s="30" t="e">
        <f>E599-E595</f>
        <v>#REF!</v>
      </c>
      <c r="L599" s="216"/>
      <c r="M599" s="3"/>
      <c r="O599" s="34"/>
    </row>
    <row r="600" spans="2:17" s="15" customFormat="1" x14ac:dyDescent="0.25">
      <c r="B600" s="3" t="s">
        <v>22</v>
      </c>
      <c r="C600" s="5">
        <v>42184.708333333336</v>
      </c>
      <c r="D600" s="3">
        <v>3</v>
      </c>
      <c r="E600" s="6" t="e">
        <f>#REF!*0.7</f>
        <v>#REF!</v>
      </c>
      <c r="F600" s="6">
        <v>162941.79999999999</v>
      </c>
      <c r="G600" s="3">
        <f>(C600-$C$592)*1440</f>
        <v>20162.000000006519</v>
      </c>
      <c r="H600" s="127">
        <f>F600-$F$592</f>
        <v>37399.599999999991</v>
      </c>
      <c r="I600" s="6">
        <f t="shared" si="66"/>
        <v>1.8549548655881312</v>
      </c>
      <c r="J600" s="28"/>
      <c r="K600" s="28"/>
      <c r="L600" s="217" t="e">
        <f>K603/J603</f>
        <v>#REF!</v>
      </c>
      <c r="M600" s="3"/>
      <c r="O600" s="34"/>
    </row>
    <row r="601" spans="2:17" s="15" customFormat="1" x14ac:dyDescent="0.25">
      <c r="B601" s="3" t="s">
        <v>22</v>
      </c>
      <c r="C601" s="5">
        <v>42185.679166666669</v>
      </c>
      <c r="D601" s="3">
        <v>3</v>
      </c>
      <c r="E601" s="6" t="e">
        <f>#REF!*0.7</f>
        <v>#REF!</v>
      </c>
      <c r="F601" s="6">
        <v>168498.4</v>
      </c>
      <c r="G601" s="3">
        <f>(C601-$C$592)*1440</f>
        <v>21560.000000005821</v>
      </c>
      <c r="H601" s="127">
        <f>F601-$F$592</f>
        <v>42956.2</v>
      </c>
      <c r="I601" s="6">
        <f t="shared" si="66"/>
        <v>1.9924025974020594</v>
      </c>
      <c r="J601" s="28"/>
      <c r="K601" s="28"/>
      <c r="L601" s="215"/>
      <c r="M601" s="3"/>
      <c r="O601" s="34"/>
    </row>
    <row r="602" spans="2:17" s="15" customFormat="1" x14ac:dyDescent="0.25">
      <c r="B602" s="3" t="s">
        <v>22</v>
      </c>
      <c r="C602" s="5">
        <v>42186.428472222222</v>
      </c>
      <c r="D602" s="3">
        <v>3</v>
      </c>
      <c r="E602" s="6" t="e">
        <f>#REF!*0.7</f>
        <v>#REF!</v>
      </c>
      <c r="F602" s="6">
        <v>172557</v>
      </c>
      <c r="G602" s="3">
        <f>(C602-$C$592)*1440</f>
        <v>22639.000000002561</v>
      </c>
      <c r="H602" s="127">
        <f>F602-$F$592</f>
        <v>47014.8</v>
      </c>
      <c r="I602" s="6">
        <f t="shared" si="66"/>
        <v>2.07671716948605</v>
      </c>
      <c r="J602" s="28"/>
      <c r="K602" s="28"/>
      <c r="L602" s="215"/>
      <c r="M602" s="3"/>
      <c r="O602" s="34"/>
    </row>
    <row r="603" spans="2:17" s="15" customFormat="1" x14ac:dyDescent="0.25">
      <c r="B603" s="3" t="s">
        <v>22</v>
      </c>
      <c r="C603" s="5">
        <v>42187.661805555559</v>
      </c>
      <c r="D603" s="3">
        <v>3</v>
      </c>
      <c r="E603" s="6" t="e">
        <f>#REF!*0.7</f>
        <v>#REF!</v>
      </c>
      <c r="F603" s="6">
        <v>177571.8</v>
      </c>
      <c r="G603" s="3">
        <f>(C603-$C$592)*1440</f>
        <v>24415.000000008149</v>
      </c>
      <c r="H603" s="127">
        <f>F603-$F$592</f>
        <v>52029.599999999991</v>
      </c>
      <c r="I603" s="6">
        <f t="shared" si="66"/>
        <v>2.1310505836568758</v>
      </c>
      <c r="J603" s="30">
        <f>(C603-C599)*1440</f>
        <v>5532.0000000006985</v>
      </c>
      <c r="K603" s="30" t="e">
        <f>E603-E599</f>
        <v>#REF!</v>
      </c>
      <c r="L603" s="216"/>
      <c r="M603" s="3"/>
      <c r="O603" s="34"/>
    </row>
    <row r="604" spans="2:17" s="15" customFormat="1" x14ac:dyDescent="0.25">
      <c r="B604" s="3" t="s">
        <v>22</v>
      </c>
      <c r="C604" s="5">
        <v>42198</v>
      </c>
      <c r="D604" s="3">
        <v>4</v>
      </c>
      <c r="E604" s="6" t="e">
        <f>#REF!*0.7</f>
        <v>#REF!</v>
      </c>
      <c r="F604" s="6">
        <v>177571.8</v>
      </c>
      <c r="G604" s="3">
        <f>(C604-$C$592)*1440</f>
        <v>39302.000000003027</v>
      </c>
      <c r="H604" s="127">
        <f>F604-$F$592</f>
        <v>52029.599999999991</v>
      </c>
      <c r="I604" s="6">
        <f t="shared" si="66"/>
        <v>1.3238410259018876</v>
      </c>
      <c r="J604" s="28"/>
      <c r="K604" s="28"/>
      <c r="L604" s="217" t="e">
        <f>K607/J607</f>
        <v>#REF!</v>
      </c>
      <c r="M604" s="3"/>
      <c r="O604" s="34"/>
    </row>
    <row r="605" spans="2:17" s="15" customFormat="1" x14ac:dyDescent="0.25">
      <c r="B605" s="3" t="s">
        <v>22</v>
      </c>
      <c r="C605" s="5">
        <v>42200</v>
      </c>
      <c r="D605" s="3">
        <v>4</v>
      </c>
      <c r="E605" s="6" t="e">
        <f>#REF!*0.7</f>
        <v>#REF!</v>
      </c>
      <c r="F605" s="6">
        <v>186636.79999999999</v>
      </c>
      <c r="G605" s="3">
        <f>(C605-$C$592)*1440</f>
        <v>42182.000000003027</v>
      </c>
      <c r="H605" s="127">
        <f>F605-$F$592</f>
        <v>61094.599999999991</v>
      </c>
      <c r="I605" s="6">
        <f t="shared" si="66"/>
        <v>1.4483571191502445</v>
      </c>
      <c r="J605" s="28"/>
      <c r="K605" s="28"/>
      <c r="L605" s="215"/>
      <c r="M605" s="3"/>
      <c r="O605" s="34"/>
    </row>
    <row r="606" spans="2:17" s="15" customFormat="1" x14ac:dyDescent="0.25">
      <c r="B606" s="3" t="s">
        <v>22</v>
      </c>
      <c r="C606" s="5">
        <v>42202.612500000003</v>
      </c>
      <c r="D606" s="3">
        <v>4</v>
      </c>
      <c r="E606" s="6" t="e">
        <f>#REF!*0.7</f>
        <v>#REF!</v>
      </c>
      <c r="F606" s="6">
        <v>186636.79999999999</v>
      </c>
      <c r="G606" s="3">
        <f>(C606-$C$592)*1440</f>
        <v>45944.000000007218</v>
      </c>
      <c r="H606" s="127">
        <f>F606-$F$592</f>
        <v>61094.599999999991</v>
      </c>
      <c r="I606" s="6">
        <f t="shared" si="66"/>
        <v>1.3297623193450809</v>
      </c>
      <c r="J606" s="28"/>
      <c r="K606" s="28"/>
      <c r="L606" s="215"/>
      <c r="M606" s="3"/>
      <c r="O606" s="34"/>
    </row>
    <row r="607" spans="2:17" s="15" customFormat="1" x14ac:dyDescent="0.25">
      <c r="B607" s="3" t="s">
        <v>22</v>
      </c>
      <c r="C607" s="5">
        <v>42204.692361111112</v>
      </c>
      <c r="D607" s="3">
        <v>4</v>
      </c>
      <c r="E607" s="6" t="e">
        <f>#REF!*0.7</f>
        <v>#REF!</v>
      </c>
      <c r="F607" s="6">
        <v>196632.09999999998</v>
      </c>
      <c r="G607" s="3">
        <f>(C607-$C$592)*1440</f>
        <v>48939.000000004889</v>
      </c>
      <c r="H607" s="127">
        <f>F607-$F$592</f>
        <v>71089.89999999998</v>
      </c>
      <c r="I607" s="6">
        <f t="shared" si="66"/>
        <v>1.452622652689938</v>
      </c>
      <c r="J607" s="30">
        <f>(C607-C603)*1440</f>
        <v>24523.99999999674</v>
      </c>
      <c r="K607" s="30" t="e">
        <f>E607-E603</f>
        <v>#REF!</v>
      </c>
      <c r="L607" s="216"/>
      <c r="M607" s="3"/>
      <c r="O607" s="34"/>
    </row>
    <row r="608" spans="2:17" s="15" customFormat="1" x14ac:dyDescent="0.25">
      <c r="B608" s="3" t="s">
        <v>22</v>
      </c>
      <c r="C608" s="5">
        <v>42205.372916666667</v>
      </c>
      <c r="D608" s="3">
        <v>5</v>
      </c>
      <c r="E608" s="6" t="e">
        <f>#REF!*0.7</f>
        <v>#REF!</v>
      </c>
      <c r="F608" s="6">
        <v>199925.59999999998</v>
      </c>
      <c r="G608" s="3">
        <f>(C608-$C$592)*1440</f>
        <v>49919.000000003725</v>
      </c>
      <c r="H608" s="127">
        <f>F608-$F$592</f>
        <v>74383.39999999998</v>
      </c>
      <c r="I608" s="6">
        <f t="shared" si="66"/>
        <v>1.4900819327309127</v>
      </c>
      <c r="J608" s="28"/>
      <c r="K608" s="28"/>
      <c r="L608" s="217" t="e">
        <f>K610/J610</f>
        <v>#REF!</v>
      </c>
      <c r="M608" s="3"/>
      <c r="O608" s="34"/>
    </row>
    <row r="609" spans="2:15" s="15" customFormat="1" x14ac:dyDescent="0.25">
      <c r="B609" s="3" t="s">
        <v>22</v>
      </c>
      <c r="C609" s="5">
        <v>42207.67083333333</v>
      </c>
      <c r="D609" s="3">
        <v>5</v>
      </c>
      <c r="E609" s="6" t="e">
        <f>#REF!*0.7</f>
        <v>#REF!</v>
      </c>
      <c r="F609" s="6">
        <v>204193.5</v>
      </c>
      <c r="G609" s="3">
        <f>(C609-$C$592)*1440</f>
        <v>53227.999999998137</v>
      </c>
      <c r="H609" s="127">
        <f>F609-$F$592</f>
        <v>78651.3</v>
      </c>
      <c r="I609" s="6">
        <f t="shared" si="66"/>
        <v>1.4776301946344548</v>
      </c>
      <c r="J609" s="28"/>
      <c r="K609" s="28"/>
      <c r="L609" s="215"/>
      <c r="M609" s="3"/>
      <c r="O609" s="34"/>
    </row>
    <row r="610" spans="2:15" s="15" customFormat="1" x14ac:dyDescent="0.25">
      <c r="B610" s="3" t="s">
        <v>22</v>
      </c>
      <c r="C610" s="5">
        <v>42209.456944444442</v>
      </c>
      <c r="D610" s="3">
        <v>5</v>
      </c>
      <c r="E610" s="6" t="e">
        <f>#REF!*0.7</f>
        <v>#REF!</v>
      </c>
      <c r="F610" s="6">
        <v>210266</v>
      </c>
      <c r="G610" s="3">
        <f>(C610-$C$592)*1440</f>
        <v>55800</v>
      </c>
      <c r="H610" s="127">
        <f>F610-$F$592</f>
        <v>84723.8</v>
      </c>
      <c r="I610" s="6">
        <f t="shared" si="66"/>
        <v>1.518347670250896</v>
      </c>
      <c r="J610" s="30">
        <f>(C610-C607)*1440</f>
        <v>6860.9999999951106</v>
      </c>
      <c r="K610" s="30" t="e">
        <f>E610-E607</f>
        <v>#REF!</v>
      </c>
      <c r="L610" s="216"/>
      <c r="M610" s="3"/>
      <c r="O610" s="34"/>
    </row>
    <row r="611" spans="2:15" s="15" customFormat="1" x14ac:dyDescent="0.25">
      <c r="B611" s="3" t="s">
        <v>22</v>
      </c>
      <c r="C611" s="5">
        <v>42212.410416666666</v>
      </c>
      <c r="D611" s="3">
        <v>6</v>
      </c>
      <c r="E611" s="6" t="e">
        <f>#REF!*0.7</f>
        <v>#REF!</v>
      </c>
      <c r="F611" s="6">
        <v>222259.09999999998</v>
      </c>
      <c r="G611" s="3">
        <f>(C611-$C$592)*1440</f>
        <v>60053.00000000163</v>
      </c>
      <c r="H611" s="127">
        <f>F611-$F$592</f>
        <v>96716.89999999998</v>
      </c>
      <c r="I611" s="6">
        <f t="shared" si="66"/>
        <v>1.6105257022962609</v>
      </c>
      <c r="J611" s="28"/>
      <c r="K611" s="28"/>
      <c r="L611" s="217" t="e">
        <f>K614/J614</f>
        <v>#REF!</v>
      </c>
      <c r="M611" s="3"/>
      <c r="O611" s="34"/>
    </row>
    <row r="612" spans="2:15" s="15" customFormat="1" x14ac:dyDescent="0.25">
      <c r="B612" s="3" t="s">
        <v>22</v>
      </c>
      <c r="C612" s="5">
        <v>42214.670138888891</v>
      </c>
      <c r="D612" s="3">
        <v>6</v>
      </c>
      <c r="E612" s="6" t="e">
        <f>#REF!*0.7</f>
        <v>#REF!</v>
      </c>
      <c r="F612" s="6">
        <v>226977.8</v>
      </c>
      <c r="G612" s="3">
        <f>(C612-$C$592)*1440</f>
        <v>63307.000000005355</v>
      </c>
      <c r="H612" s="127">
        <f>F612-$F$592</f>
        <v>101435.59999999999</v>
      </c>
      <c r="I612" s="6">
        <f t="shared" si="66"/>
        <v>1.6022809483941967</v>
      </c>
      <c r="J612" s="28"/>
      <c r="K612" s="28"/>
      <c r="L612" s="215"/>
      <c r="M612" s="3"/>
      <c r="O612" s="34"/>
    </row>
    <row r="613" spans="2:15" s="15" customFormat="1" x14ac:dyDescent="0.25">
      <c r="B613" s="3" t="s">
        <v>22</v>
      </c>
      <c r="C613" s="5">
        <v>42215.620138888888</v>
      </c>
      <c r="D613" s="3">
        <v>6</v>
      </c>
      <c r="E613" s="6" t="e">
        <f>#REF!*0.7</f>
        <v>#REF!</v>
      </c>
      <c r="F613" s="6">
        <v>227999.09999999998</v>
      </c>
      <c r="G613" s="3">
        <f>(C613-$C$592)*1440</f>
        <v>64675.000000001164</v>
      </c>
      <c r="H613" s="127">
        <f>F613-$F$592</f>
        <v>102456.89999999998</v>
      </c>
      <c r="I613" s="6">
        <f t="shared" si="66"/>
        <v>1.5841809045225843</v>
      </c>
      <c r="J613" s="28"/>
      <c r="K613" s="28"/>
      <c r="L613" s="215"/>
      <c r="M613" s="3"/>
      <c r="O613" s="34"/>
    </row>
    <row r="614" spans="2:15" s="15" customFormat="1" x14ac:dyDescent="0.25">
      <c r="B614" s="3" t="s">
        <v>22</v>
      </c>
      <c r="C614" s="5">
        <v>42216.52847222222</v>
      </c>
      <c r="D614" s="3">
        <v>6</v>
      </c>
      <c r="E614" s="6" t="e">
        <f>#REF!*0.7</f>
        <v>#REF!</v>
      </c>
      <c r="F614" s="6">
        <v>228272.8</v>
      </c>
      <c r="G614" s="3">
        <f>(C614-$C$592)*1440</f>
        <v>65983.000000000466</v>
      </c>
      <c r="H614" s="127">
        <f>F614-$F$592</f>
        <v>102730.59999999999</v>
      </c>
      <c r="I614" s="6">
        <f t="shared" si="66"/>
        <v>1.5569252686297874</v>
      </c>
      <c r="J614" s="30">
        <f>(C614-C610)*1440</f>
        <v>10183.000000000466</v>
      </c>
      <c r="K614" s="30" t="e">
        <f>E614-E610</f>
        <v>#REF!</v>
      </c>
      <c r="L614" s="216"/>
      <c r="M614" s="3"/>
      <c r="O614" s="34"/>
    </row>
    <row r="615" spans="2:15" s="15" customFormat="1" x14ac:dyDescent="0.25">
      <c r="B615" s="3" t="s">
        <v>22</v>
      </c>
      <c r="C615" s="5">
        <v>42219.442361111112</v>
      </c>
      <c r="D615" s="3">
        <v>7</v>
      </c>
      <c r="E615" s="6" t="e">
        <f>#REF!*0.7</f>
        <v>#REF!</v>
      </c>
      <c r="F615" s="6">
        <v>231482.99999999997</v>
      </c>
      <c r="G615" s="3">
        <f>(C615-$C$592)*1440</f>
        <v>70179.000000004889</v>
      </c>
      <c r="H615" s="127">
        <f>F615-$F$592</f>
        <v>105940.79999999997</v>
      </c>
      <c r="I615" s="6">
        <f t="shared" si="66"/>
        <v>1.5095797888256115</v>
      </c>
      <c r="J615" s="28"/>
      <c r="K615" s="28"/>
      <c r="L615" s="217" t="e">
        <f>K619/J619</f>
        <v>#REF!</v>
      </c>
      <c r="M615" s="3"/>
      <c r="O615" s="34"/>
    </row>
    <row r="616" spans="2:15" s="15" customFormat="1" x14ac:dyDescent="0.25">
      <c r="B616" s="3" t="s">
        <v>22</v>
      </c>
      <c r="C616" s="5">
        <v>42220.544444444444</v>
      </c>
      <c r="D616" s="3">
        <v>7</v>
      </c>
      <c r="E616" s="6" t="e">
        <f>#REF!*0.7</f>
        <v>#REF!</v>
      </c>
      <c r="F616" s="6">
        <v>232673.69999999998</v>
      </c>
      <c r="G616" s="3">
        <f>(C616-$C$592)*1440</f>
        <v>71766.000000002095</v>
      </c>
      <c r="H616" s="127">
        <f>F616-$F$592</f>
        <v>107131.49999999999</v>
      </c>
      <c r="I616" s="6">
        <f t="shared" si="66"/>
        <v>1.4927890644594495</v>
      </c>
      <c r="J616" s="28"/>
      <c r="K616" s="28"/>
      <c r="L616" s="215"/>
      <c r="M616" s="3"/>
      <c r="O616" s="34"/>
    </row>
    <row r="617" spans="2:15" s="15" customFormat="1" x14ac:dyDescent="0.25">
      <c r="B617" s="3" t="s">
        <v>22</v>
      </c>
      <c r="C617" s="5">
        <v>42221.414583333331</v>
      </c>
      <c r="D617" s="3">
        <v>7</v>
      </c>
      <c r="E617" s="6" t="e">
        <f>#REF!*0.7</f>
        <v>#REF!</v>
      </c>
      <c r="F617" s="6">
        <v>233998.8</v>
      </c>
      <c r="G617" s="3">
        <f>(C617-$C$592)*1440</f>
        <v>73019.000000000233</v>
      </c>
      <c r="H617" s="127">
        <f>F617-$F$592</f>
        <v>108456.59999999999</v>
      </c>
      <c r="I617" s="6">
        <f t="shared" si="66"/>
        <v>1.4853202591106376</v>
      </c>
      <c r="J617" s="28"/>
      <c r="K617" s="28"/>
      <c r="L617" s="215"/>
      <c r="M617" s="3"/>
      <c r="O617" s="34"/>
    </row>
    <row r="618" spans="2:15" s="15" customFormat="1" x14ac:dyDescent="0.25">
      <c r="B618" s="3" t="s">
        <v>22</v>
      </c>
      <c r="C618" s="5">
        <v>42223.377083333333</v>
      </c>
      <c r="D618" s="3">
        <v>7</v>
      </c>
      <c r="E618" s="6" t="e">
        <f>#REF!*0.7</f>
        <v>#REF!</v>
      </c>
      <c r="F618" s="6">
        <v>236980.09999999998</v>
      </c>
      <c r="G618" s="3">
        <f>(C618-$C$592)*1440</f>
        <v>75845.000000002328</v>
      </c>
      <c r="H618" s="127">
        <f>F618-$F$592</f>
        <v>111437.89999999998</v>
      </c>
      <c r="I618" s="6">
        <f t="shared" si="66"/>
        <v>1.469284725426812</v>
      </c>
      <c r="J618" s="28"/>
      <c r="K618" s="28"/>
      <c r="L618" s="215"/>
      <c r="M618" s="3"/>
      <c r="O618" s="34"/>
    </row>
    <row r="619" spans="2:15" s="15" customFormat="1" x14ac:dyDescent="0.25">
      <c r="B619" s="3" t="s">
        <v>22</v>
      </c>
      <c r="C619" s="5">
        <v>42224.32916666667</v>
      </c>
      <c r="D619" s="3">
        <v>7</v>
      </c>
      <c r="E619" s="6" t="e">
        <f>#REF!*0.7</f>
        <v>#REF!</v>
      </c>
      <c r="F619" s="6">
        <v>237696.9</v>
      </c>
      <c r="G619" s="3">
        <f>(C619-$C$592)*1440</f>
        <v>77216.000000007916</v>
      </c>
      <c r="H619" s="127">
        <f>F619-$F$592</f>
        <v>112154.7</v>
      </c>
      <c r="I619" s="6">
        <f t="shared" si="66"/>
        <v>1.452480055946805</v>
      </c>
      <c r="J619" s="30">
        <f>(C619-C614)*1440</f>
        <v>11233.000000007451</v>
      </c>
      <c r="K619" s="30" t="e">
        <f>E619-E614</f>
        <v>#REF!</v>
      </c>
      <c r="L619" s="216"/>
      <c r="M619" s="3"/>
      <c r="O619" s="34"/>
    </row>
    <row r="620" spans="2:15" s="15" customFormat="1" x14ac:dyDescent="0.25">
      <c r="B620" s="3" t="s">
        <v>22</v>
      </c>
      <c r="C620" s="5">
        <v>42226.584027777775</v>
      </c>
      <c r="D620" s="3">
        <v>8</v>
      </c>
      <c r="E620" s="6" t="e">
        <f>#REF!*0.7</f>
        <v>#REF!</v>
      </c>
      <c r="F620" s="6">
        <v>241023.3</v>
      </c>
      <c r="G620" s="3">
        <f>(C620-$C$592)*1440</f>
        <v>80462.999999999302</v>
      </c>
      <c r="H620" s="127">
        <f>F620-$F$592</f>
        <v>115481.09999999999</v>
      </c>
      <c r="I620" s="6">
        <f t="shared" si="66"/>
        <v>1.4352074866709046</v>
      </c>
      <c r="J620" s="28"/>
      <c r="K620" s="28"/>
      <c r="L620" s="217" t="e">
        <f>K622/J622</f>
        <v>#REF!</v>
      </c>
      <c r="M620" s="3"/>
      <c r="O620" s="34"/>
    </row>
    <row r="621" spans="2:15" s="15" customFormat="1" x14ac:dyDescent="0.25">
      <c r="B621" s="3" t="s">
        <v>22</v>
      </c>
      <c r="C621" s="5">
        <v>42228.354166666664</v>
      </c>
      <c r="D621" s="3">
        <v>8</v>
      </c>
      <c r="E621" s="6" t="e">
        <f>#REF!*0.7</f>
        <v>#REF!</v>
      </c>
      <c r="F621" s="6">
        <v>246304.09999999998</v>
      </c>
      <c r="G621" s="3">
        <f>(C621-$C$592)*1440</f>
        <v>83011.999999999534</v>
      </c>
      <c r="H621" s="127">
        <f>F621-$F$592</f>
        <v>120761.89999999998</v>
      </c>
      <c r="I621" s="6">
        <f t="shared" si="66"/>
        <v>1.4547523249650731</v>
      </c>
      <c r="J621" s="28"/>
      <c r="K621" s="28"/>
      <c r="L621" s="215"/>
      <c r="M621" s="3"/>
      <c r="O621" s="34"/>
    </row>
    <row r="622" spans="2:15" s="15" customFormat="1" x14ac:dyDescent="0.25">
      <c r="B622" s="3" t="s">
        <v>22</v>
      </c>
      <c r="C622" s="5">
        <v>42230.447222222225</v>
      </c>
      <c r="D622" s="3">
        <v>8</v>
      </c>
      <c r="E622" s="6" t="e">
        <f>#REF!*0.7</f>
        <v>#REF!</v>
      </c>
      <c r="F622" s="6">
        <v>252329.69999999998</v>
      </c>
      <c r="G622" s="3">
        <f>(C622-$C$592)*1440</f>
        <v>86026.000000006752</v>
      </c>
      <c r="H622" s="127">
        <f>F622-$F$592</f>
        <v>126787.49999999999</v>
      </c>
      <c r="I622" s="6">
        <f t="shared" si="66"/>
        <v>1.4738276800036039</v>
      </c>
      <c r="J622" s="30">
        <f>(C622-C619)*1440</f>
        <v>8809.9999999988358</v>
      </c>
      <c r="K622" s="30" t="e">
        <f>E622-E619</f>
        <v>#REF!</v>
      </c>
      <c r="L622" s="216"/>
      <c r="M622" s="3"/>
      <c r="O622" s="34"/>
    </row>
    <row r="623" spans="2:15" s="15" customFormat="1" x14ac:dyDescent="0.25">
      <c r="B623" s="3" t="s">
        <v>22</v>
      </c>
      <c r="C623" s="5">
        <v>42233.426388888889</v>
      </c>
      <c r="D623" s="3">
        <v>9</v>
      </c>
      <c r="E623" s="6" t="e">
        <f>#REF!*0.7</f>
        <v>#REF!</v>
      </c>
      <c r="F623" s="6">
        <v>260536.49999999997</v>
      </c>
      <c r="G623" s="3">
        <f>(C623-$C$592)*1440</f>
        <v>90316.00000000326</v>
      </c>
      <c r="H623" s="127">
        <f>F623-$F$592</f>
        <v>134994.29999999999</v>
      </c>
      <c r="I623" s="6">
        <f t="shared" si="66"/>
        <v>1.4946886487443545</v>
      </c>
      <c r="J623" s="28"/>
      <c r="K623" s="28"/>
      <c r="L623" s="217" t="e">
        <f>K625/J625</f>
        <v>#REF!</v>
      </c>
      <c r="M623" s="3"/>
      <c r="O623" s="34"/>
    </row>
    <row r="624" spans="2:15" s="15" customFormat="1" x14ac:dyDescent="0.25">
      <c r="B624" s="3" t="s">
        <v>22</v>
      </c>
      <c r="C624" s="5">
        <v>42235.57708333333</v>
      </c>
      <c r="D624" s="3">
        <v>9</v>
      </c>
      <c r="E624" s="6" t="e">
        <f>#REF!*0.7</f>
        <v>#REF!</v>
      </c>
      <c r="F624" s="6">
        <v>265800.5</v>
      </c>
      <c r="G624" s="3">
        <f>(C624-$C$592)*1440</f>
        <v>93412.999999998137</v>
      </c>
      <c r="H624" s="127">
        <f>F624-$F$592</f>
        <v>140258.29999999999</v>
      </c>
      <c r="I624" s="6">
        <f t="shared" si="66"/>
        <v>1.5014858745571042</v>
      </c>
      <c r="J624" s="28"/>
      <c r="K624" s="28"/>
      <c r="L624" s="215"/>
      <c r="M624" s="3"/>
      <c r="O624" s="34"/>
    </row>
    <row r="625" spans="2:15" s="15" customFormat="1" x14ac:dyDescent="0.25">
      <c r="B625" s="3" t="s">
        <v>22</v>
      </c>
      <c r="C625" s="5">
        <v>42237.493055555555</v>
      </c>
      <c r="D625" s="3">
        <v>9</v>
      </c>
      <c r="E625" s="6" t="e">
        <f>#REF!*0.7</f>
        <v>#REF!</v>
      </c>
      <c r="F625" s="6">
        <v>268390.5</v>
      </c>
      <c r="G625" s="3">
        <f>(C625-$C$592)*1440</f>
        <v>96172.000000001863</v>
      </c>
      <c r="H625" s="127">
        <f>F625-$F$592</f>
        <v>142848.29999999999</v>
      </c>
      <c r="I625" s="6">
        <f t="shared" si="66"/>
        <v>1.4853418874516202</v>
      </c>
      <c r="J625" s="30">
        <f>(C625-C622)*1440</f>
        <v>10145.999999995111</v>
      </c>
      <c r="K625" s="30" t="e">
        <f>E625-E622</f>
        <v>#REF!</v>
      </c>
      <c r="L625" s="216"/>
      <c r="M625" s="3"/>
      <c r="O625" s="34"/>
    </row>
    <row r="626" spans="2:15" s="15" customFormat="1" x14ac:dyDescent="0.25">
      <c r="B626" s="3" t="s">
        <v>22</v>
      </c>
      <c r="C626" s="5">
        <v>42240.75</v>
      </c>
      <c r="D626" s="3">
        <v>10</v>
      </c>
      <c r="E626" s="6" t="e">
        <f>#REF!*0.7</f>
        <v>#REF!</v>
      </c>
      <c r="F626" s="6">
        <v>268782.5</v>
      </c>
      <c r="G626" s="3">
        <f>(C626-$C$592)*1440</f>
        <v>100862.00000000303</v>
      </c>
      <c r="H626" s="127">
        <f>F626-$F$592</f>
        <v>143240.29999999999</v>
      </c>
      <c r="I626" s="6">
        <f t="shared" si="66"/>
        <v>1.4201612103665968</v>
      </c>
      <c r="J626" s="28"/>
      <c r="K626" s="28"/>
      <c r="L626" s="217" t="e">
        <f>K628/J628</f>
        <v>#REF!</v>
      </c>
      <c r="M626" s="3"/>
      <c r="O626" s="34"/>
    </row>
    <row r="627" spans="2:15" s="15" customFormat="1" x14ac:dyDescent="0.25">
      <c r="B627" s="3" t="s">
        <v>22</v>
      </c>
      <c r="C627" s="5">
        <v>42242.356944444444</v>
      </c>
      <c r="D627" s="3">
        <v>10</v>
      </c>
      <c r="E627" s="6" t="e">
        <f>#REF!*0.7</f>
        <v>#REF!</v>
      </c>
      <c r="F627" s="6">
        <v>273396.2</v>
      </c>
      <c r="G627" s="3">
        <f>(C627-$C$592)*1440</f>
        <v>103176.0000000021</v>
      </c>
      <c r="H627" s="127">
        <f>F627-$F$592</f>
        <v>147854</v>
      </c>
      <c r="I627" s="6">
        <f t="shared" si="66"/>
        <v>1.4330270605566895</v>
      </c>
      <c r="J627" s="28"/>
      <c r="K627" s="28"/>
      <c r="L627" s="215"/>
      <c r="M627" s="3"/>
      <c r="O627" s="34"/>
    </row>
    <row r="628" spans="2:15" s="15" customFormat="1" x14ac:dyDescent="0.25">
      <c r="B628" s="3" t="s">
        <v>22</v>
      </c>
      <c r="C628" s="5">
        <v>42244.373611111114</v>
      </c>
      <c r="D628" s="3">
        <v>10</v>
      </c>
      <c r="E628" s="6" t="e">
        <f>#REF!*0.7</f>
        <v>#REF!</v>
      </c>
      <c r="F628" s="6">
        <v>278784.09999999998</v>
      </c>
      <c r="G628" s="3">
        <f>(C628-$C$592)*1440</f>
        <v>106080.00000000698</v>
      </c>
      <c r="H628" s="127">
        <f>F628-$F$592</f>
        <v>153241.89999999997</v>
      </c>
      <c r="I628" s="6">
        <f t="shared" si="66"/>
        <v>1.4445880467570689</v>
      </c>
      <c r="J628" s="30">
        <f>(C628-C625)*1440</f>
        <v>9908.0000000051223</v>
      </c>
      <c r="K628" s="30" t="e">
        <f>E628-E625</f>
        <v>#REF!</v>
      </c>
      <c r="L628" s="216"/>
      <c r="M628" s="3"/>
      <c r="O628" s="34"/>
    </row>
    <row r="629" spans="2:15" s="15" customFormat="1" x14ac:dyDescent="0.25">
      <c r="B629" s="3" t="s">
        <v>22</v>
      </c>
      <c r="C629" s="5">
        <v>42249.336111111108</v>
      </c>
      <c r="D629" s="3">
        <v>11</v>
      </c>
      <c r="E629" s="6" t="e">
        <f>#REF!*0.7</f>
        <v>#REF!</v>
      </c>
      <c r="F629" s="6">
        <v>291795</v>
      </c>
      <c r="G629" s="3">
        <f>(C629-$C$592)*1440</f>
        <v>113225.9999999986</v>
      </c>
      <c r="H629" s="127">
        <f>F629-$F$592</f>
        <v>166252.79999999999</v>
      </c>
      <c r="I629" s="6">
        <f t="shared" si="66"/>
        <v>1.4683270626887996</v>
      </c>
      <c r="J629" s="28"/>
      <c r="K629" s="28"/>
      <c r="L629" s="217" t="e">
        <f>K630/J630</f>
        <v>#REF!</v>
      </c>
      <c r="M629" s="3"/>
      <c r="O629" s="34"/>
    </row>
    <row r="630" spans="2:15" s="15" customFormat="1" x14ac:dyDescent="0.25">
      <c r="B630" s="3" t="s">
        <v>22</v>
      </c>
      <c r="C630" s="5">
        <v>42251.365277777775</v>
      </c>
      <c r="D630" s="3">
        <v>11</v>
      </c>
      <c r="E630" s="6" t="e">
        <f>#REF!*0.7</f>
        <v>#REF!</v>
      </c>
      <c r="F630" s="6">
        <v>296419.19999999995</v>
      </c>
      <c r="G630" s="3">
        <f>(C630-$C$592)*1440</f>
        <v>116147.9999999993</v>
      </c>
      <c r="H630" s="127">
        <f>F630-$F$592</f>
        <v>170876.99999999994</v>
      </c>
      <c r="I630" s="6">
        <f t="shared" si="66"/>
        <v>1.4712005372455916</v>
      </c>
      <c r="J630" s="30">
        <f>(C630-C628)*1440</f>
        <v>10067.999999992317</v>
      </c>
      <c r="K630" s="30" t="e">
        <f>E630-E628</f>
        <v>#REF!</v>
      </c>
      <c r="L630" s="216"/>
      <c r="M630" s="3"/>
      <c r="O630" s="34"/>
    </row>
    <row r="631" spans="2:15" s="15" customFormat="1" x14ac:dyDescent="0.25">
      <c r="B631" s="3" t="s">
        <v>22</v>
      </c>
      <c r="C631" s="5">
        <v>42254.327777777777</v>
      </c>
      <c r="D631" s="3">
        <v>12</v>
      </c>
      <c r="E631" s="6" t="e">
        <f>#REF!*0.7</f>
        <v>#REF!</v>
      </c>
      <c r="F631" s="6">
        <v>304092.59999999998</v>
      </c>
      <c r="G631" s="3">
        <f>(C631-$C$592)*1440</f>
        <v>120414.0000000014</v>
      </c>
      <c r="H631" s="127">
        <f>F631-$F$592</f>
        <v>178550.39999999997</v>
      </c>
      <c r="I631" s="6">
        <f t="shared" si="66"/>
        <v>1.4828043250784617</v>
      </c>
      <c r="J631" s="28"/>
      <c r="K631" s="28"/>
      <c r="L631" s="217" t="e">
        <f>K633/J633</f>
        <v>#REF!</v>
      </c>
      <c r="M631" s="3"/>
      <c r="O631" s="34"/>
    </row>
    <row r="632" spans="2:15" s="15" customFormat="1" x14ac:dyDescent="0.25">
      <c r="B632" s="3" t="s">
        <v>22</v>
      </c>
      <c r="C632" s="5">
        <v>42256.336111111108</v>
      </c>
      <c r="D632" s="3">
        <v>12</v>
      </c>
      <c r="E632" s="6" t="e">
        <f>#REF!*0.7</f>
        <v>#REF!</v>
      </c>
      <c r="F632" s="6">
        <v>309840.3</v>
      </c>
      <c r="G632" s="3">
        <f>(C632-$C$592)*1440</f>
        <v>123305.9999999986</v>
      </c>
      <c r="H632" s="127">
        <f>F632-$F$592</f>
        <v>184298.09999999998</v>
      </c>
      <c r="I632" s="6">
        <f t="shared" si="66"/>
        <v>1.4946401634957105</v>
      </c>
      <c r="J632" s="28"/>
      <c r="K632" s="28"/>
      <c r="L632" s="215"/>
      <c r="M632" s="3"/>
      <c r="O632" s="34"/>
    </row>
    <row r="633" spans="2:15" s="15" customFormat="1" x14ac:dyDescent="0.25">
      <c r="B633" s="3" t="s">
        <v>22</v>
      </c>
      <c r="C633" s="5">
        <v>42258.339583333334</v>
      </c>
      <c r="D633" s="3">
        <v>12</v>
      </c>
      <c r="E633" s="6" t="e">
        <f>#REF!*0.7</f>
        <v>#REF!</v>
      </c>
      <c r="F633" s="6">
        <v>315247.8</v>
      </c>
      <c r="G633" s="3">
        <f>(C633-$C$592)*1440</f>
        <v>126191.00000000442</v>
      </c>
      <c r="H633" s="127">
        <f>F633-$F$592</f>
        <v>189705.59999999998</v>
      </c>
      <c r="I633" s="6">
        <f t="shared" si="66"/>
        <v>1.5033211560253372</v>
      </c>
      <c r="J633" s="30">
        <f>(C633-C630)*1440</f>
        <v>10043.000000005122</v>
      </c>
      <c r="K633" s="30" t="e">
        <f>E633-E630</f>
        <v>#REF!</v>
      </c>
      <c r="L633" s="216"/>
      <c r="M633" s="3"/>
      <c r="O633" s="34"/>
    </row>
    <row r="634" spans="2:15" s="15" customFormat="1" x14ac:dyDescent="0.25">
      <c r="B634" s="3" t="s">
        <v>22</v>
      </c>
      <c r="C634" s="5">
        <v>42261.318749999999</v>
      </c>
      <c r="D634" s="3">
        <v>13</v>
      </c>
      <c r="E634" s="6" t="e">
        <f>#REF!*0.7</f>
        <v>#REF!</v>
      </c>
      <c r="F634" s="6">
        <v>322070.69999999995</v>
      </c>
      <c r="G634" s="3">
        <f>(C634-$C$592)*1440</f>
        <v>130481.00000000093</v>
      </c>
      <c r="H634" s="127">
        <f>F634-$F$592</f>
        <v>196528.49999999994</v>
      </c>
      <c r="I634" s="6">
        <f t="shared" si="66"/>
        <v>1.5061848085161713</v>
      </c>
      <c r="J634" s="28"/>
      <c r="K634" s="28"/>
      <c r="L634" s="217" t="e">
        <f>K636/J636</f>
        <v>#REF!</v>
      </c>
      <c r="M634" s="3"/>
      <c r="O634" s="34"/>
    </row>
    <row r="635" spans="2:15" s="15" customFormat="1" x14ac:dyDescent="0.25">
      <c r="B635" s="3" t="s">
        <v>22</v>
      </c>
      <c r="C635" s="5">
        <v>42263.313194444447</v>
      </c>
      <c r="D635" s="3">
        <v>13</v>
      </c>
      <c r="E635" s="6" t="e">
        <f>#REF!*0.7</f>
        <v>#REF!</v>
      </c>
      <c r="F635" s="6">
        <v>327723.19999999995</v>
      </c>
      <c r="G635" s="3">
        <f>(C635-$C$592)*1440</f>
        <v>133353.00000000629</v>
      </c>
      <c r="H635" s="127">
        <f>F635-$F$592</f>
        <v>202180.99999999994</v>
      </c>
      <c r="I635" s="6">
        <f t="shared" si="66"/>
        <v>1.5161338702540657</v>
      </c>
      <c r="J635" s="28"/>
      <c r="K635" s="28"/>
      <c r="L635" s="215"/>
      <c r="M635" s="3"/>
      <c r="O635" s="34"/>
    </row>
    <row r="636" spans="2:15" s="15" customFormat="1" x14ac:dyDescent="0.25">
      <c r="B636" s="3" t="s">
        <v>22</v>
      </c>
      <c r="C636" s="5">
        <v>42265.650694444441</v>
      </c>
      <c r="D636" s="3">
        <v>13</v>
      </c>
      <c r="E636" s="6" t="e">
        <f>#REF!*0.7</f>
        <v>#REF!</v>
      </c>
      <c r="F636" s="6">
        <v>328759.19999999995</v>
      </c>
      <c r="G636" s="3">
        <f>(C636-$C$592)*1440</f>
        <v>136718.9999999979</v>
      </c>
      <c r="H636" s="127">
        <f>F636-$F$592</f>
        <v>203216.99999999994</v>
      </c>
      <c r="I636" s="6">
        <f t="shared" si="66"/>
        <v>1.4863844820398266</v>
      </c>
      <c r="J636" s="30">
        <f>(C636-C633)*1440</f>
        <v>10527.999999993481</v>
      </c>
      <c r="K636" s="30" t="e">
        <f>E636-E633</f>
        <v>#REF!</v>
      </c>
      <c r="L636" s="216"/>
      <c r="M636" s="3"/>
      <c r="O636" s="34"/>
    </row>
    <row r="637" spans="2:15" s="15" customFormat="1" x14ac:dyDescent="0.25">
      <c r="B637" s="3" t="s">
        <v>22</v>
      </c>
      <c r="C637" s="5">
        <v>42268.679166666669</v>
      </c>
      <c r="D637" s="3">
        <v>14</v>
      </c>
      <c r="E637" s="6" t="e">
        <f>#REF!*0.7</f>
        <v>#REF!</v>
      </c>
      <c r="F637" s="6">
        <v>337012.89999999997</v>
      </c>
      <c r="G637" s="3">
        <f>(C637-$C$592)*1440</f>
        <v>141080.00000000582</v>
      </c>
      <c r="H637" s="127">
        <f>F637-$F$592</f>
        <v>211470.69999999995</v>
      </c>
      <c r="I637" s="6">
        <f t="shared" si="66"/>
        <v>1.498941735185648</v>
      </c>
      <c r="J637" s="28"/>
      <c r="K637" s="28"/>
      <c r="L637" s="217" t="e">
        <f>K638/J638</f>
        <v>#REF!</v>
      </c>
      <c r="M637" s="3"/>
      <c r="O637" s="34"/>
    </row>
    <row r="638" spans="2:15" s="15" customFormat="1" x14ac:dyDescent="0.25">
      <c r="B638" s="3" t="s">
        <v>22</v>
      </c>
      <c r="C638" s="5">
        <v>42270.440972222219</v>
      </c>
      <c r="D638" s="3">
        <v>14</v>
      </c>
      <c r="E638" s="6" t="e">
        <f>#REF!*0.7</f>
        <v>#REF!</v>
      </c>
      <c r="F638" s="6">
        <v>338043.3</v>
      </c>
      <c r="G638" s="3">
        <f>(C638-$C$592)*1440</f>
        <v>143616.99999999837</v>
      </c>
      <c r="H638" s="127">
        <f>F638-$F$592</f>
        <v>212501.09999999998</v>
      </c>
      <c r="I638" s="6">
        <f t="shared" si="66"/>
        <v>1.4796375080944624</v>
      </c>
      <c r="J638" s="30">
        <f>(C638-C636)*1440</f>
        <v>6898.0000000004657</v>
      </c>
      <c r="K638" s="30" t="e">
        <f>E638-E636</f>
        <v>#REF!</v>
      </c>
      <c r="L638" s="216"/>
      <c r="M638" s="3"/>
      <c r="O638" s="34"/>
    </row>
    <row r="639" spans="2:15" s="15" customFormat="1" x14ac:dyDescent="0.25">
      <c r="B639" s="3" t="s">
        <v>22</v>
      </c>
      <c r="C639" s="5">
        <v>42275.46875</v>
      </c>
      <c r="D639" s="3">
        <v>15</v>
      </c>
      <c r="E639" s="6" t="e">
        <f>#REF!*0.7</f>
        <v>#REF!</v>
      </c>
      <c r="F639" s="6">
        <v>354645.19999999995</v>
      </c>
      <c r="G639" s="3">
        <f>(C639-$C$592)*1440</f>
        <v>150857.00000000303</v>
      </c>
      <c r="H639" s="127">
        <f>F639-$F$592</f>
        <v>229102.99999999994</v>
      </c>
      <c r="I639" s="6">
        <f t="shared" si="66"/>
        <v>1.5186766275346544</v>
      </c>
      <c r="J639" s="28"/>
      <c r="K639" s="28"/>
      <c r="L639" s="217" t="e">
        <f>K640/J640</f>
        <v>#REF!</v>
      </c>
      <c r="M639" s="3"/>
      <c r="O639" s="34"/>
    </row>
    <row r="640" spans="2:15" s="15" customFormat="1" ht="15" thickBot="1" x14ac:dyDescent="0.3">
      <c r="B640" s="23" t="s">
        <v>22</v>
      </c>
      <c r="C640" s="24">
        <v>42277.334027777775</v>
      </c>
      <c r="D640" s="23">
        <v>15</v>
      </c>
      <c r="E640" s="26" t="e">
        <f>#REF!*0.7</f>
        <v>#REF!</v>
      </c>
      <c r="F640" s="26">
        <v>360665.19999999995</v>
      </c>
      <c r="G640" s="23">
        <f>(C640-$C$592)*1440</f>
        <v>153542.9999999993</v>
      </c>
      <c r="H640" s="132">
        <f>F640-$F$592</f>
        <v>235122.99999999994</v>
      </c>
      <c r="I640" s="26">
        <f t="shared" si="66"/>
        <v>1.5313169600698242</v>
      </c>
      <c r="J640" s="31">
        <f>(C640-C638)*1440</f>
        <v>9926.0000000009313</v>
      </c>
      <c r="K640" s="31" t="e">
        <f>E640-E638</f>
        <v>#REF!</v>
      </c>
      <c r="L640" s="222"/>
      <c r="M640" s="26">
        <f>I640</f>
        <v>1.5313169600698242</v>
      </c>
      <c r="O640" s="34" t="e">
        <f>SUM(K592:K640)</f>
        <v>#REF!</v>
      </c>
    </row>
    <row r="641" spans="2:17" s="15" customFormat="1" x14ac:dyDescent="0.3">
      <c r="B641" s="18" t="s">
        <v>22</v>
      </c>
      <c r="C641" s="19">
        <v>42279.409722222219</v>
      </c>
      <c r="D641" s="18">
        <v>16</v>
      </c>
      <c r="E641" s="21" t="e">
        <f>#REF!*0.7</f>
        <v>#REF!</v>
      </c>
      <c r="F641" s="21">
        <v>367402.69999999995</v>
      </c>
      <c r="G641" s="18">
        <f>(C641-$C$592)*1440</f>
        <v>156531.99999999837</v>
      </c>
      <c r="H641" s="126">
        <f t="shared" ref="H641:H689" si="67">F641-$F$592</f>
        <v>241860.49999999994</v>
      </c>
      <c r="I641" s="21">
        <f t="shared" ref="I641:I665" si="68">IFERROR(H641/G641,"-")</f>
        <v>1.5451185700048709</v>
      </c>
      <c r="J641" s="22"/>
      <c r="K641" s="22"/>
      <c r="L641" s="21"/>
      <c r="M641" s="18"/>
      <c r="O641" s="34"/>
    </row>
    <row r="642" spans="2:17" s="15" customFormat="1" x14ac:dyDescent="0.3">
      <c r="B642" s="3" t="s">
        <v>22</v>
      </c>
      <c r="C642" s="5">
        <v>42282.337500000001</v>
      </c>
      <c r="D642" s="3">
        <v>16</v>
      </c>
      <c r="E642" s="6" t="e">
        <f>#REF!*0.7</f>
        <v>#REF!</v>
      </c>
      <c r="F642" s="6">
        <v>374790.5</v>
      </c>
      <c r="G642" s="3">
        <f>(C642-$C$592)*1440</f>
        <v>160748.00000000512</v>
      </c>
      <c r="H642" s="127">
        <f t="shared" si="67"/>
        <v>249248.3</v>
      </c>
      <c r="I642" s="6">
        <f t="shared" si="68"/>
        <v>1.5505530395401004</v>
      </c>
      <c r="J642" s="9"/>
      <c r="K642" s="9"/>
      <c r="L642" s="6"/>
      <c r="M642" s="3"/>
      <c r="O642" s="34"/>
    </row>
    <row r="643" spans="2:17" s="15" customFormat="1" x14ac:dyDescent="0.3">
      <c r="B643" s="3" t="s">
        <v>22</v>
      </c>
      <c r="C643" s="5">
        <v>42284.343055555553</v>
      </c>
      <c r="D643" s="3">
        <v>16</v>
      </c>
      <c r="E643" s="6" t="e">
        <f>#REF!*0.7</f>
        <v>#REF!</v>
      </c>
      <c r="F643" s="6">
        <v>380951.89999999997</v>
      </c>
      <c r="G643" s="3">
        <f>(C643-$C$592)*1440</f>
        <v>163635.99999999977</v>
      </c>
      <c r="H643" s="127">
        <f t="shared" si="67"/>
        <v>255409.69999999995</v>
      </c>
      <c r="I643" s="6">
        <f t="shared" si="68"/>
        <v>1.5608405240900554</v>
      </c>
      <c r="J643" s="9"/>
      <c r="K643" s="9"/>
      <c r="L643" s="6"/>
      <c r="M643" s="3"/>
      <c r="O643" s="34"/>
    </row>
    <row r="644" spans="2:17" s="15" customFormat="1" x14ac:dyDescent="0.3">
      <c r="B644" s="3" t="s">
        <v>22</v>
      </c>
      <c r="C644" s="5">
        <v>42286.330555555556</v>
      </c>
      <c r="D644" s="3">
        <v>16</v>
      </c>
      <c r="E644" s="6" t="e">
        <f>#REF!*0.7</f>
        <v>#REF!</v>
      </c>
      <c r="F644" s="6">
        <v>386857.1</v>
      </c>
      <c r="G644" s="3">
        <f>(C644-$C$592)*1440</f>
        <v>166498.00000000396</v>
      </c>
      <c r="H644" s="127">
        <f t="shared" si="67"/>
        <v>261314.89999999997</v>
      </c>
      <c r="I644" s="6">
        <f t="shared" si="68"/>
        <v>1.5694777114439438</v>
      </c>
      <c r="J644" s="9">
        <f>(C644-C640)*1440</f>
        <v>12955.000000004657</v>
      </c>
      <c r="K644" s="9" t="e">
        <f>E644-E640</f>
        <v>#REF!</v>
      </c>
      <c r="L644" s="6" t="e">
        <f>K644/J644</f>
        <v>#REF!</v>
      </c>
      <c r="M644" s="3"/>
      <c r="O644" s="34"/>
      <c r="Q644" s="76"/>
    </row>
    <row r="645" spans="2:17" s="15" customFormat="1" x14ac:dyDescent="0.3">
      <c r="B645" s="3" t="s">
        <v>22</v>
      </c>
      <c r="C645" s="5">
        <v>42289.334722222222</v>
      </c>
      <c r="D645" s="3">
        <v>17</v>
      </c>
      <c r="E645" s="6" t="e">
        <f>#REF!*0.7</f>
        <v>#REF!</v>
      </c>
      <c r="F645" s="6">
        <v>395788.39999999997</v>
      </c>
      <c r="G645" s="3">
        <f>(C645-$C$592)*1440</f>
        <v>170824.00000000256</v>
      </c>
      <c r="H645" s="127">
        <f t="shared" si="67"/>
        <v>270246.19999999995</v>
      </c>
      <c r="I645" s="6">
        <f t="shared" si="68"/>
        <v>1.5820154076710293</v>
      </c>
      <c r="J645" s="9"/>
      <c r="K645" s="9"/>
      <c r="L645" s="6"/>
      <c r="M645" s="3"/>
      <c r="O645" s="34"/>
    </row>
    <row r="646" spans="2:17" s="15" customFormat="1" x14ac:dyDescent="0.3">
      <c r="B646" s="3" t="s">
        <v>22</v>
      </c>
      <c r="C646" s="5">
        <v>42291.306944444441</v>
      </c>
      <c r="D646" s="3">
        <v>17</v>
      </c>
      <c r="E646" s="6" t="e">
        <f>#REF!*0.7</f>
        <v>#REF!</v>
      </c>
      <c r="F646" s="6">
        <v>402061.1</v>
      </c>
      <c r="G646" s="3">
        <f>(C646-$C$592)*1440</f>
        <v>173663.9999999979</v>
      </c>
      <c r="H646" s="127">
        <f t="shared" si="67"/>
        <v>276518.89999999997</v>
      </c>
      <c r="I646" s="6">
        <f t="shared" si="68"/>
        <v>1.592263796756975</v>
      </c>
      <c r="J646" s="9"/>
      <c r="K646" s="9"/>
      <c r="L646" s="6"/>
      <c r="M646" s="3"/>
      <c r="O646" s="34"/>
    </row>
    <row r="647" spans="2:17" s="15" customFormat="1" x14ac:dyDescent="0.3">
      <c r="B647" s="3" t="s">
        <v>22</v>
      </c>
      <c r="C647" s="5">
        <v>42293.318749999999</v>
      </c>
      <c r="D647" s="3">
        <v>17</v>
      </c>
      <c r="E647" s="6" t="e">
        <f>#REF!*0.7</f>
        <v>#REF!</v>
      </c>
      <c r="F647" s="6">
        <v>409329.19999999995</v>
      </c>
      <c r="G647" s="3">
        <f>(C647-$C$592)*1440</f>
        <v>176561.00000000093</v>
      </c>
      <c r="H647" s="127">
        <f t="shared" si="67"/>
        <v>283786.99999999994</v>
      </c>
      <c r="I647" s="6">
        <f t="shared" si="68"/>
        <v>1.6073028585021518</v>
      </c>
      <c r="J647" s="9">
        <f>(C647-C644)*1440</f>
        <v>10062.999999996973</v>
      </c>
      <c r="K647" s="9" t="e">
        <f>E647-E644</f>
        <v>#REF!</v>
      </c>
      <c r="L647" s="6" t="e">
        <f>K647/J647</f>
        <v>#REF!</v>
      </c>
      <c r="M647" s="3"/>
      <c r="O647" s="34"/>
    </row>
    <row r="648" spans="2:17" s="15" customFormat="1" x14ac:dyDescent="0.3">
      <c r="B648" s="3" t="s">
        <v>22</v>
      </c>
      <c r="C648" s="5">
        <v>42296.418749999997</v>
      </c>
      <c r="D648" s="3">
        <v>18</v>
      </c>
      <c r="E648" s="6" t="e">
        <f>#REF!*0.7</f>
        <v>#REF!</v>
      </c>
      <c r="F648" s="6">
        <v>416509.1</v>
      </c>
      <c r="G648" s="3">
        <f>(C648-$C$592)*1440</f>
        <v>181024.99999999884</v>
      </c>
      <c r="H648" s="127">
        <f t="shared" si="67"/>
        <v>290966.89999999997</v>
      </c>
      <c r="I648" s="6">
        <f t="shared" si="68"/>
        <v>1.6073299268057</v>
      </c>
      <c r="J648" s="9"/>
      <c r="K648" s="9"/>
      <c r="L648" s="6"/>
      <c r="M648" s="3"/>
      <c r="O648" s="34"/>
    </row>
    <row r="649" spans="2:17" s="15" customFormat="1" x14ac:dyDescent="0.3">
      <c r="B649" s="3" t="s">
        <v>22</v>
      </c>
      <c r="C649" s="5">
        <v>42300.645833333336</v>
      </c>
      <c r="D649" s="3">
        <v>18</v>
      </c>
      <c r="E649" s="6" t="e">
        <f>#REF!*0.7</f>
        <v>#REF!</v>
      </c>
      <c r="F649" s="6">
        <v>429104.19999999995</v>
      </c>
      <c r="G649" s="3">
        <f>(C649-$C$592)*1440</f>
        <v>187112.00000000652</v>
      </c>
      <c r="H649" s="127">
        <f t="shared" si="67"/>
        <v>303561.99999999994</v>
      </c>
      <c r="I649" s="6">
        <f t="shared" si="68"/>
        <v>1.6223545256316503</v>
      </c>
      <c r="J649" s="9"/>
      <c r="K649" s="9"/>
      <c r="L649" s="6"/>
      <c r="M649" s="3"/>
      <c r="O649" s="34"/>
    </row>
    <row r="650" spans="2:17" s="15" customFormat="1" x14ac:dyDescent="0.3">
      <c r="B650" s="3" t="s">
        <v>22</v>
      </c>
      <c r="C650" s="5">
        <v>42300.724305555559</v>
      </c>
      <c r="D650" s="3">
        <v>18</v>
      </c>
      <c r="E650" s="6" t="e">
        <f>#REF!*0.7</f>
        <v>#REF!</v>
      </c>
      <c r="F650" s="6">
        <v>429434.6</v>
      </c>
      <c r="G650" s="3">
        <f>(C650-$C$592)*1440</f>
        <v>187225.00000000815</v>
      </c>
      <c r="H650" s="127">
        <f t="shared" si="67"/>
        <v>303892.39999999997</v>
      </c>
      <c r="I650" s="6">
        <f t="shared" si="68"/>
        <v>1.6231400721056843</v>
      </c>
      <c r="J650" s="9">
        <f>(C650-C647)*1440</f>
        <v>10664.000000007218</v>
      </c>
      <c r="K650" s="9" t="e">
        <f>E650-E647</f>
        <v>#REF!</v>
      </c>
      <c r="L650" s="6" t="e">
        <f>K650/J650</f>
        <v>#REF!</v>
      </c>
      <c r="M650" s="3"/>
      <c r="O650" s="34"/>
    </row>
    <row r="651" spans="2:17" s="15" customFormat="1" x14ac:dyDescent="0.3">
      <c r="B651" s="3" t="s">
        <v>22</v>
      </c>
      <c r="C651" s="5">
        <v>42303.356249999997</v>
      </c>
      <c r="D651" s="3">
        <v>19</v>
      </c>
      <c r="E651" s="6" t="e">
        <f>#REF!*0.7</f>
        <v>#REF!</v>
      </c>
      <c r="F651" s="6">
        <v>435187.19999999995</v>
      </c>
      <c r="G651" s="3">
        <f>(C651-$C$592)*1440</f>
        <v>191014.99999999884</v>
      </c>
      <c r="H651" s="127">
        <f t="shared" si="67"/>
        <v>309644.99999999994</v>
      </c>
      <c r="I651" s="6">
        <f t="shared" si="68"/>
        <v>1.621050702824395</v>
      </c>
      <c r="J651" s="9"/>
      <c r="K651" s="9"/>
      <c r="L651" s="6"/>
      <c r="M651" s="3"/>
      <c r="O651" s="34"/>
    </row>
    <row r="652" spans="2:17" s="15" customFormat="1" x14ac:dyDescent="0.3">
      <c r="B652" s="3" t="s">
        <v>22</v>
      </c>
      <c r="C652" s="5">
        <v>42305.457638888889</v>
      </c>
      <c r="D652" s="3">
        <v>19</v>
      </c>
      <c r="E652" s="6" t="e">
        <f>#REF!*0.7</f>
        <v>#REF!</v>
      </c>
      <c r="F652" s="6">
        <v>441505.39999999997</v>
      </c>
      <c r="G652" s="3">
        <f>(C652-$C$592)*1440</f>
        <v>194041.00000000326</v>
      </c>
      <c r="H652" s="127">
        <f t="shared" si="67"/>
        <v>315963.19999999995</v>
      </c>
      <c r="I652" s="6">
        <f t="shared" si="68"/>
        <v>1.6283321566060505</v>
      </c>
      <c r="J652" s="9"/>
      <c r="K652" s="9"/>
      <c r="L652" s="6"/>
      <c r="M652" s="3"/>
      <c r="O652" s="34"/>
    </row>
    <row r="653" spans="2:17" s="15" customFormat="1" x14ac:dyDescent="0.3">
      <c r="B653" s="3" t="s">
        <v>22</v>
      </c>
      <c r="C653" s="5">
        <v>42307.556250000001</v>
      </c>
      <c r="D653" s="3">
        <v>19</v>
      </c>
      <c r="E653" s="6" t="e">
        <f>#REF!*0.7</f>
        <v>#REF!</v>
      </c>
      <c r="F653" s="6">
        <v>448400.39999999997</v>
      </c>
      <c r="G653" s="3">
        <f>(C653-$C$592)*1440</f>
        <v>197063.00000000512</v>
      </c>
      <c r="H653" s="127">
        <f t="shared" si="67"/>
        <v>322858.19999999995</v>
      </c>
      <c r="I653" s="6">
        <f t="shared" si="68"/>
        <v>1.6383501722798879</v>
      </c>
      <c r="J653" s="9">
        <f>(C653-C650)*1440</f>
        <v>9837.9999999969732</v>
      </c>
      <c r="K653" s="9" t="e">
        <f>E653-E650</f>
        <v>#REF!</v>
      </c>
      <c r="L653" s="6" t="e">
        <f>K653/J653</f>
        <v>#REF!</v>
      </c>
      <c r="M653" s="3"/>
      <c r="O653" s="34"/>
    </row>
    <row r="654" spans="2:17" s="15" customFormat="1" x14ac:dyDescent="0.3">
      <c r="B654" s="3" t="s">
        <v>22</v>
      </c>
      <c r="C654" s="5">
        <v>42310.361111111109</v>
      </c>
      <c r="D654" s="3">
        <v>20</v>
      </c>
      <c r="E654" s="6" t="e">
        <f>#REF!*0.7</f>
        <v>#REF!</v>
      </c>
      <c r="F654" s="6">
        <v>455696.5</v>
      </c>
      <c r="G654" s="3">
        <f>(C654-$C$592)*1440</f>
        <v>201102.0000000007</v>
      </c>
      <c r="H654" s="127">
        <f t="shared" si="67"/>
        <v>330154.3</v>
      </c>
      <c r="I654" s="6">
        <f t="shared" si="68"/>
        <v>1.6417255919881395</v>
      </c>
      <c r="J654" s="9"/>
      <c r="K654" s="9"/>
      <c r="L654" s="6"/>
      <c r="M654" s="3"/>
      <c r="O654" s="34"/>
    </row>
    <row r="655" spans="2:17" s="15" customFormat="1" x14ac:dyDescent="0.3">
      <c r="B655" s="3" t="s">
        <v>22</v>
      </c>
      <c r="C655" s="5">
        <v>42312.357638888891</v>
      </c>
      <c r="D655" s="3">
        <v>20</v>
      </c>
      <c r="E655" s="6" t="e">
        <f>#REF!*0.7</f>
        <v>#REF!</v>
      </c>
      <c r="F655" s="6">
        <v>460487.99999999994</v>
      </c>
      <c r="G655" s="3">
        <f>(C655-$C$592)*1440</f>
        <v>203977.00000000536</v>
      </c>
      <c r="H655" s="127">
        <f t="shared" si="67"/>
        <v>334945.79999999993</v>
      </c>
      <c r="I655" s="6">
        <f t="shared" si="68"/>
        <v>1.6420763125253883</v>
      </c>
      <c r="J655" s="9"/>
      <c r="K655" s="9"/>
      <c r="L655" s="6"/>
      <c r="M655" s="3"/>
      <c r="O655" s="34"/>
    </row>
    <row r="656" spans="2:17" s="15" customFormat="1" x14ac:dyDescent="0.3">
      <c r="B656" s="3" t="s">
        <v>22</v>
      </c>
      <c r="C656" s="5">
        <v>42314.382638888892</v>
      </c>
      <c r="D656" s="3">
        <v>20</v>
      </c>
      <c r="E656" s="6" t="e">
        <f>#REF!*0.7</f>
        <v>#REF!</v>
      </c>
      <c r="F656" s="6">
        <v>465574.19999999995</v>
      </c>
      <c r="G656" s="3">
        <f>(C656-$C$592)*1440</f>
        <v>206893.00000000745</v>
      </c>
      <c r="H656" s="127">
        <f t="shared" si="67"/>
        <v>340031.99999999994</v>
      </c>
      <c r="I656" s="6">
        <f t="shared" si="68"/>
        <v>1.6435162136949424</v>
      </c>
      <c r="J656" s="9">
        <f>(C656-C653)*1440</f>
        <v>9830.0000000023283</v>
      </c>
      <c r="K656" s="9" t="e">
        <f>E656-E653</f>
        <v>#REF!</v>
      </c>
      <c r="L656" s="6" t="e">
        <f>K656/J656</f>
        <v>#REF!</v>
      </c>
      <c r="M656" s="3"/>
      <c r="O656" s="34"/>
    </row>
    <row r="657" spans="2:19" s="15" customFormat="1" x14ac:dyDescent="0.3">
      <c r="B657" s="3" t="s">
        <v>22</v>
      </c>
      <c r="C657" s="5">
        <v>42317.571527777778</v>
      </c>
      <c r="D657" s="3">
        <v>21</v>
      </c>
      <c r="E657" s="6" t="e">
        <f>#REF!*0.7</f>
        <v>#REF!</v>
      </c>
      <c r="F657" s="6">
        <v>475453.3</v>
      </c>
      <c r="G657" s="3">
        <f>(C657-$C$592)*1440</f>
        <v>211485.00000000349</v>
      </c>
      <c r="H657" s="127">
        <f t="shared" si="67"/>
        <v>349911.1</v>
      </c>
      <c r="I657" s="6">
        <f t="shared" si="68"/>
        <v>1.6545433482279792</v>
      </c>
      <c r="J657" s="9"/>
      <c r="K657" s="9"/>
      <c r="L657" s="6"/>
      <c r="M657" s="3"/>
      <c r="O657" s="34"/>
    </row>
    <row r="658" spans="2:19" s="15" customFormat="1" x14ac:dyDescent="0.3">
      <c r="B658" s="3" t="s">
        <v>22</v>
      </c>
      <c r="C658" s="5">
        <v>42319.307638888888</v>
      </c>
      <c r="D658" s="3">
        <v>21</v>
      </c>
      <c r="E658" s="6" t="e">
        <f>#REF!*0.7</f>
        <v>#REF!</v>
      </c>
      <c r="F658" s="6">
        <v>481928.3</v>
      </c>
      <c r="G658" s="3">
        <f>(C658-$C$592)*1440</f>
        <v>213985.00000000116</v>
      </c>
      <c r="H658" s="127">
        <f t="shared" si="67"/>
        <v>356386.1</v>
      </c>
      <c r="I658" s="6">
        <f t="shared" si="68"/>
        <v>1.665472346192481</v>
      </c>
      <c r="J658" s="9"/>
      <c r="K658" s="9"/>
      <c r="L658" s="6"/>
      <c r="M658" s="3"/>
      <c r="O658" s="34"/>
    </row>
    <row r="659" spans="2:19" s="15" customFormat="1" x14ac:dyDescent="0.3">
      <c r="B659" s="3" t="s">
        <v>22</v>
      </c>
      <c r="C659" s="5">
        <v>42321.304861111108</v>
      </c>
      <c r="D659" s="3">
        <v>21</v>
      </c>
      <c r="E659" s="6" t="e">
        <f>#REF!*0.7</f>
        <v>#REF!</v>
      </c>
      <c r="F659" s="6">
        <v>485612.39999999997</v>
      </c>
      <c r="G659" s="3">
        <f>(C659-$C$592)*1440</f>
        <v>216860.9999999986</v>
      </c>
      <c r="H659" s="127">
        <f t="shared" si="67"/>
        <v>360070.19999999995</v>
      </c>
      <c r="I659" s="6">
        <f t="shared" si="68"/>
        <v>1.6603732344681721</v>
      </c>
      <c r="J659" s="9">
        <f>(C659-C656)*1440</f>
        <v>9967.9999999911524</v>
      </c>
      <c r="K659" s="9" t="e">
        <f>E659-E656</f>
        <v>#REF!</v>
      </c>
      <c r="L659" s="6" t="e">
        <f>K659/J659</f>
        <v>#REF!</v>
      </c>
      <c r="M659" s="3"/>
      <c r="O659" s="34"/>
    </row>
    <row r="660" spans="2:19" s="15" customFormat="1" x14ac:dyDescent="0.3">
      <c r="B660" s="3" t="s">
        <v>22</v>
      </c>
      <c r="C660" s="5">
        <v>42324.415277777778</v>
      </c>
      <c r="D660" s="3">
        <v>22</v>
      </c>
      <c r="E660" s="6" t="e">
        <f>#REF!*0.7</f>
        <v>#REF!</v>
      </c>
      <c r="F660" s="6">
        <v>493413.19999999995</v>
      </c>
      <c r="G660" s="3">
        <f>(C660-$C$592)*1440</f>
        <v>221340.00000000349</v>
      </c>
      <c r="H660" s="127">
        <f t="shared" si="67"/>
        <v>367870.99999999994</v>
      </c>
      <c r="I660" s="6">
        <f t="shared" si="68"/>
        <v>1.6620177103099039</v>
      </c>
      <c r="J660" s="9"/>
      <c r="K660" s="9"/>
      <c r="L660" s="6"/>
      <c r="M660" s="3"/>
      <c r="O660" s="34"/>
    </row>
    <row r="661" spans="2:19" s="15" customFormat="1" x14ac:dyDescent="0.3">
      <c r="B661" s="3" t="s">
        <v>22</v>
      </c>
      <c r="C661" s="5">
        <v>42326.59097222222</v>
      </c>
      <c r="D661" s="3">
        <v>22</v>
      </c>
      <c r="E661" s="6" t="e">
        <f>#REF!*0.7</f>
        <v>#REF!</v>
      </c>
      <c r="F661" s="6">
        <v>502034.39999999997</v>
      </c>
      <c r="G661" s="3">
        <f>(C661-$C$592)*1440</f>
        <v>224473.00000000047</v>
      </c>
      <c r="H661" s="127">
        <f t="shared" si="67"/>
        <v>376492.19999999995</v>
      </c>
      <c r="I661" s="6">
        <f t="shared" si="68"/>
        <v>1.6772271052643266</v>
      </c>
      <c r="J661" s="3"/>
      <c r="K661" s="3"/>
      <c r="L661" s="3"/>
      <c r="M661" s="3"/>
      <c r="O661" s="34"/>
    </row>
    <row r="662" spans="2:19" s="15" customFormat="1" x14ac:dyDescent="0.3">
      <c r="B662" s="3" t="s">
        <v>22</v>
      </c>
      <c r="C662" s="5">
        <v>42328.370833333334</v>
      </c>
      <c r="D662" s="3">
        <v>22</v>
      </c>
      <c r="E662" s="6" t="e">
        <f>#REF!*0.7</f>
        <v>#REF!</v>
      </c>
      <c r="F662" s="6">
        <v>508766.3</v>
      </c>
      <c r="G662" s="3">
        <f>(C662-$C$592)*1440</f>
        <v>227036.00000000442</v>
      </c>
      <c r="H662" s="127">
        <f t="shared" si="67"/>
        <v>383224.1</v>
      </c>
      <c r="I662" s="6">
        <f t="shared" si="68"/>
        <v>1.6879442026814802</v>
      </c>
      <c r="J662" s="9">
        <f>(C662-C659)*1440</f>
        <v>10175.000000005821</v>
      </c>
      <c r="K662" s="9" t="e">
        <f>E662-E659</f>
        <v>#REF!</v>
      </c>
      <c r="L662" s="6" t="e">
        <f>K662/J662</f>
        <v>#REF!</v>
      </c>
      <c r="M662" s="3"/>
      <c r="O662" s="34"/>
    </row>
    <row r="663" spans="2:19" s="15" customFormat="1" x14ac:dyDescent="0.3">
      <c r="B663" s="3" t="s">
        <v>22</v>
      </c>
      <c r="C663" s="5">
        <v>42331.34097222222</v>
      </c>
      <c r="D663" s="3">
        <v>23</v>
      </c>
      <c r="E663" s="6" t="e">
        <f>#REF!*0.7</f>
        <v>#REF!</v>
      </c>
      <c r="F663" s="6">
        <v>517388.89999999997</v>
      </c>
      <c r="G663" s="3">
        <f>(C663-$C$592)*1440</f>
        <v>231313.00000000047</v>
      </c>
      <c r="H663" s="127">
        <f t="shared" si="67"/>
        <v>391846.69999999995</v>
      </c>
      <c r="I663" s="6">
        <f t="shared" si="68"/>
        <v>1.6940107127571695</v>
      </c>
      <c r="J663" s="3"/>
      <c r="K663" s="3"/>
      <c r="L663" s="3"/>
      <c r="M663" s="3"/>
      <c r="O663" s="34"/>
    </row>
    <row r="664" spans="2:19" s="15" customFormat="1" x14ac:dyDescent="0.3">
      <c r="B664" s="3" t="s">
        <v>22</v>
      </c>
      <c r="C664" s="5">
        <v>42333.313194444447</v>
      </c>
      <c r="D664" s="3">
        <v>23</v>
      </c>
      <c r="E664" s="6" t="e">
        <f>#REF!*0.7</f>
        <v>#REF!</v>
      </c>
      <c r="F664" s="6">
        <v>522056.49999999994</v>
      </c>
      <c r="G664" s="3">
        <f>(C664-$C$592)*1440</f>
        <v>234153.00000000629</v>
      </c>
      <c r="H664" s="127">
        <f t="shared" si="67"/>
        <v>396514.29999999993</v>
      </c>
      <c r="I664" s="6">
        <f t="shared" si="68"/>
        <v>1.6933983335681768</v>
      </c>
      <c r="J664" s="9">
        <f>(C664-C662)*1440</f>
        <v>7117.0000000018626</v>
      </c>
      <c r="K664" s="9" t="e">
        <f>E664-E662</f>
        <v>#REF!</v>
      </c>
      <c r="L664" s="6" t="e">
        <f>K664/J664</f>
        <v>#REF!</v>
      </c>
      <c r="M664" s="3"/>
      <c r="O664" s="34"/>
    </row>
    <row r="665" spans="2:19" s="15" customFormat="1" x14ac:dyDescent="0.3">
      <c r="B665" s="3" t="s">
        <v>22</v>
      </c>
      <c r="C665" s="5">
        <v>42338.525694444441</v>
      </c>
      <c r="D665" s="3">
        <v>24</v>
      </c>
      <c r="E665" s="6" t="e">
        <f>#REF!*0.7</f>
        <v>#REF!</v>
      </c>
      <c r="F665" s="6">
        <v>534828</v>
      </c>
      <c r="G665" s="3">
        <f>(C665-$C$592)*1440</f>
        <v>241658.9999999979</v>
      </c>
      <c r="H665" s="127">
        <f t="shared" si="67"/>
        <v>409285.8</v>
      </c>
      <c r="I665" s="6">
        <f t="shared" si="68"/>
        <v>1.6936501433838738</v>
      </c>
      <c r="J665" s="9">
        <f>(C665-C664)*1440</f>
        <v>7505.9999999916181</v>
      </c>
      <c r="K665" s="9" t="e">
        <f>E665-E664</f>
        <v>#REF!</v>
      </c>
      <c r="L665" s="6" t="e">
        <f>K665/J665</f>
        <v>#REF!</v>
      </c>
      <c r="M665" s="3"/>
      <c r="O665" s="34"/>
    </row>
    <row r="666" spans="2:19" s="15" customFormat="1" x14ac:dyDescent="0.3">
      <c r="B666" s="3" t="s">
        <v>22</v>
      </c>
      <c r="C666" s="5">
        <v>42345.643055555556</v>
      </c>
      <c r="D666" s="3">
        <v>25</v>
      </c>
      <c r="E666" s="6" t="e">
        <f>#REF!*0.7</f>
        <v>#REF!</v>
      </c>
      <c r="F666" s="6">
        <v>557015.89999999991</v>
      </c>
      <c r="G666" s="3">
        <f>(C666-$C$592)*1440</f>
        <v>251908.00000000396</v>
      </c>
      <c r="H666" s="127">
        <f t="shared" si="67"/>
        <v>431473.6999999999</v>
      </c>
      <c r="I666" s="6">
        <f t="shared" ref="I666" si="69">IFERROR(H666/G666,"-")</f>
        <v>1.7128225383870028</v>
      </c>
      <c r="J666" s="9">
        <f>(C666-C665)*1440</f>
        <v>10249.000000006054</v>
      </c>
      <c r="K666" s="9" t="e">
        <f>E666-E665</f>
        <v>#REF!</v>
      </c>
      <c r="L666" s="6" t="e">
        <f>K666/J666</f>
        <v>#REF!</v>
      </c>
      <c r="M666" s="3"/>
      <c r="O666" s="34"/>
    </row>
    <row r="667" spans="2:19" s="15" customFormat="1" x14ac:dyDescent="0.3">
      <c r="B667" s="3" t="s">
        <v>22</v>
      </c>
      <c r="C667" s="5">
        <v>42352.330555555556</v>
      </c>
      <c r="D667" s="3">
        <v>26</v>
      </c>
      <c r="E667" s="6" t="e">
        <f>#REF!*0.7</f>
        <v>#REF!</v>
      </c>
      <c r="F667" s="6">
        <v>579505.5</v>
      </c>
      <c r="G667" s="3">
        <f>(C667-$C$592)*1440</f>
        <v>261538.00000000396</v>
      </c>
      <c r="H667" s="127">
        <f t="shared" si="67"/>
        <v>453963.3</v>
      </c>
      <c r="I667" s="6">
        <f t="shared" ref="I667:I669" si="70">IFERROR(H667/G667,"-")</f>
        <v>1.7357450924913134</v>
      </c>
      <c r="J667" s="9">
        <f>(C667-C666)*1440</f>
        <v>9630</v>
      </c>
      <c r="K667" s="9" t="e">
        <f>E667-E666</f>
        <v>#REF!</v>
      </c>
      <c r="L667" s="6" t="e">
        <f>K667/J667</f>
        <v>#REF!</v>
      </c>
      <c r="M667" s="3"/>
      <c r="O667" s="34"/>
    </row>
    <row r="668" spans="2:19" s="15" customFormat="1" x14ac:dyDescent="0.3">
      <c r="B668" s="3" t="s">
        <v>22</v>
      </c>
      <c r="C668" s="5">
        <v>42359.459027777775</v>
      </c>
      <c r="D668" s="3">
        <v>27</v>
      </c>
      <c r="E668" s="6" t="e">
        <f>#REF!*0.7</f>
        <v>#REF!</v>
      </c>
      <c r="F668" s="6">
        <v>598152.79999999993</v>
      </c>
      <c r="G668" s="3">
        <f>(C668-$C$592)*1440</f>
        <v>271802.9999999993</v>
      </c>
      <c r="H668" s="127">
        <f t="shared" si="67"/>
        <v>472610.59999999992</v>
      </c>
      <c r="I668" s="6">
        <f t="shared" si="70"/>
        <v>1.7387983208426734</v>
      </c>
      <c r="J668" s="9">
        <f>(C668-C667)*1440</f>
        <v>10264.999999995343</v>
      </c>
      <c r="K668" s="9" t="e">
        <f>E668-E667</f>
        <v>#REF!</v>
      </c>
      <c r="L668" s="6" t="e">
        <f t="shared" ref="L668:L669" si="71">K668/J668</f>
        <v>#REF!</v>
      </c>
      <c r="M668" s="3"/>
      <c r="O668" s="34"/>
    </row>
    <row r="669" spans="2:19" s="15" customFormat="1" ht="15" thickBot="1" x14ac:dyDescent="0.35">
      <c r="B669" s="23" t="s">
        <v>22</v>
      </c>
      <c r="C669" s="24">
        <v>42366.661805555559</v>
      </c>
      <c r="D669" s="23">
        <v>28</v>
      </c>
      <c r="E669" s="26" t="e">
        <f>#REF!*0.7</f>
        <v>#REF!</v>
      </c>
      <c r="F669" s="26">
        <v>622713.69999999995</v>
      </c>
      <c r="G669" s="23">
        <f>(C669-$C$592)*1440</f>
        <v>282175.00000000815</v>
      </c>
      <c r="H669" s="132">
        <f t="shared" si="67"/>
        <v>497171.49999999994</v>
      </c>
      <c r="I669" s="26">
        <f t="shared" si="70"/>
        <v>1.7619261096836558</v>
      </c>
      <c r="J669" s="27">
        <f>(C669-C668)*1440</f>
        <v>10372.000000008848</v>
      </c>
      <c r="K669" s="27" t="e">
        <f>E669-E668</f>
        <v>#REF!</v>
      </c>
      <c r="L669" s="26" t="e">
        <f t="shared" si="71"/>
        <v>#REF!</v>
      </c>
      <c r="M669" s="26">
        <f>(H669-H640)/(G669-G640)</f>
        <v>2.0371952546798773</v>
      </c>
      <c r="O669" s="63" t="e">
        <f>SUM(K592:K669)</f>
        <v>#REF!</v>
      </c>
      <c r="Q669" s="77">
        <f>H669-H640</f>
        <v>262048.5</v>
      </c>
      <c r="R669" s="80"/>
      <c r="S669" s="80"/>
    </row>
    <row r="670" spans="2:19" s="15" customFormat="1" x14ac:dyDescent="0.3">
      <c r="B670" s="195" t="s">
        <v>22</v>
      </c>
      <c r="C670" s="158">
        <v>42373.34097222222</v>
      </c>
      <c r="D670" s="18">
        <v>29</v>
      </c>
      <c r="E670" s="21" t="e">
        <f>#REF!*0.7</f>
        <v>#REF!</v>
      </c>
      <c r="F670" s="21">
        <v>640626</v>
      </c>
      <c r="G670" s="18">
        <f>(C670-$C$592)*1440</f>
        <v>291793.00000000047</v>
      </c>
      <c r="H670" s="126">
        <f t="shared" si="67"/>
        <v>515083.8</v>
      </c>
      <c r="I670" s="21">
        <f t="shared" ref="I670:I689" si="72">IFERROR(H670/G670,"-")</f>
        <v>1.7652370002021953</v>
      </c>
      <c r="J670" s="22">
        <f>(C670-C669)*1440</f>
        <v>9617.9999999923166</v>
      </c>
      <c r="K670" s="22" t="e">
        <f>E670-E669</f>
        <v>#REF!</v>
      </c>
      <c r="L670" s="21" t="e">
        <f t="shared" ref="L670:L689" si="73">K670/J670</f>
        <v>#REF!</v>
      </c>
      <c r="M670" s="21"/>
      <c r="O670" s="63"/>
      <c r="Q670" s="199"/>
      <c r="R670" s="200"/>
      <c r="S670" s="200"/>
    </row>
    <row r="671" spans="2:19" s="15" customFormat="1" x14ac:dyDescent="0.3">
      <c r="B671" s="174" t="s">
        <v>22</v>
      </c>
      <c r="C671" s="155">
        <v>42380.37222222222</v>
      </c>
      <c r="D671" s="3">
        <v>30</v>
      </c>
      <c r="E671" s="6" t="e">
        <f>#REF!*0.7</f>
        <v>#REF!</v>
      </c>
      <c r="F671" s="6">
        <v>663690.29999999993</v>
      </c>
      <c r="G671" s="3">
        <f>(C671-$C$592)*1440</f>
        <v>301918.00000000047</v>
      </c>
      <c r="H671" s="127">
        <f t="shared" si="67"/>
        <v>538148.1</v>
      </c>
      <c r="I671" s="6">
        <f t="shared" si="72"/>
        <v>1.7824313224120427</v>
      </c>
      <c r="J671" s="9">
        <f>(C671-C670)*1440</f>
        <v>10125</v>
      </c>
      <c r="K671" s="9" t="e">
        <f>E671-E670</f>
        <v>#REF!</v>
      </c>
      <c r="L671" s="6" t="e">
        <f t="shared" si="73"/>
        <v>#REF!</v>
      </c>
      <c r="M671" s="6"/>
      <c r="O671" s="63"/>
      <c r="Q671" s="199"/>
      <c r="R671" s="200"/>
      <c r="S671" s="200"/>
    </row>
    <row r="672" spans="2:19" s="15" customFormat="1" x14ac:dyDescent="0.3">
      <c r="B672" s="174" t="s">
        <v>22</v>
      </c>
      <c r="C672" s="155">
        <v>42387.589583333334</v>
      </c>
      <c r="D672" s="3">
        <v>31</v>
      </c>
      <c r="E672" s="6" t="e">
        <f>#REF!*0.7</f>
        <v>#REF!</v>
      </c>
      <c r="F672" s="6">
        <v>686896</v>
      </c>
      <c r="G672" s="3">
        <f>(C672-$C$592)*1440</f>
        <v>312311.00000000442</v>
      </c>
      <c r="H672" s="127">
        <f t="shared" si="67"/>
        <v>561353.80000000005</v>
      </c>
      <c r="I672" s="6">
        <f t="shared" si="72"/>
        <v>1.7974192391558161</v>
      </c>
      <c r="J672" s="9">
        <f>(C672-C671)*1440</f>
        <v>10393.000000003958</v>
      </c>
      <c r="K672" s="9" t="e">
        <f>E672-E671</f>
        <v>#REF!</v>
      </c>
      <c r="L672" s="6" t="e">
        <f t="shared" si="73"/>
        <v>#REF!</v>
      </c>
      <c r="M672" s="6"/>
      <c r="O672" s="63"/>
      <c r="Q672" s="199"/>
      <c r="R672" s="200"/>
      <c r="S672" s="200"/>
    </row>
    <row r="673" spans="2:19" s="15" customFormat="1" x14ac:dyDescent="0.3">
      <c r="B673" s="174" t="s">
        <v>22</v>
      </c>
      <c r="C673" s="155">
        <v>42394.638888888891</v>
      </c>
      <c r="D673" s="3">
        <v>32</v>
      </c>
      <c r="E673" s="6" t="e">
        <f>#REF!*0.7</f>
        <v>#REF!</v>
      </c>
      <c r="F673" s="6">
        <v>699832</v>
      </c>
      <c r="G673" s="3">
        <f>(C673-$C$592)*1440</f>
        <v>322462.00000000536</v>
      </c>
      <c r="H673" s="127">
        <f t="shared" si="67"/>
        <v>574289.80000000005</v>
      </c>
      <c r="I673" s="6">
        <f t="shared" si="72"/>
        <v>1.7809534146658847</v>
      </c>
      <c r="J673" s="9">
        <f>(C673-C672)*1440</f>
        <v>10151.000000000931</v>
      </c>
      <c r="K673" s="9" t="e">
        <f>E673-E672</f>
        <v>#REF!</v>
      </c>
      <c r="L673" s="6" t="e">
        <f t="shared" si="73"/>
        <v>#REF!</v>
      </c>
      <c r="M673" s="6"/>
      <c r="O673" s="63"/>
      <c r="Q673" s="199"/>
      <c r="R673" s="200"/>
      <c r="S673" s="200"/>
    </row>
    <row r="674" spans="2:19" s="15" customFormat="1" x14ac:dyDescent="0.3">
      <c r="B674" s="174" t="s">
        <v>22</v>
      </c>
      <c r="C674" s="155">
        <v>42401</v>
      </c>
      <c r="D674" s="3">
        <v>33</v>
      </c>
      <c r="E674" s="6"/>
      <c r="F674" s="6"/>
      <c r="G674" s="3">
        <f>(C674-$C$592)*1440</f>
        <v>331622.00000000303</v>
      </c>
      <c r="H674" s="127">
        <f t="shared" si="67"/>
        <v>-125542.2</v>
      </c>
      <c r="I674" s="6"/>
      <c r="J674" s="9"/>
      <c r="K674" s="9"/>
      <c r="L674" s="6"/>
      <c r="M674" s="6"/>
      <c r="O674" s="63"/>
      <c r="Q674" s="199"/>
      <c r="R674" s="200"/>
      <c r="S674" s="200"/>
    </row>
    <row r="675" spans="2:19" s="15" customFormat="1" x14ac:dyDescent="0.3">
      <c r="B675" s="174" t="s">
        <v>22</v>
      </c>
      <c r="C675" s="155">
        <v>42412.607638888891</v>
      </c>
      <c r="D675" s="3">
        <v>34</v>
      </c>
      <c r="E675" s="6" t="e">
        <f>#REF!*0.7</f>
        <v>#REF!</v>
      </c>
      <c r="F675" s="6">
        <v>713632.5</v>
      </c>
      <c r="G675" s="3">
        <f>(C675-$C$592)*1440</f>
        <v>348337.00000000536</v>
      </c>
      <c r="H675" s="127">
        <f t="shared" si="67"/>
        <v>588090.30000000005</v>
      </c>
      <c r="I675" s="6">
        <f t="shared" si="72"/>
        <v>1.6882797405960062</v>
      </c>
      <c r="J675" s="9">
        <f>(C675-C673)*1440</f>
        <v>25875</v>
      </c>
      <c r="K675" s="9" t="e">
        <f>E675-E673</f>
        <v>#REF!</v>
      </c>
      <c r="L675" s="6" t="e">
        <f t="shared" si="73"/>
        <v>#REF!</v>
      </c>
      <c r="M675" s="6"/>
      <c r="O675" s="63"/>
      <c r="Q675" s="199"/>
      <c r="R675" s="200"/>
      <c r="S675" s="200"/>
    </row>
    <row r="676" spans="2:19" s="15" customFormat="1" x14ac:dyDescent="0.3">
      <c r="B676" s="174" t="s">
        <v>22</v>
      </c>
      <c r="C676" s="155">
        <v>42416.527083333334</v>
      </c>
      <c r="D676" s="3">
        <v>35</v>
      </c>
      <c r="E676" s="6" t="e">
        <f>#REF!*0.7</f>
        <v>#REF!</v>
      </c>
      <c r="F676" s="6">
        <v>713771.1</v>
      </c>
      <c r="G676" s="3">
        <f>(C676-$C$592)*1440</f>
        <v>353981.00000000442</v>
      </c>
      <c r="H676" s="127">
        <f t="shared" si="67"/>
        <v>588228.9</v>
      </c>
      <c r="I676" s="6">
        <f t="shared" si="72"/>
        <v>1.6617527494413336</v>
      </c>
      <c r="J676" s="9">
        <f>(C676-C675)*1440</f>
        <v>5643.9999999990687</v>
      </c>
      <c r="K676" s="9" t="e">
        <f>E676-E675</f>
        <v>#REF!</v>
      </c>
      <c r="L676" s="6" t="e">
        <f t="shared" si="73"/>
        <v>#REF!</v>
      </c>
      <c r="M676" s="6"/>
      <c r="O676" s="63"/>
      <c r="Q676" s="199"/>
      <c r="R676" s="200"/>
      <c r="S676" s="200"/>
    </row>
    <row r="677" spans="2:19" s="15" customFormat="1" x14ac:dyDescent="0.3">
      <c r="B677" s="174" t="s">
        <v>22</v>
      </c>
      <c r="C677" s="155">
        <v>42422.378472222219</v>
      </c>
      <c r="D677" s="3">
        <v>36</v>
      </c>
      <c r="E677" s="6" t="e">
        <f>#REF!*0.7</f>
        <v>#REF!</v>
      </c>
      <c r="F677" s="6">
        <v>726003.6</v>
      </c>
      <c r="G677" s="3">
        <f>(C677-$C$592)*1440</f>
        <v>362406.99999999837</v>
      </c>
      <c r="H677" s="127">
        <f t="shared" si="67"/>
        <v>600461.4</v>
      </c>
      <c r="I677" s="6">
        <f t="shared" si="72"/>
        <v>1.6568703143151284</v>
      </c>
      <c r="J677" s="9">
        <f>(C677-C676)*1440</f>
        <v>8425.9999999939464</v>
      </c>
      <c r="K677" s="9" t="e">
        <f>E677-E676</f>
        <v>#REF!</v>
      </c>
      <c r="L677" s="6" t="e">
        <f t="shared" si="73"/>
        <v>#REF!</v>
      </c>
      <c r="M677" s="6"/>
      <c r="O677" s="63"/>
      <c r="Q677" s="199"/>
      <c r="R677" s="200"/>
      <c r="S677" s="200"/>
    </row>
    <row r="678" spans="2:19" s="15" customFormat="1" x14ac:dyDescent="0.3">
      <c r="B678" s="174" t="s">
        <v>22</v>
      </c>
      <c r="C678" s="155">
        <v>42429.361111111109</v>
      </c>
      <c r="D678" s="3">
        <v>37</v>
      </c>
      <c r="E678" s="6" t="e">
        <f>#REF!*0.7</f>
        <v>#REF!</v>
      </c>
      <c r="F678" s="6">
        <v>744930.2</v>
      </c>
      <c r="G678" s="3">
        <f>(C678-$C$592)*1440</f>
        <v>372462.0000000007</v>
      </c>
      <c r="H678" s="127">
        <f t="shared" si="67"/>
        <v>619388</v>
      </c>
      <c r="I678" s="6">
        <f t="shared" si="72"/>
        <v>1.6629562210373108</v>
      </c>
      <c r="J678" s="9"/>
      <c r="K678" s="9"/>
      <c r="L678" s="6"/>
      <c r="M678" s="6"/>
      <c r="O678" s="63"/>
      <c r="Q678" s="199"/>
      <c r="R678" s="200"/>
      <c r="S678" s="200"/>
    </row>
    <row r="679" spans="2:19" s="15" customFormat="1" x14ac:dyDescent="0.3">
      <c r="B679" s="174" t="s">
        <v>22</v>
      </c>
      <c r="C679" s="155">
        <v>42431.48541666667</v>
      </c>
      <c r="D679" s="3">
        <v>37</v>
      </c>
      <c r="E679" s="6" t="e">
        <f>#REF!*0.7</f>
        <v>#REF!</v>
      </c>
      <c r="F679" s="6">
        <v>750996.39999999991</v>
      </c>
      <c r="G679" s="3">
        <f>(C679-$C$592)*1440</f>
        <v>375521.00000000792</v>
      </c>
      <c r="H679" s="127">
        <f t="shared" si="67"/>
        <v>625454.19999999995</v>
      </c>
      <c r="I679" s="6">
        <f t="shared" si="72"/>
        <v>1.6655638433003395</v>
      </c>
      <c r="J679" s="9"/>
      <c r="K679" s="9"/>
      <c r="L679" s="6"/>
      <c r="M679" s="6"/>
      <c r="O679" s="63"/>
      <c r="Q679" s="199"/>
      <c r="R679" s="200"/>
      <c r="S679" s="200"/>
    </row>
    <row r="680" spans="2:19" s="15" customFormat="1" x14ac:dyDescent="0.3">
      <c r="B680" s="174" t="s">
        <v>22</v>
      </c>
      <c r="C680" s="155">
        <v>42433.647916666669</v>
      </c>
      <c r="D680" s="3">
        <v>37</v>
      </c>
      <c r="E680" s="6" t="e">
        <f>#REF!*0.7</f>
        <v>#REF!</v>
      </c>
      <c r="F680" s="6">
        <v>759200.39999999991</v>
      </c>
      <c r="G680" s="3">
        <f>(C680-$C$592)*1440</f>
        <v>378635.00000000582</v>
      </c>
      <c r="H680" s="127">
        <f t="shared" si="67"/>
        <v>633658.19999999995</v>
      </c>
      <c r="I680" s="6">
        <f t="shared" si="72"/>
        <v>1.6735330859534649</v>
      </c>
      <c r="J680" s="9">
        <f>(C680-C677)*1440</f>
        <v>16228.000000007451</v>
      </c>
      <c r="K680" s="9" t="e">
        <f>E680-E677</f>
        <v>#REF!</v>
      </c>
      <c r="L680" s="6" t="e">
        <f t="shared" si="73"/>
        <v>#REF!</v>
      </c>
      <c r="M680" s="6"/>
      <c r="O680" s="63"/>
      <c r="Q680" s="199"/>
      <c r="R680" s="200"/>
      <c r="S680" s="200"/>
    </row>
    <row r="681" spans="2:19" s="15" customFormat="1" x14ac:dyDescent="0.3">
      <c r="B681" s="174" t="s">
        <v>22</v>
      </c>
      <c r="C681" s="155">
        <v>42436.352083333331</v>
      </c>
      <c r="D681" s="3">
        <v>38</v>
      </c>
      <c r="E681" s="6" t="e">
        <f>#REF!*0.7</f>
        <v>#REF!</v>
      </c>
      <c r="F681" s="6">
        <v>769240.5</v>
      </c>
      <c r="G681" s="3">
        <f>(C681-$C$592)*1440</f>
        <v>382529.00000000023</v>
      </c>
      <c r="H681" s="127">
        <f t="shared" si="67"/>
        <v>643698.30000000005</v>
      </c>
      <c r="I681" s="6">
        <f t="shared" si="72"/>
        <v>1.682743791973941</v>
      </c>
      <c r="J681" s="9"/>
      <c r="K681" s="9"/>
      <c r="L681" s="6"/>
      <c r="M681" s="6"/>
      <c r="O681" s="63"/>
      <c r="Q681" s="199"/>
      <c r="R681" s="200"/>
      <c r="S681" s="200"/>
    </row>
    <row r="682" spans="2:19" s="15" customFormat="1" x14ac:dyDescent="0.3">
      <c r="B682" s="174" t="s">
        <v>22</v>
      </c>
      <c r="C682" s="155">
        <v>42438.375</v>
      </c>
      <c r="D682" s="3">
        <v>38</v>
      </c>
      <c r="E682" s="6" t="e">
        <f>#REF!*0.7</f>
        <v>#REF!</v>
      </c>
      <c r="F682" s="6">
        <v>776292.29999999993</v>
      </c>
      <c r="G682" s="3">
        <f>(C682-$C$592)*1440</f>
        <v>385442.00000000303</v>
      </c>
      <c r="H682" s="127">
        <f t="shared" si="67"/>
        <v>650750.1</v>
      </c>
      <c r="I682" s="6">
        <f t="shared" si="72"/>
        <v>1.6883217189615944</v>
      </c>
      <c r="J682" s="9"/>
      <c r="K682" s="9"/>
      <c r="L682" s="6"/>
      <c r="M682" s="6"/>
      <c r="O682" s="63"/>
      <c r="Q682" s="199"/>
      <c r="R682" s="200"/>
      <c r="S682" s="200"/>
    </row>
    <row r="683" spans="2:19" s="15" customFormat="1" x14ac:dyDescent="0.3">
      <c r="B683" s="174" t="s">
        <v>22</v>
      </c>
      <c r="C683" s="155">
        <v>42440.326388888891</v>
      </c>
      <c r="D683" s="3">
        <v>38</v>
      </c>
      <c r="E683" s="6" t="e">
        <f>#REF!*0.7</f>
        <v>#REF!</v>
      </c>
      <c r="F683" s="6">
        <v>783999.29999999993</v>
      </c>
      <c r="G683" s="3">
        <f>(C683-$C$592)*1440</f>
        <v>388252.00000000536</v>
      </c>
      <c r="H683" s="127">
        <f t="shared" si="67"/>
        <v>658457.1</v>
      </c>
      <c r="I683" s="6">
        <f t="shared" si="72"/>
        <v>1.6959528862697189</v>
      </c>
      <c r="J683" s="9">
        <f>(C683-C680)*1440</f>
        <v>9616.9999999995343</v>
      </c>
      <c r="K683" s="9" t="e">
        <f>E683-E680</f>
        <v>#REF!</v>
      </c>
      <c r="L683" s="6" t="e">
        <f t="shared" si="73"/>
        <v>#REF!</v>
      </c>
      <c r="M683" s="6"/>
      <c r="O683" s="63"/>
      <c r="Q683" s="199"/>
      <c r="R683" s="200"/>
      <c r="S683" s="200"/>
    </row>
    <row r="684" spans="2:19" s="15" customFormat="1" x14ac:dyDescent="0.3">
      <c r="B684" s="174" t="s">
        <v>22</v>
      </c>
      <c r="C684" s="155">
        <v>42443.368055555555</v>
      </c>
      <c r="D684" s="3">
        <v>39</v>
      </c>
      <c r="E684" s="6" t="e">
        <f>#REF!*0.7</f>
        <v>#REF!</v>
      </c>
      <c r="F684" s="6">
        <v>794716.29999999993</v>
      </c>
      <c r="G684" s="3">
        <f>(C684-$C$592)*1440</f>
        <v>392632.00000000186</v>
      </c>
      <c r="H684" s="127">
        <f t="shared" si="67"/>
        <v>669174.1</v>
      </c>
      <c r="I684" s="6">
        <f t="shared" si="72"/>
        <v>1.704328989995713</v>
      </c>
      <c r="J684" s="9"/>
      <c r="K684" s="9"/>
      <c r="L684" s="6"/>
      <c r="M684" s="6"/>
      <c r="O684" s="63"/>
      <c r="Q684" s="199"/>
      <c r="R684" s="200"/>
      <c r="S684" s="200"/>
    </row>
    <row r="685" spans="2:19" s="15" customFormat="1" x14ac:dyDescent="0.3">
      <c r="B685" s="174" t="s">
        <v>22</v>
      </c>
      <c r="C685" s="155">
        <v>42446.349305555559</v>
      </c>
      <c r="D685" s="3">
        <v>39</v>
      </c>
      <c r="E685" s="6" t="e">
        <f>#REF!*0.7</f>
        <v>#REF!</v>
      </c>
      <c r="F685" s="6">
        <v>807776.2</v>
      </c>
      <c r="G685" s="3">
        <f>(C685-$C$592)*1440</f>
        <v>396925.00000000815</v>
      </c>
      <c r="H685" s="127">
        <f t="shared" si="67"/>
        <v>682234</v>
      </c>
      <c r="I685" s="6">
        <f t="shared" si="72"/>
        <v>1.718798261636294</v>
      </c>
      <c r="J685" s="9">
        <f>(C685-C683)*1440</f>
        <v>8673.000000002794</v>
      </c>
      <c r="K685" s="9" t="e">
        <f>E685-E683</f>
        <v>#REF!</v>
      </c>
      <c r="L685" s="6" t="e">
        <f t="shared" si="73"/>
        <v>#REF!</v>
      </c>
      <c r="M685" s="6"/>
      <c r="O685" s="63"/>
      <c r="Q685" s="199"/>
      <c r="R685" s="200"/>
      <c r="S685" s="200"/>
    </row>
    <row r="686" spans="2:19" s="15" customFormat="1" x14ac:dyDescent="0.3">
      <c r="B686" s="174" t="s">
        <v>22</v>
      </c>
      <c r="C686" s="155">
        <v>42450.361111111109</v>
      </c>
      <c r="D686" s="3">
        <v>40</v>
      </c>
      <c r="E686" s="6" t="e">
        <f>#REF!*0.7</f>
        <v>#REF!</v>
      </c>
      <c r="F686" s="6">
        <v>820563.79999999993</v>
      </c>
      <c r="G686" s="3">
        <f>(C686-$C$592)*1440</f>
        <v>402702.0000000007</v>
      </c>
      <c r="H686" s="127">
        <f t="shared" si="67"/>
        <v>695021.6</v>
      </c>
      <c r="I686" s="6">
        <f t="shared" si="72"/>
        <v>1.7258955753882492</v>
      </c>
      <c r="J686" s="9"/>
      <c r="K686" s="9"/>
      <c r="L686" s="6"/>
      <c r="M686" s="6"/>
      <c r="O686" s="63"/>
      <c r="Q686" s="199"/>
      <c r="R686" s="200"/>
      <c r="S686" s="200"/>
    </row>
    <row r="687" spans="2:19" s="15" customFormat="1" x14ac:dyDescent="0.3">
      <c r="B687" s="174" t="s">
        <v>22</v>
      </c>
      <c r="C687" s="155">
        <v>42453.656944444447</v>
      </c>
      <c r="D687" s="3">
        <v>40</v>
      </c>
      <c r="E687" s="6" t="e">
        <f>#REF!*0.7</f>
        <v>#REF!</v>
      </c>
      <c r="F687" s="6">
        <v>833180.6</v>
      </c>
      <c r="G687" s="3">
        <f>(C687-$C$592)*1440</f>
        <v>407448.00000000629</v>
      </c>
      <c r="H687" s="127">
        <f t="shared" si="67"/>
        <v>707638.4</v>
      </c>
      <c r="I687" s="6">
        <f t="shared" si="72"/>
        <v>1.7367575739726029</v>
      </c>
      <c r="J687" s="9">
        <f>(C687-C685)*1440</f>
        <v>10522.999999998137</v>
      </c>
      <c r="K687" s="9" t="e">
        <f>E687-E685</f>
        <v>#REF!</v>
      </c>
      <c r="L687" s="6" t="e">
        <f t="shared" si="73"/>
        <v>#REF!</v>
      </c>
      <c r="M687" s="6"/>
      <c r="O687" s="63"/>
      <c r="Q687" s="199"/>
      <c r="R687" s="200"/>
      <c r="S687" s="200"/>
    </row>
    <row r="688" spans="2:19" s="15" customFormat="1" x14ac:dyDescent="0.3">
      <c r="B688" s="174" t="s">
        <v>22</v>
      </c>
      <c r="C688" s="155">
        <v>42457.700694444444</v>
      </c>
      <c r="D688" s="3">
        <v>41</v>
      </c>
      <c r="E688" s="6" t="e">
        <f>#REF!*0.7</f>
        <v>#REF!</v>
      </c>
      <c r="F688" s="6">
        <v>842604.7</v>
      </c>
      <c r="G688" s="3">
        <f>(C688-$C$592)*1440</f>
        <v>413271.0000000021</v>
      </c>
      <c r="H688" s="127">
        <f t="shared" si="67"/>
        <v>717062.5</v>
      </c>
      <c r="I688" s="6">
        <f t="shared" si="72"/>
        <v>1.7350902918423901</v>
      </c>
      <c r="J688" s="9"/>
      <c r="K688" s="9"/>
      <c r="L688" s="6"/>
      <c r="M688" s="6"/>
      <c r="O688" s="63"/>
      <c r="Q688" s="199"/>
      <c r="R688" s="200"/>
      <c r="S688" s="200"/>
    </row>
    <row r="689" spans="2:19" s="15" customFormat="1" ht="15" thickBot="1" x14ac:dyDescent="0.35">
      <c r="B689" s="175" t="s">
        <v>22</v>
      </c>
      <c r="C689" s="170">
        <v>42459.390972222223</v>
      </c>
      <c r="D689" s="23">
        <v>41</v>
      </c>
      <c r="E689" s="26" t="e">
        <f>#REF!*0.7</f>
        <v>#REF!</v>
      </c>
      <c r="F689" s="26">
        <v>849469.6</v>
      </c>
      <c r="G689" s="23">
        <f>(C689-$C$592)*1440</f>
        <v>415705.00000000466</v>
      </c>
      <c r="H689" s="132">
        <f t="shared" si="67"/>
        <v>723927.4</v>
      </c>
      <c r="I689" s="26">
        <f t="shared" si="72"/>
        <v>1.7414450150948195</v>
      </c>
      <c r="J689" s="27">
        <f>(C689-C687)*1440</f>
        <v>8256.9999999983702</v>
      </c>
      <c r="K689" s="27" t="e">
        <f>E689-E687</f>
        <v>#REF!</v>
      </c>
      <c r="L689" s="26" t="e">
        <f t="shared" si="73"/>
        <v>#REF!</v>
      </c>
      <c r="M689" s="26">
        <f>(H689-H669)/(G689-G669)</f>
        <v>1.6981644574253427</v>
      </c>
      <c r="O689" s="63"/>
      <c r="Q689" s="199"/>
      <c r="R689" s="200"/>
      <c r="S689" s="200"/>
    </row>
    <row r="690" spans="2:19" x14ac:dyDescent="0.25">
      <c r="B690" s="46" t="s">
        <v>0</v>
      </c>
      <c r="C690" s="47">
        <v>42170.709722222222</v>
      </c>
      <c r="D690" s="64">
        <v>1</v>
      </c>
      <c r="E690" s="48">
        <v>372770</v>
      </c>
      <c r="F690" s="48">
        <v>372770</v>
      </c>
      <c r="G690" s="46"/>
      <c r="H690" s="198"/>
      <c r="I690" s="49"/>
      <c r="J690" s="161"/>
      <c r="K690" s="161"/>
      <c r="L690" s="219">
        <f>K692/J692</f>
        <v>0.66892090561581208</v>
      </c>
      <c r="M690" s="46"/>
      <c r="Q690" s="78">
        <f>SUM(Q3:Q669)</f>
        <v>1999938.5</v>
      </c>
      <c r="R690" s="78" t="e">
        <f>O669+O571+O499+O398+O323+O253+O155+O80</f>
        <v>#REF!</v>
      </c>
      <c r="S690" s="81">
        <f>M669+M571+M499+M398+M323+M253+M155+M52</f>
        <v>14.633918763728259</v>
      </c>
    </row>
    <row r="691" spans="2:19" x14ac:dyDescent="0.25">
      <c r="B691" s="10" t="s">
        <v>0</v>
      </c>
      <c r="C691" s="11">
        <v>42174.666666666664</v>
      </c>
      <c r="D691" s="16">
        <v>1</v>
      </c>
      <c r="E691" s="12">
        <v>372770</v>
      </c>
      <c r="F691" s="12">
        <v>372770</v>
      </c>
      <c r="G691" s="10">
        <f>(C691-$C$690)*1440</f>
        <v>5697.9999999969732</v>
      </c>
      <c r="H691" s="128">
        <f>E691-$E$690</f>
        <v>0</v>
      </c>
      <c r="I691" s="13">
        <f>IFERROR(H691/G691,"-")</f>
        <v>0</v>
      </c>
      <c r="J691" s="58"/>
      <c r="K691" s="58"/>
      <c r="L691" s="219"/>
      <c r="M691" s="13"/>
    </row>
    <row r="692" spans="2:19" x14ac:dyDescent="0.25">
      <c r="B692" s="10" t="s">
        <v>0</v>
      </c>
      <c r="C692" s="11">
        <v>42175.433333333334</v>
      </c>
      <c r="D692" s="16">
        <v>1</v>
      </c>
      <c r="E692" s="12">
        <v>377320</v>
      </c>
      <c r="F692" s="12">
        <v>377320</v>
      </c>
      <c r="G692" s="10">
        <f>(C692-$C$690)*1440</f>
        <v>6802.0000000018626</v>
      </c>
      <c r="H692" s="128">
        <f>F692-$F$690</f>
        <v>4550</v>
      </c>
      <c r="I692" s="13">
        <f t="shared" ref="I692:I736" si="74">IFERROR(H692/G692,"-")</f>
        <v>0.66892090561581208</v>
      </c>
      <c r="J692" s="57">
        <f>(C692-C690)*1440</f>
        <v>6802.0000000018626</v>
      </c>
      <c r="K692" s="58">
        <f>E692-E690</f>
        <v>4550</v>
      </c>
      <c r="L692" s="220"/>
      <c r="M692" s="13"/>
    </row>
    <row r="693" spans="2:19" x14ac:dyDescent="0.25">
      <c r="B693" s="10" t="s">
        <v>0</v>
      </c>
      <c r="C693" s="11">
        <v>42177.517361111109</v>
      </c>
      <c r="D693" s="16">
        <v>2</v>
      </c>
      <c r="E693" s="12">
        <v>389520</v>
      </c>
      <c r="F693" s="12">
        <v>389520</v>
      </c>
      <c r="G693" s="10">
        <f>(C693-$C$690)*1440</f>
        <v>9802.9999999981374</v>
      </c>
      <c r="H693" s="128">
        <f t="shared" ref="H693:H756" si="75">F693-$F$690</f>
        <v>16750</v>
      </c>
      <c r="I693" s="13">
        <f t="shared" si="74"/>
        <v>1.7086606140980498</v>
      </c>
      <c r="J693" s="58"/>
      <c r="K693" s="58"/>
      <c r="L693" s="218">
        <f>K696/J696</f>
        <v>2.0226858751455934</v>
      </c>
      <c r="M693" s="10"/>
    </row>
    <row r="694" spans="2:19" x14ac:dyDescent="0.25">
      <c r="B694" s="10" t="s">
        <v>0</v>
      </c>
      <c r="C694" s="11">
        <v>42178.59375</v>
      </c>
      <c r="D694" s="16">
        <v>2</v>
      </c>
      <c r="E694" s="12">
        <v>395770</v>
      </c>
      <c r="F694" s="12">
        <v>395770</v>
      </c>
      <c r="G694" s="10">
        <f>(C694-$C$690)*1440</f>
        <v>11353.000000000466</v>
      </c>
      <c r="H694" s="128">
        <f t="shared" si="75"/>
        <v>23000</v>
      </c>
      <c r="I694" s="13">
        <f t="shared" si="74"/>
        <v>2.0258962388795081</v>
      </c>
      <c r="J694" s="58"/>
      <c r="K694" s="58"/>
      <c r="L694" s="219"/>
      <c r="M694" s="10"/>
    </row>
    <row r="695" spans="2:19" x14ac:dyDescent="0.25">
      <c r="B695" s="10" t="s">
        <v>0</v>
      </c>
      <c r="C695" s="11">
        <v>42179.427777777775</v>
      </c>
      <c r="D695" s="16">
        <v>2</v>
      </c>
      <c r="E695" s="12">
        <v>400580</v>
      </c>
      <c r="F695" s="12">
        <v>400580</v>
      </c>
      <c r="G695" s="10">
        <f>(C695-$C$690)*1440</f>
        <v>12553.99999999674</v>
      </c>
      <c r="H695" s="128">
        <f t="shared" si="75"/>
        <v>27810</v>
      </c>
      <c r="I695" s="13">
        <f t="shared" si="74"/>
        <v>2.2152302055127624</v>
      </c>
      <c r="J695" s="58"/>
      <c r="K695" s="58"/>
      <c r="L695" s="219"/>
      <c r="M695" s="10"/>
    </row>
    <row r="696" spans="2:19" x14ac:dyDescent="0.25">
      <c r="B696" s="10" t="s">
        <v>0</v>
      </c>
      <c r="C696" s="11">
        <v>42183.820833333331</v>
      </c>
      <c r="D696" s="16">
        <v>2</v>
      </c>
      <c r="E696" s="12">
        <v>401750</v>
      </c>
      <c r="F696" s="12">
        <v>401750</v>
      </c>
      <c r="G696" s="10">
        <f>(C696-$C$690)*1440</f>
        <v>18879.999999997672</v>
      </c>
      <c r="H696" s="128">
        <f t="shared" si="75"/>
        <v>28980</v>
      </c>
      <c r="I696" s="13">
        <f t="shared" si="74"/>
        <v>1.5349576271188334</v>
      </c>
      <c r="J696" s="57">
        <f>(C696-C692)*1440</f>
        <v>12077.999999995809</v>
      </c>
      <c r="K696" s="58">
        <f>E696-E692</f>
        <v>24430</v>
      </c>
      <c r="L696" s="220"/>
      <c r="M696" s="13"/>
    </row>
    <row r="697" spans="2:19" x14ac:dyDescent="0.25">
      <c r="B697" s="10" t="s">
        <v>0</v>
      </c>
      <c r="C697" s="11">
        <v>42184.709722222222</v>
      </c>
      <c r="D697" s="16">
        <v>3</v>
      </c>
      <c r="E697" s="12">
        <v>406550</v>
      </c>
      <c r="F697" s="12">
        <v>406550</v>
      </c>
      <c r="G697" s="10">
        <f>(C697-$C$690)*1440</f>
        <v>20160</v>
      </c>
      <c r="H697" s="128">
        <f t="shared" si="75"/>
        <v>33780</v>
      </c>
      <c r="I697" s="13">
        <f t="shared" si="74"/>
        <v>1.6755952380952381</v>
      </c>
      <c r="J697" s="58"/>
      <c r="K697" s="58"/>
      <c r="L697" s="218">
        <f>K700/J700</f>
        <v>3.5752979414955757</v>
      </c>
      <c r="M697" s="10"/>
    </row>
    <row r="698" spans="2:19" x14ac:dyDescent="0.25">
      <c r="B698" s="10" t="s">
        <v>0</v>
      </c>
      <c r="C698" s="11">
        <v>42185.673611111109</v>
      </c>
      <c r="D698" s="16">
        <v>3</v>
      </c>
      <c r="E698" s="12">
        <v>411710</v>
      </c>
      <c r="F698" s="12">
        <v>411710</v>
      </c>
      <c r="G698" s="10">
        <f>(C698-$C$690)*1440</f>
        <v>21547.999999998137</v>
      </c>
      <c r="H698" s="128">
        <f t="shared" si="75"/>
        <v>38940</v>
      </c>
      <c r="I698" s="13">
        <f t="shared" si="74"/>
        <v>1.8071282717655173</v>
      </c>
      <c r="J698" s="58"/>
      <c r="K698" s="58"/>
      <c r="L698" s="219"/>
      <c r="M698" s="10"/>
    </row>
    <row r="699" spans="2:19" x14ac:dyDescent="0.25">
      <c r="B699" s="10" t="s">
        <v>0</v>
      </c>
      <c r="C699" s="11">
        <v>42186.427083333336</v>
      </c>
      <c r="D699" s="16">
        <v>3</v>
      </c>
      <c r="E699" s="12">
        <v>415780</v>
      </c>
      <c r="F699" s="12">
        <v>415780</v>
      </c>
      <c r="G699" s="10">
        <f>(C699-$C$690)*1440</f>
        <v>22633.000000003958</v>
      </c>
      <c r="H699" s="128">
        <f t="shared" si="75"/>
        <v>43010</v>
      </c>
      <c r="I699" s="13">
        <f t="shared" si="74"/>
        <v>1.9003225378868236</v>
      </c>
      <c r="J699" s="58"/>
      <c r="K699" s="58"/>
      <c r="L699" s="219"/>
      <c r="M699" s="10"/>
    </row>
    <row r="700" spans="2:19" x14ac:dyDescent="0.25">
      <c r="B700" s="10" t="s">
        <v>0</v>
      </c>
      <c r="C700" s="11">
        <v>42187.666666666664</v>
      </c>
      <c r="D700" s="16">
        <v>3</v>
      </c>
      <c r="E700" s="12">
        <v>421550</v>
      </c>
      <c r="F700" s="12">
        <v>421550</v>
      </c>
      <c r="G700" s="10">
        <f>(C700-$C$690)*1440</f>
        <v>24417.999999996973</v>
      </c>
      <c r="H700" s="128">
        <f t="shared" si="75"/>
        <v>48780</v>
      </c>
      <c r="I700" s="13">
        <f t="shared" si="74"/>
        <v>1.9977066098782066</v>
      </c>
      <c r="J700" s="57">
        <f>(C700-C696)*1440</f>
        <v>5537.9999999993015</v>
      </c>
      <c r="K700" s="58">
        <f>E700-E696</f>
        <v>19800</v>
      </c>
      <c r="L700" s="220"/>
      <c r="M700" s="13"/>
    </row>
    <row r="701" spans="2:19" x14ac:dyDescent="0.25">
      <c r="B701" s="10" t="s">
        <v>0</v>
      </c>
      <c r="C701" s="11">
        <v>42198.833333333336</v>
      </c>
      <c r="D701" s="16">
        <v>4</v>
      </c>
      <c r="E701" s="12">
        <v>421540</v>
      </c>
      <c r="F701" s="12">
        <v>421540</v>
      </c>
      <c r="G701" s="10">
        <f>(C701-$C$690)*1440</f>
        <v>40498.000000003958</v>
      </c>
      <c r="H701" s="128">
        <f t="shared" si="75"/>
        <v>48770</v>
      </c>
      <c r="I701" s="13">
        <f t="shared" si="74"/>
        <v>1.2042570003455784</v>
      </c>
      <c r="J701" s="58"/>
      <c r="K701" s="58"/>
      <c r="L701" s="218">
        <f>K704/J704</f>
        <v>0.74362953283225219</v>
      </c>
      <c r="M701" s="13"/>
    </row>
    <row r="702" spans="2:19" x14ac:dyDescent="0.25">
      <c r="B702" s="10" t="s">
        <v>0</v>
      </c>
      <c r="C702" s="11">
        <v>42200.711805555555</v>
      </c>
      <c r="D702" s="16">
        <v>4</v>
      </c>
      <c r="E702" s="12">
        <v>428640</v>
      </c>
      <c r="F702" s="12">
        <v>428640</v>
      </c>
      <c r="G702" s="10">
        <f>(C702-$C$690)*1440</f>
        <v>43202.999999999302</v>
      </c>
      <c r="H702" s="128">
        <f t="shared" si="75"/>
        <v>55870</v>
      </c>
      <c r="I702" s="13">
        <f t="shared" si="74"/>
        <v>1.2931972316737472</v>
      </c>
      <c r="J702" s="58"/>
      <c r="K702" s="58"/>
      <c r="L702" s="219"/>
      <c r="M702" s="13"/>
    </row>
    <row r="703" spans="2:19" x14ac:dyDescent="0.25">
      <c r="B703" s="10" t="s">
        <v>0</v>
      </c>
      <c r="C703" s="11">
        <v>42202.645833333336</v>
      </c>
      <c r="D703" s="16">
        <v>4</v>
      </c>
      <c r="E703" s="12">
        <v>428800</v>
      </c>
      <c r="F703" s="12">
        <v>428800</v>
      </c>
      <c r="G703" s="10">
        <f>(C703-$C$690)*1440</f>
        <v>45988.000000003958</v>
      </c>
      <c r="H703" s="128">
        <f t="shared" si="75"/>
        <v>56030</v>
      </c>
      <c r="I703" s="13">
        <f t="shared" si="74"/>
        <v>1.2183613116464116</v>
      </c>
      <c r="J703" s="58"/>
      <c r="K703" s="58"/>
      <c r="L703" s="219"/>
      <c r="M703" s="13"/>
    </row>
    <row r="704" spans="2:19" x14ac:dyDescent="0.25">
      <c r="B704" s="10" t="s">
        <v>0</v>
      </c>
      <c r="C704" s="11">
        <v>42204.672222222223</v>
      </c>
      <c r="D704" s="16">
        <v>4</v>
      </c>
      <c r="E704" s="12">
        <v>439760</v>
      </c>
      <c r="F704" s="12">
        <v>439760</v>
      </c>
      <c r="G704" s="10">
        <f>(C704-$C$690)*1440</f>
        <v>48906.000000002095</v>
      </c>
      <c r="H704" s="128">
        <f t="shared" si="75"/>
        <v>66990</v>
      </c>
      <c r="I704" s="13">
        <f t="shared" si="74"/>
        <v>1.3697705802968374</v>
      </c>
      <c r="J704" s="57">
        <f>(C704-C700)*1440</f>
        <v>24488.000000005122</v>
      </c>
      <c r="K704" s="58">
        <f>E704-E700</f>
        <v>18210</v>
      </c>
      <c r="L704" s="220"/>
      <c r="M704" s="13"/>
    </row>
    <row r="705" spans="2:13" x14ac:dyDescent="0.25">
      <c r="B705" s="10" t="s">
        <v>0</v>
      </c>
      <c r="C705" s="11">
        <v>42205.372916666667</v>
      </c>
      <c r="D705" s="16">
        <v>5</v>
      </c>
      <c r="E705" s="12">
        <v>443790</v>
      </c>
      <c r="F705" s="12">
        <v>443790</v>
      </c>
      <c r="G705" s="10">
        <f>(C705-$C$690)*1440</f>
        <v>49915.000000001164</v>
      </c>
      <c r="H705" s="128">
        <f t="shared" si="75"/>
        <v>71020</v>
      </c>
      <c r="I705" s="13">
        <f t="shared" si="74"/>
        <v>1.4228187919462756</v>
      </c>
      <c r="J705" s="58"/>
      <c r="K705" s="58"/>
      <c r="L705" s="218">
        <f>K707/J707</f>
        <v>2.6488138553354488</v>
      </c>
      <c r="M705" s="10"/>
    </row>
    <row r="706" spans="2:13" x14ac:dyDescent="0.25">
      <c r="B706" s="10" t="s">
        <v>0</v>
      </c>
      <c r="C706" s="11">
        <v>42207.672222222223</v>
      </c>
      <c r="D706" s="16">
        <v>5</v>
      </c>
      <c r="E706" s="12">
        <v>448520</v>
      </c>
      <c r="F706" s="12">
        <v>448520</v>
      </c>
      <c r="G706" s="10">
        <f>(C706-$C$690)*1440</f>
        <v>53226.000000002095</v>
      </c>
      <c r="H706" s="128">
        <f t="shared" si="75"/>
        <v>75750</v>
      </c>
      <c r="I706" s="13">
        <f t="shared" si="74"/>
        <v>1.4231766429939694</v>
      </c>
      <c r="J706" s="58"/>
      <c r="K706" s="58"/>
      <c r="L706" s="219"/>
      <c r="M706" s="10"/>
    </row>
    <row r="707" spans="2:13" x14ac:dyDescent="0.25">
      <c r="B707" s="10" t="s">
        <v>0</v>
      </c>
      <c r="C707" s="11">
        <v>42209.443749999999</v>
      </c>
      <c r="D707" s="16">
        <v>5</v>
      </c>
      <c r="E707" s="12">
        <v>457960</v>
      </c>
      <c r="F707" s="12">
        <v>457960</v>
      </c>
      <c r="G707" s="10">
        <f>(C707-$C$690)*1440</f>
        <v>55776.99999999837</v>
      </c>
      <c r="H707" s="128">
        <f t="shared" si="75"/>
        <v>85190</v>
      </c>
      <c r="I707" s="13">
        <f t="shared" si="74"/>
        <v>1.5273320544310824</v>
      </c>
      <c r="J707" s="57">
        <f>(C707-C704)*1440</f>
        <v>6870.9999999962747</v>
      </c>
      <c r="K707" s="58">
        <f>E707-E704</f>
        <v>18200</v>
      </c>
      <c r="L707" s="220"/>
      <c r="M707" s="13"/>
    </row>
    <row r="708" spans="2:13" x14ac:dyDescent="0.25">
      <c r="B708" s="10" t="s">
        <v>0</v>
      </c>
      <c r="C708" s="11">
        <v>42212.420138888891</v>
      </c>
      <c r="D708" s="16">
        <v>6</v>
      </c>
      <c r="E708" s="12">
        <v>469190</v>
      </c>
      <c r="F708" s="12">
        <v>469190</v>
      </c>
      <c r="G708" s="10">
        <f>(C708-$C$690)*1440</f>
        <v>60063.000000002794</v>
      </c>
      <c r="H708" s="128">
        <f t="shared" si="75"/>
        <v>96420</v>
      </c>
      <c r="I708" s="13">
        <f t="shared" si="74"/>
        <v>1.6053144198590732</v>
      </c>
      <c r="J708" s="58"/>
      <c r="K708" s="58"/>
      <c r="L708" s="218">
        <f>K710/J710</f>
        <v>2.431876102725067</v>
      </c>
      <c r="M708" s="10"/>
    </row>
    <row r="709" spans="2:13" x14ac:dyDescent="0.25">
      <c r="B709" s="10" t="s">
        <v>0</v>
      </c>
      <c r="C709" s="11">
        <v>42214.675000000003</v>
      </c>
      <c r="D709" s="16">
        <v>6</v>
      </c>
      <c r="E709" s="12">
        <v>472870</v>
      </c>
      <c r="F709" s="12">
        <v>472870</v>
      </c>
      <c r="G709" s="10">
        <f>(C709-$C$690)*1440</f>
        <v>63310.000000004657</v>
      </c>
      <c r="H709" s="128">
        <f t="shared" si="75"/>
        <v>100100</v>
      </c>
      <c r="I709" s="13">
        <f t="shared" si="74"/>
        <v>1.5811088295686722</v>
      </c>
      <c r="J709" s="58"/>
      <c r="K709" s="58"/>
      <c r="L709" s="219"/>
      <c r="M709" s="10"/>
    </row>
    <row r="710" spans="2:13" x14ac:dyDescent="0.25">
      <c r="B710" s="10" t="s">
        <v>0</v>
      </c>
      <c r="C710" s="11">
        <v>42216.52847222222</v>
      </c>
      <c r="D710" s="16">
        <v>6</v>
      </c>
      <c r="E710" s="12">
        <v>482770</v>
      </c>
      <c r="F710" s="12">
        <v>482770</v>
      </c>
      <c r="G710" s="10">
        <f>(C710-$C$690)*1440</f>
        <v>65978.999999997905</v>
      </c>
      <c r="H710" s="128">
        <f t="shared" si="75"/>
        <v>110000</v>
      </c>
      <c r="I710" s="13">
        <f t="shared" si="74"/>
        <v>1.6671971384835098</v>
      </c>
      <c r="J710" s="57">
        <f>(C710-C707)*1440</f>
        <v>10201.999999999534</v>
      </c>
      <c r="K710" s="58">
        <f>E710-E707</f>
        <v>24810</v>
      </c>
      <c r="L710" s="220"/>
      <c r="M710" s="13"/>
    </row>
    <row r="711" spans="2:13" x14ac:dyDescent="0.25">
      <c r="B711" s="10" t="s">
        <v>0</v>
      </c>
      <c r="C711" s="11">
        <v>42219.52847222222</v>
      </c>
      <c r="D711" s="16">
        <v>7</v>
      </c>
      <c r="E711" s="12">
        <v>483390</v>
      </c>
      <c r="F711" s="12">
        <v>483390</v>
      </c>
      <c r="G711" s="10">
        <f>(C711-$C$690)*1440</f>
        <v>70298.999999997905</v>
      </c>
      <c r="H711" s="128">
        <f t="shared" si="75"/>
        <v>110620</v>
      </c>
      <c r="I711" s="13">
        <f t="shared" si="74"/>
        <v>1.5735643465768119</v>
      </c>
      <c r="J711" s="58"/>
      <c r="K711" s="58"/>
      <c r="L711" s="218">
        <f>K715/J715</f>
        <v>0.81263907432106475</v>
      </c>
      <c r="M711" s="10"/>
    </row>
    <row r="712" spans="2:13" x14ac:dyDescent="0.25">
      <c r="B712" s="10" t="s">
        <v>0</v>
      </c>
      <c r="C712" s="11">
        <v>42220.550694444442</v>
      </c>
      <c r="D712" s="16">
        <v>7</v>
      </c>
      <c r="E712" s="12">
        <v>484150</v>
      </c>
      <c r="F712" s="12">
        <v>484150</v>
      </c>
      <c r="G712" s="10">
        <f>(C712-$C$690)*1440</f>
        <v>71770.999999997439</v>
      </c>
      <c r="H712" s="128">
        <f t="shared" si="75"/>
        <v>111380</v>
      </c>
      <c r="I712" s="13">
        <f t="shared" si="74"/>
        <v>1.5518802859094059</v>
      </c>
      <c r="J712" s="58"/>
      <c r="K712" s="58"/>
      <c r="L712" s="219"/>
      <c r="M712" s="10"/>
    </row>
    <row r="713" spans="2:13" x14ac:dyDescent="0.25">
      <c r="B713" s="10" t="s">
        <v>0</v>
      </c>
      <c r="C713" s="11">
        <v>42221.412499999999</v>
      </c>
      <c r="D713" s="16">
        <v>7</v>
      </c>
      <c r="E713" s="12">
        <v>487050</v>
      </c>
      <c r="F713" s="12">
        <v>487050</v>
      </c>
      <c r="G713" s="10">
        <f>(C713-$C$690)*1440</f>
        <v>73011.99999999837</v>
      </c>
      <c r="H713" s="128">
        <f t="shared" si="75"/>
        <v>114280</v>
      </c>
      <c r="I713" s="13">
        <f t="shared" si="74"/>
        <v>1.5652221552621837</v>
      </c>
      <c r="J713" s="58"/>
      <c r="K713" s="58"/>
      <c r="L713" s="219"/>
      <c r="M713" s="10"/>
    </row>
    <row r="714" spans="2:13" x14ac:dyDescent="0.25">
      <c r="B714" s="10" t="s">
        <v>0</v>
      </c>
      <c r="C714" s="11">
        <v>42223.380555555559</v>
      </c>
      <c r="D714" s="16">
        <v>7</v>
      </c>
      <c r="E714" s="12">
        <v>489540</v>
      </c>
      <c r="F714" s="12">
        <v>489540</v>
      </c>
      <c r="G714" s="10">
        <f>(C714-$C$690)*1440</f>
        <v>75846.000000005588</v>
      </c>
      <c r="H714" s="128">
        <f t="shared" si="75"/>
        <v>116770</v>
      </c>
      <c r="I714" s="13">
        <f t="shared" si="74"/>
        <v>1.5395670173772038</v>
      </c>
      <c r="J714" s="58"/>
      <c r="K714" s="58"/>
      <c r="L714" s="219"/>
      <c r="M714" s="10"/>
    </row>
    <row r="715" spans="2:13" x14ac:dyDescent="0.25">
      <c r="B715" s="10" t="s">
        <v>0</v>
      </c>
      <c r="C715" s="11">
        <v>42224.330555555556</v>
      </c>
      <c r="D715" s="16">
        <v>7</v>
      </c>
      <c r="E715" s="12">
        <v>491900</v>
      </c>
      <c r="F715" s="12">
        <v>491900</v>
      </c>
      <c r="G715" s="10">
        <f>(C715-$C$690)*1440</f>
        <v>77214.000000001397</v>
      </c>
      <c r="H715" s="128">
        <f t="shared" si="75"/>
        <v>119130</v>
      </c>
      <c r="I715" s="13">
        <f t="shared" si="74"/>
        <v>1.5428549226823871</v>
      </c>
      <c r="J715" s="57">
        <f>(C715-C710)*1440</f>
        <v>11235.000000003492</v>
      </c>
      <c r="K715" s="58">
        <f>E715-E710</f>
        <v>9130</v>
      </c>
      <c r="L715" s="220"/>
      <c r="M715" s="13"/>
    </row>
    <row r="716" spans="2:13" x14ac:dyDescent="0.25">
      <c r="B716" s="10" t="s">
        <v>0</v>
      </c>
      <c r="C716" s="11">
        <v>42226.59375</v>
      </c>
      <c r="D716" s="16">
        <v>8</v>
      </c>
      <c r="E716" s="12">
        <v>497930</v>
      </c>
      <c r="F716" s="12">
        <v>497930</v>
      </c>
      <c r="G716" s="10">
        <f>(C716-$C$690)*1440</f>
        <v>80473.000000000466</v>
      </c>
      <c r="H716" s="128">
        <f t="shared" si="75"/>
        <v>125160</v>
      </c>
      <c r="I716" s="13">
        <f t="shared" si="74"/>
        <v>1.5553042635418</v>
      </c>
      <c r="J716" s="58"/>
      <c r="K716" s="58"/>
      <c r="L716" s="218">
        <f>K718/J718</f>
        <v>2.3302293890539043</v>
      </c>
      <c r="M716" s="10"/>
    </row>
    <row r="717" spans="2:13" x14ac:dyDescent="0.25">
      <c r="B717" s="10" t="s">
        <v>0</v>
      </c>
      <c r="C717" s="11">
        <v>42228.355555555558</v>
      </c>
      <c r="D717" s="16">
        <v>8</v>
      </c>
      <c r="E717" s="12">
        <v>507240</v>
      </c>
      <c r="F717" s="12">
        <v>507240</v>
      </c>
      <c r="G717" s="10">
        <f>(C717-$C$690)*1440</f>
        <v>83010.000000003492</v>
      </c>
      <c r="H717" s="128">
        <f t="shared" si="75"/>
        <v>134470</v>
      </c>
      <c r="I717" s="13">
        <f t="shared" si="74"/>
        <v>1.6199253102035218</v>
      </c>
      <c r="J717" s="58"/>
      <c r="K717" s="58"/>
      <c r="L717" s="219"/>
      <c r="M717" s="10"/>
    </row>
    <row r="718" spans="2:13" x14ac:dyDescent="0.25">
      <c r="B718" s="10" t="s">
        <v>0</v>
      </c>
      <c r="C718" s="11">
        <v>42230.445833333331</v>
      </c>
      <c r="D718" s="16">
        <v>8</v>
      </c>
      <c r="E718" s="12">
        <v>512420</v>
      </c>
      <c r="F718" s="12">
        <v>512420</v>
      </c>
      <c r="G718" s="10">
        <f>(C718-$C$690)*1440</f>
        <v>86019.999999997672</v>
      </c>
      <c r="H718" s="128">
        <f t="shared" si="75"/>
        <v>139650</v>
      </c>
      <c r="I718" s="13">
        <f t="shared" si="74"/>
        <v>1.6234596605441034</v>
      </c>
      <c r="J718" s="57">
        <f>(C718-C715)*1440</f>
        <v>8805.9999999962747</v>
      </c>
      <c r="K718" s="58">
        <f>E718-E715</f>
        <v>20520</v>
      </c>
      <c r="L718" s="220"/>
      <c r="M718" s="13"/>
    </row>
    <row r="719" spans="2:13" x14ac:dyDescent="0.25">
      <c r="B719" s="10" t="s">
        <v>0</v>
      </c>
      <c r="C719" s="11">
        <v>42233.42291666667</v>
      </c>
      <c r="D719" s="16">
        <v>9</v>
      </c>
      <c r="E719" s="12">
        <v>527540</v>
      </c>
      <c r="F719" s="12">
        <v>527540</v>
      </c>
      <c r="G719" s="10">
        <f>(C719-$C$690)*1440</f>
        <v>90307.000000005355</v>
      </c>
      <c r="H719" s="128">
        <f t="shared" si="75"/>
        <v>154770</v>
      </c>
      <c r="I719" s="13">
        <f t="shared" si="74"/>
        <v>1.7138206340592737</v>
      </c>
      <c r="J719" s="58"/>
      <c r="K719" s="58"/>
      <c r="L719" s="218">
        <f>K721/J721</f>
        <v>2.5004941688085252</v>
      </c>
      <c r="M719" s="10"/>
    </row>
    <row r="720" spans="2:13" x14ac:dyDescent="0.25">
      <c r="B720" s="10" t="s">
        <v>0</v>
      </c>
      <c r="C720" s="11">
        <v>42235.577777777777</v>
      </c>
      <c r="D720" s="16">
        <v>9</v>
      </c>
      <c r="E720" s="12">
        <v>536770</v>
      </c>
      <c r="F720" s="12">
        <v>536770</v>
      </c>
      <c r="G720" s="10">
        <f>(C720-$C$690)*1440</f>
        <v>93409.999999998836</v>
      </c>
      <c r="H720" s="128">
        <f t="shared" si="75"/>
        <v>164000</v>
      </c>
      <c r="I720" s="13">
        <f t="shared" si="74"/>
        <v>1.7557006744460126</v>
      </c>
      <c r="J720" s="58"/>
      <c r="K720" s="58"/>
      <c r="L720" s="219"/>
      <c r="M720" s="10"/>
    </row>
    <row r="721" spans="2:15" x14ac:dyDescent="0.25">
      <c r="B721" s="10" t="s">
        <v>0</v>
      </c>
      <c r="C721" s="11">
        <v>42237.472222222219</v>
      </c>
      <c r="D721" s="16">
        <v>9</v>
      </c>
      <c r="E721" s="12">
        <v>537720</v>
      </c>
      <c r="F721" s="12">
        <v>537720</v>
      </c>
      <c r="G721" s="10">
        <f>(C721-$C$690)*1440</f>
        <v>96137.999999995809</v>
      </c>
      <c r="H721" s="128">
        <f t="shared" si="75"/>
        <v>164950</v>
      </c>
      <c r="I721" s="13">
        <f t="shared" si="74"/>
        <v>1.7157627577025443</v>
      </c>
      <c r="J721" s="57">
        <f>(C721-C718)*1440</f>
        <v>10117.999999998137</v>
      </c>
      <c r="K721" s="58">
        <f>E721-E718</f>
        <v>25300</v>
      </c>
      <c r="L721" s="220"/>
      <c r="M721" s="13"/>
    </row>
    <row r="722" spans="2:15" x14ac:dyDescent="0.25">
      <c r="B722" s="10" t="s">
        <v>0</v>
      </c>
      <c r="C722" s="11">
        <v>42240.697916666664</v>
      </c>
      <c r="D722" s="16">
        <v>10</v>
      </c>
      <c r="E722" s="12">
        <v>537720</v>
      </c>
      <c r="F722" s="12">
        <v>537720</v>
      </c>
      <c r="G722" s="10">
        <f>(C722-$C$690)*1440</f>
        <v>100782.99999999697</v>
      </c>
      <c r="H722" s="128">
        <f t="shared" si="75"/>
        <v>164950</v>
      </c>
      <c r="I722" s="13">
        <f t="shared" si="74"/>
        <v>1.6366847583422299</v>
      </c>
      <c r="J722" s="58"/>
      <c r="K722" s="58"/>
      <c r="L722" s="218">
        <f>K724/J724</f>
        <v>0.89921544960766164</v>
      </c>
      <c r="M722" s="10"/>
    </row>
    <row r="723" spans="2:15" x14ac:dyDescent="0.25">
      <c r="B723" s="10" t="s">
        <v>0</v>
      </c>
      <c r="C723" s="11">
        <v>42242.359722222223</v>
      </c>
      <c r="D723" s="16">
        <v>10</v>
      </c>
      <c r="E723" s="12">
        <v>545360</v>
      </c>
      <c r="F723" s="12">
        <v>545360</v>
      </c>
      <c r="G723" s="10">
        <f>(C723-$C$690)*1440</f>
        <v>103176.0000000021</v>
      </c>
      <c r="H723" s="128">
        <f t="shared" si="75"/>
        <v>172590</v>
      </c>
      <c r="I723" s="13">
        <f t="shared" si="74"/>
        <v>1.6727727378459767</v>
      </c>
      <c r="J723" s="58"/>
      <c r="K723" s="58"/>
      <c r="L723" s="219"/>
      <c r="M723" s="10"/>
    </row>
    <row r="724" spans="2:15" x14ac:dyDescent="0.25">
      <c r="B724" s="10" t="s">
        <v>0</v>
      </c>
      <c r="C724" s="11">
        <v>42244.376388888886</v>
      </c>
      <c r="D724" s="16">
        <v>10</v>
      </c>
      <c r="E724" s="12">
        <v>546660</v>
      </c>
      <c r="F724" s="12">
        <v>546660</v>
      </c>
      <c r="G724" s="10">
        <f>(C724-$C$690)*1440</f>
        <v>106079.99999999651</v>
      </c>
      <c r="H724" s="128">
        <f t="shared" si="75"/>
        <v>173890</v>
      </c>
      <c r="I724" s="13">
        <f t="shared" si="74"/>
        <v>1.639234539969888</v>
      </c>
      <c r="J724" s="57">
        <f>(C724-C721)*1440</f>
        <v>9942.0000000006985</v>
      </c>
      <c r="K724" s="58">
        <f>E724-E721</f>
        <v>8940</v>
      </c>
      <c r="L724" s="220"/>
      <c r="M724" s="13"/>
    </row>
    <row r="725" spans="2:15" x14ac:dyDescent="0.25">
      <c r="B725" s="10" t="s">
        <v>0</v>
      </c>
      <c r="C725" s="11">
        <v>42249.337500000001</v>
      </c>
      <c r="D725" s="16">
        <v>11</v>
      </c>
      <c r="E725" s="12">
        <v>557310</v>
      </c>
      <c r="F725" s="12">
        <v>557310</v>
      </c>
      <c r="G725" s="10">
        <f>(C725-$C$690)*1440</f>
        <v>113224.00000000256</v>
      </c>
      <c r="H725" s="128">
        <f t="shared" si="75"/>
        <v>184540</v>
      </c>
      <c r="I725" s="13">
        <f t="shared" si="74"/>
        <v>1.6298664594078625</v>
      </c>
      <c r="J725" s="58"/>
      <c r="K725" s="58"/>
      <c r="L725" s="218">
        <f>K726/J726</f>
        <v>1.7015341701535354</v>
      </c>
      <c r="M725" s="10"/>
    </row>
    <row r="726" spans="2:15" x14ac:dyDescent="0.25">
      <c r="B726" s="10" t="s">
        <v>0</v>
      </c>
      <c r="C726" s="11">
        <v>42251.347222222219</v>
      </c>
      <c r="D726" s="16">
        <v>11</v>
      </c>
      <c r="E726" s="12">
        <v>563740</v>
      </c>
      <c r="F726" s="12">
        <v>563740</v>
      </c>
      <c r="G726" s="10">
        <f>(C726-$C$690)*1440</f>
        <v>116117.99999999581</v>
      </c>
      <c r="H726" s="128">
        <f t="shared" si="75"/>
        <v>190970</v>
      </c>
      <c r="I726" s="13">
        <f t="shared" si="74"/>
        <v>1.6446201278010892</v>
      </c>
      <c r="J726" s="57">
        <f>(C726-C724)*1440</f>
        <v>10037.999999999302</v>
      </c>
      <c r="K726" s="58">
        <f>E726-E724</f>
        <v>17080</v>
      </c>
      <c r="L726" s="220"/>
      <c r="M726" s="13"/>
    </row>
    <row r="727" spans="2:15" x14ac:dyDescent="0.25">
      <c r="B727" s="10" t="s">
        <v>0</v>
      </c>
      <c r="C727" s="11">
        <v>42254.347222222219</v>
      </c>
      <c r="D727" s="16">
        <v>12</v>
      </c>
      <c r="E727" s="12">
        <v>574430</v>
      </c>
      <c r="F727" s="12">
        <v>574430</v>
      </c>
      <c r="G727" s="10">
        <f>(C727-$C$690)*1440</f>
        <v>120437.99999999581</v>
      </c>
      <c r="H727" s="128">
        <f t="shared" si="75"/>
        <v>201660</v>
      </c>
      <c r="I727" s="13">
        <f t="shared" si="74"/>
        <v>1.6743884820406103</v>
      </c>
      <c r="J727" s="58"/>
      <c r="K727" s="58"/>
      <c r="L727" s="218">
        <f>K729/J729</f>
        <v>2.4579560155230213</v>
      </c>
      <c r="M727" s="10"/>
    </row>
    <row r="728" spans="2:15" x14ac:dyDescent="0.25">
      <c r="B728" s="10" t="s">
        <v>0</v>
      </c>
      <c r="C728" s="11">
        <v>42256.323611111111</v>
      </c>
      <c r="D728" s="16">
        <v>12</v>
      </c>
      <c r="E728" s="12">
        <v>581460</v>
      </c>
      <c r="F728" s="12">
        <v>581460</v>
      </c>
      <c r="G728" s="10">
        <f>(C728-$C$690)*1440</f>
        <v>123284.00000000023</v>
      </c>
      <c r="H728" s="128">
        <f t="shared" si="75"/>
        <v>208690</v>
      </c>
      <c r="I728" s="13">
        <f t="shared" si="74"/>
        <v>1.6927581843548198</v>
      </c>
      <c r="J728" s="58"/>
      <c r="K728" s="58"/>
      <c r="L728" s="219"/>
      <c r="M728" s="10"/>
    </row>
    <row r="729" spans="2:15" x14ac:dyDescent="0.25">
      <c r="B729" s="10" t="s">
        <v>0</v>
      </c>
      <c r="C729" s="11">
        <v>42258.325694444444</v>
      </c>
      <c r="D729" s="16">
        <v>12</v>
      </c>
      <c r="E729" s="12">
        <v>588440</v>
      </c>
      <c r="F729" s="12">
        <v>588440</v>
      </c>
      <c r="G729" s="10">
        <f>(C729-$C$690)*1440</f>
        <v>126166.99999999953</v>
      </c>
      <c r="H729" s="128">
        <f t="shared" si="75"/>
        <v>215670</v>
      </c>
      <c r="I729" s="13">
        <f t="shared" si="74"/>
        <v>1.7094010319655757</v>
      </c>
      <c r="J729" s="57">
        <f>(C729-C726)*1440</f>
        <v>10049.000000003725</v>
      </c>
      <c r="K729" s="58">
        <f>E729-E726</f>
        <v>24700</v>
      </c>
      <c r="L729" s="220"/>
      <c r="M729" s="13"/>
    </row>
    <row r="730" spans="2:15" x14ac:dyDescent="0.25">
      <c r="B730" s="10" t="s">
        <v>0</v>
      </c>
      <c r="C730" s="11">
        <v>42261.321527777778</v>
      </c>
      <c r="D730" s="16">
        <v>13</v>
      </c>
      <c r="E730" s="12">
        <v>596770</v>
      </c>
      <c r="F730" s="12">
        <v>596770</v>
      </c>
      <c r="G730" s="10">
        <f>(C730-$C$690)*1440</f>
        <v>130481.00000000093</v>
      </c>
      <c r="H730" s="128">
        <f t="shared" si="75"/>
        <v>224000</v>
      </c>
      <c r="I730" s="13">
        <f t="shared" si="74"/>
        <v>1.7167250404273298</v>
      </c>
      <c r="J730" s="58"/>
      <c r="K730" s="58"/>
      <c r="L730" s="218">
        <f>K732/J732</f>
        <v>2.0860832137740108</v>
      </c>
      <c r="M730" s="10"/>
    </row>
    <row r="731" spans="2:15" x14ac:dyDescent="0.25">
      <c r="B731" s="10" t="s">
        <v>0</v>
      </c>
      <c r="C731" s="11">
        <v>42263.315972222219</v>
      </c>
      <c r="D731" s="16">
        <v>13</v>
      </c>
      <c r="E731" s="12">
        <v>602510</v>
      </c>
      <c r="F731" s="12">
        <v>602510</v>
      </c>
      <c r="G731" s="10">
        <f>(C731-$C$690)*1440</f>
        <v>133352.99999999581</v>
      </c>
      <c r="H731" s="128">
        <f t="shared" si="75"/>
        <v>229740</v>
      </c>
      <c r="I731" s="13">
        <f t="shared" si="74"/>
        <v>1.7227958876066323</v>
      </c>
      <c r="J731" s="58"/>
      <c r="K731" s="58"/>
      <c r="L731" s="219"/>
      <c r="M731" s="10"/>
    </row>
    <row r="732" spans="2:15" x14ac:dyDescent="0.25">
      <c r="B732" s="10" t="s">
        <v>0</v>
      </c>
      <c r="C732" s="11">
        <v>42265.586111111108</v>
      </c>
      <c r="D732" s="16">
        <v>13</v>
      </c>
      <c r="E732" s="12">
        <v>610250</v>
      </c>
      <c r="F732" s="12">
        <v>610250</v>
      </c>
      <c r="G732" s="10">
        <f>(C732-$C$690)*1440</f>
        <v>136621.99999999604</v>
      </c>
      <c r="H732" s="128">
        <f t="shared" si="75"/>
        <v>237480</v>
      </c>
      <c r="I732" s="13">
        <f t="shared" si="74"/>
        <v>1.7382266399262702</v>
      </c>
      <c r="J732" s="57">
        <f>(C732-C729)*1440</f>
        <v>10454.999999996508</v>
      </c>
      <c r="K732" s="58">
        <f>E732-E729</f>
        <v>21810</v>
      </c>
      <c r="L732" s="220"/>
      <c r="M732" s="13"/>
    </row>
    <row r="733" spans="2:15" x14ac:dyDescent="0.25">
      <c r="B733" s="10" t="s">
        <v>0</v>
      </c>
      <c r="C733" s="11">
        <v>42268.665972222225</v>
      </c>
      <c r="D733" s="16">
        <v>14</v>
      </c>
      <c r="E733" s="12">
        <v>620630</v>
      </c>
      <c r="F733" s="12">
        <v>620630</v>
      </c>
      <c r="G733" s="10">
        <f>(C733-$C$690)*1440</f>
        <v>141057.00000000419</v>
      </c>
      <c r="H733" s="128">
        <f t="shared" si="75"/>
        <v>247860</v>
      </c>
      <c r="I733" s="13">
        <f t="shared" si="74"/>
        <v>1.757161998341044</v>
      </c>
      <c r="J733" s="58"/>
      <c r="K733" s="58"/>
      <c r="L733" s="218">
        <f>K734/J734</f>
        <v>2.1560222888969078</v>
      </c>
      <c r="M733" s="10"/>
    </row>
    <row r="734" spans="2:15" x14ac:dyDescent="0.25">
      <c r="B734" s="10" t="s">
        <v>0</v>
      </c>
      <c r="C734" s="11">
        <v>42270.446527777778</v>
      </c>
      <c r="D734" s="16">
        <v>14</v>
      </c>
      <c r="E734" s="12">
        <v>625340</v>
      </c>
      <c r="F734" s="12">
        <v>625340</v>
      </c>
      <c r="G734" s="10">
        <f>(C734-$C$690)*1440</f>
        <v>143621.00000000093</v>
      </c>
      <c r="H734" s="128">
        <f t="shared" si="75"/>
        <v>252570</v>
      </c>
      <c r="I734" s="13">
        <f t="shared" si="74"/>
        <v>1.7585868361868973</v>
      </c>
      <c r="J734" s="57">
        <f>(C734-C732)*1440</f>
        <v>6999.0000000048894</v>
      </c>
      <c r="K734" s="58">
        <f>E734-E732</f>
        <v>15090</v>
      </c>
      <c r="L734" s="220"/>
      <c r="M734" s="13"/>
    </row>
    <row r="735" spans="2:15" x14ac:dyDescent="0.25">
      <c r="B735" s="10" t="s">
        <v>0</v>
      </c>
      <c r="C735" s="11">
        <v>42275.436111111114</v>
      </c>
      <c r="D735" s="16">
        <v>15</v>
      </c>
      <c r="E735" s="12">
        <v>639910</v>
      </c>
      <c r="F735" s="12">
        <v>639910</v>
      </c>
      <c r="G735" s="10">
        <f>(C735-$C$690)*1440</f>
        <v>150806.00000000442</v>
      </c>
      <c r="H735" s="128">
        <f t="shared" si="75"/>
        <v>267140</v>
      </c>
      <c r="I735" s="13">
        <f t="shared" si="74"/>
        <v>1.7714149304403815</v>
      </c>
      <c r="J735" s="58"/>
      <c r="K735" s="58"/>
      <c r="L735" s="218">
        <f>K736/J736</f>
        <v>1.6208043544005568</v>
      </c>
      <c r="M735" s="10"/>
    </row>
    <row r="736" spans="2:15" ht="15" thickBot="1" x14ac:dyDescent="0.3">
      <c r="B736" s="51" t="s">
        <v>0</v>
      </c>
      <c r="C736" s="52">
        <v>42277.336111111108</v>
      </c>
      <c r="D736" s="65">
        <v>15</v>
      </c>
      <c r="E736" s="53">
        <v>641420</v>
      </c>
      <c r="F736" s="53">
        <v>641420</v>
      </c>
      <c r="G736" s="51">
        <f>(C736-$C$690)*1440</f>
        <v>153541.99999999604</v>
      </c>
      <c r="H736" s="129">
        <f t="shared" si="75"/>
        <v>268650</v>
      </c>
      <c r="I736" s="54">
        <f t="shared" si="74"/>
        <v>1.7496841255161906</v>
      </c>
      <c r="J736" s="66">
        <f>(C736-C734)*1440</f>
        <v>9920.9999999951106</v>
      </c>
      <c r="K736" s="60">
        <f>E736-E734</f>
        <v>16080</v>
      </c>
      <c r="L736" s="221"/>
      <c r="M736" s="54">
        <f>H736/G736</f>
        <v>1.7496841255161906</v>
      </c>
      <c r="O736" s="33">
        <f>SUM(K690:K736)</f>
        <v>268650</v>
      </c>
    </row>
    <row r="737" spans="2:17" x14ac:dyDescent="0.3">
      <c r="B737" s="46" t="s">
        <v>0</v>
      </c>
      <c r="C737" s="47">
        <v>42279.411805555559</v>
      </c>
      <c r="D737" s="64">
        <v>16</v>
      </c>
      <c r="E737" s="48">
        <v>648010</v>
      </c>
      <c r="F737" s="48">
        <v>648010</v>
      </c>
      <c r="G737" s="46">
        <f>(C737-$C$690)*1440</f>
        <v>156531.00000000559</v>
      </c>
      <c r="H737" s="130">
        <f t="shared" si="75"/>
        <v>275240</v>
      </c>
      <c r="I737" s="49">
        <f t="shared" ref="I737:I762" si="76">IFERROR(H737/G737,"-")</f>
        <v>1.7583737406647257</v>
      </c>
      <c r="J737" s="50"/>
      <c r="K737" s="50"/>
      <c r="L737" s="49"/>
      <c r="M737" s="46"/>
    </row>
    <row r="738" spans="2:17" x14ac:dyDescent="0.3">
      <c r="B738" s="10" t="s">
        <v>0</v>
      </c>
      <c r="C738" s="11">
        <v>42282.34375</v>
      </c>
      <c r="D738" s="16">
        <v>16</v>
      </c>
      <c r="E738" s="12">
        <v>655380</v>
      </c>
      <c r="F738" s="12">
        <v>655380</v>
      </c>
      <c r="G738" s="10">
        <f>(C738-$C$690)*1440</f>
        <v>160753.00000000047</v>
      </c>
      <c r="H738" s="128">
        <f t="shared" si="75"/>
        <v>282610</v>
      </c>
      <c r="I738" s="13">
        <f t="shared" si="76"/>
        <v>1.7580387302258693</v>
      </c>
      <c r="J738" s="14"/>
      <c r="K738" s="14"/>
      <c r="L738" s="13"/>
      <c r="M738" s="10"/>
    </row>
    <row r="739" spans="2:17" x14ac:dyDescent="0.3">
      <c r="B739" s="10" t="s">
        <v>0</v>
      </c>
      <c r="C739" s="11">
        <v>42284.345833333333</v>
      </c>
      <c r="D739" s="16">
        <v>16</v>
      </c>
      <c r="E739" s="12">
        <v>660140</v>
      </c>
      <c r="F739" s="12">
        <v>660140</v>
      </c>
      <c r="G739" s="10">
        <f>(C739-$C$690)*1440</f>
        <v>163635.99999999977</v>
      </c>
      <c r="H739" s="128">
        <f t="shared" si="75"/>
        <v>287370</v>
      </c>
      <c r="I739" s="13">
        <f t="shared" si="76"/>
        <v>1.7561539025642303</v>
      </c>
      <c r="J739" s="14"/>
      <c r="K739" s="14"/>
      <c r="L739" s="13"/>
      <c r="M739" s="10"/>
      <c r="Q739" s="69"/>
    </row>
    <row r="740" spans="2:17" x14ac:dyDescent="0.3">
      <c r="B740" s="10" t="s">
        <v>0</v>
      </c>
      <c r="C740" s="11">
        <v>42286.330555555556</v>
      </c>
      <c r="D740" s="16">
        <v>16</v>
      </c>
      <c r="E740" s="12">
        <v>666170</v>
      </c>
      <c r="F740" s="12">
        <v>666170</v>
      </c>
      <c r="G740" s="10">
        <f>(C740-$C$690)*1440</f>
        <v>166494.0000000014</v>
      </c>
      <c r="H740" s="128">
        <f t="shared" si="75"/>
        <v>293400</v>
      </c>
      <c r="I740" s="13">
        <f t="shared" si="76"/>
        <v>1.7622256657897435</v>
      </c>
      <c r="J740" s="14">
        <f>(C740-C736)*1440</f>
        <v>12952.000000005355</v>
      </c>
      <c r="K740" s="14">
        <f>E740-E736</f>
        <v>24750</v>
      </c>
      <c r="L740" s="13">
        <f>K740/J740</f>
        <v>1.9109017912283637</v>
      </c>
      <c r="M740" s="10"/>
    </row>
    <row r="741" spans="2:17" x14ac:dyDescent="0.3">
      <c r="B741" s="10" t="s">
        <v>0</v>
      </c>
      <c r="C741" s="11">
        <v>42289.338888888888</v>
      </c>
      <c r="D741" s="16">
        <v>17</v>
      </c>
      <c r="E741" s="12">
        <v>674110</v>
      </c>
      <c r="F741" s="12">
        <v>674110</v>
      </c>
      <c r="G741" s="10">
        <f>(C741-$C$690)*1440</f>
        <v>170825.9999999986</v>
      </c>
      <c r="H741" s="128">
        <f t="shared" si="75"/>
        <v>301340</v>
      </c>
      <c r="I741" s="13">
        <f t="shared" si="76"/>
        <v>1.7640171870792647</v>
      </c>
      <c r="J741" s="14"/>
      <c r="K741" s="14"/>
      <c r="L741" s="13"/>
      <c r="M741" s="10"/>
    </row>
    <row r="742" spans="2:17" x14ac:dyDescent="0.3">
      <c r="B742" s="10" t="s">
        <v>0</v>
      </c>
      <c r="C742" s="11">
        <v>42291.309027777781</v>
      </c>
      <c r="D742" s="16">
        <v>17</v>
      </c>
      <c r="E742" s="12">
        <v>678530</v>
      </c>
      <c r="F742" s="12">
        <v>678530</v>
      </c>
      <c r="G742" s="10">
        <f>(C742-$C$690)*1440</f>
        <v>173663.00000000512</v>
      </c>
      <c r="H742" s="128">
        <f t="shared" si="75"/>
        <v>305760</v>
      </c>
      <c r="I742" s="13">
        <f t="shared" si="76"/>
        <v>1.7606513765165348</v>
      </c>
      <c r="J742" s="14"/>
      <c r="K742" s="14"/>
      <c r="L742" s="13"/>
      <c r="M742" s="10"/>
    </row>
    <row r="743" spans="2:17" x14ac:dyDescent="0.3">
      <c r="B743" s="10" t="s">
        <v>0</v>
      </c>
      <c r="C743" s="11">
        <v>42293.319444444445</v>
      </c>
      <c r="D743" s="16">
        <v>17</v>
      </c>
      <c r="E743" s="12">
        <v>683900</v>
      </c>
      <c r="F743" s="12">
        <v>683900</v>
      </c>
      <c r="G743" s="10">
        <f>(C743-$C$690)*1440</f>
        <v>176558.00000000163</v>
      </c>
      <c r="H743" s="128">
        <f t="shared" si="75"/>
        <v>311130</v>
      </c>
      <c r="I743" s="13">
        <f t="shared" si="76"/>
        <v>1.7621971250240551</v>
      </c>
      <c r="J743" s="14">
        <f>(C743-C740)*1440</f>
        <v>10064.000000000233</v>
      </c>
      <c r="K743" s="14">
        <f>E743-E740</f>
        <v>17730</v>
      </c>
      <c r="L743" s="13">
        <f>K743/J743</f>
        <v>1.7617249602543312</v>
      </c>
      <c r="M743" s="10"/>
    </row>
    <row r="744" spans="2:17" x14ac:dyDescent="0.3">
      <c r="B744" s="10" t="s">
        <v>0</v>
      </c>
      <c r="C744" s="11">
        <v>42296.396527777775</v>
      </c>
      <c r="D744" s="16">
        <v>18</v>
      </c>
      <c r="E744" s="12">
        <v>691170</v>
      </c>
      <c r="F744" s="12">
        <v>691170</v>
      </c>
      <c r="G744" s="10">
        <f>(C744-$C$690)*1440</f>
        <v>180988.99999999674</v>
      </c>
      <c r="H744" s="128">
        <f t="shared" si="75"/>
        <v>318400</v>
      </c>
      <c r="I744" s="13">
        <f t="shared" si="76"/>
        <v>1.7592229362005742</v>
      </c>
      <c r="J744" s="14"/>
      <c r="K744" s="14"/>
      <c r="L744" s="13"/>
      <c r="M744" s="10"/>
    </row>
    <row r="745" spans="2:17" x14ac:dyDescent="0.3">
      <c r="B745" s="10" t="s">
        <v>0</v>
      </c>
      <c r="C745" s="11">
        <v>42300.684027777781</v>
      </c>
      <c r="D745" s="16">
        <v>18</v>
      </c>
      <c r="E745" s="12">
        <v>701430</v>
      </c>
      <c r="F745" s="12">
        <v>701430</v>
      </c>
      <c r="G745" s="10">
        <f>(C745-$C$690)*1440</f>
        <v>187163.00000000512</v>
      </c>
      <c r="H745" s="128">
        <f t="shared" si="75"/>
        <v>328660</v>
      </c>
      <c r="I745" s="13">
        <f t="shared" si="76"/>
        <v>1.7560094676832012</v>
      </c>
      <c r="J745" s="14">
        <f>(C745-C743)*1440</f>
        <v>10605.000000003492</v>
      </c>
      <c r="K745" s="14">
        <f>E745-E743</f>
        <v>17530</v>
      </c>
      <c r="L745" s="13">
        <f>K745/J745</f>
        <v>1.6529938708151086</v>
      </c>
      <c r="M745" s="10"/>
    </row>
    <row r="746" spans="2:17" x14ac:dyDescent="0.3">
      <c r="B746" s="10" t="s">
        <v>0</v>
      </c>
      <c r="C746" s="11">
        <v>42303.357638888891</v>
      </c>
      <c r="D746" s="16">
        <v>19</v>
      </c>
      <c r="E746" s="12">
        <v>709150</v>
      </c>
      <c r="F746" s="12">
        <v>709150</v>
      </c>
      <c r="G746" s="10">
        <f>(C746-$C$690)*1440</f>
        <v>191013.00000000279</v>
      </c>
      <c r="H746" s="128">
        <f t="shared" si="75"/>
        <v>336380</v>
      </c>
      <c r="I746" s="13">
        <f t="shared" si="76"/>
        <v>1.7610319716458831</v>
      </c>
      <c r="J746" s="14"/>
      <c r="K746" s="14"/>
      <c r="L746" s="13"/>
      <c r="M746" s="10"/>
    </row>
    <row r="747" spans="2:17" x14ac:dyDescent="0.3">
      <c r="B747" s="10" t="s">
        <v>0</v>
      </c>
      <c r="C747" s="11">
        <v>42305.44027777778</v>
      </c>
      <c r="D747" s="16">
        <v>19</v>
      </c>
      <c r="E747" s="12">
        <v>715090</v>
      </c>
      <c r="F747" s="12">
        <v>715090</v>
      </c>
      <c r="G747" s="10">
        <f>(C747-$C$690)*1440</f>
        <v>194012.00000000303</v>
      </c>
      <c r="H747" s="128">
        <f t="shared" si="75"/>
        <v>342320</v>
      </c>
      <c r="I747" s="13">
        <f t="shared" si="76"/>
        <v>1.7644269426633128</v>
      </c>
      <c r="J747" s="10"/>
      <c r="K747" s="10"/>
      <c r="L747" s="10"/>
      <c r="M747" s="10"/>
    </row>
    <row r="748" spans="2:17" x14ac:dyDescent="0.3">
      <c r="B748" s="10" t="s">
        <v>0</v>
      </c>
      <c r="C748" s="11">
        <v>42307.553472222222</v>
      </c>
      <c r="D748" s="16">
        <v>19</v>
      </c>
      <c r="E748" s="12">
        <v>720420</v>
      </c>
      <c r="F748" s="12">
        <v>720420</v>
      </c>
      <c r="G748" s="10">
        <f>(C748-$C$690)*1440</f>
        <v>197055</v>
      </c>
      <c r="H748" s="128">
        <f t="shared" si="75"/>
        <v>347650</v>
      </c>
      <c r="I748" s="13">
        <f t="shared" si="76"/>
        <v>1.7642282611453655</v>
      </c>
      <c r="J748" s="14">
        <f>(C748-C745)*1440</f>
        <v>9891.9999999948777</v>
      </c>
      <c r="K748" s="14">
        <f>E748-E745</f>
        <v>18990</v>
      </c>
      <c r="L748" s="13">
        <f>K748/J748</f>
        <v>1.9197331176718393</v>
      </c>
      <c r="M748" s="10"/>
    </row>
    <row r="749" spans="2:17" x14ac:dyDescent="0.3">
      <c r="B749" s="10" t="s">
        <v>0</v>
      </c>
      <c r="C749" s="11">
        <v>42310.379861111112</v>
      </c>
      <c r="D749" s="16">
        <v>20</v>
      </c>
      <c r="E749" s="12">
        <v>721320</v>
      </c>
      <c r="F749" s="12">
        <v>721320</v>
      </c>
      <c r="G749" s="10">
        <f>(C749-$C$690)*1440</f>
        <v>201125.00000000233</v>
      </c>
      <c r="H749" s="128">
        <f t="shared" si="75"/>
        <v>348550</v>
      </c>
      <c r="I749" s="13">
        <f t="shared" si="76"/>
        <v>1.7330018645120993</v>
      </c>
      <c r="J749" s="14"/>
      <c r="K749" s="14"/>
      <c r="L749" s="13"/>
      <c r="M749" s="10"/>
    </row>
    <row r="750" spans="2:17" x14ac:dyDescent="0.3">
      <c r="B750" s="10" t="s">
        <v>0</v>
      </c>
      <c r="C750" s="11">
        <v>42312.35833333333</v>
      </c>
      <c r="D750" s="16">
        <v>20</v>
      </c>
      <c r="E750" s="12">
        <v>724880</v>
      </c>
      <c r="F750" s="12">
        <v>724880</v>
      </c>
      <c r="G750" s="10">
        <f>(C750-$C$690)*1440</f>
        <v>203973.99999999558</v>
      </c>
      <c r="H750" s="128">
        <f t="shared" si="75"/>
        <v>352110</v>
      </c>
      <c r="I750" s="13">
        <f t="shared" si="76"/>
        <v>1.7262494239462267</v>
      </c>
      <c r="J750" s="14"/>
      <c r="K750" s="14"/>
      <c r="L750" s="13"/>
      <c r="M750" s="10"/>
    </row>
    <row r="751" spans="2:17" x14ac:dyDescent="0.3">
      <c r="B751" s="10" t="s">
        <v>0</v>
      </c>
      <c r="C751" s="11">
        <v>42314.379166666666</v>
      </c>
      <c r="D751" s="16">
        <v>20</v>
      </c>
      <c r="E751" s="12">
        <v>729950</v>
      </c>
      <c r="F751" s="12">
        <v>729950</v>
      </c>
      <c r="G751" s="10">
        <f>(C751-$C$690)*1440</f>
        <v>206883.99999999907</v>
      </c>
      <c r="H751" s="128">
        <f t="shared" si="75"/>
        <v>357180</v>
      </c>
      <c r="I751" s="13">
        <f t="shared" si="76"/>
        <v>1.7264747394675355</v>
      </c>
      <c r="J751" s="14">
        <f>(C751-C748)*1440</f>
        <v>9828.9999999990687</v>
      </c>
      <c r="K751" s="14">
        <f>E751-E748</f>
        <v>9530</v>
      </c>
      <c r="L751" s="13">
        <f>K751/J751</f>
        <v>0.96957981483374733</v>
      </c>
      <c r="M751" s="10"/>
    </row>
    <row r="752" spans="2:17" x14ac:dyDescent="0.3">
      <c r="B752" s="10" t="s">
        <v>0</v>
      </c>
      <c r="C752" s="11">
        <v>42317.574999999997</v>
      </c>
      <c r="D752" s="16">
        <v>21</v>
      </c>
      <c r="E752" s="12">
        <v>731860</v>
      </c>
      <c r="F752" s="12">
        <v>731860</v>
      </c>
      <c r="G752" s="10">
        <f>(C752-$C$690)*1440</f>
        <v>211485.99999999627</v>
      </c>
      <c r="H752" s="128">
        <f t="shared" si="75"/>
        <v>359090</v>
      </c>
      <c r="I752" s="13">
        <f t="shared" si="76"/>
        <v>1.6979374521245205</v>
      </c>
      <c r="J752" s="14"/>
      <c r="K752" s="14"/>
      <c r="L752" s="13"/>
      <c r="M752" s="10"/>
    </row>
    <row r="753" spans="2:13" x14ac:dyDescent="0.3">
      <c r="B753" s="10" t="s">
        <v>0</v>
      </c>
      <c r="C753" s="11">
        <v>42319.307638888888</v>
      </c>
      <c r="D753" s="16">
        <v>21</v>
      </c>
      <c r="E753" s="12">
        <v>737330</v>
      </c>
      <c r="F753" s="12">
        <v>737330</v>
      </c>
      <c r="G753" s="10">
        <f>(C753-$C$690)*1440</f>
        <v>213980.9999999986</v>
      </c>
      <c r="H753" s="128">
        <f t="shared" si="75"/>
        <v>364560</v>
      </c>
      <c r="I753" s="13">
        <f t="shared" si="76"/>
        <v>1.7037026651899112</v>
      </c>
      <c r="J753" s="14"/>
      <c r="K753" s="14"/>
      <c r="L753" s="13"/>
      <c r="M753" s="10"/>
    </row>
    <row r="754" spans="2:13" x14ac:dyDescent="0.3">
      <c r="B754" s="10" t="s">
        <v>0</v>
      </c>
      <c r="C754" s="11">
        <v>42321.305555555555</v>
      </c>
      <c r="D754" s="16">
        <v>21</v>
      </c>
      <c r="E754" s="12">
        <v>743030</v>
      </c>
      <c r="F754" s="12">
        <v>743030</v>
      </c>
      <c r="G754" s="10">
        <f>(C754-$C$690)*1440</f>
        <v>216857.9999999993</v>
      </c>
      <c r="H754" s="128">
        <f t="shared" si="75"/>
        <v>370260</v>
      </c>
      <c r="I754" s="13">
        <f t="shared" si="76"/>
        <v>1.7073845557922751</v>
      </c>
      <c r="J754" s="14">
        <f>(C754-C751)*1440</f>
        <v>9974.0000000002328</v>
      </c>
      <c r="K754" s="14">
        <f>E754-E751</f>
        <v>13080</v>
      </c>
      <c r="L754" s="13">
        <f>K754/J754</f>
        <v>1.3114096651293057</v>
      </c>
      <c r="M754" s="10"/>
    </row>
    <row r="755" spans="2:13" x14ac:dyDescent="0.3">
      <c r="B755" s="10" t="s">
        <v>0</v>
      </c>
      <c r="C755" s="11">
        <v>42324.416666666664</v>
      </c>
      <c r="D755" s="16">
        <v>22</v>
      </c>
      <c r="E755" s="12">
        <v>744680</v>
      </c>
      <c r="F755" s="12">
        <v>744680</v>
      </c>
      <c r="G755" s="10">
        <f>(C755-$C$690)*1440</f>
        <v>221337.99999999697</v>
      </c>
      <c r="H755" s="128">
        <f t="shared" si="75"/>
        <v>371910</v>
      </c>
      <c r="I755" s="13">
        <f t="shared" si="76"/>
        <v>1.6802808374522453</v>
      </c>
      <c r="J755" s="14"/>
      <c r="K755" s="14"/>
      <c r="L755" s="13"/>
      <c r="M755" s="10"/>
    </row>
    <row r="756" spans="2:13" x14ac:dyDescent="0.3">
      <c r="B756" s="10" t="s">
        <v>0</v>
      </c>
      <c r="C756" s="11">
        <v>42326.588194444441</v>
      </c>
      <c r="D756" s="16">
        <v>22</v>
      </c>
      <c r="E756" s="12">
        <v>750440</v>
      </c>
      <c r="F756" s="12">
        <v>750440</v>
      </c>
      <c r="G756" s="10">
        <f>(C756-$C$690)*1440</f>
        <v>224464.99999999534</v>
      </c>
      <c r="H756" s="128">
        <f t="shared" si="75"/>
        <v>377670</v>
      </c>
      <c r="I756" s="13">
        <f t="shared" si="76"/>
        <v>1.6825340253491985</v>
      </c>
      <c r="J756" s="14"/>
      <c r="K756" s="14"/>
      <c r="L756" s="13"/>
      <c r="M756" s="10"/>
    </row>
    <row r="757" spans="2:13" x14ac:dyDescent="0.3">
      <c r="B757" s="10" t="s">
        <v>0</v>
      </c>
      <c r="C757" s="11">
        <v>42328.372916666667</v>
      </c>
      <c r="D757" s="16">
        <v>22</v>
      </c>
      <c r="E757" s="12">
        <v>755660</v>
      </c>
      <c r="F757" s="12">
        <v>755660</v>
      </c>
      <c r="G757" s="10">
        <f>(C757-$C$690)*1440</f>
        <v>227035.00000000116</v>
      </c>
      <c r="H757" s="128">
        <f t="shared" ref="H757:H799" si="77">F757-$F$690</f>
        <v>382890</v>
      </c>
      <c r="I757" s="13">
        <f t="shared" si="76"/>
        <v>1.6864800581408066</v>
      </c>
      <c r="J757" s="14">
        <f>(C757-C754)*1440</f>
        <v>10177.000000001863</v>
      </c>
      <c r="K757" s="14">
        <f>E757-E754</f>
        <v>12630</v>
      </c>
      <c r="L757" s="13">
        <f>K757/J757</f>
        <v>1.2410337034487264</v>
      </c>
      <c r="M757" s="10"/>
    </row>
    <row r="758" spans="2:13" x14ac:dyDescent="0.3">
      <c r="B758" s="10" t="s">
        <v>0</v>
      </c>
      <c r="C758" s="11">
        <v>42331.348611111112</v>
      </c>
      <c r="D758" s="16">
        <v>23</v>
      </c>
      <c r="E758" s="12">
        <v>757840</v>
      </c>
      <c r="F758" s="12">
        <v>757840</v>
      </c>
      <c r="G758" s="10">
        <f>(C758-$C$690)*1440</f>
        <v>231320.00000000233</v>
      </c>
      <c r="H758" s="128">
        <f t="shared" si="77"/>
        <v>385070</v>
      </c>
      <c r="I758" s="13">
        <f t="shared" si="76"/>
        <v>1.6646636693757397</v>
      </c>
      <c r="J758" s="14"/>
      <c r="K758" s="14"/>
      <c r="L758" s="13"/>
      <c r="M758" s="10"/>
    </row>
    <row r="759" spans="2:13" x14ac:dyDescent="0.3">
      <c r="B759" s="10" t="s">
        <v>0</v>
      </c>
      <c r="C759" s="11">
        <v>42333.314583333333</v>
      </c>
      <c r="D759" s="16">
        <v>23</v>
      </c>
      <c r="E759" s="12">
        <v>763210</v>
      </c>
      <c r="F759" s="12">
        <v>763210</v>
      </c>
      <c r="G759" s="10">
        <f>(C759-$C$690)*1440</f>
        <v>234150.99999999977</v>
      </c>
      <c r="H759" s="128">
        <f t="shared" si="77"/>
        <v>390440</v>
      </c>
      <c r="I759" s="13">
        <f t="shared" si="76"/>
        <v>1.6674709909417444</v>
      </c>
      <c r="J759" s="14">
        <f>(C759-C757)*1440</f>
        <v>7115.999999998603</v>
      </c>
      <c r="K759" s="14">
        <f>E759-E757</f>
        <v>7550</v>
      </c>
      <c r="L759" s="13">
        <f>K759/J759</f>
        <v>1.0609893198428164</v>
      </c>
      <c r="M759" s="10"/>
    </row>
    <row r="760" spans="2:13" x14ac:dyDescent="0.3">
      <c r="B760" s="10" t="s">
        <v>0</v>
      </c>
      <c r="C760" s="11">
        <v>42338.527777777781</v>
      </c>
      <c r="D760" s="16">
        <v>24</v>
      </c>
      <c r="E760" s="12">
        <v>772610</v>
      </c>
      <c r="F760" s="12">
        <v>772610</v>
      </c>
      <c r="G760" s="10">
        <f>(C760-$C$690)*1440</f>
        <v>241658.00000000512</v>
      </c>
      <c r="H760" s="128">
        <f t="shared" si="77"/>
        <v>399840</v>
      </c>
      <c r="I760" s="13">
        <f t="shared" si="76"/>
        <v>1.6545696811195636</v>
      </c>
      <c r="J760" s="14"/>
      <c r="K760" s="14"/>
      <c r="L760" s="13"/>
      <c r="M760" s="10"/>
    </row>
    <row r="761" spans="2:13" x14ac:dyDescent="0.3">
      <c r="B761" s="10" t="s">
        <v>0</v>
      </c>
      <c r="C761" s="11">
        <v>42342.560416666667</v>
      </c>
      <c r="D761" s="16">
        <v>24</v>
      </c>
      <c r="E761" s="12">
        <v>777530</v>
      </c>
      <c r="F761" s="12">
        <v>777530</v>
      </c>
      <c r="G761" s="10">
        <f>(C761-$C$690)*1440</f>
        <v>247465.00000000116</v>
      </c>
      <c r="H761" s="128">
        <f t="shared" si="77"/>
        <v>404760</v>
      </c>
      <c r="I761" s="13">
        <f t="shared" ref="I761" si="78">IFERROR(H761/G761,"-")</f>
        <v>1.6356252399329121</v>
      </c>
      <c r="J761" s="14">
        <f>(C761-C759)*1440</f>
        <v>13314.000000001397</v>
      </c>
      <c r="K761" s="14">
        <f>E761-E759</f>
        <v>14320</v>
      </c>
      <c r="L761" s="13">
        <f>K761/J761</f>
        <v>1.0755595613638649</v>
      </c>
      <c r="M761" s="10"/>
    </row>
    <row r="762" spans="2:13" x14ac:dyDescent="0.3">
      <c r="B762" s="10" t="s">
        <v>0</v>
      </c>
      <c r="C762" s="11">
        <v>42345.645833333336</v>
      </c>
      <c r="D762" s="16">
        <v>25</v>
      </c>
      <c r="E762" s="12">
        <v>784130</v>
      </c>
      <c r="F762" s="12">
        <v>784130</v>
      </c>
      <c r="G762" s="10">
        <f>(C762-$C$690)*1440</f>
        <v>251908.00000000396</v>
      </c>
      <c r="H762" s="128">
        <f t="shared" si="77"/>
        <v>411360</v>
      </c>
      <c r="I762" s="13">
        <f t="shared" si="76"/>
        <v>1.6329771186305855</v>
      </c>
      <c r="J762" s="14"/>
      <c r="K762" s="14"/>
      <c r="L762" s="13"/>
      <c r="M762" s="10"/>
    </row>
    <row r="763" spans="2:13" x14ac:dyDescent="0.3">
      <c r="B763" s="10" t="s">
        <v>0</v>
      </c>
      <c r="C763" s="11">
        <v>42347.549305555556</v>
      </c>
      <c r="D763" s="16">
        <v>25</v>
      </c>
      <c r="E763" s="12">
        <v>789360</v>
      </c>
      <c r="F763" s="12">
        <v>789360</v>
      </c>
      <c r="G763" s="10">
        <f>(C763-$C$690)*1440</f>
        <v>254649.0000000014</v>
      </c>
      <c r="H763" s="128">
        <f t="shared" si="77"/>
        <v>416590</v>
      </c>
      <c r="I763" s="13">
        <f t="shared" ref="I763:I771" si="79">IFERROR(H763/G763,"-")</f>
        <v>1.6359380951819866</v>
      </c>
      <c r="J763" s="14"/>
      <c r="K763" s="14"/>
      <c r="L763" s="13"/>
      <c r="M763" s="10"/>
    </row>
    <row r="764" spans="2:13" x14ac:dyDescent="0.3">
      <c r="B764" s="10" t="s">
        <v>0</v>
      </c>
      <c r="C764" s="11">
        <v>42349.470833333333</v>
      </c>
      <c r="D764" s="16">
        <v>25</v>
      </c>
      <c r="E764" s="12">
        <v>793690</v>
      </c>
      <c r="F764" s="12">
        <v>793690</v>
      </c>
      <c r="G764" s="10">
        <f>(C764-$C$690)*1440</f>
        <v>257415.99999999977</v>
      </c>
      <c r="H764" s="128">
        <f t="shared" si="77"/>
        <v>420920</v>
      </c>
      <c r="I764" s="13">
        <f t="shared" si="79"/>
        <v>1.6351741927463732</v>
      </c>
      <c r="J764" s="14">
        <f>(C764-C761)*1440</f>
        <v>9950.999999998603</v>
      </c>
      <c r="K764" s="14">
        <f>E764-E761</f>
        <v>16160</v>
      </c>
      <c r="L764" s="13">
        <f t="shared" ref="L764:L771" si="80">K764/J764</f>
        <v>1.6239573912171912</v>
      </c>
      <c r="M764" s="10"/>
    </row>
    <row r="765" spans="2:13" x14ac:dyDescent="0.3">
      <c r="B765" s="10" t="s">
        <v>0</v>
      </c>
      <c r="C765" s="11">
        <v>42352.334027777775</v>
      </c>
      <c r="D765" s="16">
        <v>26</v>
      </c>
      <c r="E765" s="12">
        <v>800810</v>
      </c>
      <c r="F765" s="12">
        <v>800810</v>
      </c>
      <c r="G765" s="10">
        <f>(C765-$C$690)*1440</f>
        <v>261538.99999999674</v>
      </c>
      <c r="H765" s="128">
        <f t="shared" si="77"/>
        <v>428040</v>
      </c>
      <c r="I765" s="13">
        <f t="shared" si="79"/>
        <v>1.6366201598996912</v>
      </c>
      <c r="J765" s="14"/>
      <c r="K765" s="14"/>
      <c r="L765" s="13"/>
      <c r="M765" s="10"/>
    </row>
    <row r="766" spans="2:13" x14ac:dyDescent="0.3">
      <c r="B766" s="10" t="s">
        <v>0</v>
      </c>
      <c r="C766" s="11">
        <v>42354.31527777778</v>
      </c>
      <c r="D766" s="16">
        <v>26</v>
      </c>
      <c r="E766" s="12">
        <v>805120</v>
      </c>
      <c r="F766" s="12">
        <v>805120</v>
      </c>
      <c r="G766" s="10">
        <f>(C766-$C$690)*1440</f>
        <v>264392.00000000303</v>
      </c>
      <c r="H766" s="128">
        <f t="shared" si="77"/>
        <v>432350</v>
      </c>
      <c r="I766" s="13">
        <f t="shared" si="79"/>
        <v>1.6352612787073553</v>
      </c>
      <c r="J766" s="14"/>
      <c r="K766" s="14"/>
      <c r="L766" s="13"/>
      <c r="M766" s="10"/>
    </row>
    <row r="767" spans="2:13" x14ac:dyDescent="0.3">
      <c r="B767" s="10" t="s">
        <v>0</v>
      </c>
      <c r="C767" s="11">
        <v>42356.318055555559</v>
      </c>
      <c r="D767" s="16">
        <v>26</v>
      </c>
      <c r="E767" s="12">
        <v>810570</v>
      </c>
      <c r="F767" s="12">
        <v>810570</v>
      </c>
      <c r="G767" s="10">
        <f>(C767-$C$690)*1440</f>
        <v>267276.00000000559</v>
      </c>
      <c r="H767" s="128">
        <f t="shared" si="77"/>
        <v>437800</v>
      </c>
      <c r="I767" s="13">
        <f t="shared" si="79"/>
        <v>1.6380071536538665</v>
      </c>
      <c r="J767" s="14">
        <f>(C767-C764)*1440</f>
        <v>9860.0000000058208</v>
      </c>
      <c r="K767" s="14">
        <f>E767-E764</f>
        <v>16880</v>
      </c>
      <c r="L767" s="13">
        <f t="shared" si="80"/>
        <v>1.7119675456379346</v>
      </c>
      <c r="M767" s="10"/>
    </row>
    <row r="768" spans="2:13" x14ac:dyDescent="0.3">
      <c r="B768" s="10" t="s">
        <v>0</v>
      </c>
      <c r="C768" s="11">
        <v>42359.444444444445</v>
      </c>
      <c r="D768" s="16">
        <v>27</v>
      </c>
      <c r="E768" s="12">
        <v>818220</v>
      </c>
      <c r="F768" s="12">
        <v>818220</v>
      </c>
      <c r="G768" s="10">
        <f>(C768-$C$690)*1440</f>
        <v>271778.00000000163</v>
      </c>
      <c r="H768" s="128">
        <f t="shared" si="77"/>
        <v>445450</v>
      </c>
      <c r="I768" s="13">
        <f t="shared" si="79"/>
        <v>1.6390215543568549</v>
      </c>
      <c r="J768" s="14"/>
      <c r="K768" s="14"/>
      <c r="L768" s="13"/>
      <c r="M768" s="10"/>
    </row>
    <row r="769" spans="2:17" x14ac:dyDescent="0.3">
      <c r="B769" s="10" t="s">
        <v>0</v>
      </c>
      <c r="C769" s="11">
        <v>42361.669444444444</v>
      </c>
      <c r="D769" s="16">
        <v>27</v>
      </c>
      <c r="E769" s="12">
        <v>823370</v>
      </c>
      <c r="F769" s="12">
        <v>823370</v>
      </c>
      <c r="G769" s="10">
        <f>(C769-$C$690)*1440</f>
        <v>274981.99999999953</v>
      </c>
      <c r="H769" s="128">
        <f t="shared" si="77"/>
        <v>450600</v>
      </c>
      <c r="I769" s="13">
        <f t="shared" si="79"/>
        <v>1.638652711813867</v>
      </c>
      <c r="J769" s="14">
        <f>(C769-C767)*1440</f>
        <v>7705.9999999939464</v>
      </c>
      <c r="K769" s="14">
        <f>E769-E767</f>
        <v>12800</v>
      </c>
      <c r="L769" s="13">
        <f t="shared" si="80"/>
        <v>1.6610433428510323</v>
      </c>
      <c r="M769" s="10"/>
    </row>
    <row r="770" spans="2:17" x14ac:dyDescent="0.3">
      <c r="B770" s="10" t="s">
        <v>0</v>
      </c>
      <c r="C770" s="11">
        <v>42366.636805555558</v>
      </c>
      <c r="D770" s="16">
        <v>28</v>
      </c>
      <c r="E770" s="12">
        <v>833920</v>
      </c>
      <c r="F770" s="12">
        <v>833920</v>
      </c>
      <c r="G770" s="10">
        <f>(C770-$C$690)*1440</f>
        <v>282135.00000000349</v>
      </c>
      <c r="H770" s="128">
        <f t="shared" si="77"/>
        <v>461150</v>
      </c>
      <c r="I770" s="13">
        <f t="shared" si="79"/>
        <v>1.6345012139578368</v>
      </c>
      <c r="J770" s="14"/>
      <c r="K770" s="14"/>
      <c r="L770" s="13"/>
      <c r="M770" s="10"/>
    </row>
    <row r="771" spans="2:17" ht="15" thickBot="1" x14ac:dyDescent="0.35">
      <c r="B771" s="51" t="s">
        <v>0</v>
      </c>
      <c r="C771" s="52">
        <v>42368.425694444442</v>
      </c>
      <c r="D771" s="65">
        <v>28</v>
      </c>
      <c r="E771" s="53">
        <v>837270</v>
      </c>
      <c r="F771" s="53">
        <v>837270</v>
      </c>
      <c r="G771" s="51">
        <f>(C771-$C$690)*1440</f>
        <v>284710.99999999744</v>
      </c>
      <c r="H771" s="129">
        <f t="shared" si="77"/>
        <v>464500</v>
      </c>
      <c r="I771" s="54">
        <f t="shared" si="79"/>
        <v>1.6314789382918264</v>
      </c>
      <c r="J771" s="55">
        <f>(C771-C769)*1440</f>
        <v>9728.9999999979045</v>
      </c>
      <c r="K771" s="55">
        <f>E771-E769</f>
        <v>13900</v>
      </c>
      <c r="L771" s="54">
        <f t="shared" si="80"/>
        <v>1.4287182649812924</v>
      </c>
      <c r="M771" s="54">
        <f>(H771-H736)/(G771-G736)</f>
        <v>1.4931119395588737</v>
      </c>
      <c r="O771" s="33">
        <f>SUM(K690:K771)</f>
        <v>464500</v>
      </c>
      <c r="Q771" s="69">
        <f>H771-H736</f>
        <v>195850</v>
      </c>
    </row>
    <row r="772" spans="2:17" x14ac:dyDescent="0.3">
      <c r="B772" s="196" t="s">
        <v>0</v>
      </c>
      <c r="C772" s="180">
        <v>42373.343055555553</v>
      </c>
      <c r="D772" s="46">
        <v>29</v>
      </c>
      <c r="E772" s="181">
        <v>848080</v>
      </c>
      <c r="F772" s="181">
        <v>848080</v>
      </c>
      <c r="G772" s="46">
        <f>(C772-$C$690)*1440</f>
        <v>291791.99999999721</v>
      </c>
      <c r="H772" s="130">
        <f t="shared" si="77"/>
        <v>475310</v>
      </c>
      <c r="I772" s="49">
        <f t="shared" ref="I772:I799" si="81">IFERROR(H772/G772,"-")</f>
        <v>1.6289343093710744</v>
      </c>
      <c r="J772" s="50">
        <f>(C772-C770)*1440</f>
        <v>9656.9999999937136</v>
      </c>
      <c r="K772" s="50">
        <f>E772-E770</f>
        <v>14160</v>
      </c>
      <c r="L772" s="49">
        <f t="shared" ref="L772:L799" si="82">K772/J772</f>
        <v>1.4662938800879382</v>
      </c>
      <c r="M772" s="49"/>
      <c r="O772" s="33"/>
      <c r="Q772" s="69"/>
    </row>
    <row r="773" spans="2:17" x14ac:dyDescent="0.3">
      <c r="B773" s="193" t="s">
        <v>0</v>
      </c>
      <c r="C773" s="178">
        <v>42380.372916666667</v>
      </c>
      <c r="D773" s="10">
        <v>30</v>
      </c>
      <c r="E773" s="179">
        <v>863610</v>
      </c>
      <c r="F773" s="179">
        <v>863610</v>
      </c>
      <c r="G773" s="10">
        <f>(C773-$C$690)*1440</f>
        <v>301915.00000000116</v>
      </c>
      <c r="H773" s="128">
        <f t="shared" si="77"/>
        <v>490840</v>
      </c>
      <c r="I773" s="13">
        <f t="shared" si="81"/>
        <v>1.6257555934617296</v>
      </c>
      <c r="J773" s="14"/>
      <c r="K773" s="14"/>
      <c r="L773" s="13"/>
      <c r="M773" s="13"/>
      <c r="O773" s="33"/>
      <c r="Q773" s="69"/>
    </row>
    <row r="774" spans="2:17" x14ac:dyDescent="0.3">
      <c r="B774" s="193" t="s">
        <v>0</v>
      </c>
      <c r="C774" s="178">
        <v>42382.369444444441</v>
      </c>
      <c r="D774" s="10">
        <v>30</v>
      </c>
      <c r="E774" s="179">
        <v>868460</v>
      </c>
      <c r="F774" s="179">
        <v>868460</v>
      </c>
      <c r="G774" s="10">
        <f>(C774-$C$690)*1440</f>
        <v>304789.99999999534</v>
      </c>
      <c r="H774" s="128">
        <f t="shared" si="77"/>
        <v>495690</v>
      </c>
      <c r="I774" s="13">
        <f t="shared" si="81"/>
        <v>1.6263328849371947</v>
      </c>
      <c r="J774" s="14"/>
      <c r="K774" s="14"/>
      <c r="L774" s="13"/>
      <c r="M774" s="13"/>
      <c r="O774" s="33"/>
      <c r="Q774" s="69"/>
    </row>
    <row r="775" spans="2:17" x14ac:dyDescent="0.3">
      <c r="B775" s="193" t="s">
        <v>0</v>
      </c>
      <c r="C775" s="178">
        <v>42384.526388888888</v>
      </c>
      <c r="D775" s="10">
        <v>30</v>
      </c>
      <c r="E775" s="179">
        <v>874160</v>
      </c>
      <c r="F775" s="179">
        <v>874160</v>
      </c>
      <c r="G775" s="10">
        <f>(C775-$C$690)*1440</f>
        <v>307895.9999999986</v>
      </c>
      <c r="H775" s="128">
        <f t="shared" si="77"/>
        <v>501390</v>
      </c>
      <c r="I775" s="13">
        <f t="shared" si="81"/>
        <v>1.6284394730688359</v>
      </c>
      <c r="J775" s="14">
        <f>(C775-C772)*1440</f>
        <v>16104.000000001397</v>
      </c>
      <c r="K775" s="14">
        <f>E775-E772</f>
        <v>26080</v>
      </c>
      <c r="L775" s="13">
        <f t="shared" si="82"/>
        <v>1.6194734227519707</v>
      </c>
      <c r="M775" s="13"/>
      <c r="O775" s="33"/>
      <c r="Q775" s="69"/>
    </row>
    <row r="776" spans="2:17" x14ac:dyDescent="0.3">
      <c r="B776" s="193" t="s">
        <v>0</v>
      </c>
      <c r="C776" s="178">
        <v>42387.590277777781</v>
      </c>
      <c r="D776" s="10">
        <v>31</v>
      </c>
      <c r="E776" s="179">
        <v>881920</v>
      </c>
      <c r="F776" s="179">
        <v>881920</v>
      </c>
      <c r="G776" s="10">
        <f>(C776-$C$690)*1440</f>
        <v>312308.00000000512</v>
      </c>
      <c r="H776" s="128">
        <f t="shared" si="77"/>
        <v>509150</v>
      </c>
      <c r="I776" s="13">
        <f t="shared" si="81"/>
        <v>1.6302816450426876</v>
      </c>
      <c r="J776" s="14"/>
      <c r="K776" s="14"/>
      <c r="L776" s="13"/>
      <c r="M776" s="13"/>
      <c r="O776" s="33"/>
      <c r="Q776" s="69"/>
    </row>
    <row r="777" spans="2:17" x14ac:dyDescent="0.3">
      <c r="B777" s="193" t="s">
        <v>0</v>
      </c>
      <c r="C777" s="178">
        <v>42389.37777777778</v>
      </c>
      <c r="D777" s="10">
        <v>31</v>
      </c>
      <c r="E777" s="179">
        <v>887500</v>
      </c>
      <c r="F777" s="179">
        <v>887500</v>
      </c>
      <c r="G777" s="10">
        <f>(C777-$C$690)*1440</f>
        <v>314882.00000000303</v>
      </c>
      <c r="H777" s="128">
        <f t="shared" si="77"/>
        <v>514730</v>
      </c>
      <c r="I777" s="13">
        <f t="shared" si="81"/>
        <v>1.6346758468251441</v>
      </c>
      <c r="J777" s="14"/>
      <c r="K777" s="14"/>
      <c r="L777" s="13"/>
      <c r="M777" s="13"/>
      <c r="O777" s="33"/>
      <c r="Q777" s="69"/>
    </row>
    <row r="778" spans="2:17" x14ac:dyDescent="0.3">
      <c r="B778" s="193" t="s">
        <v>0</v>
      </c>
      <c r="C778" s="178">
        <v>42391.469444444447</v>
      </c>
      <c r="D778" s="10">
        <v>31</v>
      </c>
      <c r="E778" s="179">
        <v>892910</v>
      </c>
      <c r="F778" s="179">
        <v>892910</v>
      </c>
      <c r="G778" s="10">
        <f>(C778-$C$690)*1440</f>
        <v>317894.00000000373</v>
      </c>
      <c r="H778" s="128">
        <f t="shared" si="77"/>
        <v>520140</v>
      </c>
      <c r="I778" s="13">
        <f t="shared" si="81"/>
        <v>1.6362057792848996</v>
      </c>
      <c r="J778" s="14">
        <f>(C778-C775)*1440</f>
        <v>9998.0000000051223</v>
      </c>
      <c r="K778" s="14">
        <f>E778-E775</f>
        <v>18750</v>
      </c>
      <c r="L778" s="13">
        <f t="shared" si="82"/>
        <v>1.8753750750140421</v>
      </c>
      <c r="M778" s="13"/>
      <c r="O778" s="33"/>
      <c r="Q778" s="69"/>
    </row>
    <row r="779" spans="2:17" x14ac:dyDescent="0.3">
      <c r="B779" s="193" t="s">
        <v>0</v>
      </c>
      <c r="C779" s="178">
        <v>42394.630555555559</v>
      </c>
      <c r="D779" s="10">
        <v>32</v>
      </c>
      <c r="E779" s="179">
        <v>900130</v>
      </c>
      <c r="F779" s="179">
        <v>900130</v>
      </c>
      <c r="G779" s="10">
        <f>(C779-$C$690)*1440</f>
        <v>322446.00000000559</v>
      </c>
      <c r="H779" s="128">
        <f t="shared" si="77"/>
        <v>527360</v>
      </c>
      <c r="I779" s="13">
        <f t="shared" si="81"/>
        <v>1.6354986571394616</v>
      </c>
      <c r="J779" s="14"/>
      <c r="K779" s="14"/>
      <c r="L779" s="13"/>
      <c r="M779" s="13"/>
      <c r="O779" s="33"/>
      <c r="Q779" s="69"/>
    </row>
    <row r="780" spans="2:17" x14ac:dyDescent="0.3">
      <c r="B780" s="193" t="s">
        <v>0</v>
      </c>
      <c r="C780" s="178">
        <v>42398.373611111114</v>
      </c>
      <c r="D780" s="10">
        <v>32</v>
      </c>
      <c r="E780" s="179">
        <v>905170</v>
      </c>
      <c r="F780" s="179">
        <v>905170</v>
      </c>
      <c r="G780" s="10">
        <f>(C780-$C$690)*1440</f>
        <v>327836.00000000442</v>
      </c>
      <c r="H780" s="128">
        <f t="shared" si="77"/>
        <v>532400</v>
      </c>
      <c r="I780" s="13">
        <f t="shared" si="81"/>
        <v>1.6239827230688295</v>
      </c>
      <c r="J780" s="14">
        <f>(C780-C778)*1440</f>
        <v>9942.0000000006985</v>
      </c>
      <c r="K780" s="14">
        <f>E780-E778</f>
        <v>12260</v>
      </c>
      <c r="L780" s="13">
        <f t="shared" si="82"/>
        <v>1.2331522832427217</v>
      </c>
      <c r="M780" s="13"/>
      <c r="O780" s="33"/>
      <c r="Q780" s="69"/>
    </row>
    <row r="781" spans="2:17" x14ac:dyDescent="0.3">
      <c r="B781" s="193" t="s">
        <v>0</v>
      </c>
      <c r="C781" s="178">
        <v>42401</v>
      </c>
      <c r="D781" s="10">
        <v>33</v>
      </c>
      <c r="E781" s="179" t="s">
        <v>33</v>
      </c>
      <c r="F781" s="179" t="s">
        <v>33</v>
      </c>
      <c r="G781" s="10">
        <f>(C781-$C$690)*1440</f>
        <v>331618.00000000047</v>
      </c>
      <c r="H781" s="128" t="e">
        <f t="shared" si="77"/>
        <v>#VALUE!</v>
      </c>
      <c r="I781" s="13"/>
      <c r="J781" s="14"/>
      <c r="K781" s="14"/>
      <c r="L781" s="13"/>
      <c r="M781" s="13"/>
      <c r="O781" s="33"/>
      <c r="Q781" s="69"/>
    </row>
    <row r="782" spans="2:17" x14ac:dyDescent="0.3">
      <c r="B782" s="193" t="s">
        <v>0</v>
      </c>
      <c r="C782" s="178">
        <v>42412.60833333333</v>
      </c>
      <c r="D782" s="10">
        <v>34</v>
      </c>
      <c r="E782" s="179">
        <v>912840</v>
      </c>
      <c r="F782" s="179">
        <v>912840</v>
      </c>
      <c r="G782" s="10">
        <f>(C782-$C$690)*1440</f>
        <v>348333.99999999558</v>
      </c>
      <c r="H782" s="128">
        <f t="shared" si="77"/>
        <v>540070</v>
      </c>
      <c r="I782" s="13">
        <f t="shared" si="81"/>
        <v>1.55043722404361</v>
      </c>
      <c r="J782" s="14">
        <f>(C782-C780)*1440</f>
        <v>20497.999999991152</v>
      </c>
      <c r="K782" s="14">
        <f>E782-E780</f>
        <v>7670</v>
      </c>
      <c r="L782" s="13">
        <f t="shared" si="82"/>
        <v>0.37418284710719635</v>
      </c>
      <c r="M782" s="13"/>
      <c r="O782" s="33"/>
      <c r="Q782" s="69"/>
    </row>
    <row r="783" spans="2:17" x14ac:dyDescent="0.3">
      <c r="B783" s="193" t="s">
        <v>0</v>
      </c>
      <c r="C783" s="178">
        <v>42416.474999999999</v>
      </c>
      <c r="D783" s="10">
        <v>35</v>
      </c>
      <c r="E783" s="179">
        <v>913010</v>
      </c>
      <c r="F783" s="179">
        <v>913010</v>
      </c>
      <c r="G783" s="10">
        <f>(C783-$C$690)*1440</f>
        <v>353901.99999999837</v>
      </c>
      <c r="H783" s="128">
        <f t="shared" si="77"/>
        <v>540240</v>
      </c>
      <c r="I783" s="13">
        <f t="shared" si="81"/>
        <v>1.5265242920356552</v>
      </c>
      <c r="J783" s="14"/>
      <c r="K783" s="14"/>
      <c r="L783" s="13"/>
      <c r="M783" s="13"/>
      <c r="O783" s="33"/>
      <c r="Q783" s="69"/>
    </row>
    <row r="784" spans="2:17" x14ac:dyDescent="0.3">
      <c r="B784" s="193" t="s">
        <v>0</v>
      </c>
      <c r="C784" s="178">
        <v>42419.345833333333</v>
      </c>
      <c r="D784" s="10">
        <v>35</v>
      </c>
      <c r="E784" s="179">
        <v>920830</v>
      </c>
      <c r="F784" s="179">
        <v>920830</v>
      </c>
      <c r="G784" s="10">
        <f>(C784-$C$690)*1440</f>
        <v>358035.99999999977</v>
      </c>
      <c r="H784" s="128">
        <f t="shared" si="77"/>
        <v>548060</v>
      </c>
      <c r="I784" s="13">
        <f t="shared" si="81"/>
        <v>1.5307399255940752</v>
      </c>
      <c r="J784" s="14">
        <f>(C784-C782)*1440</f>
        <v>9702.000000004191</v>
      </c>
      <c r="K784" s="14">
        <f>E784-E782</f>
        <v>7990</v>
      </c>
      <c r="L784" s="13">
        <f t="shared" si="82"/>
        <v>0.82354153782689632</v>
      </c>
      <c r="M784" s="13"/>
      <c r="O784" s="33"/>
      <c r="Q784" s="69"/>
    </row>
    <row r="785" spans="2:17" x14ac:dyDescent="0.3">
      <c r="B785" s="193" t="s">
        <v>0</v>
      </c>
      <c r="C785" s="178">
        <v>42422.419444444444</v>
      </c>
      <c r="D785" s="10">
        <v>36</v>
      </c>
      <c r="E785" s="179">
        <v>928140</v>
      </c>
      <c r="F785" s="179">
        <v>928140</v>
      </c>
      <c r="G785" s="10">
        <f>(C785-$C$690)*1440</f>
        <v>362461.99999999953</v>
      </c>
      <c r="H785" s="128">
        <f t="shared" si="77"/>
        <v>555370</v>
      </c>
      <c r="I785" s="13">
        <f t="shared" si="81"/>
        <v>1.5322157908967029</v>
      </c>
      <c r="J785" s="14"/>
      <c r="K785" s="14"/>
      <c r="L785" s="13"/>
      <c r="M785" s="13"/>
      <c r="O785" s="33"/>
      <c r="Q785" s="69"/>
    </row>
    <row r="786" spans="2:17" x14ac:dyDescent="0.3">
      <c r="B786" s="193" t="s">
        <v>0</v>
      </c>
      <c r="C786" s="178">
        <v>42424.393055555556</v>
      </c>
      <c r="D786" s="10">
        <v>36</v>
      </c>
      <c r="E786" s="179">
        <v>933690</v>
      </c>
      <c r="F786" s="179">
        <v>933690</v>
      </c>
      <c r="G786" s="10">
        <f>(C786-$C$690)*1440</f>
        <v>365304.0000000014</v>
      </c>
      <c r="H786" s="128">
        <f t="shared" si="77"/>
        <v>560920</v>
      </c>
      <c r="I786" s="13">
        <f t="shared" si="81"/>
        <v>1.5354882508814518</v>
      </c>
      <c r="J786" s="14"/>
      <c r="K786" s="14"/>
      <c r="L786" s="13"/>
      <c r="M786" s="13"/>
      <c r="O786" s="33"/>
      <c r="Q786" s="69"/>
    </row>
    <row r="787" spans="2:17" x14ac:dyDescent="0.3">
      <c r="B787" s="193" t="s">
        <v>0</v>
      </c>
      <c r="C787" s="178">
        <v>42426.384722222225</v>
      </c>
      <c r="D787" s="10">
        <v>36</v>
      </c>
      <c r="E787" s="179">
        <v>939670</v>
      </c>
      <c r="F787" s="179">
        <v>939670</v>
      </c>
      <c r="G787" s="10">
        <f>(C787-$C$690)*1440</f>
        <v>368172.00000000419</v>
      </c>
      <c r="H787" s="128">
        <f t="shared" si="77"/>
        <v>566900</v>
      </c>
      <c r="I787" s="13">
        <f t="shared" si="81"/>
        <v>1.5397694555805264</v>
      </c>
      <c r="J787" s="14">
        <f>(C787-C784)*1440</f>
        <v>10136.000000004424</v>
      </c>
      <c r="K787" s="14">
        <f>E787-E784</f>
        <v>18840</v>
      </c>
      <c r="L787" s="13">
        <f t="shared" si="82"/>
        <v>1.8587213891073182</v>
      </c>
      <c r="M787" s="13"/>
      <c r="O787" s="33"/>
      <c r="Q787" s="69"/>
    </row>
    <row r="788" spans="2:17" x14ac:dyDescent="0.3">
      <c r="B788" s="193" t="s">
        <v>0</v>
      </c>
      <c r="C788" s="178">
        <v>42429.363888888889</v>
      </c>
      <c r="D788" s="10">
        <v>37</v>
      </c>
      <c r="E788" s="179">
        <v>945620</v>
      </c>
      <c r="F788" s="179">
        <v>945620</v>
      </c>
      <c r="G788" s="10">
        <f>(C788-$C$690)*1440</f>
        <v>372462.0000000007</v>
      </c>
      <c r="H788" s="128">
        <f t="shared" si="77"/>
        <v>572850</v>
      </c>
      <c r="I788" s="13">
        <f t="shared" si="81"/>
        <v>1.5380092465808564</v>
      </c>
      <c r="J788" s="14"/>
      <c r="K788" s="14"/>
      <c r="L788" s="13"/>
      <c r="M788" s="13"/>
      <c r="O788" s="33"/>
      <c r="Q788" s="69"/>
    </row>
    <row r="789" spans="2:17" x14ac:dyDescent="0.3">
      <c r="B789" s="193" t="s">
        <v>0</v>
      </c>
      <c r="C789" s="178">
        <v>42431.461111111108</v>
      </c>
      <c r="D789" s="10">
        <v>37</v>
      </c>
      <c r="E789" s="179">
        <v>950680</v>
      </c>
      <c r="F789" s="179">
        <v>950680</v>
      </c>
      <c r="G789" s="10">
        <f>(C789-$C$690)*1440</f>
        <v>375481.99999999604</v>
      </c>
      <c r="H789" s="128">
        <f t="shared" si="77"/>
        <v>577910</v>
      </c>
      <c r="I789" s="13">
        <f t="shared" si="81"/>
        <v>1.5391150574461787</v>
      </c>
      <c r="J789" s="14"/>
      <c r="K789" s="14"/>
      <c r="L789" s="13"/>
      <c r="M789" s="13"/>
      <c r="O789" s="33"/>
      <c r="Q789" s="69"/>
    </row>
    <row r="790" spans="2:17" x14ac:dyDescent="0.3">
      <c r="B790" s="193" t="s">
        <v>0</v>
      </c>
      <c r="C790" s="178">
        <v>42433.667361111111</v>
      </c>
      <c r="D790" s="10">
        <v>37</v>
      </c>
      <c r="E790" s="179">
        <v>955900</v>
      </c>
      <c r="F790" s="179">
        <v>955900</v>
      </c>
      <c r="G790" s="10">
        <f>(C790-$C$690)*1440</f>
        <v>378659.00000000023</v>
      </c>
      <c r="H790" s="128">
        <f t="shared" si="77"/>
        <v>583130</v>
      </c>
      <c r="I790" s="13">
        <f t="shared" si="81"/>
        <v>1.5399871652330979</v>
      </c>
      <c r="J790" s="14">
        <f>(C790-C787)*1440</f>
        <v>10486.999999996042</v>
      </c>
      <c r="K790" s="14">
        <f>E790-E787</f>
        <v>16230</v>
      </c>
      <c r="L790" s="13">
        <f t="shared" si="82"/>
        <v>1.5476303995428746</v>
      </c>
      <c r="M790" s="13"/>
      <c r="O790" s="33"/>
      <c r="Q790" s="69"/>
    </row>
    <row r="791" spans="2:17" x14ac:dyDescent="0.3">
      <c r="B791" s="193" t="s">
        <v>0</v>
      </c>
      <c r="C791" s="178">
        <v>42436.354166666664</v>
      </c>
      <c r="D791" s="10">
        <v>38</v>
      </c>
      <c r="E791" s="179">
        <v>962640</v>
      </c>
      <c r="F791" s="179">
        <v>962640</v>
      </c>
      <c r="G791" s="10">
        <f>(C791-$C$690)*1440</f>
        <v>382527.99999999697</v>
      </c>
      <c r="H791" s="128">
        <f t="shared" si="77"/>
        <v>589870</v>
      </c>
      <c r="I791" s="13">
        <f t="shared" si="81"/>
        <v>1.5420309101556087</v>
      </c>
      <c r="J791" s="14"/>
      <c r="K791" s="14"/>
      <c r="L791" s="13"/>
      <c r="M791" s="13"/>
      <c r="O791" s="33"/>
      <c r="Q791" s="69"/>
    </row>
    <row r="792" spans="2:17" x14ac:dyDescent="0.3">
      <c r="B792" s="193" t="s">
        <v>0</v>
      </c>
      <c r="C792" s="178">
        <v>42438.375</v>
      </c>
      <c r="D792" s="10">
        <v>38</v>
      </c>
      <c r="E792" s="179">
        <v>967970</v>
      </c>
      <c r="F792" s="179">
        <v>967970</v>
      </c>
      <c r="G792" s="10">
        <f>(C792-$C$690)*1440</f>
        <v>385438.00000000047</v>
      </c>
      <c r="H792" s="128">
        <f t="shared" si="77"/>
        <v>595200</v>
      </c>
      <c r="I792" s="13">
        <f t="shared" si="81"/>
        <v>1.5442172281923403</v>
      </c>
      <c r="J792" s="14"/>
      <c r="K792" s="14"/>
      <c r="L792" s="13"/>
      <c r="M792" s="13"/>
      <c r="O792" s="33"/>
      <c r="Q792" s="69"/>
    </row>
    <row r="793" spans="2:17" x14ac:dyDescent="0.3">
      <c r="B793" s="193" t="s">
        <v>0</v>
      </c>
      <c r="C793" s="178">
        <v>42440.327777777777</v>
      </c>
      <c r="D793" s="10">
        <v>38</v>
      </c>
      <c r="E793" s="179">
        <v>973730</v>
      </c>
      <c r="F793" s="179">
        <v>973730</v>
      </c>
      <c r="G793" s="10">
        <f>(C793-$C$690)*1440</f>
        <v>388249.99999999884</v>
      </c>
      <c r="H793" s="128">
        <f t="shared" si="77"/>
        <v>600960</v>
      </c>
      <c r="I793" s="13">
        <f t="shared" si="81"/>
        <v>1.5478686413393479</v>
      </c>
      <c r="J793" s="14">
        <f>(C793-C790)*1440</f>
        <v>9590.999999998603</v>
      </c>
      <c r="K793" s="14">
        <f>E793-E790</f>
        <v>17830</v>
      </c>
      <c r="L793" s="13">
        <f t="shared" si="82"/>
        <v>1.8590345115214886</v>
      </c>
      <c r="M793" s="13"/>
      <c r="O793" s="33"/>
      <c r="Q793" s="69"/>
    </row>
    <row r="794" spans="2:17" x14ac:dyDescent="0.3">
      <c r="B794" s="193" t="s">
        <v>0</v>
      </c>
      <c r="C794" s="178">
        <v>42443.369444444441</v>
      </c>
      <c r="D794" s="10">
        <v>39</v>
      </c>
      <c r="E794" s="179">
        <v>982040</v>
      </c>
      <c r="F794" s="179">
        <v>982040</v>
      </c>
      <c r="G794" s="10">
        <f>(C794-$C$690)*1440</f>
        <v>392629.99999999534</v>
      </c>
      <c r="H794" s="128">
        <f t="shared" si="77"/>
        <v>609270</v>
      </c>
      <c r="I794" s="13">
        <f t="shared" si="81"/>
        <v>1.5517662939663481</v>
      </c>
      <c r="J794" s="14"/>
      <c r="K794" s="14"/>
      <c r="L794" s="13"/>
      <c r="M794" s="13"/>
      <c r="O794" s="33"/>
      <c r="Q794" s="69"/>
    </row>
    <row r="795" spans="2:17" x14ac:dyDescent="0.3">
      <c r="B795" s="193" t="s">
        <v>0</v>
      </c>
      <c r="C795" s="178">
        <v>42446.350694444445</v>
      </c>
      <c r="D795" s="10">
        <v>39</v>
      </c>
      <c r="E795" s="179">
        <v>990650</v>
      </c>
      <c r="F795" s="179">
        <v>990650</v>
      </c>
      <c r="G795" s="10">
        <f>(C795-$C$690)*1440</f>
        <v>396923.00000000163</v>
      </c>
      <c r="H795" s="128">
        <f t="shared" si="77"/>
        <v>617880</v>
      </c>
      <c r="I795" s="13">
        <f t="shared" si="81"/>
        <v>1.556674720285792</v>
      </c>
      <c r="J795" s="14">
        <f>(C795-C793)*1440</f>
        <v>8673.000000002794</v>
      </c>
      <c r="K795" s="14">
        <f>E795-E793</f>
        <v>16920</v>
      </c>
      <c r="L795" s="13">
        <f t="shared" si="82"/>
        <v>1.9508820477337194</v>
      </c>
      <c r="M795" s="13"/>
      <c r="O795" s="33"/>
      <c r="Q795" s="69"/>
    </row>
    <row r="796" spans="2:17" x14ac:dyDescent="0.3">
      <c r="B796" s="193" t="s">
        <v>0</v>
      </c>
      <c r="C796" s="178">
        <v>42450.362500000003</v>
      </c>
      <c r="D796" s="10">
        <v>40</v>
      </c>
      <c r="E796" s="179">
        <v>1000100</v>
      </c>
      <c r="F796" s="179">
        <v>1000100</v>
      </c>
      <c r="G796" s="10">
        <f>(C796-$C$690)*1440</f>
        <v>402700.00000000466</v>
      </c>
      <c r="H796" s="128">
        <f t="shared" si="77"/>
        <v>627330</v>
      </c>
      <c r="I796" s="13">
        <f t="shared" si="81"/>
        <v>1.5578097839582636</v>
      </c>
      <c r="J796" s="14"/>
      <c r="K796" s="14"/>
      <c r="L796" s="13"/>
      <c r="M796" s="13"/>
      <c r="O796" s="33"/>
      <c r="Q796" s="69"/>
    </row>
    <row r="797" spans="2:17" x14ac:dyDescent="0.3">
      <c r="B797" s="193" t="s">
        <v>0</v>
      </c>
      <c r="C797" s="178">
        <v>42453.657638888886</v>
      </c>
      <c r="D797" s="10">
        <v>40</v>
      </c>
      <c r="E797" s="179">
        <v>1006750</v>
      </c>
      <c r="F797" s="179">
        <v>1006750</v>
      </c>
      <c r="G797" s="10">
        <f>(C797-$C$690)*1440</f>
        <v>407444.99999999651</v>
      </c>
      <c r="H797" s="128">
        <f t="shared" si="77"/>
        <v>633980</v>
      </c>
      <c r="I797" s="13">
        <f t="shared" si="81"/>
        <v>1.555989151910087</v>
      </c>
      <c r="J797" s="14">
        <f>(C797-C795)*1440</f>
        <v>10521.999999994878</v>
      </c>
      <c r="K797" s="14">
        <f>E797-E795</f>
        <v>16100</v>
      </c>
      <c r="L797" s="13">
        <f t="shared" si="82"/>
        <v>1.5301273522151528</v>
      </c>
      <c r="M797" s="13"/>
      <c r="O797" s="33"/>
      <c r="Q797" s="69"/>
    </row>
    <row r="798" spans="2:17" x14ac:dyDescent="0.3">
      <c r="B798" s="193" t="s">
        <v>0</v>
      </c>
      <c r="C798" s="178">
        <v>42457.690972222219</v>
      </c>
      <c r="D798" s="10">
        <v>41</v>
      </c>
      <c r="E798" s="177">
        <v>1015080</v>
      </c>
      <c r="F798" s="177">
        <v>1015080</v>
      </c>
      <c r="G798" s="10">
        <f>(C798-$C$690)*1440</f>
        <v>413252.99999999581</v>
      </c>
      <c r="H798" s="128">
        <f t="shared" si="77"/>
        <v>642310</v>
      </c>
      <c r="I798" s="13">
        <f t="shared" si="81"/>
        <v>1.5542778878798376</v>
      </c>
      <c r="J798" s="14"/>
      <c r="K798" s="14"/>
      <c r="L798" s="13"/>
      <c r="M798" s="13"/>
      <c r="O798" s="33"/>
      <c r="Q798" s="69"/>
    </row>
    <row r="799" spans="2:17" ht="15" thickBot="1" x14ac:dyDescent="0.35">
      <c r="B799" s="194" t="s">
        <v>0</v>
      </c>
      <c r="C799" s="190">
        <v>42459.39166666667</v>
      </c>
      <c r="D799" s="51">
        <v>41</v>
      </c>
      <c r="E799" s="191">
        <v>1020770</v>
      </c>
      <c r="F799" s="191">
        <v>1020770</v>
      </c>
      <c r="G799" s="51">
        <f>(C799-$C$690)*1440</f>
        <v>415702.00000000536</v>
      </c>
      <c r="H799" s="129">
        <f t="shared" si="77"/>
        <v>648000</v>
      </c>
      <c r="I799" s="54">
        <f t="shared" si="81"/>
        <v>1.5588089544914185</v>
      </c>
      <c r="J799" s="55">
        <f>(C799-C797)*1440</f>
        <v>8257.0000000088476</v>
      </c>
      <c r="K799" s="55">
        <f>E799-E797</f>
        <v>14020</v>
      </c>
      <c r="L799" s="54">
        <f t="shared" si="82"/>
        <v>1.6979532517845437</v>
      </c>
      <c r="M799" s="54">
        <f>(H799-H771)/(G799-G771)</f>
        <v>1.4008596010412082</v>
      </c>
      <c r="O799" s="33"/>
      <c r="Q799" s="69"/>
    </row>
    <row r="800" spans="2:17" s="15" customFormat="1" x14ac:dyDescent="0.25">
      <c r="B800" s="18" t="s">
        <v>1</v>
      </c>
      <c r="C800" s="19">
        <v>42170.711111111108</v>
      </c>
      <c r="D800" s="67">
        <v>1</v>
      </c>
      <c r="E800" s="20">
        <v>393840</v>
      </c>
      <c r="F800" s="20">
        <v>393840</v>
      </c>
      <c r="G800" s="18">
        <f>(C800-$C$800)*1440</f>
        <v>0</v>
      </c>
      <c r="H800" s="126">
        <f>E800-$E$800</f>
        <v>0</v>
      </c>
      <c r="I800" s="21" t="str">
        <f>IFERROR(H800/G800,"-")</f>
        <v>-</v>
      </c>
      <c r="J800" s="202"/>
      <c r="K800" s="202"/>
      <c r="L800" s="215">
        <f>K802/J802</f>
        <v>0.63043158049773451</v>
      </c>
      <c r="M800" s="18"/>
      <c r="O800" s="34"/>
    </row>
    <row r="801" spans="2:15" s="15" customFormat="1" x14ac:dyDescent="0.25">
      <c r="B801" s="3" t="s">
        <v>1</v>
      </c>
      <c r="C801" s="5">
        <v>42174.666666666664</v>
      </c>
      <c r="D801" s="17">
        <v>1</v>
      </c>
      <c r="E801" s="4">
        <v>393840</v>
      </c>
      <c r="F801" s="4">
        <v>393840</v>
      </c>
      <c r="G801" s="3">
        <f>(C801-$C$800)*1440</f>
        <v>5696.0000000009313</v>
      </c>
      <c r="H801" s="127">
        <f>E801-$E$800</f>
        <v>0</v>
      </c>
      <c r="I801" s="6">
        <f t="shared" ref="I801:I846" si="83">IFERROR(H801/G801,"-")</f>
        <v>0</v>
      </c>
      <c r="J801" s="30"/>
      <c r="K801" s="30"/>
      <c r="L801" s="215"/>
      <c r="M801" s="6"/>
      <c r="O801" s="34"/>
    </row>
    <row r="802" spans="2:15" s="15" customFormat="1" x14ac:dyDescent="0.25">
      <c r="B802" s="3" t="s">
        <v>1</v>
      </c>
      <c r="C802" s="5">
        <v>42175.425694444442</v>
      </c>
      <c r="D802" s="17">
        <v>1</v>
      </c>
      <c r="E802" s="4">
        <v>398120</v>
      </c>
      <c r="F802" s="4">
        <v>398120</v>
      </c>
      <c r="G802" s="3">
        <f>(C802-$C$800)*1440</f>
        <v>6789.000000001397</v>
      </c>
      <c r="H802" s="127">
        <f>F802-$F$800</f>
        <v>4280</v>
      </c>
      <c r="I802" s="6">
        <f t="shared" si="83"/>
        <v>0.63043158049773451</v>
      </c>
      <c r="J802" s="30">
        <f>(C802-C800)*1440</f>
        <v>6789.000000001397</v>
      </c>
      <c r="K802" s="30">
        <f>E802-E800</f>
        <v>4280</v>
      </c>
      <c r="L802" s="216"/>
      <c r="M802" s="6"/>
      <c r="O802" s="34"/>
    </row>
    <row r="803" spans="2:15" s="15" customFormat="1" x14ac:dyDescent="0.25">
      <c r="B803" s="3" t="s">
        <v>1</v>
      </c>
      <c r="C803" s="5">
        <v>42177.518750000003</v>
      </c>
      <c r="D803" s="17">
        <v>2</v>
      </c>
      <c r="E803" s="4">
        <v>410180</v>
      </c>
      <c r="F803" s="4">
        <v>410180</v>
      </c>
      <c r="G803" s="3">
        <f>(C803-$C$800)*1440</f>
        <v>9803.0000000086147</v>
      </c>
      <c r="H803" s="127">
        <f t="shared" ref="H803:H866" si="84">F803-$F$800</f>
        <v>16340</v>
      </c>
      <c r="I803" s="6">
        <f t="shared" si="83"/>
        <v>1.666836682646704</v>
      </c>
      <c r="J803" s="30"/>
      <c r="K803" s="30"/>
      <c r="L803" s="217">
        <f>K806/J806</f>
        <v>1.9305498139729018</v>
      </c>
      <c r="M803" s="3"/>
      <c r="O803" s="34"/>
    </row>
    <row r="804" spans="2:15" s="15" customFormat="1" x14ac:dyDescent="0.25">
      <c r="B804" s="3" t="s">
        <v>1</v>
      </c>
      <c r="C804" s="5">
        <v>42178.594444444447</v>
      </c>
      <c r="D804" s="17">
        <v>2</v>
      </c>
      <c r="E804" s="4">
        <v>416300</v>
      </c>
      <c r="F804" s="4">
        <v>416300</v>
      </c>
      <c r="G804" s="3">
        <f>(C804-$C$800)*1440</f>
        <v>11352.000000007683</v>
      </c>
      <c r="H804" s="127">
        <f t="shared" si="84"/>
        <v>22460</v>
      </c>
      <c r="I804" s="6">
        <f t="shared" si="83"/>
        <v>1.9785059901325579</v>
      </c>
      <c r="J804" s="30"/>
      <c r="K804" s="30"/>
      <c r="L804" s="215"/>
      <c r="M804" s="3"/>
      <c r="O804" s="34"/>
    </row>
    <row r="805" spans="2:15" s="15" customFormat="1" x14ac:dyDescent="0.25">
      <c r="B805" s="3" t="s">
        <v>1</v>
      </c>
      <c r="C805" s="5">
        <v>42179.429166666669</v>
      </c>
      <c r="D805" s="17">
        <v>2</v>
      </c>
      <c r="E805" s="4">
        <v>421050</v>
      </c>
      <c r="F805" s="4">
        <v>421050</v>
      </c>
      <c r="G805" s="3">
        <f>(C805-$C$800)*1440</f>
        <v>12554.000000007218</v>
      </c>
      <c r="H805" s="127">
        <f t="shared" si="84"/>
        <v>27210</v>
      </c>
      <c r="I805" s="6">
        <f t="shared" si="83"/>
        <v>2.1674366735689308</v>
      </c>
      <c r="J805" s="30"/>
      <c r="K805" s="30"/>
      <c r="L805" s="215"/>
      <c r="M805" s="3"/>
      <c r="O805" s="34"/>
    </row>
    <row r="806" spans="2:15" s="15" customFormat="1" x14ac:dyDescent="0.25">
      <c r="B806" s="3" t="s">
        <v>1</v>
      </c>
      <c r="C806" s="5">
        <v>42183.824999999997</v>
      </c>
      <c r="D806" s="17">
        <v>2</v>
      </c>
      <c r="E806" s="4">
        <v>421470</v>
      </c>
      <c r="F806" s="4">
        <v>421470</v>
      </c>
      <c r="G806" s="3">
        <f>(C806-$C$800)*1440</f>
        <v>18884.000000000233</v>
      </c>
      <c r="H806" s="127">
        <f t="shared" si="84"/>
        <v>27630</v>
      </c>
      <c r="I806" s="6">
        <f t="shared" si="83"/>
        <v>1.4631434018216298</v>
      </c>
      <c r="J806" s="30">
        <f>(C806-C802)*1440</f>
        <v>12094.999999998836</v>
      </c>
      <c r="K806" s="30">
        <f>E806-E802</f>
        <v>23350</v>
      </c>
      <c r="L806" s="216"/>
      <c r="M806" s="6"/>
      <c r="O806" s="34"/>
    </row>
    <row r="807" spans="2:15" s="15" customFormat="1" x14ac:dyDescent="0.25">
      <c r="B807" s="3" t="s">
        <v>1</v>
      </c>
      <c r="C807" s="5">
        <v>42184.711111111108</v>
      </c>
      <c r="D807" s="17">
        <v>3</v>
      </c>
      <c r="E807" s="4">
        <v>426510</v>
      </c>
      <c r="F807" s="4">
        <v>426510</v>
      </c>
      <c r="G807" s="3">
        <f>(C807-$C$800)*1440</f>
        <v>20160</v>
      </c>
      <c r="H807" s="127">
        <f t="shared" si="84"/>
        <v>32670</v>
      </c>
      <c r="I807" s="6">
        <f t="shared" si="83"/>
        <v>1.6205357142857142</v>
      </c>
      <c r="J807" s="30"/>
      <c r="K807" s="30"/>
      <c r="L807" s="217">
        <f>K810/J810</f>
        <v>3.7798264642077659</v>
      </c>
      <c r="M807" s="3"/>
      <c r="O807" s="34"/>
    </row>
    <row r="808" spans="2:15" s="15" customFormat="1" x14ac:dyDescent="0.25">
      <c r="B808" s="3" t="s">
        <v>1</v>
      </c>
      <c r="C808" s="5">
        <v>42185.674305555556</v>
      </c>
      <c r="D808" s="17">
        <v>3</v>
      </c>
      <c r="E808" s="4">
        <v>431940</v>
      </c>
      <c r="F808" s="4">
        <v>431940</v>
      </c>
      <c r="G808" s="3">
        <f>(C808-$C$800)*1440</f>
        <v>21547.000000005355</v>
      </c>
      <c r="H808" s="127">
        <f t="shared" si="84"/>
        <v>38100</v>
      </c>
      <c r="I808" s="6">
        <f t="shared" si="83"/>
        <v>1.7682275954884916</v>
      </c>
      <c r="J808" s="30"/>
      <c r="K808" s="30"/>
      <c r="L808" s="215"/>
      <c r="M808" s="3"/>
      <c r="O808" s="34"/>
    </row>
    <row r="809" spans="2:15" s="15" customFormat="1" x14ac:dyDescent="0.25">
      <c r="B809" s="3" t="s">
        <v>1</v>
      </c>
      <c r="C809" s="5">
        <v>42186.431250000001</v>
      </c>
      <c r="D809" s="17">
        <v>3</v>
      </c>
      <c r="E809" s="4">
        <v>436230</v>
      </c>
      <c r="F809" s="4">
        <v>436230</v>
      </c>
      <c r="G809" s="3">
        <f>(C809-$C$800)*1440</f>
        <v>22637.000000006519</v>
      </c>
      <c r="H809" s="127">
        <f t="shared" si="84"/>
        <v>42390</v>
      </c>
      <c r="I809" s="6">
        <f t="shared" si="83"/>
        <v>1.8725979590929802</v>
      </c>
      <c r="J809" s="30"/>
      <c r="K809" s="30"/>
      <c r="L809" s="215"/>
      <c r="M809" s="3"/>
      <c r="O809" s="34"/>
    </row>
    <row r="810" spans="2:15" s="15" customFormat="1" x14ac:dyDescent="0.25">
      <c r="B810" s="3" t="s">
        <v>1</v>
      </c>
      <c r="C810" s="5">
        <v>42187.666666666664</v>
      </c>
      <c r="D810" s="17">
        <v>3</v>
      </c>
      <c r="E810" s="4">
        <v>442380</v>
      </c>
      <c r="F810" s="4">
        <v>442380</v>
      </c>
      <c r="G810" s="3">
        <f>(C810-$C$800)*1440</f>
        <v>24416.000000000931</v>
      </c>
      <c r="H810" s="127">
        <f t="shared" si="84"/>
        <v>48540</v>
      </c>
      <c r="I810" s="6">
        <f t="shared" si="83"/>
        <v>1.9880406290955992</v>
      </c>
      <c r="J810" s="30">
        <f>(C810-C806)*1440</f>
        <v>5532.0000000006985</v>
      </c>
      <c r="K810" s="30">
        <f>E810-E806</f>
        <v>20910</v>
      </c>
      <c r="L810" s="216"/>
      <c r="M810" s="6"/>
      <c r="O810" s="34"/>
    </row>
    <row r="811" spans="2:15" s="15" customFormat="1" x14ac:dyDescent="0.25">
      <c r="B811" s="3" t="s">
        <v>1</v>
      </c>
      <c r="C811" s="5">
        <v>42198.833333333336</v>
      </c>
      <c r="D811" s="17">
        <v>4</v>
      </c>
      <c r="E811" s="4">
        <v>442380</v>
      </c>
      <c r="F811" s="4">
        <v>442380</v>
      </c>
      <c r="G811" s="3">
        <f>(C811-$C$800)*1440</f>
        <v>40496.000000007916</v>
      </c>
      <c r="H811" s="127">
        <f t="shared" si="84"/>
        <v>48540</v>
      </c>
      <c r="I811" s="6">
        <f t="shared" si="83"/>
        <v>1.1986369024098802</v>
      </c>
      <c r="J811" s="30"/>
      <c r="K811" s="30"/>
      <c r="L811" s="217">
        <f>K814/J814</f>
        <v>0.70107386386823323</v>
      </c>
      <c r="M811" s="6"/>
      <c r="O811" s="34"/>
    </row>
    <row r="812" spans="2:15" s="15" customFormat="1" x14ac:dyDescent="0.25">
      <c r="B812" s="3" t="s">
        <v>1</v>
      </c>
      <c r="C812" s="5">
        <v>42200.711805555555</v>
      </c>
      <c r="D812" s="17">
        <v>4</v>
      </c>
      <c r="E812" s="4">
        <v>449320</v>
      </c>
      <c r="F812" s="4">
        <v>449320</v>
      </c>
      <c r="G812" s="3">
        <f>(C812-$C$800)*1440</f>
        <v>43201.00000000326</v>
      </c>
      <c r="H812" s="127">
        <f t="shared" si="84"/>
        <v>55480</v>
      </c>
      <c r="I812" s="6">
        <f t="shared" si="83"/>
        <v>1.2842295317237058</v>
      </c>
      <c r="J812" s="30"/>
      <c r="K812" s="30"/>
      <c r="L812" s="215"/>
      <c r="M812" s="6"/>
      <c r="O812" s="34"/>
    </row>
    <row r="813" spans="2:15" s="15" customFormat="1" x14ac:dyDescent="0.25">
      <c r="B813" s="3" t="s">
        <v>1</v>
      </c>
      <c r="C813" s="5">
        <v>42202.645833333336</v>
      </c>
      <c r="D813" s="17">
        <v>4</v>
      </c>
      <c r="E813" s="4">
        <v>449400</v>
      </c>
      <c r="F813" s="4">
        <v>449400</v>
      </c>
      <c r="G813" s="3">
        <f>(C813-$C$800)*1440</f>
        <v>45986.000000007916</v>
      </c>
      <c r="H813" s="127">
        <f t="shared" si="84"/>
        <v>55560</v>
      </c>
      <c r="I813" s="6">
        <f t="shared" si="83"/>
        <v>1.208193798112261</v>
      </c>
      <c r="J813" s="28"/>
      <c r="K813" s="28"/>
      <c r="L813" s="215"/>
      <c r="M813" s="6"/>
      <c r="O813" s="34"/>
    </row>
    <row r="814" spans="2:15" s="15" customFormat="1" x14ac:dyDescent="0.25">
      <c r="B814" s="3" t="s">
        <v>1</v>
      </c>
      <c r="C814" s="5">
        <v>42204.674305555556</v>
      </c>
      <c r="D814" s="17">
        <v>4</v>
      </c>
      <c r="E814" s="4">
        <v>459550</v>
      </c>
      <c r="F814" s="4">
        <v>459550</v>
      </c>
      <c r="G814" s="3">
        <f>(C814-$C$800)*1440</f>
        <v>48907.000000005355</v>
      </c>
      <c r="H814" s="127">
        <f t="shared" si="84"/>
        <v>65710</v>
      </c>
      <c r="I814" s="6">
        <f t="shared" si="83"/>
        <v>1.3435704500376797</v>
      </c>
      <c r="J814" s="30">
        <f>(C814-C810)*1440</f>
        <v>24491.000000004424</v>
      </c>
      <c r="K814" s="30">
        <f>E814-E810</f>
        <v>17170</v>
      </c>
      <c r="L814" s="216"/>
      <c r="M814" s="6"/>
      <c r="O814" s="34"/>
    </row>
    <row r="815" spans="2:15" s="15" customFormat="1" x14ac:dyDescent="0.25">
      <c r="B815" s="3" t="s">
        <v>1</v>
      </c>
      <c r="C815" s="5">
        <v>42205.372916666667</v>
      </c>
      <c r="D815" s="17">
        <v>5</v>
      </c>
      <c r="E815" s="4">
        <v>463630</v>
      </c>
      <c r="F815" s="4">
        <v>463630</v>
      </c>
      <c r="G815" s="3">
        <f>(C815-$C$800)*1440</f>
        <v>49913.000000005122</v>
      </c>
      <c r="H815" s="127">
        <f t="shared" si="84"/>
        <v>69790</v>
      </c>
      <c r="I815" s="6">
        <f t="shared" si="83"/>
        <v>1.3982329252898611</v>
      </c>
      <c r="J815" s="30"/>
      <c r="K815" s="30"/>
      <c r="L815" s="217">
        <f>K817/J817</f>
        <v>2.8540336622162918</v>
      </c>
      <c r="M815" s="3"/>
      <c r="O815" s="34"/>
    </row>
    <row r="816" spans="2:15" s="15" customFormat="1" x14ac:dyDescent="0.25">
      <c r="B816" s="3" t="s">
        <v>1</v>
      </c>
      <c r="C816" s="5">
        <v>42207.676388888889</v>
      </c>
      <c r="D816" s="17">
        <v>5</v>
      </c>
      <c r="E816" s="4">
        <v>469890</v>
      </c>
      <c r="F816" s="4">
        <v>469890</v>
      </c>
      <c r="G816" s="3">
        <f>(C816-$C$800)*1440</f>
        <v>53230.000000004657</v>
      </c>
      <c r="H816" s="127">
        <f t="shared" si="84"/>
        <v>76050</v>
      </c>
      <c r="I816" s="6">
        <f t="shared" si="83"/>
        <v>1.4287056171330705</v>
      </c>
      <c r="J816" s="28"/>
      <c r="K816" s="28"/>
      <c r="L816" s="215"/>
      <c r="M816" s="3"/>
      <c r="O816" s="34"/>
    </row>
    <row r="817" spans="2:15" s="15" customFormat="1" x14ac:dyDescent="0.25">
      <c r="B817" s="3" t="s">
        <v>1</v>
      </c>
      <c r="C817" s="5">
        <v>42209.460416666669</v>
      </c>
      <c r="D817" s="17">
        <v>5</v>
      </c>
      <c r="E817" s="4">
        <v>479220</v>
      </c>
      <c r="F817" s="4">
        <v>479220</v>
      </c>
      <c r="G817" s="3">
        <f>(C817-$C$800)*1440</f>
        <v>55799.000000007218</v>
      </c>
      <c r="H817" s="127">
        <f t="shared" si="84"/>
        <v>85380</v>
      </c>
      <c r="I817" s="6">
        <f t="shared" si="83"/>
        <v>1.5301349486547959</v>
      </c>
      <c r="J817" s="30">
        <f>(C817-C814)*1440</f>
        <v>6892.0000000018626</v>
      </c>
      <c r="K817" s="30">
        <f>E817-E814</f>
        <v>19670</v>
      </c>
      <c r="L817" s="216"/>
      <c r="M817" s="6"/>
      <c r="O817" s="34"/>
    </row>
    <row r="818" spans="2:15" s="15" customFormat="1" x14ac:dyDescent="0.25">
      <c r="B818" s="3" t="s">
        <v>1</v>
      </c>
      <c r="C818" s="5">
        <v>42212.427083333336</v>
      </c>
      <c r="D818" s="17">
        <v>6</v>
      </c>
      <c r="E818" s="4">
        <v>490450</v>
      </c>
      <c r="F818" s="4">
        <v>490450</v>
      </c>
      <c r="G818" s="3">
        <f>(C818-$C$800)*1440</f>
        <v>60071.000000007916</v>
      </c>
      <c r="H818" s="127">
        <f t="shared" si="84"/>
        <v>96610</v>
      </c>
      <c r="I818" s="6">
        <f t="shared" si="83"/>
        <v>1.6082635547932824</v>
      </c>
      <c r="J818" s="30"/>
      <c r="K818" s="30"/>
      <c r="L818" s="217">
        <f>K820/J820</f>
        <v>2.4943555511945208</v>
      </c>
      <c r="M818" s="3"/>
      <c r="O818" s="34"/>
    </row>
    <row r="819" spans="2:15" s="15" customFormat="1" x14ac:dyDescent="0.25">
      <c r="B819" s="3" t="s">
        <v>1</v>
      </c>
      <c r="C819" s="5">
        <v>42214.679166666669</v>
      </c>
      <c r="D819" s="17">
        <v>6</v>
      </c>
      <c r="E819" s="4">
        <v>494860</v>
      </c>
      <c r="F819" s="4">
        <v>494860</v>
      </c>
      <c r="G819" s="3">
        <f>(C819-$C$800)*1440</f>
        <v>63314.000000007218</v>
      </c>
      <c r="H819" s="127">
        <f t="shared" si="84"/>
        <v>101020</v>
      </c>
      <c r="I819" s="6">
        <f t="shared" si="83"/>
        <v>1.5955396910634059</v>
      </c>
      <c r="J819" s="28"/>
      <c r="K819" s="28"/>
      <c r="L819" s="215"/>
      <c r="M819" s="3"/>
      <c r="O819" s="34"/>
    </row>
    <row r="820" spans="2:15" s="15" customFormat="1" x14ac:dyDescent="0.25">
      <c r="B820" s="3" t="s">
        <v>1</v>
      </c>
      <c r="C820" s="5">
        <v>42216.534722222219</v>
      </c>
      <c r="D820" s="17">
        <v>6</v>
      </c>
      <c r="E820" s="4">
        <v>504630</v>
      </c>
      <c r="F820" s="4">
        <v>504630</v>
      </c>
      <c r="G820" s="3">
        <f>(C820-$C$800)*1440</f>
        <v>65985.999999999767</v>
      </c>
      <c r="H820" s="127">
        <f t="shared" si="84"/>
        <v>110790</v>
      </c>
      <c r="I820" s="6">
        <f t="shared" si="83"/>
        <v>1.6789925135634891</v>
      </c>
      <c r="J820" s="30">
        <f>(C820-C817)*1440</f>
        <v>10186.999999992549</v>
      </c>
      <c r="K820" s="30">
        <f>E820-E817</f>
        <v>25410</v>
      </c>
      <c r="L820" s="216"/>
      <c r="M820" s="6"/>
      <c r="O820" s="34"/>
    </row>
    <row r="821" spans="2:15" s="15" customFormat="1" x14ac:dyDescent="0.25">
      <c r="B821" s="3" t="s">
        <v>1</v>
      </c>
      <c r="C821" s="5">
        <v>42219.529166666667</v>
      </c>
      <c r="D821" s="17">
        <v>7</v>
      </c>
      <c r="E821" s="4">
        <v>505160</v>
      </c>
      <c r="F821" s="4">
        <v>505160</v>
      </c>
      <c r="G821" s="3">
        <f>(C821-$C$800)*1440</f>
        <v>70298.000000005122</v>
      </c>
      <c r="H821" s="127">
        <f t="shared" si="84"/>
        <v>111320</v>
      </c>
      <c r="I821" s="6">
        <f t="shared" si="83"/>
        <v>1.5835443398104054</v>
      </c>
      <c r="J821" s="30"/>
      <c r="K821" s="30"/>
      <c r="L821" s="217">
        <f>K825/J825</f>
        <v>0.74469980402599667</v>
      </c>
      <c r="M821" s="3"/>
      <c r="O821" s="34"/>
    </row>
    <row r="822" spans="2:15" s="15" customFormat="1" x14ac:dyDescent="0.25">
      <c r="B822" s="3" t="s">
        <v>1</v>
      </c>
      <c r="C822" s="5">
        <v>42220.554861111108</v>
      </c>
      <c r="D822" s="17">
        <v>7</v>
      </c>
      <c r="E822" s="4">
        <v>505390</v>
      </c>
      <c r="F822" s="4">
        <v>505390</v>
      </c>
      <c r="G822" s="3">
        <f>(C822-$C$800)*1440</f>
        <v>71775</v>
      </c>
      <c r="H822" s="127">
        <f t="shared" si="84"/>
        <v>111550</v>
      </c>
      <c r="I822" s="6">
        <f t="shared" si="83"/>
        <v>1.5541623127830024</v>
      </c>
      <c r="J822" s="30"/>
      <c r="K822" s="30"/>
      <c r="L822" s="215"/>
      <c r="M822" s="3"/>
      <c r="O822" s="34"/>
    </row>
    <row r="823" spans="2:15" s="15" customFormat="1" x14ac:dyDescent="0.25">
      <c r="B823" s="3" t="s">
        <v>1</v>
      </c>
      <c r="C823" s="5">
        <v>42221.412499999999</v>
      </c>
      <c r="D823" s="17">
        <v>7</v>
      </c>
      <c r="E823" s="4">
        <v>508130</v>
      </c>
      <c r="F823" s="4">
        <v>508130</v>
      </c>
      <c r="G823" s="3">
        <f>(C823-$C$800)*1440</f>
        <v>73010.000000002328</v>
      </c>
      <c r="H823" s="127">
        <f t="shared" si="84"/>
        <v>114290</v>
      </c>
      <c r="I823" s="6">
        <f t="shared" si="83"/>
        <v>1.5654019997260149</v>
      </c>
      <c r="J823" s="30"/>
      <c r="K823" s="30"/>
      <c r="L823" s="215"/>
      <c r="M823" s="3"/>
      <c r="O823" s="34"/>
    </row>
    <row r="824" spans="2:15" s="15" customFormat="1" x14ac:dyDescent="0.25">
      <c r="B824" s="3" t="s">
        <v>1</v>
      </c>
      <c r="C824" s="5">
        <v>42223.380555555559</v>
      </c>
      <c r="D824" s="17">
        <v>7</v>
      </c>
      <c r="E824" s="4">
        <v>510260</v>
      </c>
      <c r="F824" s="4">
        <v>510260</v>
      </c>
      <c r="G824" s="3">
        <f>(C824-$C$800)*1440</f>
        <v>75844.000000009546</v>
      </c>
      <c r="H824" s="127">
        <f t="shared" si="84"/>
        <v>116420</v>
      </c>
      <c r="I824" s="6">
        <f t="shared" si="83"/>
        <v>1.5349928801221633</v>
      </c>
      <c r="J824" s="30"/>
      <c r="K824" s="30"/>
      <c r="L824" s="215"/>
      <c r="M824" s="3"/>
      <c r="O824" s="34"/>
    </row>
    <row r="825" spans="2:15" s="15" customFormat="1" x14ac:dyDescent="0.25">
      <c r="B825" s="3" t="s">
        <v>1</v>
      </c>
      <c r="C825" s="5">
        <v>42224.330555555556</v>
      </c>
      <c r="D825" s="17">
        <v>7</v>
      </c>
      <c r="E825" s="4">
        <v>512990</v>
      </c>
      <c r="F825" s="4">
        <v>512990</v>
      </c>
      <c r="G825" s="3">
        <f>(C825-$C$800)*1440</f>
        <v>77212.000000005355</v>
      </c>
      <c r="H825" s="127">
        <f t="shared" si="84"/>
        <v>119150</v>
      </c>
      <c r="I825" s="6">
        <f t="shared" si="83"/>
        <v>1.5431539138992869</v>
      </c>
      <c r="J825" s="30">
        <f>(C825-C820)*1440</f>
        <v>11226.000000005588</v>
      </c>
      <c r="K825" s="30">
        <f>E825-E820</f>
        <v>8360</v>
      </c>
      <c r="L825" s="216"/>
      <c r="M825" s="6"/>
      <c r="O825" s="34"/>
    </row>
    <row r="826" spans="2:15" s="15" customFormat="1" x14ac:dyDescent="0.25">
      <c r="B826" s="3" t="s">
        <v>1</v>
      </c>
      <c r="C826" s="5">
        <v>42226.595138888886</v>
      </c>
      <c r="D826" s="17">
        <v>8</v>
      </c>
      <c r="E826" s="4">
        <v>518970</v>
      </c>
      <c r="F826" s="4">
        <v>518970</v>
      </c>
      <c r="G826" s="3">
        <f>(C826-$C$800)*1440</f>
        <v>80473.000000000466</v>
      </c>
      <c r="H826" s="127">
        <f t="shared" si="84"/>
        <v>125130</v>
      </c>
      <c r="I826" s="6">
        <f t="shared" si="83"/>
        <v>1.554931467697231</v>
      </c>
      <c r="J826" s="30"/>
      <c r="K826" s="30"/>
      <c r="L826" s="217">
        <f>K828/J828</f>
        <v>2.4338444065862008</v>
      </c>
      <c r="M826" s="3"/>
      <c r="O826" s="34"/>
    </row>
    <row r="827" spans="2:15" s="15" customFormat="1" x14ac:dyDescent="0.25">
      <c r="B827" s="3" t="s">
        <v>1</v>
      </c>
      <c r="C827" s="5">
        <v>42228.356249999997</v>
      </c>
      <c r="D827" s="17">
        <v>8</v>
      </c>
      <c r="E827" s="4">
        <v>528780</v>
      </c>
      <c r="F827" s="4">
        <v>528780</v>
      </c>
      <c r="G827" s="3">
        <f>(C827-$C$800)*1440</f>
        <v>83009.000000000233</v>
      </c>
      <c r="H827" s="127">
        <f t="shared" si="84"/>
        <v>134940</v>
      </c>
      <c r="I827" s="6">
        <f t="shared" si="83"/>
        <v>1.6256068619065358</v>
      </c>
      <c r="J827" s="30"/>
      <c r="K827" s="30"/>
      <c r="L827" s="215"/>
      <c r="M827" s="3"/>
      <c r="O827" s="34"/>
    </row>
    <row r="828" spans="2:15" s="15" customFormat="1" x14ac:dyDescent="0.25">
      <c r="B828" s="3" t="s">
        <v>1</v>
      </c>
      <c r="C828" s="5">
        <v>42230.445138888892</v>
      </c>
      <c r="D828" s="17">
        <v>8</v>
      </c>
      <c r="E828" s="4">
        <v>534420</v>
      </c>
      <c r="F828" s="4">
        <v>534420</v>
      </c>
      <c r="G828" s="3">
        <f>(C828-$C$800)*1440</f>
        <v>86017.000000008848</v>
      </c>
      <c r="H828" s="127">
        <f t="shared" si="84"/>
        <v>140580</v>
      </c>
      <c r="I828" s="6">
        <f t="shared" si="83"/>
        <v>1.6343280979339612</v>
      </c>
      <c r="J828" s="30">
        <f>(C828-C825)*1440</f>
        <v>8805.0000000034925</v>
      </c>
      <c r="K828" s="30">
        <f>E828-E825</f>
        <v>21430</v>
      </c>
      <c r="L828" s="216"/>
      <c r="M828" s="6"/>
      <c r="O828" s="34"/>
    </row>
    <row r="829" spans="2:15" s="15" customFormat="1" x14ac:dyDescent="0.25">
      <c r="B829" s="3" t="s">
        <v>1</v>
      </c>
      <c r="C829" s="5">
        <v>42233.42291666667</v>
      </c>
      <c r="D829" s="17">
        <v>9</v>
      </c>
      <c r="E829" s="4">
        <v>549830</v>
      </c>
      <c r="F829" s="4">
        <v>549830</v>
      </c>
      <c r="G829" s="3">
        <f>(C829-$C$800)*1440</f>
        <v>90305.000000009313</v>
      </c>
      <c r="H829" s="127">
        <f t="shared" si="84"/>
        <v>155990</v>
      </c>
      <c r="I829" s="6">
        <f t="shared" si="83"/>
        <v>1.7273683627704326</v>
      </c>
      <c r="J829" s="30"/>
      <c r="K829" s="30"/>
      <c r="L829" s="217">
        <f>K831/J831</f>
        <v>2.4953058602651108</v>
      </c>
      <c r="M829" s="3"/>
      <c r="O829" s="34"/>
    </row>
    <row r="830" spans="2:15" s="15" customFormat="1" x14ac:dyDescent="0.25">
      <c r="B830" s="3" t="s">
        <v>1</v>
      </c>
      <c r="C830" s="5">
        <v>42235.57916666667</v>
      </c>
      <c r="D830" s="17">
        <v>9</v>
      </c>
      <c r="E830" s="4">
        <v>558850</v>
      </c>
      <c r="F830" s="4">
        <v>558850</v>
      </c>
      <c r="G830" s="3">
        <f>(C830-$C$800)*1440</f>
        <v>93410.000000009313</v>
      </c>
      <c r="H830" s="127">
        <f t="shared" si="84"/>
        <v>165010</v>
      </c>
      <c r="I830" s="6">
        <f t="shared" si="83"/>
        <v>1.7665132212823418</v>
      </c>
      <c r="J830" s="28"/>
      <c r="K830" s="28"/>
      <c r="L830" s="215"/>
      <c r="M830" s="3"/>
      <c r="O830" s="34"/>
    </row>
    <row r="831" spans="2:15" s="15" customFormat="1" x14ac:dyDescent="0.25">
      <c r="B831" s="3" t="s">
        <v>1</v>
      </c>
      <c r="C831" s="5">
        <v>42237.472222222219</v>
      </c>
      <c r="D831" s="17">
        <v>9</v>
      </c>
      <c r="E831" s="4">
        <v>559670</v>
      </c>
      <c r="F831" s="4">
        <v>559670</v>
      </c>
      <c r="G831" s="3">
        <f>(C831-$C$800)*1440</f>
        <v>96135.999999999767</v>
      </c>
      <c r="H831" s="127">
        <f t="shared" si="84"/>
        <v>165830</v>
      </c>
      <c r="I831" s="6">
        <f t="shared" si="83"/>
        <v>1.7249521511192518</v>
      </c>
      <c r="J831" s="30">
        <f>(C831-C828)*1440</f>
        <v>10118.99999999092</v>
      </c>
      <c r="K831" s="30">
        <f>E831-E828</f>
        <v>25250</v>
      </c>
      <c r="L831" s="216"/>
      <c r="M831" s="6"/>
      <c r="O831" s="34"/>
    </row>
    <row r="832" spans="2:15" s="15" customFormat="1" x14ac:dyDescent="0.25">
      <c r="B832" s="3" t="s">
        <v>1</v>
      </c>
      <c r="C832" s="5">
        <v>42240.697916666664</v>
      </c>
      <c r="D832" s="17">
        <v>10</v>
      </c>
      <c r="E832" s="4">
        <v>559670</v>
      </c>
      <c r="F832" s="4">
        <v>559670</v>
      </c>
      <c r="G832" s="3">
        <f>(C832-$C$800)*1440</f>
        <v>100781.00000000093</v>
      </c>
      <c r="H832" s="127">
        <f t="shared" si="84"/>
        <v>165830</v>
      </c>
      <c r="I832" s="6">
        <f t="shared" si="83"/>
        <v>1.6454490429743549</v>
      </c>
      <c r="J832" s="30"/>
      <c r="K832" s="30"/>
      <c r="L832" s="217">
        <f>K834/J834</f>
        <v>0.99176045016058612</v>
      </c>
      <c r="M832" s="3"/>
      <c r="O832" s="34"/>
    </row>
    <row r="833" spans="2:15" s="15" customFormat="1" x14ac:dyDescent="0.25">
      <c r="B833" s="3" t="s">
        <v>1</v>
      </c>
      <c r="C833" s="5">
        <v>42242.367361111108</v>
      </c>
      <c r="D833" s="17">
        <v>10</v>
      </c>
      <c r="E833" s="4">
        <v>567700</v>
      </c>
      <c r="F833" s="4">
        <v>567700</v>
      </c>
      <c r="G833" s="3">
        <f>(C833-$C$800)*1440</f>
        <v>103185</v>
      </c>
      <c r="H833" s="127">
        <f t="shared" si="84"/>
        <v>173860</v>
      </c>
      <c r="I833" s="6">
        <f t="shared" si="83"/>
        <v>1.6849348257983234</v>
      </c>
      <c r="J833" s="28"/>
      <c r="K833" s="28"/>
      <c r="L833" s="215"/>
      <c r="M833" s="3"/>
      <c r="O833" s="34"/>
    </row>
    <row r="834" spans="2:15" s="15" customFormat="1" x14ac:dyDescent="0.25">
      <c r="B834" s="3" t="s">
        <v>1</v>
      </c>
      <c r="C834" s="5">
        <v>42244.383333333331</v>
      </c>
      <c r="D834" s="17">
        <v>10</v>
      </c>
      <c r="E834" s="4">
        <v>569540</v>
      </c>
      <c r="F834" s="4">
        <v>569540</v>
      </c>
      <c r="G834" s="3">
        <f>(C834-$C$800)*1440</f>
        <v>106088.00000000163</v>
      </c>
      <c r="H834" s="127">
        <f t="shared" si="84"/>
        <v>175700</v>
      </c>
      <c r="I834" s="6">
        <f t="shared" si="83"/>
        <v>1.6561722343714398</v>
      </c>
      <c r="J834" s="30">
        <f>(C834-C831)*1440</f>
        <v>9952.0000000018626</v>
      </c>
      <c r="K834" s="30">
        <f>E834-E831</f>
        <v>9870</v>
      </c>
      <c r="L834" s="216"/>
      <c r="M834" s="6"/>
      <c r="O834" s="34"/>
    </row>
    <row r="835" spans="2:15" s="15" customFormat="1" x14ac:dyDescent="0.25">
      <c r="B835" s="3" t="s">
        <v>1</v>
      </c>
      <c r="C835" s="5">
        <v>42249.34097222222</v>
      </c>
      <c r="D835" s="17">
        <v>11</v>
      </c>
      <c r="E835" s="4">
        <v>582710</v>
      </c>
      <c r="F835" s="4">
        <v>582710</v>
      </c>
      <c r="G835" s="3">
        <f>(C835-$C$800)*1440</f>
        <v>113227.00000000186</v>
      </c>
      <c r="H835" s="127">
        <f t="shared" si="84"/>
        <v>188870</v>
      </c>
      <c r="I835" s="6">
        <f t="shared" si="83"/>
        <v>1.6680650374910304</v>
      </c>
      <c r="J835" s="28"/>
      <c r="K835" s="28"/>
      <c r="L835" s="217">
        <f>K836/J836</f>
        <v>2.2915213709260795</v>
      </c>
      <c r="M835" s="3"/>
      <c r="O835" s="34"/>
    </row>
    <row r="836" spans="2:15" s="15" customFormat="1" x14ac:dyDescent="0.25">
      <c r="B836" s="3" t="s">
        <v>1</v>
      </c>
      <c r="C836" s="5">
        <v>42251.353472222225</v>
      </c>
      <c r="D836" s="17">
        <v>11</v>
      </c>
      <c r="E836" s="4">
        <v>592540</v>
      </c>
      <c r="F836" s="4">
        <v>592540</v>
      </c>
      <c r="G836" s="3">
        <f>(C836-$C$800)*1440</f>
        <v>116125.00000000815</v>
      </c>
      <c r="H836" s="127">
        <f t="shared" si="84"/>
        <v>198700</v>
      </c>
      <c r="I836" s="6">
        <f t="shared" si="83"/>
        <v>1.7110871905273288</v>
      </c>
      <c r="J836" s="30">
        <f>(C836-C834)*1440</f>
        <v>10037.000000006519</v>
      </c>
      <c r="K836" s="30">
        <f>E836-E834</f>
        <v>23000</v>
      </c>
      <c r="L836" s="216"/>
      <c r="M836" s="6"/>
      <c r="O836" s="34"/>
    </row>
    <row r="837" spans="2:15" s="15" customFormat="1" x14ac:dyDescent="0.25">
      <c r="B837" s="3" t="s">
        <v>1</v>
      </c>
      <c r="C837" s="5">
        <v>42254.348611111112</v>
      </c>
      <c r="D837" s="17">
        <v>12</v>
      </c>
      <c r="E837" s="4">
        <v>608550</v>
      </c>
      <c r="F837" s="4">
        <v>608550</v>
      </c>
      <c r="G837" s="3">
        <f>(C837-$C$800)*1440</f>
        <v>120438.00000000629</v>
      </c>
      <c r="H837" s="127">
        <f t="shared" si="84"/>
        <v>214710</v>
      </c>
      <c r="I837" s="6">
        <f t="shared" si="83"/>
        <v>1.7827429880933658</v>
      </c>
      <c r="J837" s="30"/>
      <c r="K837" s="30"/>
      <c r="L837" s="217">
        <f>K839/J839</f>
        <v>3.7870942043450135</v>
      </c>
      <c r="M837" s="3"/>
      <c r="O837" s="34"/>
    </row>
    <row r="838" spans="2:15" s="15" customFormat="1" x14ac:dyDescent="0.25">
      <c r="B838" s="3" t="s">
        <v>1</v>
      </c>
      <c r="C838" s="5">
        <v>42256.325694444444</v>
      </c>
      <c r="D838" s="17">
        <v>12</v>
      </c>
      <c r="E838" s="4">
        <v>619220</v>
      </c>
      <c r="F838" s="4">
        <v>619220</v>
      </c>
      <c r="G838" s="3">
        <f>(C838-$C$800)*1440</f>
        <v>123285.00000000349</v>
      </c>
      <c r="H838" s="127">
        <f t="shared" si="84"/>
        <v>225380</v>
      </c>
      <c r="I838" s="6">
        <f t="shared" si="83"/>
        <v>1.8281218315285201</v>
      </c>
      <c r="J838" s="28"/>
      <c r="K838" s="28"/>
      <c r="L838" s="215"/>
      <c r="M838" s="3"/>
      <c r="O838" s="34"/>
    </row>
    <row r="839" spans="2:15" s="15" customFormat="1" x14ac:dyDescent="0.25">
      <c r="B839" s="3" t="s">
        <v>1</v>
      </c>
      <c r="C839" s="5">
        <v>42258.32708333333</v>
      </c>
      <c r="D839" s="17">
        <v>12</v>
      </c>
      <c r="E839" s="4">
        <v>630570</v>
      </c>
      <c r="F839" s="4">
        <v>630570</v>
      </c>
      <c r="G839" s="3">
        <f>(C839-$C$800)*1440</f>
        <v>126166.99999999953</v>
      </c>
      <c r="H839" s="127">
        <f t="shared" si="84"/>
        <v>236730</v>
      </c>
      <c r="I839" s="6">
        <f t="shared" si="83"/>
        <v>1.8763226517235163</v>
      </c>
      <c r="J839" s="30">
        <f>(C839-C836)*1440</f>
        <v>10041.999999991385</v>
      </c>
      <c r="K839" s="30">
        <f>E839-E836</f>
        <v>38030</v>
      </c>
      <c r="L839" s="216"/>
      <c r="M839" s="6"/>
      <c r="O839" s="34"/>
    </row>
    <row r="840" spans="2:15" s="15" customFormat="1" x14ac:dyDescent="0.25">
      <c r="B840" s="3" t="s">
        <v>1</v>
      </c>
      <c r="C840" s="5">
        <v>42261.324999999997</v>
      </c>
      <c r="D840" s="17">
        <v>13</v>
      </c>
      <c r="E840" s="4">
        <v>643570</v>
      </c>
      <c r="F840" s="4">
        <v>643570</v>
      </c>
      <c r="G840" s="3">
        <f>(C840-$C$800)*1440</f>
        <v>130484.00000000023</v>
      </c>
      <c r="H840" s="127">
        <f t="shared" si="84"/>
        <v>249730</v>
      </c>
      <c r="I840" s="6">
        <f t="shared" si="83"/>
        <v>1.9138744980227427</v>
      </c>
      <c r="J840" s="30"/>
      <c r="K840" s="30"/>
      <c r="L840" s="217">
        <f>K842/J842</f>
        <v>3.3352457448822941</v>
      </c>
      <c r="M840" s="3"/>
      <c r="O840" s="34"/>
    </row>
    <row r="841" spans="2:15" s="15" customFormat="1" x14ac:dyDescent="0.25">
      <c r="B841" s="3" t="s">
        <v>1</v>
      </c>
      <c r="C841" s="5">
        <v>42263.318749999999</v>
      </c>
      <c r="D841" s="17">
        <v>13</v>
      </c>
      <c r="E841" s="4">
        <v>653200</v>
      </c>
      <c r="F841" s="4">
        <v>653200</v>
      </c>
      <c r="G841" s="3">
        <f>(C841-$C$800)*1440</f>
        <v>133355.00000000233</v>
      </c>
      <c r="H841" s="127">
        <f t="shared" si="84"/>
        <v>259360</v>
      </c>
      <c r="I841" s="6">
        <f t="shared" si="83"/>
        <v>1.9448839563570579</v>
      </c>
      <c r="J841" s="28"/>
      <c r="K841" s="28"/>
      <c r="L841" s="215"/>
      <c r="M841" s="3"/>
      <c r="O841" s="34"/>
    </row>
    <row r="842" spans="2:15" s="15" customFormat="1" x14ac:dyDescent="0.25">
      <c r="B842" s="3" t="s">
        <v>1</v>
      </c>
      <c r="C842" s="5">
        <v>42265.589583333334</v>
      </c>
      <c r="D842" s="17">
        <v>13</v>
      </c>
      <c r="E842" s="4">
        <v>665450</v>
      </c>
      <c r="F842" s="4">
        <v>665450</v>
      </c>
      <c r="G842" s="3">
        <f>(C842-$C$800)*1440</f>
        <v>136625.00000000582</v>
      </c>
      <c r="H842" s="127">
        <f t="shared" si="84"/>
        <v>271610</v>
      </c>
      <c r="I842" s="6">
        <f t="shared" si="83"/>
        <v>1.9879963403475822</v>
      </c>
      <c r="J842" s="30">
        <f>(C842-C839)*1440</f>
        <v>10458.000000006286</v>
      </c>
      <c r="K842" s="30">
        <f>E842-E839</f>
        <v>34880</v>
      </c>
      <c r="L842" s="216"/>
      <c r="M842" s="6"/>
      <c r="O842" s="34"/>
    </row>
    <row r="843" spans="2:15" s="15" customFormat="1" x14ac:dyDescent="0.25">
      <c r="B843" s="3" t="s">
        <v>1</v>
      </c>
      <c r="C843" s="5">
        <v>42268.667361111111</v>
      </c>
      <c r="D843" s="17">
        <v>14</v>
      </c>
      <c r="E843" s="4">
        <v>680230</v>
      </c>
      <c r="F843" s="4">
        <v>680230</v>
      </c>
      <c r="G843" s="3">
        <f>(C843-$C$800)*1440</f>
        <v>141057.00000000419</v>
      </c>
      <c r="H843" s="127">
        <f t="shared" si="84"/>
        <v>286390</v>
      </c>
      <c r="I843" s="6">
        <f t="shared" si="83"/>
        <v>2.0303139865443862</v>
      </c>
      <c r="J843" s="28"/>
      <c r="K843" s="28"/>
      <c r="L843" s="217">
        <f>K844/J844</f>
        <v>3.1360777587214601</v>
      </c>
      <c r="M843" s="3"/>
      <c r="O843" s="34"/>
    </row>
    <row r="844" spans="2:15" s="15" customFormat="1" x14ac:dyDescent="0.25">
      <c r="B844" s="3" t="s">
        <v>1</v>
      </c>
      <c r="C844" s="5">
        <v>42270.447916666664</v>
      </c>
      <c r="D844" s="17">
        <v>14</v>
      </c>
      <c r="E844" s="4">
        <v>687390</v>
      </c>
      <c r="F844" s="4">
        <v>687390</v>
      </c>
      <c r="G844" s="3">
        <f>(C844-$C$800)*1440</f>
        <v>143621.00000000093</v>
      </c>
      <c r="H844" s="127">
        <f t="shared" si="84"/>
        <v>293550</v>
      </c>
      <c r="I844" s="6">
        <f t="shared" si="83"/>
        <v>2.0439211535917319</v>
      </c>
      <c r="J844" s="30">
        <f>(C844-C842)*1440</f>
        <v>6995.9999999951106</v>
      </c>
      <c r="K844" s="30">
        <f>E844-E842</f>
        <v>21940</v>
      </c>
      <c r="L844" s="216"/>
      <c r="M844" s="6"/>
      <c r="O844" s="34"/>
    </row>
    <row r="845" spans="2:15" s="15" customFormat="1" x14ac:dyDescent="0.25">
      <c r="B845" s="3" t="s">
        <v>1</v>
      </c>
      <c r="C845" s="5">
        <v>42275.435416666667</v>
      </c>
      <c r="D845" s="17">
        <v>15</v>
      </c>
      <c r="E845" s="4">
        <v>714500</v>
      </c>
      <c r="F845" s="4">
        <v>714500</v>
      </c>
      <c r="G845" s="3">
        <f>(C845-$C$800)*1440</f>
        <v>150803.00000000512</v>
      </c>
      <c r="H845" s="127">
        <f t="shared" si="84"/>
        <v>320660</v>
      </c>
      <c r="I845" s="6">
        <f t="shared" si="83"/>
        <v>2.1263502715462499</v>
      </c>
      <c r="J845" s="28"/>
      <c r="K845" s="28"/>
      <c r="L845" s="217">
        <f>K846/J846</f>
        <v>3.1912964641872295</v>
      </c>
      <c r="M845" s="3"/>
      <c r="O845" s="34"/>
    </row>
    <row r="846" spans="2:15" s="15" customFormat="1" ht="15" thickBot="1" x14ac:dyDescent="0.3">
      <c r="B846" s="23" t="s">
        <v>1</v>
      </c>
      <c r="C846" s="24">
        <v>42277.341666666667</v>
      </c>
      <c r="D846" s="68">
        <v>15</v>
      </c>
      <c r="E846" s="25">
        <v>719070</v>
      </c>
      <c r="F846" s="25">
        <v>719070</v>
      </c>
      <c r="G846" s="23">
        <f>(C846-$C$800)*1440</f>
        <v>153548.00000000512</v>
      </c>
      <c r="H846" s="132">
        <f t="shared" si="84"/>
        <v>325230</v>
      </c>
      <c r="I846" s="26">
        <f t="shared" si="83"/>
        <v>2.1180998775626461</v>
      </c>
      <c r="J846" s="31">
        <f>(C846-C844)*1440</f>
        <v>9927.000000004191</v>
      </c>
      <c r="K846" s="31">
        <f>E846-E844</f>
        <v>31680</v>
      </c>
      <c r="L846" s="222"/>
      <c r="M846" s="26">
        <f>H846/G846</f>
        <v>2.1180998775626461</v>
      </c>
      <c r="O846" s="63">
        <f>SUM(K800:K846)</f>
        <v>325230</v>
      </c>
    </row>
    <row r="847" spans="2:15" s="15" customFormat="1" x14ac:dyDescent="0.3">
      <c r="B847" s="18" t="s">
        <v>1</v>
      </c>
      <c r="C847" s="19">
        <v>42279.415277777778</v>
      </c>
      <c r="D847" s="67">
        <v>16</v>
      </c>
      <c r="E847" s="20">
        <v>728960</v>
      </c>
      <c r="F847" s="20">
        <v>728960</v>
      </c>
      <c r="G847" s="18">
        <f>(C847-$C$800)*1440</f>
        <v>156534.00000000489</v>
      </c>
      <c r="H847" s="126">
        <f t="shared" si="84"/>
        <v>335120</v>
      </c>
      <c r="I847" s="21">
        <f t="shared" ref="I847:I872" si="85">IFERROR(H847/G847,"-")</f>
        <v>2.1408767424328872</v>
      </c>
      <c r="J847" s="22"/>
      <c r="K847" s="22"/>
      <c r="L847" s="21"/>
      <c r="M847" s="18"/>
      <c r="O847" s="34"/>
    </row>
    <row r="848" spans="2:15" s="15" customFormat="1" x14ac:dyDescent="0.3">
      <c r="B848" s="3" t="s">
        <v>1</v>
      </c>
      <c r="C848" s="5">
        <v>42282.345138888886</v>
      </c>
      <c r="D848" s="17">
        <v>16</v>
      </c>
      <c r="E848" s="4">
        <v>743210</v>
      </c>
      <c r="F848" s="4">
        <v>743210</v>
      </c>
      <c r="G848" s="3">
        <f>(C848-$C$800)*1440</f>
        <v>160753.00000000047</v>
      </c>
      <c r="H848" s="127">
        <f t="shared" si="84"/>
        <v>349370</v>
      </c>
      <c r="I848" s="6">
        <f t="shared" si="85"/>
        <v>2.1733342457061391</v>
      </c>
      <c r="J848" s="9"/>
      <c r="K848" s="9"/>
      <c r="L848" s="6"/>
      <c r="M848" s="3"/>
      <c r="O848" s="34"/>
    </row>
    <row r="849" spans="2:17" s="15" customFormat="1" x14ac:dyDescent="0.3">
      <c r="B849" s="3" t="s">
        <v>1</v>
      </c>
      <c r="C849" s="5">
        <v>42284.347916666666</v>
      </c>
      <c r="D849" s="17">
        <v>16</v>
      </c>
      <c r="E849" s="4">
        <v>752630</v>
      </c>
      <c r="F849" s="4">
        <v>752630</v>
      </c>
      <c r="G849" s="3">
        <f>(C849-$C$800)*1440</f>
        <v>163637.00000000303</v>
      </c>
      <c r="H849" s="127">
        <f t="shared" si="84"/>
        <v>358790</v>
      </c>
      <c r="I849" s="6">
        <f t="shared" si="85"/>
        <v>2.192597028789292</v>
      </c>
      <c r="J849" s="9"/>
      <c r="K849" s="9"/>
      <c r="L849" s="6"/>
      <c r="M849" s="3"/>
      <c r="O849" s="34"/>
    </row>
    <row r="850" spans="2:17" s="15" customFormat="1" x14ac:dyDescent="0.3">
      <c r="B850" s="3" t="s">
        <v>1</v>
      </c>
      <c r="C850" s="5">
        <v>42286.331944444442</v>
      </c>
      <c r="D850" s="17">
        <v>16</v>
      </c>
      <c r="E850" s="4">
        <v>763150</v>
      </c>
      <c r="F850" s="4">
        <v>763150</v>
      </c>
      <c r="G850" s="3">
        <f>(C850-$C$800)*1440</f>
        <v>166494.0000000014</v>
      </c>
      <c r="H850" s="127">
        <f t="shared" si="84"/>
        <v>369310</v>
      </c>
      <c r="I850" s="6">
        <f t="shared" si="85"/>
        <v>2.2181580117001025</v>
      </c>
      <c r="J850" s="9">
        <f>(C850-C846)*1440</f>
        <v>12945.999999996275</v>
      </c>
      <c r="K850" s="9">
        <f>E850-E846</f>
        <v>44080</v>
      </c>
      <c r="L850" s="6">
        <f>K850/J850</f>
        <v>3.404912714352903</v>
      </c>
      <c r="M850" s="3"/>
      <c r="O850" s="34"/>
      <c r="Q850" s="76"/>
    </row>
    <row r="851" spans="2:17" s="15" customFormat="1" x14ac:dyDescent="0.3">
      <c r="B851" s="3" t="s">
        <v>1</v>
      </c>
      <c r="C851" s="5">
        <v>42289.34097222222</v>
      </c>
      <c r="D851" s="17">
        <v>17</v>
      </c>
      <c r="E851" s="4">
        <v>778900</v>
      </c>
      <c r="F851" s="4">
        <v>778900</v>
      </c>
      <c r="G851" s="3">
        <f>(C851-$C$800)*1440</f>
        <v>170827.00000000186</v>
      </c>
      <c r="H851" s="127">
        <f t="shared" si="84"/>
        <v>385060</v>
      </c>
      <c r="I851" s="6">
        <f t="shared" si="85"/>
        <v>2.2540933224841262</v>
      </c>
      <c r="J851" s="9"/>
      <c r="K851" s="9"/>
      <c r="L851" s="6"/>
      <c r="M851" s="3"/>
      <c r="O851" s="34"/>
    </row>
    <row r="852" spans="2:17" s="15" customFormat="1" x14ac:dyDescent="0.3">
      <c r="B852" s="3" t="s">
        <v>1</v>
      </c>
      <c r="C852" s="5">
        <v>42291.311111111114</v>
      </c>
      <c r="D852" s="17">
        <v>17</v>
      </c>
      <c r="E852" s="4">
        <v>787610</v>
      </c>
      <c r="F852" s="4">
        <v>787610</v>
      </c>
      <c r="G852" s="3">
        <f>(C852-$C$800)*1440</f>
        <v>173664.00000000838</v>
      </c>
      <c r="H852" s="127">
        <f t="shared" si="84"/>
        <v>393770</v>
      </c>
      <c r="I852" s="6">
        <f t="shared" si="85"/>
        <v>2.2674244518148896</v>
      </c>
      <c r="J852" s="9"/>
      <c r="K852" s="9"/>
      <c r="L852" s="6"/>
      <c r="M852" s="3"/>
      <c r="O852" s="34"/>
    </row>
    <row r="853" spans="2:17" s="15" customFormat="1" x14ac:dyDescent="0.3">
      <c r="B853" s="3" t="s">
        <v>1</v>
      </c>
      <c r="C853" s="5">
        <v>42293.320138888892</v>
      </c>
      <c r="D853" s="17">
        <v>17</v>
      </c>
      <c r="E853" s="4">
        <v>799440</v>
      </c>
      <c r="F853" s="4">
        <v>799440</v>
      </c>
      <c r="G853" s="3">
        <f>(C853-$C$800)*1440</f>
        <v>176557.00000000885</v>
      </c>
      <c r="H853" s="127">
        <f t="shared" si="84"/>
        <v>405600</v>
      </c>
      <c r="I853" s="6">
        <f t="shared" si="85"/>
        <v>2.2972751009587822</v>
      </c>
      <c r="J853" s="9">
        <f>(C853-C850)*1440</f>
        <v>10063.000000007451</v>
      </c>
      <c r="K853" s="9">
        <f>E853-E850</f>
        <v>36290</v>
      </c>
      <c r="L853" s="6">
        <f>K853/J853</f>
        <v>3.6062804332677265</v>
      </c>
      <c r="M853" s="3"/>
      <c r="O853" s="34"/>
    </row>
    <row r="854" spans="2:17" s="15" customFormat="1" x14ac:dyDescent="0.3">
      <c r="B854" s="3" t="s">
        <v>1</v>
      </c>
      <c r="C854" s="5">
        <v>42296.398611111108</v>
      </c>
      <c r="D854" s="17">
        <v>18</v>
      </c>
      <c r="E854" s="4">
        <v>814950</v>
      </c>
      <c r="F854" s="4">
        <v>814950</v>
      </c>
      <c r="G854" s="3">
        <f>(C854-$C$800)*1440</f>
        <v>180990</v>
      </c>
      <c r="H854" s="127">
        <f t="shared" si="84"/>
        <v>421110</v>
      </c>
      <c r="I854" s="6">
        <f t="shared" si="85"/>
        <v>2.3267031327697665</v>
      </c>
      <c r="J854" s="9"/>
      <c r="K854" s="9"/>
      <c r="L854" s="6"/>
      <c r="M854" s="3"/>
      <c r="O854" s="34"/>
    </row>
    <row r="855" spans="2:17" s="15" customFormat="1" x14ac:dyDescent="0.3">
      <c r="B855" s="3" t="s">
        <v>1</v>
      </c>
      <c r="C855" s="5">
        <v>42300.685416666667</v>
      </c>
      <c r="D855" s="17">
        <v>18</v>
      </c>
      <c r="E855" s="4">
        <v>835700</v>
      </c>
      <c r="F855" s="4">
        <v>835700</v>
      </c>
      <c r="G855" s="3">
        <f>(C855-$C$800)*1440</f>
        <v>187163.00000000512</v>
      </c>
      <c r="H855" s="127">
        <f t="shared" si="84"/>
        <v>441860</v>
      </c>
      <c r="I855" s="6">
        <f t="shared" si="85"/>
        <v>2.3608298648770747</v>
      </c>
      <c r="J855" s="9">
        <f>(C855-C853)*1440</f>
        <v>10605.999999996275</v>
      </c>
      <c r="K855" s="9">
        <f>E855-E853</f>
        <v>36260</v>
      </c>
      <c r="L855" s="6">
        <f>K855/J855</f>
        <v>3.418819536112836</v>
      </c>
      <c r="M855" s="3"/>
      <c r="O855" s="34"/>
    </row>
    <row r="856" spans="2:17" s="15" customFormat="1" x14ac:dyDescent="0.3">
      <c r="B856" s="3" t="s">
        <v>1</v>
      </c>
      <c r="C856" s="5">
        <v>42303.361111111109</v>
      </c>
      <c r="D856" s="17">
        <v>19</v>
      </c>
      <c r="E856" s="4">
        <v>850430</v>
      </c>
      <c r="F856" s="4">
        <v>850430</v>
      </c>
      <c r="G856" s="3">
        <f>(C856-$C$800)*1440</f>
        <v>191016.0000000021</v>
      </c>
      <c r="H856" s="127">
        <f t="shared" si="84"/>
        <v>456590</v>
      </c>
      <c r="I856" s="6">
        <f t="shared" si="85"/>
        <v>2.3903233237006063</v>
      </c>
      <c r="J856" s="9"/>
      <c r="K856" s="9"/>
      <c r="L856" s="6"/>
      <c r="M856" s="3"/>
      <c r="O856" s="34"/>
    </row>
    <row r="857" spans="2:17" s="15" customFormat="1" x14ac:dyDescent="0.3">
      <c r="B857" s="3" t="s">
        <v>1</v>
      </c>
      <c r="C857" s="5">
        <v>42305.443749999999</v>
      </c>
      <c r="D857" s="17">
        <v>19</v>
      </c>
      <c r="E857" s="4">
        <v>861970</v>
      </c>
      <c r="F857" s="4">
        <v>861970</v>
      </c>
      <c r="G857" s="3">
        <f>(C857-$C$800)*1440</f>
        <v>194015.00000000233</v>
      </c>
      <c r="H857" s="127">
        <f t="shared" si="84"/>
        <v>468130</v>
      </c>
      <c r="I857" s="6">
        <f t="shared" si="85"/>
        <v>2.4128546761848022</v>
      </c>
      <c r="J857" s="9"/>
      <c r="K857" s="9"/>
      <c r="L857" s="6"/>
      <c r="M857" s="3"/>
      <c r="O857" s="34"/>
    </row>
    <row r="858" spans="2:17" s="15" customFormat="1" x14ac:dyDescent="0.3">
      <c r="B858" s="3" t="s">
        <v>1</v>
      </c>
      <c r="C858" s="5">
        <v>42307.552777777775</v>
      </c>
      <c r="D858" s="17">
        <v>19</v>
      </c>
      <c r="E858" s="4">
        <v>871870</v>
      </c>
      <c r="F858" s="4">
        <v>871870</v>
      </c>
      <c r="G858" s="3">
        <f>(C858-$C$800)*1440</f>
        <v>197052.0000000007</v>
      </c>
      <c r="H858" s="127">
        <f t="shared" si="84"/>
        <v>478030</v>
      </c>
      <c r="I858" s="6">
        <f t="shared" si="85"/>
        <v>2.4259078821833744</v>
      </c>
      <c r="J858" s="9">
        <f>(C858-C855)*1440</f>
        <v>9888.9999999955762</v>
      </c>
      <c r="K858" s="9">
        <f>E858-E855</f>
        <v>36170</v>
      </c>
      <c r="L858" s="6">
        <f>K858/J858</f>
        <v>3.6575993528178965</v>
      </c>
      <c r="M858" s="3"/>
      <c r="O858" s="34"/>
    </row>
    <row r="859" spans="2:17" s="15" customFormat="1" x14ac:dyDescent="0.3">
      <c r="B859" s="3" t="s">
        <v>1</v>
      </c>
      <c r="C859" s="5">
        <v>42310.381249999999</v>
      </c>
      <c r="D859" s="17">
        <v>20</v>
      </c>
      <c r="E859" s="4">
        <v>873660</v>
      </c>
      <c r="F859" s="4">
        <v>873660</v>
      </c>
      <c r="G859" s="3">
        <f>(C859-$C$800)*1440</f>
        <v>201125.00000000233</v>
      </c>
      <c r="H859" s="127">
        <f t="shared" si="84"/>
        <v>479820</v>
      </c>
      <c r="I859" s="6">
        <f t="shared" si="85"/>
        <v>2.3856805469235276</v>
      </c>
      <c r="J859" s="9"/>
      <c r="K859" s="9"/>
      <c r="L859" s="6"/>
      <c r="M859" s="3"/>
      <c r="O859" s="34"/>
    </row>
    <row r="860" spans="2:17" s="15" customFormat="1" x14ac:dyDescent="0.3">
      <c r="B860" s="3" t="s">
        <v>1</v>
      </c>
      <c r="C860" s="5">
        <v>42312.361111111109</v>
      </c>
      <c r="D860" s="17">
        <v>20</v>
      </c>
      <c r="E860" s="4">
        <v>881830</v>
      </c>
      <c r="F860" s="4">
        <v>881830</v>
      </c>
      <c r="G860" s="3">
        <f>(C860-$C$800)*1440</f>
        <v>203976.0000000021</v>
      </c>
      <c r="H860" s="127">
        <f t="shared" si="84"/>
        <v>487990</v>
      </c>
      <c r="I860" s="6">
        <f t="shared" si="85"/>
        <v>2.3923893007020189</v>
      </c>
      <c r="J860" s="9"/>
      <c r="K860" s="9"/>
      <c r="L860" s="6"/>
      <c r="M860" s="3"/>
      <c r="O860" s="34"/>
    </row>
    <row r="861" spans="2:17" s="15" customFormat="1" x14ac:dyDescent="0.3">
      <c r="B861" s="3" t="s">
        <v>1</v>
      </c>
      <c r="C861" s="5">
        <v>42314.379166666666</v>
      </c>
      <c r="D861" s="17">
        <v>20</v>
      </c>
      <c r="E861" s="4">
        <v>890600</v>
      </c>
      <c r="F861" s="4">
        <v>890600</v>
      </c>
      <c r="G861" s="3">
        <f>(C861-$C$800)*1440</f>
        <v>206882.00000000303</v>
      </c>
      <c r="H861" s="127">
        <f t="shared" si="84"/>
        <v>496760</v>
      </c>
      <c r="I861" s="6">
        <f t="shared" si="85"/>
        <v>2.4011755493469358</v>
      </c>
      <c r="J861" s="9">
        <f>(C861-C858)*1440</f>
        <v>9830.0000000023283</v>
      </c>
      <c r="K861" s="9">
        <f>E861-E858</f>
        <v>18730</v>
      </c>
      <c r="L861" s="6">
        <f>K861/J861</f>
        <v>1.9053916581887653</v>
      </c>
      <c r="M861" s="3"/>
      <c r="O861" s="34"/>
    </row>
    <row r="862" spans="2:17" s="15" customFormat="1" x14ac:dyDescent="0.3">
      <c r="B862" s="3" t="s">
        <v>1</v>
      </c>
      <c r="C862" s="5">
        <v>42317.588194444441</v>
      </c>
      <c r="D862" s="17">
        <v>21</v>
      </c>
      <c r="E862" s="4">
        <v>896880</v>
      </c>
      <c r="F862" s="4">
        <v>896880</v>
      </c>
      <c r="G862" s="3">
        <f>(C862-$C$800)*1440</f>
        <v>211502.9999999993</v>
      </c>
      <c r="H862" s="127">
        <f t="shared" si="84"/>
        <v>503040</v>
      </c>
      <c r="I862" s="6">
        <f t="shared" si="85"/>
        <v>2.3784059800570283</v>
      </c>
      <c r="J862" s="9"/>
      <c r="K862" s="9"/>
      <c r="L862" s="6"/>
      <c r="M862" s="3"/>
      <c r="O862" s="34"/>
    </row>
    <row r="863" spans="2:17" s="15" customFormat="1" x14ac:dyDescent="0.3">
      <c r="B863" s="3" t="s">
        <v>1</v>
      </c>
      <c r="C863" s="5">
        <v>42319.310416666667</v>
      </c>
      <c r="D863" s="17">
        <v>21</v>
      </c>
      <c r="E863" s="4">
        <v>906560</v>
      </c>
      <c r="F863" s="4">
        <v>906560</v>
      </c>
      <c r="G863" s="3">
        <f>(C863-$C$800)*1440</f>
        <v>213983.00000000512</v>
      </c>
      <c r="H863" s="127">
        <f t="shared" si="84"/>
        <v>512720</v>
      </c>
      <c r="I863" s="6">
        <f t="shared" si="85"/>
        <v>2.3960781931274342</v>
      </c>
      <c r="J863" s="9"/>
      <c r="K863" s="9"/>
      <c r="L863" s="6"/>
      <c r="M863" s="3"/>
      <c r="O863" s="34"/>
    </row>
    <row r="864" spans="2:17" s="15" customFormat="1" x14ac:dyDescent="0.3">
      <c r="B864" s="3" t="s">
        <v>1</v>
      </c>
      <c r="C864" s="5">
        <v>42321.307638888888</v>
      </c>
      <c r="D864" s="17">
        <v>21</v>
      </c>
      <c r="E864" s="4">
        <v>917200</v>
      </c>
      <c r="F864" s="4">
        <v>917200</v>
      </c>
      <c r="G864" s="3">
        <f>(C864-$C$800)*1440</f>
        <v>216859.00000000256</v>
      </c>
      <c r="H864" s="127">
        <f t="shared" si="84"/>
        <v>523360</v>
      </c>
      <c r="I864" s="6">
        <f t="shared" si="85"/>
        <v>2.4133653664362273</v>
      </c>
      <c r="J864" s="9">
        <f>(C864-C861)*1440</f>
        <v>9976.9999999995343</v>
      </c>
      <c r="K864" s="9">
        <f>E864-E861</f>
        <v>26600</v>
      </c>
      <c r="L864" s="6">
        <f>K864/J864</f>
        <v>2.6661321038389536</v>
      </c>
      <c r="M864" s="3"/>
      <c r="O864" s="34"/>
    </row>
    <row r="865" spans="2:15" s="15" customFormat="1" x14ac:dyDescent="0.3">
      <c r="B865" s="3" t="s">
        <v>1</v>
      </c>
      <c r="C865" s="5">
        <v>42324.416666666664</v>
      </c>
      <c r="D865" s="17">
        <v>22</v>
      </c>
      <c r="E865" s="4">
        <v>920090</v>
      </c>
      <c r="F865" s="4">
        <v>920090</v>
      </c>
      <c r="G865" s="3">
        <f>(C865-$C$800)*1440</f>
        <v>221336.00000000093</v>
      </c>
      <c r="H865" s="127">
        <f t="shared" si="84"/>
        <v>526250</v>
      </c>
      <c r="I865" s="6">
        <f t="shared" si="85"/>
        <v>2.3776068963024444</v>
      </c>
      <c r="J865" s="9"/>
      <c r="K865" s="9"/>
      <c r="L865" s="6"/>
      <c r="M865" s="3"/>
      <c r="O865" s="34"/>
    </row>
    <row r="866" spans="2:15" s="15" customFormat="1" x14ac:dyDescent="0.3">
      <c r="B866" s="3" t="s">
        <v>1</v>
      </c>
      <c r="C866" s="5">
        <v>42326.588194444441</v>
      </c>
      <c r="D866" s="17">
        <v>22</v>
      </c>
      <c r="E866" s="4">
        <v>929570</v>
      </c>
      <c r="F866" s="4">
        <v>929570</v>
      </c>
      <c r="G866" s="3">
        <f>(C866-$C$800)*1440</f>
        <v>224462.9999999993</v>
      </c>
      <c r="H866" s="127">
        <f t="shared" si="84"/>
        <v>535730</v>
      </c>
      <c r="I866" s="6">
        <f t="shared" si="85"/>
        <v>2.3867185237656168</v>
      </c>
      <c r="J866" s="9"/>
      <c r="K866" s="9"/>
      <c r="L866" s="6"/>
      <c r="M866" s="3"/>
      <c r="O866" s="34"/>
    </row>
    <row r="867" spans="2:15" s="15" customFormat="1" x14ac:dyDescent="0.3">
      <c r="B867" s="3" t="s">
        <v>1</v>
      </c>
      <c r="C867" s="5">
        <v>42328.374305555553</v>
      </c>
      <c r="D867" s="17">
        <v>22</v>
      </c>
      <c r="E867" s="4">
        <v>939068</v>
      </c>
      <c r="F867" s="4">
        <v>939068</v>
      </c>
      <c r="G867" s="3">
        <f>(C867-$C$800)*1440</f>
        <v>227035.00000000116</v>
      </c>
      <c r="H867" s="127">
        <f t="shared" ref="H867:H909" si="86">F867-$F$800</f>
        <v>545228</v>
      </c>
      <c r="I867" s="6">
        <f t="shared" si="85"/>
        <v>2.4015151848833756</v>
      </c>
      <c r="J867" s="9">
        <f>(C867-C864)*1440</f>
        <v>10175.999999998603</v>
      </c>
      <c r="K867" s="9">
        <f>E867-E864</f>
        <v>21868</v>
      </c>
      <c r="L867" s="6">
        <f>K867/J867</f>
        <v>2.1489779874216786</v>
      </c>
      <c r="M867" s="3"/>
      <c r="O867" s="34"/>
    </row>
    <row r="868" spans="2:15" s="15" customFormat="1" x14ac:dyDescent="0.3">
      <c r="B868" s="3" t="s">
        <v>1</v>
      </c>
      <c r="C868" s="5">
        <v>42331.357638888891</v>
      </c>
      <c r="D868" s="17">
        <v>23</v>
      </c>
      <c r="E868" s="4">
        <v>948210</v>
      </c>
      <c r="F868" s="4">
        <v>948210</v>
      </c>
      <c r="G868" s="3">
        <f>(C868-$C$800)*1440</f>
        <v>231331.00000000675</v>
      </c>
      <c r="H868" s="127">
        <f t="shared" si="86"/>
        <v>554370</v>
      </c>
      <c r="I868" s="6">
        <f t="shared" si="85"/>
        <v>2.3964362752937731</v>
      </c>
      <c r="J868" s="9"/>
      <c r="K868" s="9"/>
      <c r="L868" s="6"/>
      <c r="M868" s="3"/>
      <c r="O868" s="34"/>
    </row>
    <row r="869" spans="2:15" s="15" customFormat="1" x14ac:dyDescent="0.3">
      <c r="B869" s="3" t="s">
        <v>1</v>
      </c>
      <c r="C869" s="5">
        <v>42333.31527777778</v>
      </c>
      <c r="D869" s="17">
        <v>23</v>
      </c>
      <c r="E869" s="4">
        <v>958440</v>
      </c>
      <c r="F869" s="4">
        <v>958440</v>
      </c>
      <c r="G869" s="3">
        <f>(C869-$C$800)*1440</f>
        <v>234150.00000000698</v>
      </c>
      <c r="H869" s="127">
        <f t="shared" si="86"/>
        <v>564600</v>
      </c>
      <c r="I869" s="6">
        <f t="shared" si="85"/>
        <v>2.4112748238308055</v>
      </c>
      <c r="J869" s="9">
        <f>(C869-C867)*1440</f>
        <v>7115.0000000058208</v>
      </c>
      <c r="K869" s="9">
        <f>E869-E867</f>
        <v>19372</v>
      </c>
      <c r="L869" s="6">
        <f>K869/J869</f>
        <v>2.7226985242423263</v>
      </c>
      <c r="M869" s="3"/>
      <c r="O869" s="34"/>
    </row>
    <row r="870" spans="2:15" s="15" customFormat="1" x14ac:dyDescent="0.3">
      <c r="B870" s="3" t="s">
        <v>1</v>
      </c>
      <c r="C870" s="5">
        <v>42338.527777777781</v>
      </c>
      <c r="D870" s="17">
        <v>24</v>
      </c>
      <c r="E870" s="4">
        <v>977610</v>
      </c>
      <c r="F870" s="4">
        <v>977610</v>
      </c>
      <c r="G870" s="3">
        <f>(C870-$C$800)*1440</f>
        <v>241656.00000000908</v>
      </c>
      <c r="H870" s="127">
        <f t="shared" si="86"/>
        <v>583770</v>
      </c>
      <c r="I870" s="6">
        <f t="shared" si="85"/>
        <v>2.4157066242922918</v>
      </c>
      <c r="J870" s="9"/>
      <c r="K870" s="9"/>
      <c r="L870" s="6"/>
      <c r="M870" s="3"/>
      <c r="O870" s="34"/>
    </row>
    <row r="871" spans="2:15" s="15" customFormat="1" x14ac:dyDescent="0.3">
      <c r="B871" s="3" t="s">
        <v>1</v>
      </c>
      <c r="C871" s="5">
        <v>42342.563888888886</v>
      </c>
      <c r="D871" s="17">
        <v>24</v>
      </c>
      <c r="E871" s="4">
        <v>992920</v>
      </c>
      <c r="F871" s="4">
        <v>992920</v>
      </c>
      <c r="G871" s="3">
        <f>(C871-$C$800)*1440</f>
        <v>247468.00000000047</v>
      </c>
      <c r="H871" s="127">
        <f t="shared" si="86"/>
        <v>599080</v>
      </c>
      <c r="I871" s="6">
        <f t="shared" ref="I871" si="87">IFERROR(H871/G871,"-")</f>
        <v>2.420838249793908</v>
      </c>
      <c r="J871" s="9">
        <f>(C871-C869)*1440</f>
        <v>13317.999999993481</v>
      </c>
      <c r="K871" s="9">
        <f>E871-E869</f>
        <v>34480</v>
      </c>
      <c r="L871" s="6">
        <f>K871/J871</f>
        <v>2.5889773239237783</v>
      </c>
      <c r="M871" s="3"/>
      <c r="O871" s="34"/>
    </row>
    <row r="872" spans="2:15" s="15" customFormat="1" x14ac:dyDescent="0.3">
      <c r="B872" s="3" t="s">
        <v>1</v>
      </c>
      <c r="C872" s="5">
        <v>42345.645833333336</v>
      </c>
      <c r="D872" s="17">
        <v>25</v>
      </c>
      <c r="E872" s="4">
        <v>1005130</v>
      </c>
      <c r="F872" s="4">
        <v>1005130</v>
      </c>
      <c r="G872" s="3">
        <f>(C872-$C$800)*1440</f>
        <v>251906.00000000792</v>
      </c>
      <c r="H872" s="127">
        <f t="shared" si="86"/>
        <v>611290</v>
      </c>
      <c r="I872" s="6">
        <f t="shared" si="85"/>
        <v>2.4266591506354782</v>
      </c>
      <c r="J872" s="9"/>
      <c r="K872" s="9"/>
      <c r="L872" s="6"/>
      <c r="M872" s="3"/>
      <c r="O872" s="34"/>
    </row>
    <row r="873" spans="2:15" s="15" customFormat="1" x14ac:dyDescent="0.3">
      <c r="B873" s="3" t="s">
        <v>1</v>
      </c>
      <c r="C873" s="5">
        <v>42347.552777777775</v>
      </c>
      <c r="D873" s="17">
        <v>25</v>
      </c>
      <c r="E873" s="4">
        <v>1015450</v>
      </c>
      <c r="F873" s="4">
        <v>1015450</v>
      </c>
      <c r="G873" s="3">
        <f>(C873-$C$800)*1440</f>
        <v>254652.0000000007</v>
      </c>
      <c r="H873" s="127">
        <f t="shared" si="86"/>
        <v>621610</v>
      </c>
      <c r="I873" s="6">
        <f t="shared" ref="I873:I881" si="88">IFERROR(H873/G873,"-")</f>
        <v>2.4410175455130858</v>
      </c>
      <c r="J873" s="9"/>
      <c r="K873" s="9"/>
      <c r="L873" s="6"/>
      <c r="M873" s="3"/>
      <c r="O873" s="34"/>
    </row>
    <row r="874" spans="2:15" s="15" customFormat="1" x14ac:dyDescent="0.3">
      <c r="B874" s="3" t="s">
        <v>1</v>
      </c>
      <c r="C874" s="5">
        <v>42349.473611111112</v>
      </c>
      <c r="D874" s="17">
        <v>25</v>
      </c>
      <c r="E874" s="4">
        <v>1023450</v>
      </c>
      <c r="F874" s="4">
        <v>1023450</v>
      </c>
      <c r="G874" s="3">
        <f>(C874-$C$800)*1440</f>
        <v>257418.00000000629</v>
      </c>
      <c r="H874" s="127">
        <f t="shared" si="86"/>
        <v>629610</v>
      </c>
      <c r="I874" s="6">
        <f t="shared" si="88"/>
        <v>2.445866256438884</v>
      </c>
      <c r="J874" s="9">
        <f>(C874-C871)*1440</f>
        <v>9950.0000000058208</v>
      </c>
      <c r="K874" s="9">
        <f>E874-E871</f>
        <v>30530</v>
      </c>
      <c r="L874" s="6">
        <f t="shared" ref="L874:L881" si="89">K874/J874</f>
        <v>3.0683417085409186</v>
      </c>
      <c r="M874" s="3"/>
      <c r="O874" s="34"/>
    </row>
    <row r="875" spans="2:15" s="15" customFormat="1" x14ac:dyDescent="0.3">
      <c r="B875" s="3" t="s">
        <v>1</v>
      </c>
      <c r="C875" s="5">
        <v>42352.337500000001</v>
      </c>
      <c r="D875" s="17">
        <v>26</v>
      </c>
      <c r="E875" s="4">
        <v>1036200</v>
      </c>
      <c r="F875" s="4">
        <v>1036200</v>
      </c>
      <c r="G875" s="3">
        <f>(C875-$C$800)*1440</f>
        <v>261542.00000000652</v>
      </c>
      <c r="H875" s="127">
        <f t="shared" si="86"/>
        <v>642360</v>
      </c>
      <c r="I875" s="6">
        <f t="shared" si="88"/>
        <v>2.4560491240412019</v>
      </c>
      <c r="J875" s="9"/>
      <c r="K875" s="9"/>
      <c r="L875" s="6"/>
      <c r="M875" s="3"/>
      <c r="O875" s="34"/>
    </row>
    <row r="876" spans="2:15" s="15" customFormat="1" x14ac:dyDescent="0.3">
      <c r="B876" s="3" t="s">
        <v>1</v>
      </c>
      <c r="C876" s="5">
        <v>42354.313888888886</v>
      </c>
      <c r="D876" s="17">
        <v>26</v>
      </c>
      <c r="E876" s="4">
        <v>1044630</v>
      </c>
      <c r="F876" s="4">
        <v>1044630</v>
      </c>
      <c r="G876" s="3">
        <f>(C876-$C$800)*1440</f>
        <v>264388.00000000047</v>
      </c>
      <c r="H876" s="127">
        <f t="shared" si="86"/>
        <v>650790</v>
      </c>
      <c r="I876" s="6">
        <f t="shared" si="88"/>
        <v>2.4614959831762366</v>
      </c>
      <c r="J876" s="9"/>
      <c r="K876" s="9"/>
      <c r="L876" s="6"/>
      <c r="M876" s="3"/>
      <c r="O876" s="34"/>
    </row>
    <row r="877" spans="2:15" s="15" customFormat="1" x14ac:dyDescent="0.3">
      <c r="B877" s="3" t="s">
        <v>1</v>
      </c>
      <c r="C877" s="5">
        <v>42356.320138888892</v>
      </c>
      <c r="D877" s="17">
        <v>26</v>
      </c>
      <c r="E877" s="4">
        <v>1055160</v>
      </c>
      <c r="F877" s="4">
        <v>1055160</v>
      </c>
      <c r="G877" s="3">
        <f>(C877-$C$800)*1440</f>
        <v>267277.00000000885</v>
      </c>
      <c r="H877" s="127">
        <f t="shared" si="86"/>
        <v>661320</v>
      </c>
      <c r="I877" s="6">
        <f t="shared" si="88"/>
        <v>2.4742869756843202</v>
      </c>
      <c r="J877" s="9">
        <f>(C877-C874)*1440</f>
        <v>9859.0000000025611</v>
      </c>
      <c r="K877" s="9">
        <f>E877-E874</f>
        <v>31710</v>
      </c>
      <c r="L877" s="6">
        <f t="shared" si="89"/>
        <v>3.2163505426505492</v>
      </c>
      <c r="M877" s="3"/>
      <c r="O877" s="34"/>
    </row>
    <row r="878" spans="2:15" s="15" customFormat="1" x14ac:dyDescent="0.3">
      <c r="B878" s="3" t="s">
        <v>1</v>
      </c>
      <c r="C878" s="5">
        <v>42359.445833333331</v>
      </c>
      <c r="D878" s="17">
        <v>27</v>
      </c>
      <c r="E878" s="4">
        <v>1068540</v>
      </c>
      <c r="F878" s="4">
        <v>1068540</v>
      </c>
      <c r="G878" s="3">
        <f>(C878-$C$800)*1440</f>
        <v>271778.00000000163</v>
      </c>
      <c r="H878" s="127">
        <f t="shared" si="86"/>
        <v>674700</v>
      </c>
      <c r="I878" s="6">
        <f t="shared" si="88"/>
        <v>2.4825408973500283</v>
      </c>
      <c r="J878" s="9"/>
      <c r="K878" s="9"/>
      <c r="L878" s="6"/>
      <c r="M878" s="3"/>
      <c r="O878" s="34"/>
    </row>
    <row r="879" spans="2:15" s="15" customFormat="1" x14ac:dyDescent="0.3">
      <c r="B879" s="3" t="s">
        <v>1</v>
      </c>
      <c r="C879" s="5">
        <v>42361.67083333333</v>
      </c>
      <c r="D879" s="17">
        <v>27</v>
      </c>
      <c r="E879" s="4">
        <v>1077590</v>
      </c>
      <c r="F879" s="4">
        <v>1077590</v>
      </c>
      <c r="G879" s="3">
        <f>(C879-$C$800)*1440</f>
        <v>274981.99999999953</v>
      </c>
      <c r="H879" s="127">
        <f t="shared" si="86"/>
        <v>683750</v>
      </c>
      <c r="I879" s="6">
        <f t="shared" si="88"/>
        <v>2.4865263908183124</v>
      </c>
      <c r="J879" s="9">
        <f>(C879-C877)*1440</f>
        <v>7704.9999999906868</v>
      </c>
      <c r="K879" s="9">
        <f>E879-E877</f>
        <v>22430</v>
      </c>
      <c r="L879" s="6">
        <f t="shared" si="89"/>
        <v>2.9110966904642583</v>
      </c>
      <c r="M879" s="3"/>
      <c r="O879" s="34"/>
    </row>
    <row r="880" spans="2:15" s="15" customFormat="1" x14ac:dyDescent="0.3">
      <c r="B880" s="3" t="s">
        <v>1</v>
      </c>
      <c r="C880" s="5">
        <v>42366.638888888891</v>
      </c>
      <c r="D880" s="17">
        <v>28</v>
      </c>
      <c r="E880" s="4">
        <v>1095240</v>
      </c>
      <c r="F880" s="4">
        <v>1095240</v>
      </c>
      <c r="G880" s="3">
        <f>(C880-$C$800)*1440</f>
        <v>282136.00000000675</v>
      </c>
      <c r="H880" s="127">
        <f t="shared" si="86"/>
        <v>701400</v>
      </c>
      <c r="I880" s="6">
        <f t="shared" si="88"/>
        <v>2.4860351036379025</v>
      </c>
      <c r="J880" s="9"/>
      <c r="K880" s="9"/>
      <c r="L880" s="6"/>
      <c r="M880" s="3"/>
      <c r="O880" s="34"/>
    </row>
    <row r="881" spans="2:17" s="15" customFormat="1" ht="15" thickBot="1" x14ac:dyDescent="0.35">
      <c r="B881" s="23" t="s">
        <v>1</v>
      </c>
      <c r="C881" s="24">
        <v>42368.431250000001</v>
      </c>
      <c r="D881" s="68">
        <v>28</v>
      </c>
      <c r="E881" s="25">
        <v>1102080</v>
      </c>
      <c r="F881" s="25">
        <v>1102080</v>
      </c>
      <c r="G881" s="23">
        <f>(C881-$C$800)*1440</f>
        <v>284717.00000000652</v>
      </c>
      <c r="H881" s="132">
        <f t="shared" si="86"/>
        <v>708240</v>
      </c>
      <c r="I881" s="26">
        <f t="shared" si="88"/>
        <v>2.4875226979772327</v>
      </c>
      <c r="J881" s="27">
        <f>(C881-C879)*1440</f>
        <v>9735.0000000069849</v>
      </c>
      <c r="K881" s="27">
        <f>E881-E879</f>
        <v>24490</v>
      </c>
      <c r="L881" s="26">
        <f t="shared" si="89"/>
        <v>2.5156651258328124</v>
      </c>
      <c r="M881" s="26">
        <f>(H881-H846)/(G881-G846)</f>
        <v>2.919973469341048</v>
      </c>
      <c r="O881" s="63">
        <f>SUM(K800:K881)</f>
        <v>708240</v>
      </c>
      <c r="Q881" s="76">
        <f>H881-H846</f>
        <v>383010</v>
      </c>
    </row>
    <row r="882" spans="2:17" s="15" customFormat="1" x14ac:dyDescent="0.3">
      <c r="B882" s="195" t="s">
        <v>1</v>
      </c>
      <c r="C882" s="158">
        <v>42373.345138888886</v>
      </c>
      <c r="D882" s="18">
        <v>29</v>
      </c>
      <c r="E882" s="159">
        <v>1120390</v>
      </c>
      <c r="F882" s="159">
        <v>1120390</v>
      </c>
      <c r="G882" s="18">
        <f>(C882-$C$800)*1440</f>
        <v>291793.00000000047</v>
      </c>
      <c r="H882" s="126">
        <f t="shared" si="86"/>
        <v>726550</v>
      </c>
      <c r="I882" s="21">
        <f t="shared" ref="I882:I909" si="90">IFERROR(H882/G882,"-")</f>
        <v>2.4899500673422557</v>
      </c>
      <c r="J882" s="22">
        <f>(C882-C880)*1440</f>
        <v>9656.9999999937136</v>
      </c>
      <c r="K882" s="22">
        <f>E882-E880</f>
        <v>25150</v>
      </c>
      <c r="L882" s="21">
        <f t="shared" ref="L882:L909" si="91">K882/J882</f>
        <v>2.6043284663991271</v>
      </c>
      <c r="M882" s="21"/>
      <c r="O882" s="63"/>
      <c r="Q882" s="76"/>
    </row>
    <row r="883" spans="2:17" s="15" customFormat="1" x14ac:dyDescent="0.3">
      <c r="B883" s="174" t="s">
        <v>1</v>
      </c>
      <c r="C883" s="155">
        <v>42380.374305555553</v>
      </c>
      <c r="D883" s="3">
        <v>30</v>
      </c>
      <c r="E883" s="156">
        <v>1146420</v>
      </c>
      <c r="F883" s="156">
        <v>1146420</v>
      </c>
      <c r="G883" s="3">
        <f>(C883-$C$800)*1440</f>
        <v>301915.00000000116</v>
      </c>
      <c r="H883" s="127">
        <f t="shared" si="86"/>
        <v>752580</v>
      </c>
      <c r="I883" s="6">
        <f t="shared" si="90"/>
        <v>2.4926883394332746</v>
      </c>
      <c r="J883" s="9"/>
      <c r="K883" s="9"/>
      <c r="L883" s="6"/>
      <c r="M883" s="6"/>
      <c r="O883" s="63"/>
      <c r="Q883" s="76"/>
    </row>
    <row r="884" spans="2:17" s="15" customFormat="1" x14ac:dyDescent="0.3">
      <c r="B884" s="174" t="s">
        <v>1</v>
      </c>
      <c r="C884" s="155">
        <v>42382.372916666667</v>
      </c>
      <c r="D884" s="3">
        <v>30</v>
      </c>
      <c r="E884" s="156">
        <v>1155410</v>
      </c>
      <c r="F884" s="156">
        <v>1155410</v>
      </c>
      <c r="G884" s="3">
        <f>(C884-$C$800)*1440</f>
        <v>304793.00000000512</v>
      </c>
      <c r="H884" s="127">
        <f t="shared" si="86"/>
        <v>761570</v>
      </c>
      <c r="I884" s="6">
        <f t="shared" si="90"/>
        <v>2.4986466224617598</v>
      </c>
      <c r="J884" s="9"/>
      <c r="K884" s="9"/>
      <c r="L884" s="6"/>
      <c r="M884" s="6"/>
      <c r="O884" s="63"/>
      <c r="Q884" s="76"/>
    </row>
    <row r="885" spans="2:17" s="15" customFormat="1" x14ac:dyDescent="0.3">
      <c r="B885" s="174" t="s">
        <v>1</v>
      </c>
      <c r="C885" s="155">
        <v>42384.53125</v>
      </c>
      <c r="D885" s="3">
        <v>30</v>
      </c>
      <c r="E885" s="156">
        <v>1166530</v>
      </c>
      <c r="F885" s="156">
        <v>1166530</v>
      </c>
      <c r="G885" s="3">
        <f>(C885-$C$800)*1440</f>
        <v>307901.00000000442</v>
      </c>
      <c r="H885" s="127">
        <f t="shared" si="86"/>
        <v>772690</v>
      </c>
      <c r="I885" s="6">
        <f t="shared" si="90"/>
        <v>2.5095404042208012</v>
      </c>
      <c r="J885" s="9">
        <f>(C885-C882)*1440</f>
        <v>16108.000000003958</v>
      </c>
      <c r="K885" s="9">
        <f>E885-E882</f>
        <v>46140</v>
      </c>
      <c r="L885" s="6">
        <f t="shared" si="91"/>
        <v>2.8644151974167285</v>
      </c>
      <c r="M885" s="6"/>
      <c r="O885" s="63"/>
      <c r="Q885" s="76"/>
    </row>
    <row r="886" spans="2:17" s="15" customFormat="1" x14ac:dyDescent="0.3">
      <c r="B886" s="174" t="s">
        <v>1</v>
      </c>
      <c r="C886" s="155">
        <v>42387.59097222222</v>
      </c>
      <c r="D886" s="3">
        <v>31</v>
      </c>
      <c r="E886" s="156">
        <v>1183130</v>
      </c>
      <c r="F886" s="156">
        <v>1183130</v>
      </c>
      <c r="G886" s="3">
        <f>(C886-$C$800)*1440</f>
        <v>312307.00000000186</v>
      </c>
      <c r="H886" s="127">
        <f t="shared" si="86"/>
        <v>789290</v>
      </c>
      <c r="I886" s="6">
        <f t="shared" si="90"/>
        <v>2.5272888535959659</v>
      </c>
      <c r="J886" s="9"/>
      <c r="K886" s="9"/>
      <c r="L886" s="6"/>
      <c r="M886" s="6"/>
      <c r="O886" s="63"/>
      <c r="Q886" s="76"/>
    </row>
    <row r="887" spans="2:17" s="15" customFormat="1" x14ac:dyDescent="0.3">
      <c r="B887" s="174" t="s">
        <v>1</v>
      </c>
      <c r="C887" s="155">
        <v>42389.381944444445</v>
      </c>
      <c r="D887" s="3">
        <v>31</v>
      </c>
      <c r="E887" s="156">
        <v>1193050</v>
      </c>
      <c r="F887" s="156">
        <v>1193050</v>
      </c>
      <c r="G887" s="3">
        <f>(C887-$C$800)*1440</f>
        <v>314886.00000000559</v>
      </c>
      <c r="H887" s="127">
        <f t="shared" si="86"/>
        <v>799210</v>
      </c>
      <c r="I887" s="6">
        <f t="shared" si="90"/>
        <v>2.5380931511721254</v>
      </c>
      <c r="J887" s="9"/>
      <c r="K887" s="9"/>
      <c r="L887" s="6"/>
      <c r="M887" s="6"/>
      <c r="O887" s="63"/>
      <c r="Q887" s="76"/>
    </row>
    <row r="888" spans="2:17" s="15" customFormat="1" x14ac:dyDescent="0.3">
      <c r="B888" s="174" t="s">
        <v>1</v>
      </c>
      <c r="C888" s="155">
        <v>42391.472222222219</v>
      </c>
      <c r="D888" s="3">
        <v>31</v>
      </c>
      <c r="E888" s="156">
        <v>1204100</v>
      </c>
      <c r="F888" s="156">
        <v>1204100</v>
      </c>
      <c r="G888" s="3">
        <f>(C888-$C$800)*1440</f>
        <v>317895.99999999977</v>
      </c>
      <c r="H888" s="127">
        <f t="shared" si="86"/>
        <v>810260</v>
      </c>
      <c r="I888" s="6">
        <f t="shared" si="90"/>
        <v>2.5488209980622614</v>
      </c>
      <c r="J888" s="9">
        <f>(C888-C885)*1440</f>
        <v>9994.9999999953434</v>
      </c>
      <c r="K888" s="9">
        <f>E888-E885</f>
        <v>37570</v>
      </c>
      <c r="L888" s="6">
        <f t="shared" si="91"/>
        <v>3.758879439721611</v>
      </c>
      <c r="M888" s="6"/>
      <c r="O888" s="63"/>
      <c r="Q888" s="76"/>
    </row>
    <row r="889" spans="2:17" s="15" customFormat="1" x14ac:dyDescent="0.3">
      <c r="B889" s="174" t="s">
        <v>1</v>
      </c>
      <c r="C889" s="155">
        <v>42394.633333333331</v>
      </c>
      <c r="D889" s="3">
        <v>32</v>
      </c>
      <c r="E889" s="156">
        <v>1218790</v>
      </c>
      <c r="F889" s="156">
        <v>1218790</v>
      </c>
      <c r="G889" s="3">
        <f>(C889-$C$800)*1440</f>
        <v>322448.00000000163</v>
      </c>
      <c r="H889" s="127">
        <f t="shared" si="86"/>
        <v>824950</v>
      </c>
      <c r="I889" s="6">
        <f t="shared" si="90"/>
        <v>2.5583970128516715</v>
      </c>
      <c r="J889" s="9"/>
      <c r="K889" s="9"/>
      <c r="L889" s="6"/>
      <c r="M889" s="6"/>
      <c r="O889" s="63"/>
      <c r="Q889" s="76"/>
    </row>
    <row r="890" spans="2:17" s="15" customFormat="1" x14ac:dyDescent="0.3">
      <c r="B890" s="174" t="s">
        <v>1</v>
      </c>
      <c r="C890" s="155">
        <v>42398.37777777778</v>
      </c>
      <c r="D890" s="3">
        <v>32</v>
      </c>
      <c r="E890" s="156">
        <v>1227910</v>
      </c>
      <c r="F890" s="156">
        <v>1227910</v>
      </c>
      <c r="G890" s="3">
        <f>(C890-$C$800)*1440</f>
        <v>327840.00000000698</v>
      </c>
      <c r="H890" s="127">
        <f t="shared" si="86"/>
        <v>834070</v>
      </c>
      <c r="I890" s="6">
        <f t="shared" si="90"/>
        <v>2.5441373840897459</v>
      </c>
      <c r="J890" s="9">
        <f>(C890-C888)*1440</f>
        <v>9944.0000000072177</v>
      </c>
      <c r="K890" s="9">
        <f>E890-E888</f>
        <v>23810</v>
      </c>
      <c r="L890" s="6">
        <f t="shared" si="91"/>
        <v>2.3944086886547384</v>
      </c>
      <c r="M890" s="6"/>
      <c r="O890" s="63"/>
      <c r="Q890" s="76"/>
    </row>
    <row r="891" spans="2:17" s="15" customFormat="1" x14ac:dyDescent="0.3">
      <c r="B891" s="174" t="s">
        <v>1</v>
      </c>
      <c r="C891" s="155">
        <v>42401</v>
      </c>
      <c r="D891" s="3">
        <v>33</v>
      </c>
      <c r="E891" s="156"/>
      <c r="F891" s="156"/>
      <c r="G891" s="3">
        <f>(C891-$C$800)*1440</f>
        <v>331616.00000000442</v>
      </c>
      <c r="H891" s="127">
        <f t="shared" si="86"/>
        <v>-393840</v>
      </c>
      <c r="I891" s="6"/>
      <c r="J891" s="9"/>
      <c r="K891" s="9"/>
      <c r="L891" s="6"/>
      <c r="M891" s="6"/>
      <c r="O891" s="63"/>
      <c r="Q891" s="76"/>
    </row>
    <row r="892" spans="2:17" s="15" customFormat="1" x14ac:dyDescent="0.3">
      <c r="B892" s="174" t="s">
        <v>1</v>
      </c>
      <c r="C892" s="155">
        <v>42412.60833333333</v>
      </c>
      <c r="D892" s="3">
        <v>34</v>
      </c>
      <c r="E892" s="156">
        <v>1240930</v>
      </c>
      <c r="F892" s="156">
        <v>1240930</v>
      </c>
      <c r="G892" s="3">
        <f>(C892-$C$800)*1440</f>
        <v>348331.99999999953</v>
      </c>
      <c r="H892" s="127">
        <f t="shared" si="86"/>
        <v>847090</v>
      </c>
      <c r="I892" s="6">
        <f t="shared" si="90"/>
        <v>2.4318466290780094</v>
      </c>
      <c r="J892" s="9">
        <f>(C892-C890)*1440</f>
        <v>20491.999999992549</v>
      </c>
      <c r="K892" s="9">
        <f>E892-E890</f>
        <v>13020</v>
      </c>
      <c r="L892" s="6">
        <f t="shared" si="91"/>
        <v>0.63536990044918673</v>
      </c>
      <c r="M892" s="6"/>
      <c r="O892" s="63"/>
      <c r="Q892" s="76"/>
    </row>
    <row r="893" spans="2:17" s="15" customFormat="1" x14ac:dyDescent="0.3">
      <c r="B893" s="174" t="s">
        <v>1</v>
      </c>
      <c r="C893" s="155">
        <v>42416.475694444445</v>
      </c>
      <c r="D893" s="3">
        <v>35</v>
      </c>
      <c r="E893" s="156">
        <v>1241230</v>
      </c>
      <c r="F893" s="156">
        <v>1241230</v>
      </c>
      <c r="G893" s="3">
        <f>(C893-$C$800)*1440</f>
        <v>353901.00000000559</v>
      </c>
      <c r="H893" s="127">
        <f t="shared" si="86"/>
        <v>847390</v>
      </c>
      <c r="I893" s="6">
        <f t="shared" si="90"/>
        <v>2.3944266899499764</v>
      </c>
      <c r="J893" s="9"/>
      <c r="K893" s="9"/>
      <c r="L893" s="6"/>
      <c r="M893" s="6"/>
      <c r="O893" s="63"/>
      <c r="Q893" s="76"/>
    </row>
    <row r="894" spans="2:17" s="15" customFormat="1" x14ac:dyDescent="0.3">
      <c r="B894" s="174" t="s">
        <v>1</v>
      </c>
      <c r="C894" s="155">
        <v>42419.349305555559</v>
      </c>
      <c r="D894" s="3">
        <v>35</v>
      </c>
      <c r="E894" s="156">
        <v>1257370</v>
      </c>
      <c r="F894" s="156">
        <v>1257370</v>
      </c>
      <c r="G894" s="3">
        <f>(C894-$C$800)*1440</f>
        <v>358039.00000000955</v>
      </c>
      <c r="H894" s="127">
        <f t="shared" si="86"/>
        <v>863530</v>
      </c>
      <c r="I894" s="6">
        <f t="shared" si="90"/>
        <v>2.411832230566997</v>
      </c>
      <c r="J894" s="9">
        <f>(C894-C892)*1440</f>
        <v>9707.0000000100117</v>
      </c>
      <c r="K894" s="9">
        <f>E894-E892</f>
        <v>16440</v>
      </c>
      <c r="L894" s="6">
        <f t="shared" si="91"/>
        <v>1.6936231585436328</v>
      </c>
      <c r="M894" s="6"/>
      <c r="O894" s="63"/>
      <c r="Q894" s="76"/>
    </row>
    <row r="895" spans="2:17" s="15" customFormat="1" x14ac:dyDescent="0.3">
      <c r="B895" s="174" t="s">
        <v>1</v>
      </c>
      <c r="C895" s="155">
        <v>42422.42083333333</v>
      </c>
      <c r="D895" s="3">
        <v>36</v>
      </c>
      <c r="E895" s="156">
        <v>1272500</v>
      </c>
      <c r="F895" s="156">
        <v>1272500</v>
      </c>
      <c r="G895" s="3">
        <f>(C895-$C$800)*1440</f>
        <v>362461.99999999953</v>
      </c>
      <c r="H895" s="127">
        <f t="shared" si="86"/>
        <v>878660</v>
      </c>
      <c r="I895" s="6">
        <f t="shared" si="90"/>
        <v>2.4241437723126871</v>
      </c>
      <c r="J895" s="9"/>
      <c r="K895" s="9"/>
      <c r="L895" s="6"/>
      <c r="M895" s="6"/>
      <c r="O895" s="63"/>
      <c r="Q895" s="76"/>
    </row>
    <row r="896" spans="2:17" s="15" customFormat="1" x14ac:dyDescent="0.3">
      <c r="B896" s="174" t="s">
        <v>1</v>
      </c>
      <c r="C896" s="155">
        <v>42424.395138888889</v>
      </c>
      <c r="D896" s="3">
        <v>36</v>
      </c>
      <c r="E896" s="156">
        <v>1282840</v>
      </c>
      <c r="F896" s="156">
        <v>1282840</v>
      </c>
      <c r="G896" s="3">
        <f>(C896-$C$800)*1440</f>
        <v>365305.00000000466</v>
      </c>
      <c r="H896" s="127">
        <f t="shared" si="86"/>
        <v>889000</v>
      </c>
      <c r="I896" s="6">
        <f t="shared" si="90"/>
        <v>2.4335828964837289</v>
      </c>
      <c r="J896" s="9"/>
      <c r="K896" s="9"/>
      <c r="L896" s="6"/>
      <c r="M896" s="6"/>
      <c r="O896" s="63"/>
      <c r="Q896" s="76"/>
    </row>
    <row r="897" spans="2:17" s="15" customFormat="1" x14ac:dyDescent="0.3">
      <c r="B897" s="174" t="s">
        <v>1</v>
      </c>
      <c r="C897" s="155">
        <v>42426.390972222223</v>
      </c>
      <c r="D897" s="3">
        <v>36</v>
      </c>
      <c r="E897" s="156">
        <v>1294020</v>
      </c>
      <c r="F897" s="156">
        <v>1294020</v>
      </c>
      <c r="G897" s="3">
        <f>(C897-$C$800)*1440</f>
        <v>368179.00000000605</v>
      </c>
      <c r="H897" s="127">
        <f t="shared" si="86"/>
        <v>900180</v>
      </c>
      <c r="I897" s="6">
        <f t="shared" si="90"/>
        <v>2.4449520477810665</v>
      </c>
      <c r="J897" s="9">
        <f>(C897-C894)*1440</f>
        <v>10139.999999996508</v>
      </c>
      <c r="K897" s="9">
        <f>E897-E894</f>
        <v>36650</v>
      </c>
      <c r="L897" s="6">
        <f t="shared" si="91"/>
        <v>3.6143984220919747</v>
      </c>
      <c r="M897" s="6"/>
      <c r="O897" s="63"/>
      <c r="Q897" s="76"/>
    </row>
    <row r="898" spans="2:17" s="15" customFormat="1" x14ac:dyDescent="0.3">
      <c r="B898" s="174" t="s">
        <v>1</v>
      </c>
      <c r="C898" s="155">
        <v>42429.365972222222</v>
      </c>
      <c r="D898" s="3">
        <v>37</v>
      </c>
      <c r="E898" s="156">
        <v>1308490</v>
      </c>
      <c r="F898" s="156">
        <v>1308490</v>
      </c>
      <c r="G898" s="3">
        <f>(C898-$C$800)*1440</f>
        <v>372463.00000000396</v>
      </c>
      <c r="H898" s="127">
        <f t="shared" si="86"/>
        <v>914650</v>
      </c>
      <c r="I898" s="6">
        <f t="shared" si="90"/>
        <v>2.4556801615193731</v>
      </c>
      <c r="J898" s="9"/>
      <c r="K898" s="9"/>
      <c r="L898" s="6"/>
      <c r="M898" s="6"/>
      <c r="O898" s="63"/>
      <c r="Q898" s="76"/>
    </row>
    <row r="899" spans="2:17" s="15" customFormat="1" x14ac:dyDescent="0.3">
      <c r="B899" s="174" t="s">
        <v>1</v>
      </c>
      <c r="C899" s="155">
        <v>42431.463888888888</v>
      </c>
      <c r="D899" s="3">
        <v>37</v>
      </c>
      <c r="E899" s="156">
        <v>1319040</v>
      </c>
      <c r="F899" s="156">
        <v>1319040</v>
      </c>
      <c r="G899" s="3">
        <f>(C899-$C$800)*1440</f>
        <v>375484.00000000256</v>
      </c>
      <c r="H899" s="127">
        <f t="shared" si="86"/>
        <v>925200</v>
      </c>
      <c r="I899" s="6">
        <f t="shared" si="90"/>
        <v>2.4640197718144945</v>
      </c>
      <c r="J899" s="9"/>
      <c r="K899" s="9"/>
      <c r="L899" s="6"/>
      <c r="M899" s="6"/>
      <c r="O899" s="63"/>
      <c r="Q899" s="76"/>
    </row>
    <row r="900" spans="2:17" s="15" customFormat="1" x14ac:dyDescent="0.3">
      <c r="B900" s="174" t="s">
        <v>1</v>
      </c>
      <c r="C900" s="155">
        <v>42433.669444444444</v>
      </c>
      <c r="D900" s="3">
        <v>37</v>
      </c>
      <c r="E900" s="156">
        <v>1330970</v>
      </c>
      <c r="F900" s="156">
        <v>1330970</v>
      </c>
      <c r="G900" s="3">
        <f>(C900-$C$800)*1440</f>
        <v>378660.00000000349</v>
      </c>
      <c r="H900" s="127">
        <f t="shared" si="86"/>
        <v>937130</v>
      </c>
      <c r="I900" s="6">
        <f t="shared" si="90"/>
        <v>2.4748587123012502</v>
      </c>
      <c r="J900" s="9">
        <f>(C900-C897)*1440</f>
        <v>10480.999999997439</v>
      </c>
      <c r="K900" s="9">
        <f>E900-E897</f>
        <v>36950</v>
      </c>
      <c r="L900" s="6">
        <f t="shared" si="91"/>
        <v>3.525426963076904</v>
      </c>
      <c r="M900" s="6"/>
      <c r="O900" s="63"/>
      <c r="Q900" s="76"/>
    </row>
    <row r="901" spans="2:17" s="15" customFormat="1" x14ac:dyDescent="0.3">
      <c r="B901" s="174" t="s">
        <v>1</v>
      </c>
      <c r="C901" s="155">
        <v>42436.355555555558</v>
      </c>
      <c r="D901" s="3">
        <v>38</v>
      </c>
      <c r="E901" s="156">
        <v>1345420</v>
      </c>
      <c r="F901" s="156">
        <v>1345420</v>
      </c>
      <c r="G901" s="3">
        <f>(C901-$C$800)*1440</f>
        <v>382528.00000000745</v>
      </c>
      <c r="H901" s="127">
        <f t="shared" si="86"/>
        <v>951580</v>
      </c>
      <c r="I901" s="6">
        <f t="shared" si="90"/>
        <v>2.4876087502090867</v>
      </c>
      <c r="J901" s="9"/>
      <c r="K901" s="9"/>
      <c r="L901" s="6"/>
      <c r="M901" s="6"/>
      <c r="O901" s="63"/>
      <c r="Q901" s="76"/>
    </row>
    <row r="902" spans="2:17" s="15" customFormat="1" x14ac:dyDescent="0.3">
      <c r="B902" s="174" t="s">
        <v>1</v>
      </c>
      <c r="C902" s="155">
        <v>42438.377083333333</v>
      </c>
      <c r="D902" s="3">
        <v>38</v>
      </c>
      <c r="E902" s="156">
        <v>1356450</v>
      </c>
      <c r="F902" s="156">
        <v>1356450</v>
      </c>
      <c r="G902" s="3">
        <f>(C902-$C$800)*1440</f>
        <v>385439.00000000373</v>
      </c>
      <c r="H902" s="127">
        <f t="shared" si="86"/>
        <v>962610</v>
      </c>
      <c r="I902" s="6">
        <f t="shared" si="90"/>
        <v>2.4974379862961213</v>
      </c>
      <c r="J902" s="9"/>
      <c r="K902" s="9"/>
      <c r="L902" s="6"/>
      <c r="M902" s="6"/>
      <c r="O902" s="63"/>
      <c r="Q902" s="76"/>
    </row>
    <row r="903" spans="2:17" s="15" customFormat="1" x14ac:dyDescent="0.3">
      <c r="B903" s="174" t="s">
        <v>1</v>
      </c>
      <c r="C903" s="155">
        <v>42440.328472222223</v>
      </c>
      <c r="D903" s="3">
        <v>38</v>
      </c>
      <c r="E903" s="156">
        <v>1367530</v>
      </c>
      <c r="F903" s="156">
        <v>1367530</v>
      </c>
      <c r="G903" s="3">
        <f>(C903-$C$800)*1440</f>
        <v>388249.00000000605</v>
      </c>
      <c r="H903" s="127">
        <f t="shared" si="86"/>
        <v>973690</v>
      </c>
      <c r="I903" s="6">
        <f t="shared" si="90"/>
        <v>2.5079008574393877</v>
      </c>
      <c r="J903" s="9">
        <f>(C903-C900)*1440</f>
        <v>9589.0000000025611</v>
      </c>
      <c r="K903" s="9">
        <f>E903-E900</f>
        <v>36560</v>
      </c>
      <c r="L903" s="6">
        <f t="shared" si="91"/>
        <v>3.8127020544363579</v>
      </c>
      <c r="M903" s="6"/>
      <c r="O903" s="63"/>
      <c r="Q903" s="76"/>
    </row>
    <row r="904" spans="2:17" s="15" customFormat="1" x14ac:dyDescent="0.3">
      <c r="B904" s="174" t="s">
        <v>1</v>
      </c>
      <c r="C904" s="155">
        <v>42443.370833333334</v>
      </c>
      <c r="D904" s="3">
        <v>39</v>
      </c>
      <c r="E904" s="156">
        <v>1383570</v>
      </c>
      <c r="F904" s="156">
        <v>1383570</v>
      </c>
      <c r="G904" s="3">
        <f>(C904-$C$800)*1440</f>
        <v>392630.00000000582</v>
      </c>
      <c r="H904" s="127">
        <f t="shared" si="86"/>
        <v>989730</v>
      </c>
      <c r="I904" s="6">
        <f t="shared" si="90"/>
        <v>2.520770190764805</v>
      </c>
      <c r="J904" s="9"/>
      <c r="K904" s="9"/>
      <c r="L904" s="6"/>
      <c r="M904" s="6"/>
      <c r="O904" s="63"/>
      <c r="Q904" s="76"/>
    </row>
    <row r="905" spans="2:17" s="15" customFormat="1" x14ac:dyDescent="0.3">
      <c r="B905" s="174" t="s">
        <v>1</v>
      </c>
      <c r="C905" s="155">
        <v>42446.351388888892</v>
      </c>
      <c r="D905" s="3">
        <v>39</v>
      </c>
      <c r="E905" s="156">
        <v>1400540</v>
      </c>
      <c r="F905" s="156">
        <v>1400540</v>
      </c>
      <c r="G905" s="3">
        <f>(C905-$C$800)*1440</f>
        <v>396922.00000000885</v>
      </c>
      <c r="H905" s="127">
        <f t="shared" si="86"/>
        <v>1006700</v>
      </c>
      <c r="I905" s="6">
        <f t="shared" si="90"/>
        <v>2.5362665712658345</v>
      </c>
      <c r="J905" s="9">
        <f>(C905-C903)*1440</f>
        <v>8673.000000002794</v>
      </c>
      <c r="K905" s="9">
        <f>E905-E903</f>
        <v>33010</v>
      </c>
      <c r="L905" s="6">
        <f t="shared" si="91"/>
        <v>3.8060647987996501</v>
      </c>
      <c r="M905" s="6"/>
      <c r="O905" s="63"/>
      <c r="Q905" s="76"/>
    </row>
    <row r="906" spans="2:17" s="15" customFormat="1" x14ac:dyDescent="0.3">
      <c r="B906" s="174" t="s">
        <v>1</v>
      </c>
      <c r="C906" s="155">
        <v>42450.363888888889</v>
      </c>
      <c r="D906" s="3">
        <v>40</v>
      </c>
      <c r="E906" s="156">
        <v>1419390</v>
      </c>
      <c r="F906" s="156">
        <v>1419390</v>
      </c>
      <c r="G906" s="3">
        <f>(C906-$C$800)*1440</f>
        <v>402700.00000000466</v>
      </c>
      <c r="H906" s="127">
        <f t="shared" si="86"/>
        <v>1025550</v>
      </c>
      <c r="I906" s="6">
        <f t="shared" si="90"/>
        <v>2.5466848770796826</v>
      </c>
      <c r="J906" s="9"/>
      <c r="K906" s="9"/>
      <c r="L906" s="6"/>
      <c r="M906" s="6"/>
      <c r="O906" s="63"/>
      <c r="Q906" s="76"/>
    </row>
    <row r="907" spans="2:17" s="15" customFormat="1" x14ac:dyDescent="0.3">
      <c r="B907" s="174" t="s">
        <v>1</v>
      </c>
      <c r="C907" s="155">
        <v>42453.658333333333</v>
      </c>
      <c r="D907" s="3">
        <v>40</v>
      </c>
      <c r="E907" s="156">
        <v>1432840</v>
      </c>
      <c r="F907" s="156">
        <v>1432840</v>
      </c>
      <c r="G907" s="3">
        <f>(C907-$C$800)*1440</f>
        <v>407444.00000000373</v>
      </c>
      <c r="H907" s="127">
        <f t="shared" si="86"/>
        <v>1039000</v>
      </c>
      <c r="I907" s="6">
        <f t="shared" si="90"/>
        <v>2.5500436869851821</v>
      </c>
      <c r="J907" s="9">
        <f>(C907-C905)*1440</f>
        <v>10521.999999994878</v>
      </c>
      <c r="K907" s="9">
        <f>E907-E905</f>
        <v>32300</v>
      </c>
      <c r="L907" s="6">
        <f t="shared" si="91"/>
        <v>3.0697586010279152</v>
      </c>
      <c r="M907" s="6"/>
      <c r="O907" s="63"/>
      <c r="Q907" s="76"/>
    </row>
    <row r="908" spans="2:17" s="15" customFormat="1" x14ac:dyDescent="0.3">
      <c r="B908" s="174" t="s">
        <v>1</v>
      </c>
      <c r="C908" s="155">
        <v>42457.691666666666</v>
      </c>
      <c r="D908" s="3">
        <v>41</v>
      </c>
      <c r="E908" s="156">
        <v>1449170</v>
      </c>
      <c r="F908" s="156">
        <v>1449170</v>
      </c>
      <c r="G908" s="3">
        <f>(C908-$C$800)*1440</f>
        <v>413252.00000000303</v>
      </c>
      <c r="H908" s="127">
        <f t="shared" si="86"/>
        <v>1055330</v>
      </c>
      <c r="I908" s="6">
        <f t="shared" si="90"/>
        <v>2.5537202481778487</v>
      </c>
      <c r="J908" s="9"/>
      <c r="K908" s="9"/>
      <c r="L908" s="6"/>
      <c r="M908" s="6"/>
      <c r="O908" s="63"/>
      <c r="Q908" s="76"/>
    </row>
    <row r="909" spans="2:17" s="15" customFormat="1" ht="15" thickBot="1" x14ac:dyDescent="0.35">
      <c r="B909" s="175" t="s">
        <v>1</v>
      </c>
      <c r="C909" s="170">
        <v>42459.393055555556</v>
      </c>
      <c r="D909" s="23">
        <v>41</v>
      </c>
      <c r="E909" s="172">
        <v>1460000</v>
      </c>
      <c r="F909" s="172">
        <v>1460000</v>
      </c>
      <c r="G909" s="23">
        <f>(C909-$C$800)*1440</f>
        <v>415702.00000000536</v>
      </c>
      <c r="H909" s="132">
        <f t="shared" si="86"/>
        <v>1066160</v>
      </c>
      <c r="I909" s="26">
        <f t="shared" si="90"/>
        <v>2.5647218440132264</v>
      </c>
      <c r="J909" s="27">
        <f>(C909-C907)*1440</f>
        <v>8258.0000000016298</v>
      </c>
      <c r="K909" s="27">
        <f>E909-E907</f>
        <v>27160</v>
      </c>
      <c r="L909" s="26">
        <f t="shared" si="91"/>
        <v>3.2889319447801695</v>
      </c>
      <c r="M909" s="26">
        <f>(H909-H881)/(G909-G881)</f>
        <v>2.7325266251861144</v>
      </c>
      <c r="O909" s="63"/>
      <c r="Q909" s="76"/>
    </row>
    <row r="910" spans="2:17" x14ac:dyDescent="0.25">
      <c r="B910" s="46" t="s">
        <v>2</v>
      </c>
      <c r="C910" s="47">
        <v>42170.712500000001</v>
      </c>
      <c r="D910" s="64">
        <v>1</v>
      </c>
      <c r="E910" s="48">
        <v>359750</v>
      </c>
      <c r="F910" s="48">
        <v>359750</v>
      </c>
      <c r="G910" s="46">
        <f>(C910-$C$910)*1440</f>
        <v>0</v>
      </c>
      <c r="H910" s="130">
        <f>E910-$E$910</f>
        <v>0</v>
      </c>
      <c r="I910" s="49" t="str">
        <f>IFERROR(H910/G910,"-")</f>
        <v>-</v>
      </c>
      <c r="J910" s="203"/>
      <c r="K910" s="203"/>
      <c r="L910" s="219">
        <f>K912/J912</f>
        <v>0.67844002943340687</v>
      </c>
      <c r="M910" s="46"/>
    </row>
    <row r="911" spans="2:17" x14ac:dyDescent="0.25">
      <c r="B911" s="10" t="s">
        <v>2</v>
      </c>
      <c r="C911" s="11">
        <v>42174.666666666664</v>
      </c>
      <c r="D911" s="16">
        <v>1</v>
      </c>
      <c r="E911" s="12">
        <v>359750</v>
      </c>
      <c r="F911" s="12">
        <v>359750</v>
      </c>
      <c r="G911" s="10">
        <f>(C911-$C$910)*1440</f>
        <v>5693.9999999944121</v>
      </c>
      <c r="H911" s="128">
        <f>E911-$E$910</f>
        <v>0</v>
      </c>
      <c r="I911" s="13">
        <f t="shared" ref="I911:I956" si="92">IFERROR(H911/G911,"-")</f>
        <v>0</v>
      </c>
      <c r="J911" s="58"/>
      <c r="K911" s="58"/>
      <c r="L911" s="219"/>
      <c r="M911" s="13"/>
    </row>
    <row r="912" spans="2:17" x14ac:dyDescent="0.25">
      <c r="B912" s="10" t="s">
        <v>2</v>
      </c>
      <c r="C912" s="11">
        <v>42175.431250000001</v>
      </c>
      <c r="D912" s="16">
        <v>1</v>
      </c>
      <c r="E912" s="12">
        <v>364360</v>
      </c>
      <c r="F912" s="12">
        <v>364360</v>
      </c>
      <c r="G912" s="10">
        <f>(C912-$C$910)*1440</f>
        <v>6795</v>
      </c>
      <c r="H912" s="128">
        <f>F912-$F$910</f>
        <v>4610</v>
      </c>
      <c r="I912" s="13">
        <f t="shared" si="92"/>
        <v>0.67844002943340687</v>
      </c>
      <c r="J912" s="58">
        <f>(C912-C910)*1440</f>
        <v>6795</v>
      </c>
      <c r="K912" s="58">
        <f>E912-E910</f>
        <v>4610</v>
      </c>
      <c r="L912" s="220"/>
      <c r="M912" s="13"/>
    </row>
    <row r="913" spans="2:13" x14ac:dyDescent="0.25">
      <c r="B913" s="10" t="s">
        <v>2</v>
      </c>
      <c r="C913" s="11">
        <v>42177.520138888889</v>
      </c>
      <c r="D913" s="16">
        <v>2</v>
      </c>
      <c r="E913" s="12">
        <v>376790</v>
      </c>
      <c r="F913" s="12">
        <v>376790</v>
      </c>
      <c r="G913" s="10">
        <f>(C913-$C$910)*1440</f>
        <v>9802.9999999981374</v>
      </c>
      <c r="H913" s="128">
        <f t="shared" ref="H913:H976" si="93">F913-$F$910</f>
        <v>17040</v>
      </c>
      <c r="I913" s="13">
        <f t="shared" si="92"/>
        <v>1.7382433948794489</v>
      </c>
      <c r="J913" s="58"/>
      <c r="K913" s="58"/>
      <c r="L913" s="218">
        <f>K916/J916</f>
        <v>2.127677168609448</v>
      </c>
      <c r="M913" s="10"/>
    </row>
    <row r="914" spans="2:13" x14ac:dyDescent="0.25">
      <c r="B914" s="10" t="s">
        <v>2</v>
      </c>
      <c r="C914" s="11">
        <v>42178.595138888886</v>
      </c>
      <c r="D914" s="16">
        <v>2</v>
      </c>
      <c r="E914" s="12">
        <v>383150</v>
      </c>
      <c r="F914" s="12">
        <v>383150</v>
      </c>
      <c r="G914" s="10">
        <f>(C914-$C$910)*1440</f>
        <v>11350.999999993946</v>
      </c>
      <c r="H914" s="128">
        <f t="shared" si="93"/>
        <v>23400</v>
      </c>
      <c r="I914" s="13">
        <f t="shared" si="92"/>
        <v>2.0614923795271323</v>
      </c>
      <c r="J914" s="58"/>
      <c r="K914" s="58"/>
      <c r="L914" s="219"/>
      <c r="M914" s="10"/>
    </row>
    <row r="915" spans="2:13" x14ac:dyDescent="0.25">
      <c r="B915" s="10" t="s">
        <v>2</v>
      </c>
      <c r="C915" s="11">
        <v>42179.430555555555</v>
      </c>
      <c r="D915" s="16">
        <v>2</v>
      </c>
      <c r="E915" s="12">
        <v>388040</v>
      </c>
      <c r="F915" s="12">
        <v>388040</v>
      </c>
      <c r="G915" s="10">
        <f>(C915-$C$910)*1440</f>
        <v>12553.99999999674</v>
      </c>
      <c r="H915" s="128">
        <f t="shared" si="93"/>
        <v>28290</v>
      </c>
      <c r="I915" s="13">
        <f t="shared" si="92"/>
        <v>2.2534650310663809</v>
      </c>
      <c r="J915" s="58"/>
      <c r="K915" s="58"/>
      <c r="L915" s="219"/>
      <c r="M915" s="10"/>
    </row>
    <row r="916" spans="2:13" x14ac:dyDescent="0.25">
      <c r="B916" s="10" t="s">
        <v>2</v>
      </c>
      <c r="C916" s="11">
        <v>42183.82916666667</v>
      </c>
      <c r="D916" s="16">
        <v>2</v>
      </c>
      <c r="E916" s="12">
        <v>390090</v>
      </c>
      <c r="F916" s="12">
        <v>390090</v>
      </c>
      <c r="G916" s="10">
        <f>(C916-$C$910)*1440</f>
        <v>18888.000000002794</v>
      </c>
      <c r="H916" s="128">
        <f t="shared" si="93"/>
        <v>30340</v>
      </c>
      <c r="I916" s="13">
        <f t="shared" si="92"/>
        <v>1.6063108852178902</v>
      </c>
      <c r="J916" s="58">
        <f>(C916-C912)*1440</f>
        <v>12093.000000002794</v>
      </c>
      <c r="K916" s="58">
        <f>E916-E912</f>
        <v>25730</v>
      </c>
      <c r="L916" s="220"/>
      <c r="M916" s="13"/>
    </row>
    <row r="917" spans="2:13" x14ac:dyDescent="0.25">
      <c r="B917" s="10" t="s">
        <v>2</v>
      </c>
      <c r="C917" s="11">
        <v>42184.713194444441</v>
      </c>
      <c r="D917" s="16">
        <v>3</v>
      </c>
      <c r="E917" s="12">
        <v>395060</v>
      </c>
      <c r="F917" s="12">
        <v>395060</v>
      </c>
      <c r="G917" s="10">
        <f>(C917-$C$910)*1440</f>
        <v>20160.999999992782</v>
      </c>
      <c r="H917" s="128">
        <f t="shared" si="93"/>
        <v>35310</v>
      </c>
      <c r="I917" s="13">
        <f t="shared" si="92"/>
        <v>1.7514012201781977</v>
      </c>
      <c r="J917" s="58"/>
      <c r="K917" s="58"/>
      <c r="L917" s="218">
        <f>K920/J920</f>
        <v>3.6952587766976066</v>
      </c>
      <c r="M917" s="10"/>
    </row>
    <row r="918" spans="2:13" x14ac:dyDescent="0.25">
      <c r="B918" s="10" t="s">
        <v>2</v>
      </c>
      <c r="C918" s="11">
        <v>42185.675694444442</v>
      </c>
      <c r="D918" s="16">
        <v>3</v>
      </c>
      <c r="E918" s="12">
        <v>400380</v>
      </c>
      <c r="F918" s="12">
        <v>400380</v>
      </c>
      <c r="G918" s="10">
        <f>(C918-$C$910)*1440</f>
        <v>21546.999999994878</v>
      </c>
      <c r="H918" s="128">
        <f t="shared" si="93"/>
        <v>40630</v>
      </c>
      <c r="I918" s="13">
        <f t="shared" si="92"/>
        <v>1.885645333457542</v>
      </c>
      <c r="J918" s="58"/>
      <c r="K918" s="58"/>
      <c r="L918" s="219"/>
      <c r="M918" s="10"/>
    </row>
    <row r="919" spans="2:13" x14ac:dyDescent="0.25">
      <c r="B919" s="10" t="s">
        <v>2</v>
      </c>
      <c r="C919" s="11">
        <v>42186.432638888888</v>
      </c>
      <c r="D919" s="16">
        <v>3</v>
      </c>
      <c r="E919" s="12">
        <v>404570</v>
      </c>
      <c r="F919" s="12">
        <v>404570</v>
      </c>
      <c r="G919" s="10">
        <f>(C919-$C$910)*1440</f>
        <v>22636.999999996042</v>
      </c>
      <c r="H919" s="128">
        <f t="shared" si="93"/>
        <v>44820</v>
      </c>
      <c r="I919" s="13">
        <f t="shared" si="92"/>
        <v>1.9799443389145133</v>
      </c>
      <c r="J919" s="58"/>
      <c r="K919" s="58"/>
      <c r="L919" s="219"/>
      <c r="M919" s="10"/>
    </row>
    <row r="920" spans="2:13" x14ac:dyDescent="0.25">
      <c r="B920" s="10" t="s">
        <v>2</v>
      </c>
      <c r="C920" s="11">
        <v>42187.666666666664</v>
      </c>
      <c r="D920" s="16">
        <v>3</v>
      </c>
      <c r="E920" s="12">
        <v>410510</v>
      </c>
      <c r="F920" s="12">
        <v>410510</v>
      </c>
      <c r="G920" s="10">
        <f>(C920-$C$910)*1440</f>
        <v>24413.999999994412</v>
      </c>
      <c r="H920" s="128">
        <f t="shared" si="93"/>
        <v>50760</v>
      </c>
      <c r="I920" s="13">
        <f t="shared" si="92"/>
        <v>2.0791349225858777</v>
      </c>
      <c r="J920" s="58">
        <f>(C920-C916)*1440</f>
        <v>5525.9999999916181</v>
      </c>
      <c r="K920" s="58">
        <f>E920-E916</f>
        <v>20420</v>
      </c>
      <c r="L920" s="220"/>
      <c r="M920" s="13"/>
    </row>
    <row r="921" spans="2:13" x14ac:dyDescent="0.25">
      <c r="B921" s="10" t="s">
        <v>2</v>
      </c>
      <c r="C921" s="11">
        <v>42198.833333333336</v>
      </c>
      <c r="D921" s="16">
        <v>4</v>
      </c>
      <c r="E921" s="12">
        <v>410520</v>
      </c>
      <c r="F921" s="12">
        <v>410520</v>
      </c>
      <c r="G921" s="10">
        <f>(C921-$C$910)*1440</f>
        <v>40494.000000001397</v>
      </c>
      <c r="H921" s="128">
        <f t="shared" si="93"/>
        <v>50770</v>
      </c>
      <c r="I921" s="13">
        <f t="shared" si="92"/>
        <v>1.2537659900231701</v>
      </c>
      <c r="J921" s="58"/>
      <c r="K921" s="58"/>
      <c r="L921" s="218">
        <f>K924/J924</f>
        <v>0.70017147056411333</v>
      </c>
      <c r="M921" s="13"/>
    </row>
    <row r="922" spans="2:13" x14ac:dyDescent="0.25">
      <c r="B922" s="10" t="s">
        <v>2</v>
      </c>
      <c r="C922" s="11">
        <v>42200.711805555555</v>
      </c>
      <c r="D922" s="16">
        <v>4</v>
      </c>
      <c r="E922" s="12">
        <v>417410</v>
      </c>
      <c r="F922" s="12">
        <v>417410</v>
      </c>
      <c r="G922" s="10">
        <f>(C922-$C$910)*1440</f>
        <v>43198.99999999674</v>
      </c>
      <c r="H922" s="128">
        <f t="shared" si="93"/>
        <v>57660</v>
      </c>
      <c r="I922" s="13">
        <f t="shared" si="92"/>
        <v>1.3347531192852693</v>
      </c>
      <c r="J922" s="58"/>
      <c r="K922" s="58"/>
      <c r="L922" s="219"/>
      <c r="M922" s="13"/>
    </row>
    <row r="923" spans="2:13" x14ac:dyDescent="0.25">
      <c r="B923" s="10" t="s">
        <v>2</v>
      </c>
      <c r="C923" s="11">
        <v>42202.645833333336</v>
      </c>
      <c r="D923" s="16">
        <v>4</v>
      </c>
      <c r="E923" s="12">
        <v>417420</v>
      </c>
      <c r="F923" s="12">
        <v>417420</v>
      </c>
      <c r="G923" s="10">
        <f>(C923-$C$910)*1440</f>
        <v>45984.000000001397</v>
      </c>
      <c r="H923" s="128">
        <f t="shared" si="93"/>
        <v>57670</v>
      </c>
      <c r="I923" s="13">
        <f t="shared" si="92"/>
        <v>1.2541318719554246</v>
      </c>
      <c r="J923" s="56"/>
      <c r="K923" s="56"/>
      <c r="L923" s="219"/>
      <c r="M923" s="13"/>
    </row>
    <row r="924" spans="2:13" x14ac:dyDescent="0.25">
      <c r="B924" s="10" t="s">
        <v>2</v>
      </c>
      <c r="C924" s="11">
        <v>42204.676388888889</v>
      </c>
      <c r="D924" s="16">
        <v>4</v>
      </c>
      <c r="E924" s="12">
        <v>427660</v>
      </c>
      <c r="F924" s="12">
        <v>427660</v>
      </c>
      <c r="G924" s="10">
        <f>(C924-$C$910)*1440</f>
        <v>48907.999999998137</v>
      </c>
      <c r="H924" s="128">
        <f t="shared" si="93"/>
        <v>67910</v>
      </c>
      <c r="I924" s="13">
        <f t="shared" si="92"/>
        <v>1.3885253946185203</v>
      </c>
      <c r="J924" s="58">
        <f>(C924-C920)*1440</f>
        <v>24494.000000003725</v>
      </c>
      <c r="K924" s="58">
        <f>E924-E920</f>
        <v>17150</v>
      </c>
      <c r="L924" s="220"/>
      <c r="M924" s="13"/>
    </row>
    <row r="925" spans="2:13" x14ac:dyDescent="0.25">
      <c r="B925" s="10" t="s">
        <v>2</v>
      </c>
      <c r="C925" s="11">
        <v>42205.372916666667</v>
      </c>
      <c r="D925" s="16">
        <v>5</v>
      </c>
      <c r="E925" s="12">
        <v>431410</v>
      </c>
      <c r="F925" s="12">
        <v>431410</v>
      </c>
      <c r="G925" s="10">
        <f>(C925-$C$910)*1440</f>
        <v>49910.999999998603</v>
      </c>
      <c r="H925" s="128">
        <f t="shared" si="93"/>
        <v>71660</v>
      </c>
      <c r="I925" s="13">
        <f t="shared" si="92"/>
        <v>1.4357556450482261</v>
      </c>
      <c r="J925" s="56"/>
      <c r="K925" s="56"/>
      <c r="L925" s="218">
        <f>K927/J927</f>
        <v>2.6044083526665429</v>
      </c>
      <c r="M925" s="10"/>
    </row>
    <row r="926" spans="2:13" x14ac:dyDescent="0.25">
      <c r="B926" s="10" t="s">
        <v>2</v>
      </c>
      <c r="C926" s="11">
        <v>42207.681250000001</v>
      </c>
      <c r="D926" s="16">
        <v>5</v>
      </c>
      <c r="E926" s="12">
        <v>436270</v>
      </c>
      <c r="F926" s="12">
        <v>436270</v>
      </c>
      <c r="G926" s="10">
        <f>(C926-$C$910)*1440</f>
        <v>53235</v>
      </c>
      <c r="H926" s="128">
        <f t="shared" si="93"/>
        <v>76520</v>
      </c>
      <c r="I926" s="13">
        <f t="shared" si="92"/>
        <v>1.4374002066309759</v>
      </c>
      <c r="J926" s="56"/>
      <c r="K926" s="56"/>
      <c r="L926" s="219"/>
      <c r="M926" s="10"/>
    </row>
    <row r="927" spans="2:13" x14ac:dyDescent="0.25">
      <c r="B927" s="10" t="s">
        <v>2</v>
      </c>
      <c r="C927" s="11">
        <v>42209.465277777781</v>
      </c>
      <c r="D927" s="16">
        <v>5</v>
      </c>
      <c r="E927" s="12">
        <v>445620</v>
      </c>
      <c r="F927" s="12">
        <v>445620</v>
      </c>
      <c r="G927" s="10">
        <f>(C927-$C$910)*1440</f>
        <v>55804.000000002561</v>
      </c>
      <c r="H927" s="128">
        <f t="shared" si="93"/>
        <v>85870</v>
      </c>
      <c r="I927" s="13">
        <f t="shared" si="92"/>
        <v>1.5387785821804183</v>
      </c>
      <c r="J927" s="58">
        <f>(C927-C924)*1440</f>
        <v>6896.0000000044238</v>
      </c>
      <c r="K927" s="58">
        <f>E927-E924</f>
        <v>17960</v>
      </c>
      <c r="L927" s="220"/>
      <c r="M927" s="13"/>
    </row>
    <row r="928" spans="2:13" x14ac:dyDescent="0.25">
      <c r="B928" s="10" t="s">
        <v>2</v>
      </c>
      <c r="C928" s="11">
        <v>42212.431944444441</v>
      </c>
      <c r="D928" s="16">
        <v>6</v>
      </c>
      <c r="E928" s="12">
        <v>457840</v>
      </c>
      <c r="F928" s="12">
        <v>457840</v>
      </c>
      <c r="G928" s="10">
        <f>(C928-$C$910)*1440</f>
        <v>60075.999999992782</v>
      </c>
      <c r="H928" s="128">
        <f t="shared" si="93"/>
        <v>98090</v>
      </c>
      <c r="I928" s="13">
        <f t="shared" si="92"/>
        <v>1.6327651641256373</v>
      </c>
      <c r="J928" s="56"/>
      <c r="K928" s="56"/>
      <c r="L928" s="218">
        <f>K930/J930</f>
        <v>2.6160793167781971</v>
      </c>
      <c r="M928" s="10"/>
    </row>
    <row r="929" spans="2:13" x14ac:dyDescent="0.25">
      <c r="B929" s="10" t="s">
        <v>2</v>
      </c>
      <c r="C929" s="11">
        <v>42214.669444444444</v>
      </c>
      <c r="D929" s="16">
        <v>6</v>
      </c>
      <c r="E929" s="12">
        <v>462420</v>
      </c>
      <c r="F929" s="12">
        <v>462420</v>
      </c>
      <c r="G929" s="10">
        <f>(C929-$C$910)*1440</f>
        <v>63297.999999996973</v>
      </c>
      <c r="H929" s="128">
        <f t="shared" si="93"/>
        <v>102670</v>
      </c>
      <c r="I929" s="13">
        <f t="shared" si="92"/>
        <v>1.6220101740972055</v>
      </c>
      <c r="J929" s="56"/>
      <c r="K929" s="56"/>
      <c r="L929" s="219"/>
      <c r="M929" s="10"/>
    </row>
    <row r="930" spans="2:13" x14ac:dyDescent="0.25">
      <c r="B930" s="10" t="s">
        <v>2</v>
      </c>
      <c r="C930" s="11">
        <v>42216.539583333331</v>
      </c>
      <c r="D930" s="16">
        <v>6</v>
      </c>
      <c r="E930" s="12">
        <v>472270</v>
      </c>
      <c r="F930" s="12">
        <v>472270</v>
      </c>
      <c r="G930" s="10">
        <f>(C930-$C$910)*1440</f>
        <v>65990.999999995111</v>
      </c>
      <c r="H930" s="128">
        <f t="shared" si="93"/>
        <v>112520</v>
      </c>
      <c r="I930" s="13">
        <f t="shared" si="92"/>
        <v>1.7050809958935058</v>
      </c>
      <c r="J930" s="58">
        <f>(C930-C927)*1440</f>
        <v>10186.999999992549</v>
      </c>
      <c r="K930" s="58">
        <f>E930-E927</f>
        <v>26650</v>
      </c>
      <c r="L930" s="220"/>
      <c r="M930" s="13"/>
    </row>
    <row r="931" spans="2:13" x14ac:dyDescent="0.25">
      <c r="B931" s="10" t="s">
        <v>2</v>
      </c>
      <c r="C931" s="11">
        <v>42219.530555555553</v>
      </c>
      <c r="D931" s="16">
        <v>7</v>
      </c>
      <c r="E931" s="12">
        <v>472770</v>
      </c>
      <c r="F931" s="12">
        <v>472770</v>
      </c>
      <c r="G931" s="10">
        <f>(C931-$C$910)*1440</f>
        <v>70297.999999994645</v>
      </c>
      <c r="H931" s="128">
        <f t="shared" si="93"/>
        <v>113020</v>
      </c>
      <c r="I931" s="13">
        <f t="shared" si="92"/>
        <v>1.6077271046119179</v>
      </c>
      <c r="J931" s="58"/>
      <c r="K931" s="58"/>
      <c r="L931" s="218">
        <f>K935/J935</f>
        <v>0.84952754501690175</v>
      </c>
      <c r="M931" s="10"/>
    </row>
    <row r="932" spans="2:13" x14ac:dyDescent="0.25">
      <c r="B932" s="10" t="s">
        <v>2</v>
      </c>
      <c r="C932" s="11">
        <v>42220.559027777781</v>
      </c>
      <c r="D932" s="16">
        <v>7</v>
      </c>
      <c r="E932" s="12">
        <v>473790</v>
      </c>
      <c r="F932" s="12">
        <v>473790</v>
      </c>
      <c r="G932" s="10">
        <f>(C932-$C$910)*1440</f>
        <v>71779.000000002561</v>
      </c>
      <c r="H932" s="128">
        <f t="shared" si="93"/>
        <v>114040</v>
      </c>
      <c r="I932" s="13">
        <f t="shared" si="92"/>
        <v>1.5887655163765995</v>
      </c>
      <c r="J932" s="58"/>
      <c r="K932" s="58"/>
      <c r="L932" s="219"/>
      <c r="M932" s="10"/>
    </row>
    <row r="933" spans="2:13" x14ac:dyDescent="0.25">
      <c r="B933" s="10" t="s">
        <v>2</v>
      </c>
      <c r="C933" s="11">
        <v>42221.413194444445</v>
      </c>
      <c r="D933" s="16">
        <v>7</v>
      </c>
      <c r="E933" s="12">
        <v>476500</v>
      </c>
      <c r="F933" s="12">
        <v>476500</v>
      </c>
      <c r="G933" s="10">
        <f>(C933-$C$910)*1440</f>
        <v>73008.999999999069</v>
      </c>
      <c r="H933" s="128">
        <f t="shared" si="93"/>
        <v>116750</v>
      </c>
      <c r="I933" s="13">
        <f t="shared" si="92"/>
        <v>1.5991179169691612</v>
      </c>
      <c r="J933" s="56"/>
      <c r="K933" s="56"/>
      <c r="L933" s="219"/>
      <c r="M933" s="10"/>
    </row>
    <row r="934" spans="2:13" x14ac:dyDescent="0.25">
      <c r="B934" s="10" t="s">
        <v>2</v>
      </c>
      <c r="C934" s="11">
        <v>42223.381249999999</v>
      </c>
      <c r="D934" s="16">
        <v>7</v>
      </c>
      <c r="E934" s="12">
        <v>479040</v>
      </c>
      <c r="F934" s="12">
        <v>479040</v>
      </c>
      <c r="G934" s="10">
        <f>(C934-$C$910)*1440</f>
        <v>75842.999999995809</v>
      </c>
      <c r="H934" s="128">
        <f t="shared" si="93"/>
        <v>119290</v>
      </c>
      <c r="I934" s="13">
        <f t="shared" si="92"/>
        <v>1.5728544493230303</v>
      </c>
      <c r="J934" s="58"/>
      <c r="K934" s="58"/>
      <c r="L934" s="219"/>
      <c r="M934" s="10"/>
    </row>
    <row r="935" spans="2:13" x14ac:dyDescent="0.25">
      <c r="B935" s="10" t="s">
        <v>2</v>
      </c>
      <c r="C935" s="11">
        <v>42224.329861111109</v>
      </c>
      <c r="D935" s="16">
        <v>7</v>
      </c>
      <c r="E935" s="12">
        <v>481800</v>
      </c>
      <c r="F935" s="12">
        <v>481800</v>
      </c>
      <c r="G935" s="10">
        <f>(C935-$C$910)*1440</f>
        <v>77208.999999995576</v>
      </c>
      <c r="H935" s="128">
        <f t="shared" si="93"/>
        <v>122050</v>
      </c>
      <c r="I935" s="13">
        <f t="shared" si="92"/>
        <v>1.5807742620679841</v>
      </c>
      <c r="J935" s="58">
        <f>(C935-C930)*1440</f>
        <v>11218.000000000466</v>
      </c>
      <c r="K935" s="58">
        <f>E935-E930</f>
        <v>9530</v>
      </c>
      <c r="L935" s="220"/>
      <c r="M935" s="13"/>
    </row>
    <row r="936" spans="2:13" x14ac:dyDescent="0.25">
      <c r="B936" s="10" t="s">
        <v>2</v>
      </c>
      <c r="C936" s="11">
        <v>42226.59652777778</v>
      </c>
      <c r="D936" s="16">
        <v>8</v>
      </c>
      <c r="E936" s="12">
        <v>488440</v>
      </c>
      <c r="F936" s="12">
        <v>488440</v>
      </c>
      <c r="G936" s="10">
        <f>(C936-$C$910)*1440</f>
        <v>80473.000000000466</v>
      </c>
      <c r="H936" s="128">
        <f t="shared" si="93"/>
        <v>128690</v>
      </c>
      <c r="I936" s="13">
        <f t="shared" si="92"/>
        <v>1.599169907919417</v>
      </c>
      <c r="J936" s="56"/>
      <c r="K936" s="56"/>
      <c r="L936" s="218">
        <f>K938/J938</f>
        <v>2.352406902814876</v>
      </c>
      <c r="M936" s="10"/>
    </row>
    <row r="937" spans="2:13" x14ac:dyDescent="0.25">
      <c r="B937" s="10" t="s">
        <v>2</v>
      </c>
      <c r="C937" s="11">
        <v>42228.354861111111</v>
      </c>
      <c r="D937" s="16">
        <v>8</v>
      </c>
      <c r="E937" s="12">
        <v>497230</v>
      </c>
      <c r="F937" s="12">
        <v>497230</v>
      </c>
      <c r="G937" s="10">
        <f>(C937-$C$910)*1440</f>
        <v>83004.999999997672</v>
      </c>
      <c r="H937" s="128">
        <f t="shared" si="93"/>
        <v>137480</v>
      </c>
      <c r="I937" s="13">
        <f t="shared" si="92"/>
        <v>1.6562857659177623</v>
      </c>
      <c r="J937" s="58"/>
      <c r="K937" s="58"/>
      <c r="L937" s="219"/>
      <c r="M937" s="10"/>
    </row>
    <row r="938" spans="2:13" x14ac:dyDescent="0.25">
      <c r="B938" s="10" t="s">
        <v>2</v>
      </c>
      <c r="C938" s="11">
        <v>42230.446527777778</v>
      </c>
      <c r="D938" s="16">
        <v>8</v>
      </c>
      <c r="E938" s="12">
        <v>502520</v>
      </c>
      <c r="F938" s="12">
        <v>502520</v>
      </c>
      <c r="G938" s="10">
        <f>(C938-$C$910)*1440</f>
        <v>86016.99999999837</v>
      </c>
      <c r="H938" s="128">
        <f t="shared" si="93"/>
        <v>142770</v>
      </c>
      <c r="I938" s="13">
        <f t="shared" si="92"/>
        <v>1.6597881814060327</v>
      </c>
      <c r="J938" s="58">
        <f>(C938-C935)*1440</f>
        <v>8808.000000002794</v>
      </c>
      <c r="K938" s="58">
        <f>E938-E935</f>
        <v>20720</v>
      </c>
      <c r="L938" s="220"/>
      <c r="M938" s="13"/>
    </row>
    <row r="939" spans="2:13" x14ac:dyDescent="0.25">
      <c r="B939" s="10" t="s">
        <v>2</v>
      </c>
      <c r="C939" s="11">
        <v>42233.423611111109</v>
      </c>
      <c r="D939" s="16">
        <v>9</v>
      </c>
      <c r="E939" s="12">
        <v>517060</v>
      </c>
      <c r="F939" s="12">
        <v>517060</v>
      </c>
      <c r="G939" s="10">
        <f>(C939-$C$910)*1440</f>
        <v>90303.999999995576</v>
      </c>
      <c r="H939" s="128">
        <f t="shared" si="93"/>
        <v>157310</v>
      </c>
      <c r="I939" s="13">
        <f t="shared" si="92"/>
        <v>1.7420047838413326</v>
      </c>
      <c r="J939" s="56"/>
      <c r="K939" s="56"/>
      <c r="L939" s="218">
        <f>K941/J941</f>
        <v>2.4491006127697728</v>
      </c>
      <c r="M939" s="10"/>
    </row>
    <row r="940" spans="2:13" x14ac:dyDescent="0.25">
      <c r="B940" s="10" t="s">
        <v>2</v>
      </c>
      <c r="C940" s="11">
        <v>42235.579861111109</v>
      </c>
      <c r="D940" s="16">
        <v>9</v>
      </c>
      <c r="E940" s="12">
        <v>526350</v>
      </c>
      <c r="F940" s="12">
        <v>526350</v>
      </c>
      <c r="G940" s="10">
        <f>(C940-$C$910)*1440</f>
        <v>93408.999999995576</v>
      </c>
      <c r="H940" s="128">
        <f t="shared" si="93"/>
        <v>166600</v>
      </c>
      <c r="I940" s="13">
        <f t="shared" si="92"/>
        <v>1.7835540472546316</v>
      </c>
      <c r="J940" s="56"/>
      <c r="K940" s="56"/>
      <c r="L940" s="219"/>
      <c r="M940" s="10"/>
    </row>
    <row r="941" spans="2:13" x14ac:dyDescent="0.25">
      <c r="B941" s="10" t="s">
        <v>2</v>
      </c>
      <c r="C941" s="11">
        <v>42237.472916666666</v>
      </c>
      <c r="D941" s="16">
        <v>9</v>
      </c>
      <c r="E941" s="12">
        <v>527300</v>
      </c>
      <c r="F941" s="12">
        <v>527300</v>
      </c>
      <c r="G941" s="10">
        <f>(C941-$C$910)*1440</f>
        <v>96134.999999996508</v>
      </c>
      <c r="H941" s="128">
        <f t="shared" si="93"/>
        <v>167550</v>
      </c>
      <c r="I941" s="13">
        <f t="shared" si="92"/>
        <v>1.7428616008738347</v>
      </c>
      <c r="J941" s="58">
        <f>(C941-C938)*1440</f>
        <v>10117.999999998137</v>
      </c>
      <c r="K941" s="58">
        <f>E941-E938</f>
        <v>24780</v>
      </c>
      <c r="L941" s="220"/>
      <c r="M941" s="13"/>
    </row>
    <row r="942" spans="2:13" x14ac:dyDescent="0.25">
      <c r="B942" s="10" t="s">
        <v>2</v>
      </c>
      <c r="C942" s="11">
        <v>42240.697916666664</v>
      </c>
      <c r="D942" s="16">
        <v>10</v>
      </c>
      <c r="E942" s="12">
        <v>527300</v>
      </c>
      <c r="F942" s="12">
        <v>527300</v>
      </c>
      <c r="G942" s="10">
        <f>(C942-$C$910)*1440</f>
        <v>100778.99999999441</v>
      </c>
      <c r="H942" s="128">
        <f t="shared" si="93"/>
        <v>167550</v>
      </c>
      <c r="I942" s="13">
        <f t="shared" si="92"/>
        <v>1.6625487452744052</v>
      </c>
      <c r="J942" s="56"/>
      <c r="K942" s="56"/>
      <c r="L942" s="218">
        <f>K944/J944</f>
        <v>0.92827004219428821</v>
      </c>
      <c r="M942" s="10"/>
    </row>
    <row r="943" spans="2:13" x14ac:dyDescent="0.25">
      <c r="B943" s="10" t="s">
        <v>2</v>
      </c>
      <c r="C943" s="11">
        <v>42242.370138888888</v>
      </c>
      <c r="D943" s="16">
        <v>10</v>
      </c>
      <c r="E943" s="12">
        <v>535260</v>
      </c>
      <c r="F943" s="12">
        <v>535260</v>
      </c>
      <c r="G943" s="10">
        <f>(C943-$C$910)*1440</f>
        <v>103186.99999999604</v>
      </c>
      <c r="H943" s="128">
        <f t="shared" si="93"/>
        <v>175510</v>
      </c>
      <c r="I943" s="13">
        <f t="shared" si="92"/>
        <v>1.7008925542946953</v>
      </c>
      <c r="J943" s="56"/>
      <c r="K943" s="56"/>
      <c r="L943" s="219"/>
      <c r="M943" s="10"/>
    </row>
    <row r="944" spans="2:13" x14ac:dyDescent="0.25">
      <c r="B944" s="10" t="s">
        <v>2</v>
      </c>
      <c r="C944" s="11">
        <v>42244.385416666664</v>
      </c>
      <c r="D944" s="16">
        <v>10</v>
      </c>
      <c r="E944" s="12">
        <v>536540</v>
      </c>
      <c r="F944" s="12">
        <v>536540</v>
      </c>
      <c r="G944" s="10">
        <f>(C944-$C$910)*1440</f>
        <v>106088.99999999441</v>
      </c>
      <c r="H944" s="128">
        <f t="shared" si="93"/>
        <v>176790</v>
      </c>
      <c r="I944" s="13">
        <f t="shared" si="92"/>
        <v>1.6664310154682325</v>
      </c>
      <c r="J944" s="58">
        <f>(C944-C941)*1440</f>
        <v>9953.9999999979045</v>
      </c>
      <c r="K944" s="58">
        <f>E944-E941</f>
        <v>9240</v>
      </c>
      <c r="L944" s="220"/>
      <c r="M944" s="13"/>
    </row>
    <row r="945" spans="2:17" x14ac:dyDescent="0.25">
      <c r="B945" s="10" t="s">
        <v>2</v>
      </c>
      <c r="C945" s="11">
        <v>42249.348611111112</v>
      </c>
      <c r="D945" s="16">
        <v>11</v>
      </c>
      <c r="E945" s="12">
        <v>546690</v>
      </c>
      <c r="F945" s="12">
        <v>546690</v>
      </c>
      <c r="G945" s="10">
        <f>(C945-$C$910)*1440</f>
        <v>113235.99999999977</v>
      </c>
      <c r="H945" s="128">
        <f t="shared" si="93"/>
        <v>186940</v>
      </c>
      <c r="I945" s="13">
        <f t="shared" si="92"/>
        <v>1.6508884100462784</v>
      </c>
      <c r="J945" s="56"/>
      <c r="K945" s="56"/>
      <c r="L945" s="218">
        <f>K946/J946</f>
        <v>1.6242895602749756</v>
      </c>
      <c r="M945" s="10"/>
    </row>
    <row r="946" spans="2:17" x14ac:dyDescent="0.25">
      <c r="B946" s="10" t="s">
        <v>2</v>
      </c>
      <c r="C946" s="11">
        <v>42251.35</v>
      </c>
      <c r="D946" s="16">
        <v>11</v>
      </c>
      <c r="E946" s="12">
        <v>552830</v>
      </c>
      <c r="F946" s="12">
        <v>552830</v>
      </c>
      <c r="G946" s="10">
        <f>(C946-$C$910)*1440</f>
        <v>116117.99999999581</v>
      </c>
      <c r="H946" s="128">
        <f t="shared" si="93"/>
        <v>193080</v>
      </c>
      <c r="I946" s="13">
        <f t="shared" si="92"/>
        <v>1.6627912985067514</v>
      </c>
      <c r="J946" s="58">
        <f>(C946-C944)*1440</f>
        <v>10029.000000001397</v>
      </c>
      <c r="K946" s="58">
        <f>E946-E944</f>
        <v>16290</v>
      </c>
      <c r="L946" s="220"/>
      <c r="M946" s="13"/>
    </row>
    <row r="947" spans="2:17" x14ac:dyDescent="0.25">
      <c r="B947" s="10" t="s">
        <v>2</v>
      </c>
      <c r="C947" s="11">
        <v>42254.35</v>
      </c>
      <c r="D947" s="16">
        <v>12</v>
      </c>
      <c r="E947" s="12">
        <v>563020</v>
      </c>
      <c r="F947" s="12">
        <v>563020</v>
      </c>
      <c r="G947" s="10">
        <f>(C947-$C$910)*1440</f>
        <v>120437.99999999581</v>
      </c>
      <c r="H947" s="128">
        <f t="shared" si="93"/>
        <v>203270</v>
      </c>
      <c r="I947" s="13">
        <f t="shared" si="92"/>
        <v>1.6877563559674444</v>
      </c>
      <c r="J947" s="56"/>
      <c r="K947" s="56"/>
      <c r="L947" s="218">
        <f>K949/J949</f>
        <v>2.4179104477595135</v>
      </c>
      <c r="M947" s="10"/>
    </row>
    <row r="948" spans="2:17" x14ac:dyDescent="0.25">
      <c r="B948" s="10" t="s">
        <v>2</v>
      </c>
      <c r="C948" s="11">
        <v>42256.327777777777</v>
      </c>
      <c r="D948" s="16">
        <v>12</v>
      </c>
      <c r="E948" s="12">
        <v>569670</v>
      </c>
      <c r="F948" s="12">
        <v>569670</v>
      </c>
      <c r="G948" s="10">
        <f>(C948-$C$910)*1440</f>
        <v>123285.99999999627</v>
      </c>
      <c r="H948" s="128">
        <f t="shared" si="93"/>
        <v>209920</v>
      </c>
      <c r="I948" s="13">
        <f t="shared" si="92"/>
        <v>1.7027075255909538</v>
      </c>
      <c r="J948" s="56"/>
      <c r="K948" s="56"/>
      <c r="L948" s="219"/>
      <c r="M948" s="10"/>
    </row>
    <row r="949" spans="2:17" x14ac:dyDescent="0.25">
      <c r="B949" s="10" t="s">
        <v>2</v>
      </c>
      <c r="C949" s="11">
        <v>42258.32916666667</v>
      </c>
      <c r="D949" s="16">
        <v>12</v>
      </c>
      <c r="E949" s="12">
        <v>577130</v>
      </c>
      <c r="F949" s="12">
        <v>577130</v>
      </c>
      <c r="G949" s="10">
        <f>(C949-$C$910)*1440</f>
        <v>126168.00000000279</v>
      </c>
      <c r="H949" s="128">
        <f t="shared" si="93"/>
        <v>217380</v>
      </c>
      <c r="I949" s="13">
        <f t="shared" si="92"/>
        <v>1.7229408407836788</v>
      </c>
      <c r="J949" s="58">
        <f>(C949-C946)*1440</f>
        <v>10050.000000006985</v>
      </c>
      <c r="K949" s="58">
        <f>E949-E946</f>
        <v>24300</v>
      </c>
      <c r="L949" s="220"/>
      <c r="M949" s="13"/>
    </row>
    <row r="950" spans="2:17" x14ac:dyDescent="0.25">
      <c r="B950" s="10" t="s">
        <v>2</v>
      </c>
      <c r="C950" s="11">
        <v>42261.327777777777</v>
      </c>
      <c r="D950" s="16">
        <v>13</v>
      </c>
      <c r="E950" s="12">
        <v>585890</v>
      </c>
      <c r="F950" s="12">
        <v>585890</v>
      </c>
      <c r="G950" s="10">
        <f>(C950-$C$910)*1440</f>
        <v>130485.99999999627</v>
      </c>
      <c r="H950" s="128">
        <f t="shared" si="93"/>
        <v>226140</v>
      </c>
      <c r="I950" s="13">
        <f t="shared" si="92"/>
        <v>1.7330594853088181</v>
      </c>
      <c r="J950" s="56"/>
      <c r="K950" s="56"/>
      <c r="L950" s="218">
        <f>K952/J952</f>
        <v>2.1516687386455038</v>
      </c>
      <c r="M950" s="10"/>
    </row>
    <row r="951" spans="2:17" x14ac:dyDescent="0.25">
      <c r="B951" s="10" t="s">
        <v>2</v>
      </c>
      <c r="C951" s="11">
        <v>42263.320138888892</v>
      </c>
      <c r="D951" s="16">
        <v>13</v>
      </c>
      <c r="E951" s="12">
        <v>591710</v>
      </c>
      <c r="F951" s="12">
        <v>591710</v>
      </c>
      <c r="G951" s="10">
        <f>(C951-$C$910)*1440</f>
        <v>133355.00000000233</v>
      </c>
      <c r="H951" s="128">
        <f t="shared" si="93"/>
        <v>231960</v>
      </c>
      <c r="I951" s="13">
        <f t="shared" si="92"/>
        <v>1.7394173446814589</v>
      </c>
      <c r="J951" s="56"/>
      <c r="K951" s="56"/>
      <c r="L951" s="219"/>
      <c r="M951" s="10"/>
    </row>
    <row r="952" spans="2:17" x14ac:dyDescent="0.25">
      <c r="B952" s="10" t="s">
        <v>2</v>
      </c>
      <c r="C952" s="11">
        <v>42265.59097222222</v>
      </c>
      <c r="D952" s="16">
        <v>13</v>
      </c>
      <c r="E952" s="12">
        <v>599630</v>
      </c>
      <c r="F952" s="12">
        <v>599630</v>
      </c>
      <c r="G952" s="10">
        <f>(C952-$C$910)*1440</f>
        <v>136624.99999999534</v>
      </c>
      <c r="H952" s="128">
        <f t="shared" si="93"/>
        <v>239880</v>
      </c>
      <c r="I952" s="13">
        <f t="shared" si="92"/>
        <v>1.7557548032937469</v>
      </c>
      <c r="J952" s="58">
        <f>(C952-C949)*1440</f>
        <v>10456.999999992549</v>
      </c>
      <c r="K952" s="58">
        <f>E952-E949</f>
        <v>22500</v>
      </c>
      <c r="L952" s="220"/>
      <c r="M952" s="13"/>
    </row>
    <row r="953" spans="2:17" x14ac:dyDescent="0.25">
      <c r="B953" s="10" t="s">
        <v>2</v>
      </c>
      <c r="C953" s="11">
        <v>42268.670138888891</v>
      </c>
      <c r="D953" s="16">
        <v>14</v>
      </c>
      <c r="E953" s="12">
        <v>609640</v>
      </c>
      <c r="F953" s="12">
        <v>609640</v>
      </c>
      <c r="G953" s="10">
        <f>(C953-$C$910)*1440</f>
        <v>141059.00000000023</v>
      </c>
      <c r="H953" s="128">
        <f t="shared" si="93"/>
        <v>249890</v>
      </c>
      <c r="I953" s="13">
        <f t="shared" si="92"/>
        <v>1.7715282257778631</v>
      </c>
      <c r="J953" s="56"/>
      <c r="K953" s="56"/>
      <c r="L953" s="218">
        <f>K954/J954</f>
        <v>2.0720720720702093</v>
      </c>
      <c r="M953" s="10"/>
    </row>
    <row r="954" spans="2:17" x14ac:dyDescent="0.25">
      <c r="B954" s="10" t="s">
        <v>2</v>
      </c>
      <c r="C954" s="11">
        <v>42270.447222222225</v>
      </c>
      <c r="D954" s="16">
        <v>14</v>
      </c>
      <c r="E954" s="12">
        <v>614120</v>
      </c>
      <c r="F954" s="12">
        <v>614120</v>
      </c>
      <c r="G954" s="10">
        <f>(C954-$C$910)*1440</f>
        <v>143618.00000000163</v>
      </c>
      <c r="H954" s="128">
        <f t="shared" si="93"/>
        <v>254370</v>
      </c>
      <c r="I954" s="13">
        <f t="shared" si="92"/>
        <v>1.7711568187831408</v>
      </c>
      <c r="J954" s="58">
        <f>(C954-C952)*1440</f>
        <v>6993.0000000062864</v>
      </c>
      <c r="K954" s="58">
        <f>E954-E952</f>
        <v>14490</v>
      </c>
      <c r="L954" s="220"/>
      <c r="M954" s="13"/>
    </row>
    <row r="955" spans="2:17" x14ac:dyDescent="0.25">
      <c r="B955" s="10" t="s">
        <v>2</v>
      </c>
      <c r="C955" s="11">
        <v>42275.436805555553</v>
      </c>
      <c r="D955" s="16">
        <v>15</v>
      </c>
      <c r="E955" s="12">
        <v>629310</v>
      </c>
      <c r="F955" s="12">
        <v>629310</v>
      </c>
      <c r="G955" s="10">
        <f>(C955-$C$910)*1440</f>
        <v>150802.99999999464</v>
      </c>
      <c r="H955" s="128">
        <f t="shared" si="93"/>
        <v>269560</v>
      </c>
      <c r="I955" s="13">
        <f t="shared" si="92"/>
        <v>1.7874975962017305</v>
      </c>
      <c r="J955" s="56"/>
      <c r="K955" s="56"/>
      <c r="L955" s="218">
        <f>K956/J956</f>
        <v>1.7520894169777996</v>
      </c>
      <c r="M955" s="10"/>
    </row>
    <row r="956" spans="2:17" ht="15" thickBot="1" x14ac:dyDescent="0.3">
      <c r="B956" s="51" t="s">
        <v>2</v>
      </c>
      <c r="C956" s="52">
        <v>42277.34375</v>
      </c>
      <c r="D956" s="65">
        <v>15</v>
      </c>
      <c r="E956" s="53">
        <v>631520</v>
      </c>
      <c r="F956" s="53">
        <v>631520</v>
      </c>
      <c r="G956" s="51">
        <f>(C956-$C$910)*1440</f>
        <v>153548.9999999979</v>
      </c>
      <c r="H956" s="129">
        <f t="shared" si="93"/>
        <v>271770</v>
      </c>
      <c r="I956" s="54">
        <f t="shared" si="92"/>
        <v>1.7699236074478095</v>
      </c>
      <c r="J956" s="60">
        <f>(C956-C954)*1440</f>
        <v>9930.9999999962747</v>
      </c>
      <c r="K956" s="60">
        <f>E956-E954</f>
        <v>17400</v>
      </c>
      <c r="L956" s="221"/>
      <c r="M956" s="54">
        <f>H956/G956</f>
        <v>1.7699236074478095</v>
      </c>
      <c r="O956" s="33">
        <f>SUM(K910:K956)</f>
        <v>271770</v>
      </c>
    </row>
    <row r="957" spans="2:17" x14ac:dyDescent="0.3">
      <c r="B957" s="46" t="s">
        <v>2</v>
      </c>
      <c r="C957" s="47">
        <v>42279.418055555558</v>
      </c>
      <c r="D957" s="64">
        <v>16</v>
      </c>
      <c r="E957" s="48">
        <v>637130</v>
      </c>
      <c r="F957" s="48">
        <v>637130</v>
      </c>
      <c r="G957" s="46">
        <f>(C957-$C$910)*1440</f>
        <v>156536.00000000093</v>
      </c>
      <c r="H957" s="130">
        <f t="shared" si="93"/>
        <v>277380</v>
      </c>
      <c r="I957" s="49">
        <f t="shared" ref="I957:I982" si="94">IFERROR(H957/G957,"-")</f>
        <v>1.7719885521541265</v>
      </c>
      <c r="J957" s="50"/>
      <c r="K957" s="50"/>
      <c r="L957" s="49"/>
      <c r="M957" s="46"/>
    </row>
    <row r="958" spans="2:17" x14ac:dyDescent="0.3">
      <c r="B958" s="10" t="s">
        <v>2</v>
      </c>
      <c r="C958" s="11">
        <v>42282.34652777778</v>
      </c>
      <c r="D958" s="16">
        <v>16</v>
      </c>
      <c r="E958" s="12">
        <v>644180</v>
      </c>
      <c r="F958" s="12">
        <v>644180</v>
      </c>
      <c r="G958" s="10">
        <f>(C958-$C$910)*1440</f>
        <v>160753.00000000047</v>
      </c>
      <c r="H958" s="128">
        <f t="shared" si="93"/>
        <v>284430</v>
      </c>
      <c r="I958" s="13">
        <f t="shared" si="94"/>
        <v>1.7693604473944446</v>
      </c>
      <c r="J958" s="14"/>
      <c r="K958" s="14"/>
      <c r="L958" s="13"/>
      <c r="M958" s="10"/>
    </row>
    <row r="959" spans="2:17" x14ac:dyDescent="0.3">
      <c r="B959" s="10" t="s">
        <v>2</v>
      </c>
      <c r="C959" s="11">
        <v>42284.349305555559</v>
      </c>
      <c r="D959" s="16">
        <v>16</v>
      </c>
      <c r="E959" s="12">
        <v>649150</v>
      </c>
      <c r="F959" s="12">
        <v>649150</v>
      </c>
      <c r="G959" s="10">
        <f>(C959-$C$910)*1440</f>
        <v>163637.00000000303</v>
      </c>
      <c r="H959" s="128">
        <f t="shared" si="93"/>
        <v>289400</v>
      </c>
      <c r="I959" s="13">
        <f t="shared" si="94"/>
        <v>1.7685486778662201</v>
      </c>
      <c r="J959" s="14"/>
      <c r="K959" s="14"/>
      <c r="L959" s="13"/>
      <c r="M959" s="10"/>
    </row>
    <row r="960" spans="2:17" x14ac:dyDescent="0.3">
      <c r="B960" s="10" t="s">
        <v>2</v>
      </c>
      <c r="C960" s="11">
        <v>42286.334027777775</v>
      </c>
      <c r="D960" s="16">
        <v>16</v>
      </c>
      <c r="E960" s="12">
        <v>654840</v>
      </c>
      <c r="F960" s="12">
        <v>654840</v>
      </c>
      <c r="G960" s="10">
        <f>(C960-$C$910)*1440</f>
        <v>166494.99999999418</v>
      </c>
      <c r="H960" s="128">
        <f t="shared" si="93"/>
        <v>295090</v>
      </c>
      <c r="I960" s="13">
        <f t="shared" si="94"/>
        <v>1.7723655365026596</v>
      </c>
      <c r="J960" s="14">
        <f>(C960-C956)*1440</f>
        <v>12945.999999996275</v>
      </c>
      <c r="K960" s="14">
        <f>E960-E956</f>
        <v>23320</v>
      </c>
      <c r="L960" s="13">
        <f>K960/J960</f>
        <v>1.8013285957057554</v>
      </c>
      <c r="M960" s="10"/>
      <c r="Q960" s="69"/>
    </row>
    <row r="961" spans="2:13" x14ac:dyDescent="0.3">
      <c r="B961" s="10" t="s">
        <v>2</v>
      </c>
      <c r="C961" s="11">
        <v>42289.344444444447</v>
      </c>
      <c r="D961" s="16">
        <v>17</v>
      </c>
      <c r="E961" s="12">
        <v>663380</v>
      </c>
      <c r="F961" s="12">
        <v>663380</v>
      </c>
      <c r="G961" s="10">
        <f>(C961-$C$910)*1440</f>
        <v>170830.00000000116</v>
      </c>
      <c r="H961" s="128">
        <f t="shared" si="93"/>
        <v>303630</v>
      </c>
      <c r="I961" s="13">
        <f t="shared" si="94"/>
        <v>1.7773810220687112</v>
      </c>
      <c r="J961" s="14"/>
      <c r="K961" s="14"/>
      <c r="L961" s="13"/>
      <c r="M961" s="10"/>
    </row>
    <row r="962" spans="2:13" x14ac:dyDescent="0.3">
      <c r="B962" s="10" t="s">
        <v>2</v>
      </c>
      <c r="C962" s="11">
        <v>42291.313194444447</v>
      </c>
      <c r="D962" s="16">
        <v>17</v>
      </c>
      <c r="E962" s="12">
        <v>667660</v>
      </c>
      <c r="F962" s="12">
        <v>667660</v>
      </c>
      <c r="G962" s="10">
        <f>(C962-$C$910)*1440</f>
        <v>173665.00000000116</v>
      </c>
      <c r="H962" s="128">
        <f t="shared" si="93"/>
        <v>307910</v>
      </c>
      <c r="I962" s="13">
        <f t="shared" si="94"/>
        <v>1.7730112573057204</v>
      </c>
      <c r="J962" s="14"/>
      <c r="K962" s="14"/>
      <c r="L962" s="13"/>
      <c r="M962" s="10"/>
    </row>
    <row r="963" spans="2:13" x14ac:dyDescent="0.3">
      <c r="B963" s="10" t="s">
        <v>2</v>
      </c>
      <c r="C963" s="11">
        <v>42293.320833333331</v>
      </c>
      <c r="D963" s="16">
        <v>17</v>
      </c>
      <c r="E963" s="12">
        <v>672980</v>
      </c>
      <c r="F963" s="12">
        <v>672980</v>
      </c>
      <c r="G963" s="10">
        <f>(C963-$C$910)*1440</f>
        <v>176555.99999999511</v>
      </c>
      <c r="H963" s="128">
        <f t="shared" si="93"/>
        <v>313230</v>
      </c>
      <c r="I963" s="13">
        <f t="shared" si="94"/>
        <v>1.774111330116273</v>
      </c>
      <c r="J963" s="14">
        <f>(C963-C960)*1440</f>
        <v>10061.000000000931</v>
      </c>
      <c r="K963" s="14">
        <f>E963-E960</f>
        <v>18140</v>
      </c>
      <c r="L963" s="13">
        <f>K963/J963</f>
        <v>1.8030016896927066</v>
      </c>
      <c r="M963" s="10"/>
    </row>
    <row r="964" spans="2:13" x14ac:dyDescent="0.3">
      <c r="B964" s="10" t="s">
        <v>2</v>
      </c>
      <c r="C964" s="11">
        <v>42296.400694444441</v>
      </c>
      <c r="D964" s="16">
        <v>18</v>
      </c>
      <c r="E964" s="12">
        <v>680460</v>
      </c>
      <c r="F964" s="12">
        <v>680460</v>
      </c>
      <c r="G964" s="10">
        <f>(C964-$C$910)*1440</f>
        <v>180990.99999999278</v>
      </c>
      <c r="H964" s="128">
        <f t="shared" si="93"/>
        <v>320710</v>
      </c>
      <c r="I964" s="13">
        <f t="shared" si="94"/>
        <v>1.7719665618733129</v>
      </c>
      <c r="J964" s="14"/>
      <c r="K964" s="14"/>
      <c r="L964" s="13"/>
      <c r="M964" s="10"/>
    </row>
    <row r="965" spans="2:13" x14ac:dyDescent="0.3">
      <c r="B965" s="10" t="s">
        <v>2</v>
      </c>
      <c r="C965" s="11">
        <v>42300.686111111114</v>
      </c>
      <c r="D965" s="16">
        <v>18</v>
      </c>
      <c r="E965" s="12">
        <v>691170</v>
      </c>
      <c r="F965" s="12">
        <v>691170</v>
      </c>
      <c r="G965" s="10">
        <f>(C965-$C$910)*1440</f>
        <v>187162.00000000186</v>
      </c>
      <c r="H965" s="128">
        <f t="shared" si="93"/>
        <v>331420</v>
      </c>
      <c r="I965" s="13">
        <f t="shared" si="94"/>
        <v>1.7707654331541482</v>
      </c>
      <c r="J965" s="14">
        <f>(C965-C963)*1440</f>
        <v>10606.000000006752</v>
      </c>
      <c r="K965" s="14">
        <f>E965-E963</f>
        <v>18190</v>
      </c>
      <c r="L965" s="13">
        <f>K965/J965</f>
        <v>1.7150669432385839</v>
      </c>
      <c r="M965" s="10"/>
    </row>
    <row r="966" spans="2:13" x14ac:dyDescent="0.3">
      <c r="B966" s="10" t="s">
        <v>2</v>
      </c>
      <c r="C966" s="11">
        <v>42303.365277777775</v>
      </c>
      <c r="D966" s="16">
        <v>19</v>
      </c>
      <c r="E966" s="12">
        <v>699170</v>
      </c>
      <c r="F966" s="12">
        <v>699170</v>
      </c>
      <c r="G966" s="10">
        <f>(C966-$C$910)*1440</f>
        <v>191019.99999999418</v>
      </c>
      <c r="H966" s="128">
        <f t="shared" si="93"/>
        <v>339420</v>
      </c>
      <c r="I966" s="13">
        <f t="shared" si="94"/>
        <v>1.7768820018846736</v>
      </c>
      <c r="J966" s="14"/>
      <c r="K966" s="14"/>
      <c r="L966" s="13"/>
      <c r="M966" s="10"/>
    </row>
    <row r="967" spans="2:13" x14ac:dyDescent="0.3">
      <c r="B967" s="10" t="s">
        <v>2</v>
      </c>
      <c r="C967" s="11">
        <v>42305.436805555553</v>
      </c>
      <c r="D967" s="16">
        <v>19</v>
      </c>
      <c r="E967" s="12">
        <v>705340</v>
      </c>
      <c r="F967" s="12">
        <v>705340</v>
      </c>
      <c r="G967" s="10">
        <f>(C967-$C$910)*1440</f>
        <v>194002.99999999464</v>
      </c>
      <c r="H967" s="128">
        <f t="shared" si="93"/>
        <v>345590</v>
      </c>
      <c r="I967" s="13">
        <f t="shared" si="94"/>
        <v>1.7813642057082084</v>
      </c>
      <c r="J967" s="14"/>
      <c r="K967" s="14"/>
      <c r="L967" s="13"/>
      <c r="M967" s="10"/>
    </row>
    <row r="968" spans="2:13" x14ac:dyDescent="0.3">
      <c r="B968" s="10" t="s">
        <v>2</v>
      </c>
      <c r="C968" s="11">
        <v>42307.554861111108</v>
      </c>
      <c r="D968" s="16">
        <v>19</v>
      </c>
      <c r="E968" s="12">
        <v>710880</v>
      </c>
      <c r="F968" s="12">
        <v>710880</v>
      </c>
      <c r="G968" s="10">
        <f>(C968-$C$910)*1440</f>
        <v>197052.99999999348</v>
      </c>
      <c r="H968" s="128">
        <f t="shared" si="93"/>
        <v>351130</v>
      </c>
      <c r="I968" s="13">
        <f t="shared" si="94"/>
        <v>1.7819063906665293</v>
      </c>
      <c r="J968" s="14">
        <f>(C968-C965)*1440</f>
        <v>9890.9999999916181</v>
      </c>
      <c r="K968" s="14">
        <f>E968-E965</f>
        <v>19710</v>
      </c>
      <c r="L968" s="13">
        <f>K968/J968</f>
        <v>1.9927206551427259</v>
      </c>
      <c r="M968" s="10"/>
    </row>
    <row r="969" spans="2:13" x14ac:dyDescent="0.3">
      <c r="B969" s="10" t="s">
        <v>2</v>
      </c>
      <c r="C969" s="11">
        <v>42310.386111111111</v>
      </c>
      <c r="D969" s="16">
        <v>20</v>
      </c>
      <c r="E969" s="12">
        <v>711870</v>
      </c>
      <c r="F969" s="12">
        <v>711870</v>
      </c>
      <c r="G969" s="10">
        <f>(C969-$C$910)*1440</f>
        <v>201129.99999999767</v>
      </c>
      <c r="H969" s="128">
        <f t="shared" si="93"/>
        <v>352120</v>
      </c>
      <c r="I969" s="13">
        <f t="shared" si="94"/>
        <v>1.7507084969920155</v>
      </c>
      <c r="J969" s="14"/>
      <c r="K969" s="14"/>
      <c r="L969" s="13"/>
      <c r="M969" s="10"/>
    </row>
    <row r="970" spans="2:13" x14ac:dyDescent="0.3">
      <c r="B970" s="10" t="s">
        <v>2</v>
      </c>
      <c r="C970" s="11">
        <v>42312.363194444442</v>
      </c>
      <c r="D970" s="16">
        <v>20</v>
      </c>
      <c r="E970" s="12">
        <v>717420</v>
      </c>
      <c r="F970" s="12">
        <v>717420</v>
      </c>
      <c r="G970" s="10">
        <f>(C970-$C$910)*1440</f>
        <v>203976.99999999488</v>
      </c>
      <c r="H970" s="128">
        <f t="shared" si="93"/>
        <v>357670</v>
      </c>
      <c r="I970" s="13">
        <f t="shared" si="94"/>
        <v>1.7534820102266873</v>
      </c>
      <c r="J970" s="14"/>
      <c r="K970" s="14"/>
      <c r="L970" s="13"/>
      <c r="M970" s="10"/>
    </row>
    <row r="971" spans="2:13" x14ac:dyDescent="0.3">
      <c r="B971" s="10" t="s">
        <v>2</v>
      </c>
      <c r="C971" s="11">
        <v>42314.381249999999</v>
      </c>
      <c r="D971" s="16">
        <v>20</v>
      </c>
      <c r="E971" s="12">
        <v>722460</v>
      </c>
      <c r="F971" s="12">
        <v>722460</v>
      </c>
      <c r="G971" s="10">
        <f>(C971-$C$910)*1440</f>
        <v>206882.99999999581</v>
      </c>
      <c r="H971" s="128">
        <f t="shared" si="93"/>
        <v>362710</v>
      </c>
      <c r="I971" s="13">
        <f t="shared" si="94"/>
        <v>1.7532131687959249</v>
      </c>
      <c r="J971" s="14">
        <f>(C971-C968)*1440</f>
        <v>9830.0000000023283</v>
      </c>
      <c r="K971" s="14">
        <f>E971-E968</f>
        <v>11580</v>
      </c>
      <c r="L971" s="13">
        <f>K971/J971</f>
        <v>1.1780264496436681</v>
      </c>
      <c r="M971" s="10"/>
    </row>
    <row r="972" spans="2:13" x14ac:dyDescent="0.3">
      <c r="B972" s="10" t="s">
        <v>2</v>
      </c>
      <c r="C972" s="11">
        <v>42317.590277777781</v>
      </c>
      <c r="D972" s="16">
        <v>21</v>
      </c>
      <c r="E972" s="12">
        <v>726220</v>
      </c>
      <c r="F972" s="12">
        <v>726220</v>
      </c>
      <c r="G972" s="10">
        <f>(C972-$C$910)*1440</f>
        <v>211504.00000000256</v>
      </c>
      <c r="H972" s="128">
        <f t="shared" si="93"/>
        <v>366470</v>
      </c>
      <c r="I972" s="13">
        <f t="shared" si="94"/>
        <v>1.7326859066494986</v>
      </c>
      <c r="J972" s="14"/>
      <c r="K972" s="14"/>
      <c r="L972" s="13"/>
      <c r="M972" s="10"/>
    </row>
    <row r="973" spans="2:13" x14ac:dyDescent="0.3">
      <c r="B973" s="10" t="s">
        <v>2</v>
      </c>
      <c r="C973" s="11">
        <v>42319.313194444447</v>
      </c>
      <c r="D973" s="16">
        <v>21</v>
      </c>
      <c r="E973" s="12">
        <v>731420</v>
      </c>
      <c r="F973" s="12">
        <v>731420</v>
      </c>
      <c r="G973" s="10">
        <f>(C973-$C$910)*1440</f>
        <v>213985.00000000116</v>
      </c>
      <c r="H973" s="128">
        <f t="shared" si="93"/>
        <v>371670</v>
      </c>
      <c r="I973" s="13">
        <f t="shared" si="94"/>
        <v>1.7368974460826598</v>
      </c>
      <c r="J973" s="14"/>
      <c r="K973" s="14"/>
      <c r="L973" s="13"/>
      <c r="M973" s="10"/>
    </row>
    <row r="974" spans="2:13" x14ac:dyDescent="0.3">
      <c r="B974" s="10" t="s">
        <v>2</v>
      </c>
      <c r="C974" s="11">
        <v>42321.309027777781</v>
      </c>
      <c r="D974" s="16">
        <v>21</v>
      </c>
      <c r="E974" s="12">
        <v>736890</v>
      </c>
      <c r="F974" s="12">
        <v>736890</v>
      </c>
      <c r="G974" s="10">
        <f>(C974-$C$910)*1440</f>
        <v>216859.00000000256</v>
      </c>
      <c r="H974" s="128">
        <f t="shared" si="93"/>
        <v>377140</v>
      </c>
      <c r="I974" s="13">
        <f t="shared" si="94"/>
        <v>1.7391023660534981</v>
      </c>
      <c r="J974" s="14">
        <f>(C974-C971)*1440</f>
        <v>9976.0000000067521</v>
      </c>
      <c r="K974" s="14">
        <f>E974-E971</f>
        <v>14430</v>
      </c>
      <c r="L974" s="13">
        <f>K974/J974</f>
        <v>1.4464715316750434</v>
      </c>
      <c r="M974" s="10"/>
    </row>
    <row r="975" spans="2:13" x14ac:dyDescent="0.3">
      <c r="B975" s="10" t="s">
        <v>2</v>
      </c>
      <c r="C975" s="11">
        <v>42324.416666666664</v>
      </c>
      <c r="D975" s="16">
        <v>22</v>
      </c>
      <c r="E975" s="12">
        <v>738470</v>
      </c>
      <c r="F975" s="12">
        <v>738470</v>
      </c>
      <c r="G975" s="10">
        <f>(C975-$C$910)*1440</f>
        <v>221333.99999999441</v>
      </c>
      <c r="H975" s="128">
        <f t="shared" si="93"/>
        <v>378720</v>
      </c>
      <c r="I975" s="13">
        <f t="shared" si="94"/>
        <v>1.7110791834964785</v>
      </c>
      <c r="J975" s="14"/>
      <c r="K975" s="14"/>
      <c r="L975" s="13"/>
      <c r="M975" s="10"/>
    </row>
    <row r="976" spans="2:13" x14ac:dyDescent="0.3">
      <c r="B976" s="10" t="s">
        <v>2</v>
      </c>
      <c r="C976" s="11">
        <v>42326.590277777781</v>
      </c>
      <c r="D976" s="16">
        <v>22</v>
      </c>
      <c r="E976" s="12">
        <v>744320</v>
      </c>
      <c r="F976" s="12">
        <v>744320</v>
      </c>
      <c r="G976" s="10">
        <f>(C976-$C$910)*1440</f>
        <v>224464.00000000256</v>
      </c>
      <c r="H976" s="128">
        <f t="shared" si="93"/>
        <v>384570</v>
      </c>
      <c r="I976" s="13">
        <f t="shared" si="94"/>
        <v>1.7132814170646322</v>
      </c>
      <c r="J976" s="14"/>
      <c r="K976" s="14"/>
      <c r="L976" s="13"/>
      <c r="M976" s="10"/>
    </row>
    <row r="977" spans="2:17" x14ac:dyDescent="0.3">
      <c r="B977" s="10" t="s">
        <v>2</v>
      </c>
      <c r="C977" s="11">
        <v>42328.374305555553</v>
      </c>
      <c r="D977" s="16">
        <v>22</v>
      </c>
      <c r="E977" s="12">
        <v>749576</v>
      </c>
      <c r="F977" s="12">
        <v>749576</v>
      </c>
      <c r="G977" s="10">
        <f>(C977-$C$910)*1440</f>
        <v>227032.99999999464</v>
      </c>
      <c r="H977" s="128">
        <f>F977-$F$910</f>
        <v>389826</v>
      </c>
      <c r="I977" s="13">
        <f t="shared" si="94"/>
        <v>1.7170455396352478</v>
      </c>
      <c r="J977" s="14">
        <f>(C977-C974)*1440</f>
        <v>10173.999999992084</v>
      </c>
      <c r="K977" s="14">
        <f>E977-E974</f>
        <v>12686</v>
      </c>
      <c r="L977" s="13">
        <f>K977/J977</f>
        <v>1.2469038726174435</v>
      </c>
      <c r="M977" s="10"/>
    </row>
    <row r="978" spans="2:17" x14ac:dyDescent="0.3">
      <c r="B978" s="10" t="s">
        <v>2</v>
      </c>
      <c r="C978" s="11">
        <v>42331.361805555556</v>
      </c>
      <c r="D978" s="16">
        <v>23</v>
      </c>
      <c r="E978" s="12">
        <v>755280</v>
      </c>
      <c r="F978" s="12">
        <v>755280</v>
      </c>
      <c r="G978" s="10">
        <f>(C978-$C$910)*1440</f>
        <v>231334.99999999884</v>
      </c>
      <c r="H978" s="128">
        <f>F978-$F$910</f>
        <v>395530</v>
      </c>
      <c r="I978" s="13">
        <f t="shared" si="94"/>
        <v>1.7097715434326928</v>
      </c>
      <c r="J978" s="14"/>
      <c r="K978" s="14"/>
      <c r="L978" s="13"/>
      <c r="M978" s="10"/>
    </row>
    <row r="979" spans="2:17" x14ac:dyDescent="0.3">
      <c r="B979" s="10" t="s">
        <v>2</v>
      </c>
      <c r="C979" s="11">
        <v>42333.317361111112</v>
      </c>
      <c r="D979" s="16">
        <v>23</v>
      </c>
      <c r="E979" s="12">
        <v>760140</v>
      </c>
      <c r="F979" s="12">
        <v>760140</v>
      </c>
      <c r="G979" s="10">
        <f>(C979-$C$910)*1440</f>
        <v>234150.99999999977</v>
      </c>
      <c r="H979" s="128">
        <f>F979-$F$910</f>
        <v>400390</v>
      </c>
      <c r="I979" s="13">
        <f t="shared" si="94"/>
        <v>1.7099649371559396</v>
      </c>
      <c r="J979" s="14">
        <f>(C979-C977)*1440</f>
        <v>7118.0000000051223</v>
      </c>
      <c r="K979" s="14">
        <f>E979-E977</f>
        <v>10564</v>
      </c>
      <c r="L979" s="13">
        <f>K979/J979</f>
        <v>1.4841247541433547</v>
      </c>
      <c r="M979" s="10"/>
    </row>
    <row r="980" spans="2:17" x14ac:dyDescent="0.3">
      <c r="B980" s="10" t="s">
        <v>2</v>
      </c>
      <c r="C980" s="11">
        <v>42338.527777777781</v>
      </c>
      <c r="D980" s="16">
        <v>24</v>
      </c>
      <c r="E980" s="12">
        <v>769190</v>
      </c>
      <c r="F980" s="12">
        <v>769190</v>
      </c>
      <c r="G980" s="10">
        <f>(C980-$C$910)*1440</f>
        <v>241654.00000000256</v>
      </c>
      <c r="H980" s="128">
        <f>F980-$F$910</f>
        <v>409440</v>
      </c>
      <c r="I980" s="13">
        <f t="shared" si="94"/>
        <v>1.6943232886689055</v>
      </c>
      <c r="J980" s="14"/>
      <c r="K980" s="14"/>
      <c r="L980" s="13"/>
      <c r="M980" s="10"/>
    </row>
    <row r="981" spans="2:17" x14ac:dyDescent="0.3">
      <c r="B981" s="10" t="s">
        <v>2</v>
      </c>
      <c r="C981" s="11">
        <v>42342.565972222219</v>
      </c>
      <c r="D981" s="16">
        <v>24</v>
      </c>
      <c r="E981" s="12">
        <v>775400</v>
      </c>
      <c r="F981" s="12">
        <v>775400</v>
      </c>
      <c r="G981" s="10">
        <f>(C981-$C$910)*1440</f>
        <v>247468.99999999325</v>
      </c>
      <c r="H981" s="128">
        <f>F981-$F$910</f>
        <v>415650</v>
      </c>
      <c r="I981" s="13">
        <f t="shared" ref="I981" si="95">IFERROR(H981/G981,"-")</f>
        <v>1.6796043140757482</v>
      </c>
      <c r="J981" s="14">
        <f>(C981-C979)*1440</f>
        <v>13317.999999993481</v>
      </c>
      <c r="K981" s="14">
        <f>E981-E979</f>
        <v>15260</v>
      </c>
      <c r="L981" s="13">
        <f>K981/J981</f>
        <v>1.1458176903444564</v>
      </c>
      <c r="M981" s="10"/>
    </row>
    <row r="982" spans="2:17" x14ac:dyDescent="0.3">
      <c r="B982" s="10" t="s">
        <v>2</v>
      </c>
      <c r="C982" s="11">
        <v>42345.646527777775</v>
      </c>
      <c r="D982" s="16">
        <v>25</v>
      </c>
      <c r="E982" s="12">
        <v>782440</v>
      </c>
      <c r="F982" s="12">
        <v>782440</v>
      </c>
      <c r="G982" s="10">
        <f>(C982-$C$910)*1440</f>
        <v>251904.99999999418</v>
      </c>
      <c r="H982" s="128">
        <f>F982-$F$910</f>
        <v>422690</v>
      </c>
      <c r="I982" s="13">
        <f t="shared" si="94"/>
        <v>1.6779738393442361</v>
      </c>
      <c r="J982" s="14"/>
      <c r="K982" s="14"/>
      <c r="L982" s="13"/>
      <c r="M982" s="10"/>
    </row>
    <row r="983" spans="2:17" x14ac:dyDescent="0.3">
      <c r="B983" s="10" t="s">
        <v>2</v>
      </c>
      <c r="C983" s="11">
        <v>42347.55</v>
      </c>
      <c r="D983" s="16">
        <v>25</v>
      </c>
      <c r="E983" s="12">
        <v>787790</v>
      </c>
      <c r="F983" s="12">
        <v>787790</v>
      </c>
      <c r="G983" s="10">
        <f>(C983-$C$910)*1440</f>
        <v>254646.0000000021</v>
      </c>
      <c r="H983" s="128">
        <f>F983-$F$910</f>
        <v>428040</v>
      </c>
      <c r="I983" s="13">
        <f t="shared" ref="I983:I991" si="96">IFERROR(H983/G983,"-")</f>
        <v>1.6809217501943736</v>
      </c>
      <c r="J983" s="14"/>
      <c r="K983" s="14"/>
      <c r="L983" s="13"/>
      <c r="M983" s="10"/>
    </row>
    <row r="984" spans="2:17" x14ac:dyDescent="0.3">
      <c r="B984" s="10" t="s">
        <v>2</v>
      </c>
      <c r="C984" s="11">
        <v>42349.474999999999</v>
      </c>
      <c r="D984" s="16">
        <v>25</v>
      </c>
      <c r="E984" s="12">
        <v>792550</v>
      </c>
      <c r="F984" s="12">
        <v>792550</v>
      </c>
      <c r="G984" s="10">
        <f>(C984-$C$910)*1440</f>
        <v>257417.99999999581</v>
      </c>
      <c r="H984" s="128">
        <f>F984-$F$910</f>
        <v>432800</v>
      </c>
      <c r="I984" s="13">
        <f t="shared" si="96"/>
        <v>1.6813121071564812</v>
      </c>
      <c r="J984" s="14">
        <f>(C984-C981)*1440</f>
        <v>9949.0000000025611</v>
      </c>
      <c r="K984" s="14">
        <f>E984-E981</f>
        <v>17150</v>
      </c>
      <c r="L984" s="13">
        <f t="shared" ref="L984:L991" si="97">K984/J984</f>
        <v>1.7237913358122008</v>
      </c>
      <c r="M984" s="10"/>
    </row>
    <row r="985" spans="2:17" x14ac:dyDescent="0.3">
      <c r="B985" s="10" t="s">
        <v>2</v>
      </c>
      <c r="C985" s="11">
        <v>42352.338888888888</v>
      </c>
      <c r="D985" s="16">
        <v>26</v>
      </c>
      <c r="E985" s="12">
        <v>799420</v>
      </c>
      <c r="F985" s="12">
        <v>799420</v>
      </c>
      <c r="G985" s="10">
        <f>(C985-$C$910)*1440</f>
        <v>261541.99999999604</v>
      </c>
      <c r="H985" s="128">
        <f>F985-$F$910</f>
        <v>439670</v>
      </c>
      <c r="I985" s="13">
        <f t="shared" si="96"/>
        <v>1.6810684326035843</v>
      </c>
      <c r="J985" s="14"/>
      <c r="K985" s="14"/>
      <c r="L985" s="13"/>
      <c r="M985" s="10"/>
    </row>
    <row r="986" spans="2:17" x14ac:dyDescent="0.3">
      <c r="B986" s="10" t="s">
        <v>2</v>
      </c>
      <c r="C986" s="11">
        <v>42354.319444444445</v>
      </c>
      <c r="D986" s="16">
        <v>26</v>
      </c>
      <c r="E986" s="12">
        <v>803840</v>
      </c>
      <c r="F986" s="12">
        <v>803840</v>
      </c>
      <c r="G986" s="10">
        <f>(C986-$C$910)*1440</f>
        <v>264393.99999999907</v>
      </c>
      <c r="H986" s="128">
        <f>F986-$F$910</f>
        <v>444090</v>
      </c>
      <c r="I986" s="13">
        <f t="shared" si="96"/>
        <v>1.6796523370424501</v>
      </c>
      <c r="J986" s="14"/>
      <c r="K986" s="14"/>
      <c r="L986" s="13"/>
      <c r="M986" s="10"/>
    </row>
    <row r="987" spans="2:17" x14ac:dyDescent="0.3">
      <c r="B987" s="10" t="s">
        <v>2</v>
      </c>
      <c r="C987" s="11">
        <v>42356.324999999997</v>
      </c>
      <c r="D987" s="16">
        <v>26</v>
      </c>
      <c r="E987" s="12">
        <v>809400</v>
      </c>
      <c r="F987" s="12">
        <v>809400</v>
      </c>
      <c r="G987" s="10">
        <f>(C987-$C$910)*1440</f>
        <v>267281.99999999371</v>
      </c>
      <c r="H987" s="128">
        <f>F987-$F$910</f>
        <v>449650</v>
      </c>
      <c r="I987" s="13">
        <f t="shared" si="96"/>
        <v>1.6823055798744793</v>
      </c>
      <c r="J987" s="14">
        <f>(C987-C984)*1440</f>
        <v>9863.9999999979045</v>
      </c>
      <c r="K987" s="14">
        <f>E987-E984</f>
        <v>16850</v>
      </c>
      <c r="L987" s="13">
        <f t="shared" si="97"/>
        <v>1.7082319545826825</v>
      </c>
      <c r="M987" s="10"/>
    </row>
    <row r="988" spans="2:17" x14ac:dyDescent="0.3">
      <c r="B988" s="10" t="s">
        <v>2</v>
      </c>
      <c r="C988" s="11">
        <v>42359.447222222225</v>
      </c>
      <c r="D988" s="16">
        <v>27</v>
      </c>
      <c r="E988" s="12">
        <v>816170</v>
      </c>
      <c r="F988" s="12">
        <v>816170</v>
      </c>
      <c r="G988" s="10">
        <f>(C988-$C$910)*1440</f>
        <v>271778.00000000163</v>
      </c>
      <c r="H988" s="128">
        <f>F988-$F$910</f>
        <v>456420</v>
      </c>
      <c r="I988" s="13">
        <f t="shared" si="96"/>
        <v>1.6793853807151324</v>
      </c>
      <c r="J988" s="14"/>
      <c r="K988" s="14"/>
      <c r="L988" s="13"/>
      <c r="M988" s="10"/>
    </row>
    <row r="989" spans="2:17" x14ac:dyDescent="0.3">
      <c r="B989" s="10" t="s">
        <v>2</v>
      </c>
      <c r="C989" s="11">
        <v>42361.672222222223</v>
      </c>
      <c r="D989" s="16">
        <v>27</v>
      </c>
      <c r="E989" s="12">
        <v>821200</v>
      </c>
      <c r="F989" s="12">
        <v>821200</v>
      </c>
      <c r="G989" s="10">
        <f>(C989-$C$910)*1440</f>
        <v>274981.99999999953</v>
      </c>
      <c r="H989" s="128">
        <f>F989-$F$910</f>
        <v>461450</v>
      </c>
      <c r="I989" s="13">
        <f t="shared" si="96"/>
        <v>1.6781098399167973</v>
      </c>
      <c r="J989" s="14">
        <f>(C989-C987)*1440</f>
        <v>7700.0000000058208</v>
      </c>
      <c r="K989" s="14">
        <f>E989-E987</f>
        <v>11800</v>
      </c>
      <c r="L989" s="13">
        <f t="shared" si="97"/>
        <v>1.5324675324663739</v>
      </c>
      <c r="M989" s="10"/>
    </row>
    <row r="990" spans="2:17" x14ac:dyDescent="0.3">
      <c r="B990" s="10" t="s">
        <v>2</v>
      </c>
      <c r="C990" s="11">
        <v>42366.640277777777</v>
      </c>
      <c r="D990" s="16">
        <v>28</v>
      </c>
      <c r="E990" s="12">
        <v>831550</v>
      </c>
      <c r="F990" s="12">
        <v>831550</v>
      </c>
      <c r="G990" s="10">
        <f>(C990-$C$910)*1440</f>
        <v>282135.99999999627</v>
      </c>
      <c r="H990" s="128">
        <f>F990-$F$910</f>
        <v>471800</v>
      </c>
      <c r="I990" s="13">
        <f t="shared" si="96"/>
        <v>1.6722431735049983</v>
      </c>
      <c r="J990" s="14"/>
      <c r="K990" s="14"/>
      <c r="L990" s="13"/>
      <c r="M990" s="10"/>
    </row>
    <row r="991" spans="2:17" ht="15" thickBot="1" x14ac:dyDescent="0.35">
      <c r="B991" s="51" t="s">
        <v>2</v>
      </c>
      <c r="C991" s="52">
        <v>42368.433333333334</v>
      </c>
      <c r="D991" s="65">
        <v>28</v>
      </c>
      <c r="E991" s="53">
        <v>834970</v>
      </c>
      <c r="F991" s="53">
        <v>834970</v>
      </c>
      <c r="G991" s="51">
        <f>(C991-$C$910)*1440</f>
        <v>284717.9999999993</v>
      </c>
      <c r="H991" s="129">
        <f>F991-$F$910</f>
        <v>475220</v>
      </c>
      <c r="I991" s="54">
        <f t="shared" si="96"/>
        <v>1.6690901172388157</v>
      </c>
      <c r="J991" s="55">
        <f>(C991-C989)*1440</f>
        <v>9735.9999999997672</v>
      </c>
      <c r="K991" s="55">
        <f>E991-E989</f>
        <v>13770</v>
      </c>
      <c r="L991" s="54">
        <f t="shared" si="97"/>
        <v>1.4143385373870512</v>
      </c>
      <c r="M991" s="54">
        <f>(H991-H956)/(G991-G956)</f>
        <v>1.5510524590413728</v>
      </c>
      <c r="O991" s="33">
        <f>SUM(K910:K991)</f>
        <v>475220</v>
      </c>
      <c r="Q991" s="69">
        <f>H991-H956</f>
        <v>203450</v>
      </c>
    </row>
    <row r="992" spans="2:17" x14ac:dyDescent="0.3">
      <c r="B992" s="196" t="s">
        <v>2</v>
      </c>
      <c r="C992" s="180">
        <v>42373.347916666666</v>
      </c>
      <c r="D992" s="46">
        <v>29</v>
      </c>
      <c r="E992" s="181">
        <v>845190</v>
      </c>
      <c r="F992" s="181">
        <v>845190</v>
      </c>
      <c r="G992" s="46">
        <f>(C992-$C$910)*1440</f>
        <v>291794.99999999651</v>
      </c>
      <c r="H992" s="130">
        <f>F992-$F$910</f>
        <v>485440</v>
      </c>
      <c r="I992" s="49">
        <f t="shared" ref="I992:I1019" si="98">IFERROR(H992/G992,"-")</f>
        <v>1.6636337154509357</v>
      </c>
      <c r="J992" s="50">
        <f>(C992-C990)*1440</f>
        <v>9659.0000000002328</v>
      </c>
      <c r="K992" s="50">
        <f>E992-E990</f>
        <v>13640</v>
      </c>
      <c r="L992" s="49">
        <f t="shared" ref="L992:L1019" si="99">K992/J992</f>
        <v>1.412154467336129</v>
      </c>
      <c r="M992" s="49"/>
      <c r="O992" s="33"/>
      <c r="Q992" s="69"/>
    </row>
    <row r="993" spans="2:17" x14ac:dyDescent="0.3">
      <c r="B993" s="193" t="s">
        <v>2</v>
      </c>
      <c r="C993" s="178">
        <v>42380.37777777778</v>
      </c>
      <c r="D993" s="10">
        <v>30</v>
      </c>
      <c r="E993" s="179">
        <v>860120</v>
      </c>
      <c r="F993" s="179">
        <v>860120</v>
      </c>
      <c r="G993" s="10">
        <f>(C993-$C$910)*1440</f>
        <v>301918.00000000047</v>
      </c>
      <c r="H993" s="128">
        <f>F993-$F$910</f>
        <v>500370</v>
      </c>
      <c r="I993" s="13">
        <f t="shared" si="98"/>
        <v>1.6573043011678643</v>
      </c>
      <c r="J993" s="14"/>
      <c r="K993" s="14"/>
      <c r="L993" s="13"/>
      <c r="M993" s="13"/>
      <c r="O993" s="33"/>
      <c r="Q993" s="69"/>
    </row>
    <row r="994" spans="2:17" x14ac:dyDescent="0.3">
      <c r="B994" s="193" t="s">
        <v>2</v>
      </c>
      <c r="C994" s="178">
        <v>42382.375</v>
      </c>
      <c r="D994" s="10">
        <v>30</v>
      </c>
      <c r="E994" s="179">
        <v>865330</v>
      </c>
      <c r="F994" s="179">
        <v>865330</v>
      </c>
      <c r="G994" s="10">
        <f>(C994-$C$910)*1440</f>
        <v>304793.9999999979</v>
      </c>
      <c r="H994" s="128">
        <f>F994-$F$910</f>
        <v>505580</v>
      </c>
      <c r="I994" s="13">
        <f t="shared" si="98"/>
        <v>1.6587596868704879</v>
      </c>
      <c r="J994" s="14"/>
      <c r="K994" s="14"/>
      <c r="L994" s="13"/>
      <c r="M994" s="13"/>
      <c r="O994" s="33"/>
      <c r="Q994" s="69"/>
    </row>
    <row r="995" spans="2:17" x14ac:dyDescent="0.3">
      <c r="B995" s="193" t="s">
        <v>2</v>
      </c>
      <c r="C995" s="178">
        <v>42384.534722222219</v>
      </c>
      <c r="D995" s="10">
        <v>30</v>
      </c>
      <c r="E995" s="179">
        <v>871670</v>
      </c>
      <c r="F995" s="179">
        <v>871670</v>
      </c>
      <c r="G995" s="10">
        <f>(C995-$C$910)*1440</f>
        <v>307903.99999999325</v>
      </c>
      <c r="H995" s="128">
        <f>F995-$F$910</f>
        <v>511920</v>
      </c>
      <c r="I995" s="13">
        <f t="shared" si="98"/>
        <v>1.6625961338599409</v>
      </c>
      <c r="J995" s="14">
        <f>(C995-C992)*1440</f>
        <v>16108.99999999674</v>
      </c>
      <c r="K995" s="14">
        <f>E995-E992</f>
        <v>26480</v>
      </c>
      <c r="L995" s="13">
        <f t="shared" si="99"/>
        <v>1.6438016015895063</v>
      </c>
      <c r="M995" s="13"/>
      <c r="O995" s="33"/>
      <c r="Q995" s="69"/>
    </row>
    <row r="996" spans="2:17" x14ac:dyDescent="0.3">
      <c r="B996" s="193" t="s">
        <v>2</v>
      </c>
      <c r="C996" s="178">
        <v>42387.591666666667</v>
      </c>
      <c r="D996" s="10">
        <v>31</v>
      </c>
      <c r="E996" s="179">
        <v>880740</v>
      </c>
      <c r="F996" s="179">
        <v>880740</v>
      </c>
      <c r="G996" s="10">
        <f>(C996-$C$910)*1440</f>
        <v>312305.9999999986</v>
      </c>
      <c r="H996" s="128">
        <f>F996-$F$910</f>
        <v>520990</v>
      </c>
      <c r="I996" s="13">
        <f t="shared" si="98"/>
        <v>1.668203620807805</v>
      </c>
      <c r="J996" s="14"/>
      <c r="K996" s="14"/>
      <c r="L996" s="13"/>
      <c r="M996" s="13"/>
      <c r="O996" s="33"/>
      <c r="Q996" s="69"/>
    </row>
    <row r="997" spans="2:17" x14ac:dyDescent="0.3">
      <c r="B997" s="193" t="s">
        <v>2</v>
      </c>
      <c r="C997" s="178">
        <v>42389.385416666664</v>
      </c>
      <c r="D997" s="10">
        <v>31</v>
      </c>
      <c r="E997" s="179">
        <v>886120</v>
      </c>
      <c r="F997" s="179">
        <v>886120</v>
      </c>
      <c r="G997" s="10">
        <f>(C997-$C$910)*1440</f>
        <v>314888.99999999441</v>
      </c>
      <c r="H997" s="128">
        <f>F997-$F$910</f>
        <v>526370</v>
      </c>
      <c r="I997" s="13">
        <f t="shared" si="98"/>
        <v>1.6716049147477661</v>
      </c>
      <c r="J997" s="14"/>
      <c r="K997" s="14"/>
      <c r="L997" s="13"/>
      <c r="M997" s="13"/>
      <c r="O997" s="33"/>
      <c r="Q997" s="69"/>
    </row>
    <row r="998" spans="2:17" x14ac:dyDescent="0.3">
      <c r="B998" s="193" t="s">
        <v>2</v>
      </c>
      <c r="C998" s="178">
        <v>42391.476388888892</v>
      </c>
      <c r="D998" s="10">
        <v>31</v>
      </c>
      <c r="E998" s="204">
        <v>891930</v>
      </c>
      <c r="F998" s="204">
        <v>891930</v>
      </c>
      <c r="G998" s="10">
        <f>(C998-$C$910)*1440</f>
        <v>317900.00000000233</v>
      </c>
      <c r="H998" s="128">
        <f>F998-$F$910</f>
        <v>532180</v>
      </c>
      <c r="I998" s="13">
        <f t="shared" si="98"/>
        <v>1.6740484429065621</v>
      </c>
      <c r="J998" s="14">
        <f>(C998-C995)*1440</f>
        <v>9996.0000000090804</v>
      </c>
      <c r="K998" s="14">
        <f>E998-E995</f>
        <v>20260</v>
      </c>
      <c r="L998" s="13">
        <f t="shared" si="99"/>
        <v>2.0268107242878748</v>
      </c>
      <c r="M998" s="13"/>
      <c r="O998" s="33"/>
      <c r="Q998" s="69"/>
    </row>
    <row r="999" spans="2:17" x14ac:dyDescent="0.3">
      <c r="B999" s="193" t="s">
        <v>2</v>
      </c>
      <c r="C999" s="178">
        <v>42394.634722222225</v>
      </c>
      <c r="D999" s="10">
        <v>32</v>
      </c>
      <c r="E999" s="179">
        <v>899860</v>
      </c>
      <c r="F999" s="179">
        <v>899860</v>
      </c>
      <c r="G999" s="10">
        <f>(C999-$C$910)*1440</f>
        <v>322448.00000000163</v>
      </c>
      <c r="H999" s="128">
        <f>F999-$F$910</f>
        <v>540110</v>
      </c>
      <c r="I999" s="13">
        <f t="shared" si="98"/>
        <v>1.6750297722423375</v>
      </c>
      <c r="J999" s="14"/>
      <c r="K999" s="14"/>
      <c r="L999" s="13"/>
      <c r="M999" s="13"/>
      <c r="O999" s="33"/>
      <c r="Q999" s="69"/>
    </row>
    <row r="1000" spans="2:17" x14ac:dyDescent="0.3">
      <c r="B1000" s="193" t="s">
        <v>2</v>
      </c>
      <c r="C1000" s="178">
        <v>42398.381249999999</v>
      </c>
      <c r="D1000" s="10">
        <v>32</v>
      </c>
      <c r="E1000" s="204">
        <v>905535</v>
      </c>
      <c r="F1000" s="204">
        <v>905535</v>
      </c>
      <c r="G1000" s="10">
        <f>(C1000-$C$910)*1440</f>
        <v>327842.99999999581</v>
      </c>
      <c r="H1000" s="128">
        <f>F1000-$F$910</f>
        <v>545785</v>
      </c>
      <c r="I1000" s="13">
        <f t="shared" si="98"/>
        <v>1.66477551754958</v>
      </c>
      <c r="J1000" s="14">
        <f>(C1000-C998)*1440</f>
        <v>9942.9999999934807</v>
      </c>
      <c r="K1000" s="14">
        <f>E1000-E998</f>
        <v>13605</v>
      </c>
      <c r="L1000" s="13">
        <f t="shared" si="99"/>
        <v>1.3682993060453505</v>
      </c>
      <c r="M1000" s="13"/>
      <c r="O1000" s="33"/>
      <c r="Q1000" s="69"/>
    </row>
    <row r="1001" spans="2:17" x14ac:dyDescent="0.3">
      <c r="B1001" s="193"/>
      <c r="C1001" s="178">
        <v>42401</v>
      </c>
      <c r="D1001" s="10">
        <v>33</v>
      </c>
      <c r="E1001" s="204"/>
      <c r="F1001" s="204"/>
      <c r="G1001" s="10">
        <f>(C1001-$C$910)*1440</f>
        <v>331613.9999999979</v>
      </c>
      <c r="H1001" s="128">
        <f>F1001-$F$910</f>
        <v>-359750</v>
      </c>
      <c r="I1001" s="13"/>
      <c r="J1001" s="14"/>
      <c r="K1001" s="14"/>
      <c r="L1001" s="13"/>
      <c r="M1001" s="13"/>
      <c r="O1001" s="33"/>
      <c r="Q1001" s="69"/>
    </row>
    <row r="1002" spans="2:17" x14ac:dyDescent="0.3">
      <c r="B1002" s="193" t="s">
        <v>2</v>
      </c>
      <c r="C1002" s="178">
        <v>42412.609027777777</v>
      </c>
      <c r="D1002" s="10">
        <v>34</v>
      </c>
      <c r="E1002" s="179">
        <v>913170</v>
      </c>
      <c r="F1002" s="179">
        <v>913170</v>
      </c>
      <c r="G1002" s="10">
        <f>(C1002-$C$910)*1440</f>
        <v>348330.99999999627</v>
      </c>
      <c r="H1002" s="128">
        <f>F1002-$F$910</f>
        <v>553420</v>
      </c>
      <c r="I1002" s="13">
        <f t="shared" si="98"/>
        <v>1.588776192759203</v>
      </c>
      <c r="J1002" s="14">
        <f>(C1002-C1000)*1440</f>
        <v>20488.000000000466</v>
      </c>
      <c r="K1002" s="14">
        <f>E1002-E1000</f>
        <v>7635</v>
      </c>
      <c r="L1002" s="13">
        <f t="shared" si="99"/>
        <v>0.37265716516984704</v>
      </c>
      <c r="M1002" s="13"/>
      <c r="O1002" s="33"/>
      <c r="Q1002" s="69"/>
    </row>
    <row r="1003" spans="2:17" x14ac:dyDescent="0.3">
      <c r="B1003" s="193" t="s">
        <v>2</v>
      </c>
      <c r="C1003" s="178">
        <v>42416.476388888892</v>
      </c>
      <c r="D1003" s="10">
        <v>35</v>
      </c>
      <c r="E1003" s="179">
        <v>913350</v>
      </c>
      <c r="F1003" s="179">
        <v>913350</v>
      </c>
      <c r="G1003" s="10">
        <f>(C1003-$C$910)*1440</f>
        <v>353900.00000000233</v>
      </c>
      <c r="H1003" s="128">
        <f>F1003-$F$910</f>
        <v>553600</v>
      </c>
      <c r="I1003" s="13">
        <f t="shared" si="98"/>
        <v>1.5642836959593003</v>
      </c>
      <c r="J1003" s="14"/>
      <c r="K1003" s="14"/>
      <c r="L1003" s="13"/>
      <c r="M1003" s="13"/>
      <c r="O1003" s="33"/>
      <c r="Q1003" s="69"/>
    </row>
    <row r="1004" spans="2:17" x14ac:dyDescent="0.3">
      <c r="B1004" s="193" t="s">
        <v>2</v>
      </c>
      <c r="C1004" s="178">
        <v>42419.356944444444</v>
      </c>
      <c r="D1004" s="10">
        <v>35</v>
      </c>
      <c r="E1004" s="179">
        <v>920950</v>
      </c>
      <c r="F1004" s="179">
        <v>920950</v>
      </c>
      <c r="G1004" s="10">
        <f>(C1004-$C$910)*1440</f>
        <v>358047.99999999697</v>
      </c>
      <c r="H1004" s="128">
        <f>F1004-$F$910</f>
        <v>561200</v>
      </c>
      <c r="I1004" s="13">
        <f t="shared" si="98"/>
        <v>1.5673876128340467</v>
      </c>
      <c r="J1004" s="14">
        <f>(C1004-C1002)*1440</f>
        <v>9717.0000000006985</v>
      </c>
      <c r="K1004" s="14">
        <f>E1004-E1002</f>
        <v>7780</v>
      </c>
      <c r="L1004" s="13">
        <f t="shared" si="99"/>
        <v>0.80065863949772986</v>
      </c>
      <c r="M1004" s="13"/>
      <c r="O1004" s="33"/>
      <c r="Q1004" s="69"/>
    </row>
    <row r="1005" spans="2:17" x14ac:dyDescent="0.3">
      <c r="B1005" s="193" t="s">
        <v>2</v>
      </c>
      <c r="C1005" s="178">
        <v>42422.42291666667</v>
      </c>
      <c r="D1005" s="10">
        <v>36</v>
      </c>
      <c r="E1005" s="179">
        <v>927860</v>
      </c>
      <c r="F1005" s="179">
        <v>927860</v>
      </c>
      <c r="G1005" s="10">
        <f>(C1005-$C$910)*1440</f>
        <v>362463.00000000279</v>
      </c>
      <c r="H1005" s="128">
        <f>F1005-$F$910</f>
        <v>568110</v>
      </c>
      <c r="I1005" s="13">
        <f t="shared" si="98"/>
        <v>1.5673599788116184</v>
      </c>
      <c r="J1005" s="14"/>
      <c r="K1005" s="14"/>
      <c r="L1005" s="13"/>
      <c r="M1005" s="13"/>
      <c r="O1005" s="33"/>
      <c r="Q1005" s="69"/>
    </row>
    <row r="1006" spans="2:17" x14ac:dyDescent="0.3">
      <c r="B1006" s="193" t="s">
        <v>2</v>
      </c>
      <c r="C1006" s="178">
        <v>42424.397916666669</v>
      </c>
      <c r="D1006" s="10">
        <v>36</v>
      </c>
      <c r="E1006" s="179">
        <v>932540</v>
      </c>
      <c r="F1006" s="179">
        <v>932540</v>
      </c>
      <c r="G1006" s="10">
        <f>(C1006-$C$910)*1440</f>
        <v>365307.0000000007</v>
      </c>
      <c r="H1006" s="128">
        <f>F1006-$F$910</f>
        <v>572790</v>
      </c>
      <c r="I1006" s="13">
        <f t="shared" si="98"/>
        <v>1.5679688590692182</v>
      </c>
      <c r="J1006" s="14"/>
      <c r="K1006" s="14"/>
      <c r="L1006" s="13"/>
      <c r="M1006" s="13"/>
      <c r="O1006" s="33"/>
      <c r="Q1006" s="69"/>
    </row>
    <row r="1007" spans="2:17" x14ac:dyDescent="0.3">
      <c r="B1007" s="193" t="s">
        <v>2</v>
      </c>
      <c r="C1007" s="178">
        <v>42426.395138888889</v>
      </c>
      <c r="D1007" s="10">
        <v>36</v>
      </c>
      <c r="E1007" s="179">
        <v>938090</v>
      </c>
      <c r="F1007" s="179">
        <v>938090</v>
      </c>
      <c r="G1007" s="10">
        <f>(C1007-$C$910)*1440</f>
        <v>368182.99999999814</v>
      </c>
      <c r="H1007" s="128">
        <f>F1007-$F$910</f>
        <v>578340</v>
      </c>
      <c r="I1007" s="13">
        <f t="shared" si="98"/>
        <v>1.5707949579421183</v>
      </c>
      <c r="J1007" s="14">
        <f>(C1007-C1004)*1440</f>
        <v>10135.000000001164</v>
      </c>
      <c r="K1007" s="14">
        <f>E1007-E1004</f>
        <v>17140</v>
      </c>
      <c r="L1007" s="13">
        <f t="shared" si="99"/>
        <v>1.691169215589347</v>
      </c>
      <c r="M1007" s="13"/>
      <c r="O1007" s="33"/>
      <c r="Q1007" s="69"/>
    </row>
    <row r="1008" spans="2:17" x14ac:dyDescent="0.3">
      <c r="B1008" s="193" t="s">
        <v>2</v>
      </c>
      <c r="C1008" s="178">
        <v>42429.368055555555</v>
      </c>
      <c r="D1008" s="10">
        <v>37</v>
      </c>
      <c r="E1008" s="179">
        <v>945290</v>
      </c>
      <c r="F1008" s="179">
        <v>945290</v>
      </c>
      <c r="G1008" s="10">
        <f>(C1008-$C$910)*1440</f>
        <v>372463.99999999674</v>
      </c>
      <c r="H1008" s="128">
        <f>F1008-$F$910</f>
        <v>585540</v>
      </c>
      <c r="I1008" s="13">
        <f t="shared" si="98"/>
        <v>1.5720713948193787</v>
      </c>
      <c r="J1008" s="14"/>
      <c r="K1008" s="14"/>
      <c r="L1008" s="13"/>
      <c r="M1008" s="13"/>
      <c r="O1008" s="33"/>
      <c r="Q1008" s="69"/>
    </row>
    <row r="1009" spans="2:17" x14ac:dyDescent="0.3">
      <c r="B1009" s="193" t="s">
        <v>2</v>
      </c>
      <c r="C1009" s="178">
        <v>42431.46597222222</v>
      </c>
      <c r="D1009" s="10">
        <v>37</v>
      </c>
      <c r="E1009" s="179">
        <v>950780</v>
      </c>
      <c r="F1009" s="179">
        <v>950780</v>
      </c>
      <c r="G1009" s="10">
        <f>(C1009-$C$910)*1440</f>
        <v>375484.99999999534</v>
      </c>
      <c r="H1009" s="128">
        <f>F1009-$F$910</f>
        <v>591030</v>
      </c>
      <c r="I1009" s="13">
        <f t="shared" si="98"/>
        <v>1.5740442361213027</v>
      </c>
      <c r="J1009" s="14"/>
      <c r="K1009" s="14"/>
      <c r="L1009" s="13"/>
      <c r="M1009" s="13"/>
      <c r="O1009" s="33"/>
      <c r="Q1009" s="69"/>
    </row>
    <row r="1010" spans="2:17" x14ac:dyDescent="0.3">
      <c r="B1010" s="193" t="s">
        <v>2</v>
      </c>
      <c r="C1010" s="178">
        <v>42433.67083333333</v>
      </c>
      <c r="D1010" s="10">
        <v>37</v>
      </c>
      <c r="E1010" s="179">
        <v>956890</v>
      </c>
      <c r="F1010" s="179">
        <v>956890</v>
      </c>
      <c r="G1010" s="10">
        <f>(C1010-$C$910)*1440</f>
        <v>378659.99999999302</v>
      </c>
      <c r="H1010" s="128">
        <f>F1010-$F$910</f>
        <v>597140</v>
      </c>
      <c r="I1010" s="13">
        <f t="shared" si="98"/>
        <v>1.5769819891195558</v>
      </c>
      <c r="J1010" s="14">
        <f>(C1010-C1007)*1440</f>
        <v>10476.999999994878</v>
      </c>
      <c r="K1010" s="14">
        <f>E1010-E1007</f>
        <v>18800</v>
      </c>
      <c r="L1010" s="13">
        <f t="shared" si="99"/>
        <v>1.7944067958393808</v>
      </c>
      <c r="M1010" s="13"/>
      <c r="O1010" s="33"/>
      <c r="Q1010" s="69"/>
    </row>
    <row r="1011" spans="2:17" x14ac:dyDescent="0.3">
      <c r="B1011" s="193" t="s">
        <v>2</v>
      </c>
      <c r="C1011" s="178">
        <v>42436.356944444444</v>
      </c>
      <c r="D1011" s="10">
        <v>38</v>
      </c>
      <c r="E1011" s="179">
        <v>964510</v>
      </c>
      <c r="F1011" s="179">
        <v>964510</v>
      </c>
      <c r="G1011" s="10">
        <f>(C1011-$C$910)*1440</f>
        <v>382527.99999999697</v>
      </c>
      <c r="H1011" s="128">
        <f>F1011-$F$910</f>
        <v>604760</v>
      </c>
      <c r="I1011" s="13">
        <f t="shared" si="98"/>
        <v>1.5809561653003303</v>
      </c>
      <c r="J1011" s="14"/>
      <c r="K1011" s="14"/>
      <c r="L1011" s="13"/>
      <c r="M1011" s="13"/>
      <c r="O1011" s="33"/>
      <c r="Q1011" s="69"/>
    </row>
    <row r="1012" spans="2:17" x14ac:dyDescent="0.3">
      <c r="B1012" s="193" t="s">
        <v>2</v>
      </c>
      <c r="C1012" s="178">
        <v>42438.378472222219</v>
      </c>
      <c r="D1012" s="10">
        <v>38</v>
      </c>
      <c r="E1012" s="179">
        <v>970300</v>
      </c>
      <c r="F1012" s="179">
        <v>970300</v>
      </c>
      <c r="G1012" s="10">
        <f>(C1012-$C$910)*1440</f>
        <v>385438.99999999325</v>
      </c>
      <c r="H1012" s="128">
        <f>F1012-$F$910</f>
        <v>610550</v>
      </c>
      <c r="I1012" s="13">
        <f t="shared" si="98"/>
        <v>1.5840379411528431</v>
      </c>
      <c r="J1012" s="14"/>
      <c r="K1012" s="14"/>
      <c r="L1012" s="13"/>
      <c r="M1012" s="13"/>
      <c r="O1012" s="33"/>
      <c r="Q1012" s="69"/>
    </row>
    <row r="1013" spans="2:17" x14ac:dyDescent="0.3">
      <c r="B1013" s="193" t="s">
        <v>2</v>
      </c>
      <c r="C1013" s="178">
        <v>42440.329861111109</v>
      </c>
      <c r="D1013" s="10">
        <v>38</v>
      </c>
      <c r="E1013" s="179">
        <v>976110</v>
      </c>
      <c r="F1013" s="179">
        <v>976110</v>
      </c>
      <c r="G1013" s="10">
        <f>(C1013-$C$910)*1440</f>
        <v>388248.99999999558</v>
      </c>
      <c r="H1013" s="128">
        <f>F1013-$F$910</f>
        <v>616360</v>
      </c>
      <c r="I1013" s="13">
        <f t="shared" si="98"/>
        <v>1.5875378944955609</v>
      </c>
      <c r="J1013" s="14">
        <f>(C1013-C1010)*1440</f>
        <v>9589.0000000025611</v>
      </c>
      <c r="K1013" s="14">
        <f>E1013-E1010</f>
        <v>19220</v>
      </c>
      <c r="L1013" s="13">
        <f t="shared" si="99"/>
        <v>2.0043800187709735</v>
      </c>
      <c r="M1013" s="13"/>
      <c r="O1013" s="33"/>
      <c r="Q1013" s="69"/>
    </row>
    <row r="1014" spans="2:17" x14ac:dyDescent="0.3">
      <c r="B1014" s="193" t="s">
        <v>2</v>
      </c>
      <c r="C1014" s="178">
        <v>42443.372916666667</v>
      </c>
      <c r="D1014" s="10">
        <v>39</v>
      </c>
      <c r="E1014" s="179">
        <v>984570</v>
      </c>
      <c r="F1014" s="179">
        <v>984570</v>
      </c>
      <c r="G1014" s="10">
        <f>(C1014-$C$910)*1440</f>
        <v>392630.9999999986</v>
      </c>
      <c r="H1014" s="128">
        <f>F1014-$F$910</f>
        <v>624820</v>
      </c>
      <c r="I1014" s="13">
        <f t="shared" si="98"/>
        <v>1.5913669577797021</v>
      </c>
      <c r="J1014" s="14"/>
      <c r="K1014" s="14"/>
      <c r="L1014" s="13"/>
      <c r="M1014" s="13"/>
      <c r="O1014" s="33"/>
      <c r="Q1014" s="69"/>
    </row>
    <row r="1015" spans="2:17" x14ac:dyDescent="0.3">
      <c r="B1015" s="193" t="s">
        <v>2</v>
      </c>
      <c r="C1015" s="178">
        <v>42446.352777777778</v>
      </c>
      <c r="D1015" s="10">
        <v>39</v>
      </c>
      <c r="E1015" s="179">
        <v>992710</v>
      </c>
      <c r="F1015" s="179">
        <v>992710</v>
      </c>
      <c r="G1015" s="10">
        <f>(C1015-$C$910)*1440</f>
        <v>396921.99999999837</v>
      </c>
      <c r="H1015" s="128">
        <f>F1015-$F$910</f>
        <v>632960</v>
      </c>
      <c r="I1015" s="13">
        <f t="shared" si="98"/>
        <v>1.5946709932933991</v>
      </c>
      <c r="J1015" s="14">
        <f>(C1015-C1013)*1440</f>
        <v>8673.000000002794</v>
      </c>
      <c r="K1015" s="14">
        <f>E1015-E1013</f>
        <v>16600</v>
      </c>
      <c r="L1015" s="13">
        <f t="shared" si="99"/>
        <v>1.9139859333557767</v>
      </c>
      <c r="M1015" s="13"/>
      <c r="O1015" s="33"/>
      <c r="Q1015" s="69"/>
    </row>
    <row r="1016" spans="2:17" x14ac:dyDescent="0.3">
      <c r="B1016" s="193" t="s">
        <v>2</v>
      </c>
      <c r="C1016" s="178">
        <v>42450.365277777775</v>
      </c>
      <c r="D1016" s="10">
        <v>40</v>
      </c>
      <c r="E1016" s="179">
        <v>1001900</v>
      </c>
      <c r="F1016" s="179">
        <v>1001900</v>
      </c>
      <c r="G1016" s="10">
        <f>(C1016-$C$910)*1440</f>
        <v>402699.99999999418</v>
      </c>
      <c r="H1016" s="128">
        <f>F1016-$F$910</f>
        <v>642150</v>
      </c>
      <c r="I1016" s="13">
        <f t="shared" si="98"/>
        <v>1.5946113732307159</v>
      </c>
      <c r="J1016" s="14"/>
      <c r="K1016" s="14"/>
      <c r="L1016" s="13"/>
      <c r="M1016" s="13"/>
      <c r="O1016" s="33"/>
      <c r="Q1016" s="69"/>
    </row>
    <row r="1017" spans="2:17" x14ac:dyDescent="0.3">
      <c r="B1017" s="193" t="s">
        <v>2</v>
      </c>
      <c r="C1017" s="178">
        <v>42453.65902777778</v>
      </c>
      <c r="D1017" s="10">
        <v>40</v>
      </c>
      <c r="E1017" s="179">
        <v>1009210</v>
      </c>
      <c r="F1017" s="179">
        <v>1009210</v>
      </c>
      <c r="G1017" s="10">
        <f>(C1017-$C$910)*1440</f>
        <v>407443.00000000047</v>
      </c>
      <c r="H1017" s="128">
        <f>F1017-$F$910</f>
        <v>649460</v>
      </c>
      <c r="I1017" s="13">
        <f t="shared" si="98"/>
        <v>1.59398983416085</v>
      </c>
      <c r="J1017" s="14">
        <f>(C1017-C1015)*1440</f>
        <v>10521.000000002095</v>
      </c>
      <c r="K1017" s="14">
        <f>E1017-E1015</f>
        <v>16500</v>
      </c>
      <c r="L1017" s="13">
        <f t="shared" si="99"/>
        <v>1.5682919874533516</v>
      </c>
      <c r="M1017" s="13"/>
      <c r="O1017" s="33"/>
      <c r="Q1017" s="69"/>
    </row>
    <row r="1018" spans="2:17" x14ac:dyDescent="0.3">
      <c r="B1018" s="193" t="s">
        <v>2</v>
      </c>
      <c r="C1018" s="178">
        <v>42457.692361111112</v>
      </c>
      <c r="D1018" s="10">
        <v>41</v>
      </c>
      <c r="E1018" s="179">
        <v>1017830</v>
      </c>
      <c r="F1018" s="179">
        <v>1017830</v>
      </c>
      <c r="G1018" s="10">
        <f>(C1018-$C$910)*1440</f>
        <v>413250.99999999977</v>
      </c>
      <c r="H1018" s="128">
        <f>F1018-$F$910</f>
        <v>658080</v>
      </c>
      <c r="I1018" s="13">
        <f t="shared" si="98"/>
        <v>1.5924462372746839</v>
      </c>
      <c r="J1018" s="14"/>
      <c r="K1018" s="14"/>
      <c r="L1018" s="13"/>
      <c r="M1018" s="13"/>
      <c r="O1018" s="33"/>
      <c r="Q1018" s="69"/>
    </row>
    <row r="1019" spans="2:17" ht="15" thickBot="1" x14ac:dyDescent="0.35">
      <c r="B1019" s="194" t="s">
        <v>2</v>
      </c>
      <c r="C1019" s="190">
        <v>42459.393750000003</v>
      </c>
      <c r="D1019" s="51">
        <v>41</v>
      </c>
      <c r="E1019" s="191">
        <v>1023570</v>
      </c>
      <c r="F1019" s="191">
        <v>1023570</v>
      </c>
      <c r="G1019" s="51">
        <f>(C1019-$C$910)*1440</f>
        <v>415701.0000000021</v>
      </c>
      <c r="H1019" s="129">
        <f>F1019-$F$910</f>
        <v>663820</v>
      </c>
      <c r="I1019" s="54">
        <f t="shared" si="98"/>
        <v>1.5968689033704433</v>
      </c>
      <c r="J1019" s="55">
        <f>(C1019-C1017)*1440</f>
        <v>8258.0000000016298</v>
      </c>
      <c r="K1019" s="55">
        <f>E1019-E1017</f>
        <v>14360</v>
      </c>
      <c r="L1019" s="54">
        <f t="shared" si="99"/>
        <v>1.7389198353108701</v>
      </c>
      <c r="M1019" s="54">
        <f>(H1019-H991)/(G1019-G991)</f>
        <v>1.4398815113411356</v>
      </c>
      <c r="O1019" s="33"/>
      <c r="Q1019" s="69"/>
    </row>
    <row r="1020" spans="2:17" s="15" customFormat="1" x14ac:dyDescent="0.25">
      <c r="B1020" s="18" t="s">
        <v>3</v>
      </c>
      <c r="C1020" s="19">
        <v>42170.713888888888</v>
      </c>
      <c r="D1020" s="67">
        <v>1</v>
      </c>
      <c r="E1020" s="20">
        <v>383885</v>
      </c>
      <c r="F1020" s="20">
        <v>383885</v>
      </c>
      <c r="G1020" s="18">
        <f>(C1020-$C$1020)*1440</f>
        <v>0</v>
      </c>
      <c r="H1020" s="126">
        <f>E1020-$E$1020</f>
        <v>0</v>
      </c>
      <c r="I1020" s="21" t="str">
        <f>IFERROR(H1020/G1020,"-")</f>
        <v>-</v>
      </c>
      <c r="J1020" s="202"/>
      <c r="K1020" s="202"/>
      <c r="L1020" s="215">
        <f>K1022/J1022</f>
        <v>0.80433500442352912</v>
      </c>
      <c r="M1020" s="18"/>
      <c r="O1020" s="34"/>
    </row>
    <row r="1021" spans="2:17" s="15" customFormat="1" x14ac:dyDescent="0.25">
      <c r="B1021" s="3" t="s">
        <v>3</v>
      </c>
      <c r="C1021" s="5">
        <v>42174.666666666664</v>
      </c>
      <c r="D1021" s="17">
        <v>1</v>
      </c>
      <c r="E1021" s="4">
        <v>383885</v>
      </c>
      <c r="F1021" s="4">
        <v>383885</v>
      </c>
      <c r="G1021" s="3">
        <f>(C1021-$C$1020)*1440</f>
        <v>5691.9999999983702</v>
      </c>
      <c r="H1021" s="127">
        <f>E1021-$E$1020</f>
        <v>0</v>
      </c>
      <c r="I1021" s="6">
        <f t="shared" ref="I1021:I1065" si="100">IFERROR(H1021/G1021,"-")</f>
        <v>0</v>
      </c>
      <c r="J1021" s="30"/>
      <c r="K1021" s="30"/>
      <c r="L1021" s="215"/>
      <c r="M1021" s="6"/>
      <c r="O1021" s="34"/>
    </row>
    <row r="1022" spans="2:17" s="15" customFormat="1" x14ac:dyDescent="0.25">
      <c r="B1022" s="3" t="s">
        <v>3</v>
      </c>
      <c r="C1022" s="5">
        <v>42175.423611111109</v>
      </c>
      <c r="D1022" s="17">
        <v>1</v>
      </c>
      <c r="E1022" s="4">
        <v>389340</v>
      </c>
      <c r="F1022" s="4">
        <v>389340</v>
      </c>
      <c r="G1022" s="3">
        <f>(C1022-$C$1020)*1440</f>
        <v>6781.9999999995343</v>
      </c>
      <c r="H1022" s="127">
        <f>F1022-$F$1020</f>
        <v>5455</v>
      </c>
      <c r="I1022" s="6">
        <f t="shared" si="100"/>
        <v>0.80433500442352912</v>
      </c>
      <c r="J1022" s="30">
        <f>(C1022-C1020)*1440</f>
        <v>6781.9999999995343</v>
      </c>
      <c r="K1022" s="30">
        <f>E1022-E1020</f>
        <v>5455</v>
      </c>
      <c r="L1022" s="216"/>
      <c r="M1022" s="6"/>
      <c r="O1022" s="34"/>
    </row>
    <row r="1023" spans="2:17" s="15" customFormat="1" x14ac:dyDescent="0.25">
      <c r="B1023" s="3" t="s">
        <v>3</v>
      </c>
      <c r="C1023" s="5">
        <v>42177.521527777775</v>
      </c>
      <c r="D1023" s="17">
        <v>2</v>
      </c>
      <c r="E1023" s="4">
        <v>402390</v>
      </c>
      <c r="F1023" s="4">
        <v>402390</v>
      </c>
      <c r="G1023" s="3">
        <f>(C1023-$C$1020)*1440</f>
        <v>9802.9999999981374</v>
      </c>
      <c r="H1023" s="127">
        <f t="shared" ref="H1023:H1086" si="101">F1023-$F$1020</f>
        <v>18505</v>
      </c>
      <c r="I1023" s="6">
        <f t="shared" si="100"/>
        <v>1.887687442619965</v>
      </c>
      <c r="J1023" s="30"/>
      <c r="K1023" s="30"/>
      <c r="L1023" s="217">
        <f>K1026/J1026</f>
        <v>2.1929462294528541</v>
      </c>
      <c r="M1023" s="3"/>
      <c r="O1023" s="34"/>
    </row>
    <row r="1024" spans="2:17" s="15" customFormat="1" x14ac:dyDescent="0.25">
      <c r="B1024" s="3" t="s">
        <v>3</v>
      </c>
      <c r="C1024" s="5">
        <v>42178.595833333333</v>
      </c>
      <c r="D1024" s="17">
        <v>2</v>
      </c>
      <c r="E1024" s="4">
        <v>409000</v>
      </c>
      <c r="F1024" s="4">
        <v>409000</v>
      </c>
      <c r="G1024" s="3">
        <f>(C1024-$C$1020)*1440</f>
        <v>11350.000000001164</v>
      </c>
      <c r="H1024" s="127">
        <f t="shared" si="101"/>
        <v>25115</v>
      </c>
      <c r="I1024" s="6">
        <f t="shared" si="100"/>
        <v>2.2127753303962487</v>
      </c>
      <c r="J1024" s="30"/>
      <c r="K1024" s="30"/>
      <c r="L1024" s="215"/>
      <c r="M1024" s="3"/>
      <c r="O1024" s="34"/>
    </row>
    <row r="1025" spans="2:15" s="15" customFormat="1" x14ac:dyDescent="0.25">
      <c r="B1025" s="3" t="s">
        <v>3</v>
      </c>
      <c r="C1025" s="5">
        <v>42179.432638888888</v>
      </c>
      <c r="D1025" s="17">
        <v>2</v>
      </c>
      <c r="E1025" s="4">
        <v>414110</v>
      </c>
      <c r="F1025" s="4">
        <v>414110</v>
      </c>
      <c r="G1025" s="3">
        <f>(C1025-$C$1020)*1440</f>
        <v>12555</v>
      </c>
      <c r="H1025" s="127">
        <f t="shared" si="101"/>
        <v>30225</v>
      </c>
      <c r="I1025" s="6">
        <f t="shared" si="100"/>
        <v>2.4074074074074074</v>
      </c>
      <c r="J1025" s="30"/>
      <c r="K1025" s="30"/>
      <c r="L1025" s="215"/>
      <c r="M1025" s="3"/>
      <c r="O1025" s="34"/>
    </row>
    <row r="1026" spans="2:15" s="15" customFormat="1" x14ac:dyDescent="0.25">
      <c r="B1026" s="3" t="s">
        <v>3</v>
      </c>
      <c r="C1026" s="5">
        <v>42183.831250000003</v>
      </c>
      <c r="D1026" s="17">
        <v>2</v>
      </c>
      <c r="E1026" s="4">
        <v>415890</v>
      </c>
      <c r="F1026" s="4">
        <v>415890</v>
      </c>
      <c r="G1026" s="3">
        <f>(C1026-$C$1020)*1440</f>
        <v>18889.000000006054</v>
      </c>
      <c r="H1026" s="127">
        <f t="shared" si="101"/>
        <v>32005</v>
      </c>
      <c r="I1026" s="6">
        <f t="shared" si="100"/>
        <v>1.694372386044245</v>
      </c>
      <c r="J1026" s="30">
        <f>(C1026-C1022)*1440</f>
        <v>12107.000000006519</v>
      </c>
      <c r="K1026" s="30">
        <f>E1026-E1022</f>
        <v>26550</v>
      </c>
      <c r="L1026" s="216"/>
      <c r="M1026" s="6"/>
      <c r="O1026" s="34"/>
    </row>
    <row r="1027" spans="2:15" s="15" customFormat="1" x14ac:dyDescent="0.25">
      <c r="B1027" s="3" t="s">
        <v>3</v>
      </c>
      <c r="C1027" s="5">
        <v>42184.715277777781</v>
      </c>
      <c r="D1027" s="17">
        <v>3</v>
      </c>
      <c r="E1027" s="4">
        <v>421390</v>
      </c>
      <c r="F1027" s="4">
        <v>421390</v>
      </c>
      <c r="G1027" s="3">
        <f>(C1027-$C$1020)*1440</f>
        <v>20162.000000006519</v>
      </c>
      <c r="H1027" s="127">
        <f t="shared" si="101"/>
        <v>37505</v>
      </c>
      <c r="I1027" s="6">
        <f t="shared" si="100"/>
        <v>1.860182521574639</v>
      </c>
      <c r="J1027" s="30"/>
      <c r="K1027" s="30"/>
      <c r="L1027" s="217">
        <f>K1030/J1030</f>
        <v>3.9598044541065409</v>
      </c>
      <c r="M1027" s="3"/>
      <c r="O1027" s="34"/>
    </row>
    <row r="1028" spans="2:15" s="15" customFormat="1" x14ac:dyDescent="0.25">
      <c r="B1028" s="3" t="s">
        <v>3</v>
      </c>
      <c r="C1028" s="5">
        <v>42185.676388888889</v>
      </c>
      <c r="D1028" s="17">
        <v>3</v>
      </c>
      <c r="E1028" s="4">
        <v>427120</v>
      </c>
      <c r="F1028" s="4">
        <v>427120</v>
      </c>
      <c r="G1028" s="3">
        <f>(C1028-$C$1020)*1440</f>
        <v>21546.000000002095</v>
      </c>
      <c r="H1028" s="127">
        <f t="shared" si="101"/>
        <v>43235</v>
      </c>
      <c r="I1028" s="6">
        <f t="shared" si="100"/>
        <v>2.0066369627771183</v>
      </c>
      <c r="J1028" s="30"/>
      <c r="K1028" s="30"/>
      <c r="L1028" s="215"/>
      <c r="M1028" s="3"/>
      <c r="O1028" s="34"/>
    </row>
    <row r="1029" spans="2:15" s="15" customFormat="1" x14ac:dyDescent="0.25">
      <c r="B1029" s="3" t="s">
        <v>3</v>
      </c>
      <c r="C1029" s="5">
        <v>42186.434027777781</v>
      </c>
      <c r="D1029" s="17">
        <v>3</v>
      </c>
      <c r="E1029" s="4">
        <v>431640</v>
      </c>
      <c r="F1029" s="4">
        <v>431640</v>
      </c>
      <c r="G1029" s="3">
        <f>(C1029-$C$1020)*1440</f>
        <v>22637.000000006519</v>
      </c>
      <c r="H1029" s="127">
        <f t="shared" si="101"/>
        <v>47755</v>
      </c>
      <c r="I1029" s="6">
        <f t="shared" si="100"/>
        <v>2.1095993285323251</v>
      </c>
      <c r="J1029" s="30"/>
      <c r="K1029" s="30"/>
      <c r="L1029" s="215"/>
      <c r="M1029" s="3"/>
      <c r="O1029" s="34"/>
    </row>
    <row r="1030" spans="2:15" s="15" customFormat="1" x14ac:dyDescent="0.25">
      <c r="B1030" s="3" t="s">
        <v>3</v>
      </c>
      <c r="C1030" s="5">
        <v>42187.666666666664</v>
      </c>
      <c r="D1030" s="17">
        <v>3</v>
      </c>
      <c r="E1030" s="4">
        <v>437760</v>
      </c>
      <c r="F1030" s="4">
        <v>437760</v>
      </c>
      <c r="G1030" s="3">
        <f>(C1030-$C$1020)*1440</f>
        <v>24411.99999999837</v>
      </c>
      <c r="H1030" s="127">
        <f t="shared" si="101"/>
        <v>53875</v>
      </c>
      <c r="I1030" s="6">
        <f t="shared" si="100"/>
        <v>2.2069064394561524</v>
      </c>
      <c r="J1030" s="30">
        <f>(C1030-C1026)*1440</f>
        <v>5522.9999999923166</v>
      </c>
      <c r="K1030" s="30">
        <f>E1030-E1026</f>
        <v>21870</v>
      </c>
      <c r="L1030" s="216"/>
      <c r="M1030" s="6"/>
      <c r="O1030" s="34"/>
    </row>
    <row r="1031" spans="2:15" s="15" customFormat="1" x14ac:dyDescent="0.25">
      <c r="B1031" s="3" t="s">
        <v>3</v>
      </c>
      <c r="C1031" s="5">
        <v>42198.833333333336</v>
      </c>
      <c r="D1031" s="17">
        <v>4</v>
      </c>
      <c r="E1031" s="4">
        <v>437760</v>
      </c>
      <c r="F1031" s="4">
        <v>437760</v>
      </c>
      <c r="G1031" s="3">
        <f>(C1031-$C$1020)*1440</f>
        <v>40492.000000005355</v>
      </c>
      <c r="H1031" s="127">
        <f t="shared" si="101"/>
        <v>53875</v>
      </c>
      <c r="I1031" s="6">
        <f t="shared" si="100"/>
        <v>1.3305097303169238</v>
      </c>
      <c r="J1031" s="30"/>
      <c r="K1031" s="30"/>
      <c r="L1031" s="217">
        <f>K1034/J1034</f>
        <v>0.74250959261961513</v>
      </c>
      <c r="M1031" s="6"/>
      <c r="O1031" s="34"/>
    </row>
    <row r="1032" spans="2:15" s="15" customFormat="1" x14ac:dyDescent="0.25">
      <c r="B1032" s="3" t="s">
        <v>3</v>
      </c>
      <c r="C1032" s="5">
        <v>42200.711805555555</v>
      </c>
      <c r="D1032" s="17">
        <v>4</v>
      </c>
      <c r="E1032" s="4">
        <v>444800</v>
      </c>
      <c r="F1032" s="4">
        <v>444800</v>
      </c>
      <c r="G1032" s="3">
        <f>(C1032-$C$1020)*1440</f>
        <v>43197.000000000698</v>
      </c>
      <c r="H1032" s="127">
        <f t="shared" si="101"/>
        <v>60915</v>
      </c>
      <c r="I1032" s="6">
        <f t="shared" si="100"/>
        <v>1.4101673727341948</v>
      </c>
      <c r="J1032" s="30"/>
      <c r="K1032" s="30"/>
      <c r="L1032" s="215"/>
      <c r="M1032" s="6"/>
      <c r="O1032" s="34"/>
    </row>
    <row r="1033" spans="2:15" s="15" customFormat="1" x14ac:dyDescent="0.25">
      <c r="B1033" s="3" t="s">
        <v>3</v>
      </c>
      <c r="C1033" s="5">
        <v>42202.645833333336</v>
      </c>
      <c r="D1033" s="17">
        <v>4</v>
      </c>
      <c r="E1033" s="4">
        <v>444870</v>
      </c>
      <c r="F1033" s="4">
        <v>444870</v>
      </c>
      <c r="G1033" s="3">
        <f>(C1033-$C$1020)*1440</f>
        <v>45982.000000005355</v>
      </c>
      <c r="H1033" s="127">
        <f t="shared" si="101"/>
        <v>60985</v>
      </c>
      <c r="I1033" s="6">
        <f t="shared" si="100"/>
        <v>1.3262798486362686</v>
      </c>
      <c r="J1033" s="28"/>
      <c r="K1033" s="28"/>
      <c r="L1033" s="215"/>
      <c r="M1033" s="6"/>
      <c r="O1033" s="34"/>
    </row>
    <row r="1034" spans="2:15" s="15" customFormat="1" x14ac:dyDescent="0.25">
      <c r="B1034" s="3" t="s">
        <v>3</v>
      </c>
      <c r="C1034" s="5">
        <v>42204.679166666669</v>
      </c>
      <c r="D1034" s="17">
        <v>4</v>
      </c>
      <c r="E1034" s="4">
        <v>455950</v>
      </c>
      <c r="F1034" s="4">
        <v>455950</v>
      </c>
      <c r="G1034" s="3">
        <f>(C1034-$C$1020)*1440</f>
        <v>48910.000000004657</v>
      </c>
      <c r="H1034" s="127">
        <f t="shared" si="101"/>
        <v>72065</v>
      </c>
      <c r="I1034" s="6">
        <f t="shared" si="100"/>
        <v>1.4734205683907817</v>
      </c>
      <c r="J1034" s="30">
        <f>(C1034-C1030)*1440</f>
        <v>24498.000000006286</v>
      </c>
      <c r="K1034" s="30">
        <f>E1034-E1030</f>
        <v>18190</v>
      </c>
      <c r="L1034" s="216"/>
      <c r="M1034" s="6"/>
      <c r="O1034" s="34"/>
    </row>
    <row r="1035" spans="2:15" s="15" customFormat="1" x14ac:dyDescent="0.25">
      <c r="B1035" s="3" t="s">
        <v>3</v>
      </c>
      <c r="C1035" s="5">
        <v>42205.372916666667</v>
      </c>
      <c r="D1035" s="17">
        <v>5</v>
      </c>
      <c r="E1035" s="4">
        <v>460130</v>
      </c>
      <c r="F1035" s="4">
        <v>460130</v>
      </c>
      <c r="G1035" s="3">
        <f>(C1035-$C$1020)*1440</f>
        <v>49909.000000002561</v>
      </c>
      <c r="H1035" s="127">
        <f t="shared" si="101"/>
        <v>76245</v>
      </c>
      <c r="I1035" s="6">
        <f t="shared" si="100"/>
        <v>1.5276803782884067</v>
      </c>
      <c r="J1035" s="28"/>
      <c r="K1035" s="28"/>
      <c r="L1035" s="217">
        <f>K1037/J1037</f>
        <v>3.0633241559195352</v>
      </c>
      <c r="M1035" s="3"/>
      <c r="O1035" s="34"/>
    </row>
    <row r="1036" spans="2:15" s="15" customFormat="1" x14ac:dyDescent="0.25">
      <c r="B1036" s="3" t="s">
        <v>3</v>
      </c>
      <c r="C1036" s="5">
        <v>42207.68472222222</v>
      </c>
      <c r="D1036" s="17">
        <v>5</v>
      </c>
      <c r="E1036" s="4">
        <v>467060</v>
      </c>
      <c r="F1036" s="4">
        <v>467060</v>
      </c>
      <c r="G1036" s="3">
        <f>(C1036-$C$1020)*1440</f>
        <v>53237.999999999302</v>
      </c>
      <c r="H1036" s="127">
        <f t="shared" si="101"/>
        <v>83175</v>
      </c>
      <c r="I1036" s="6">
        <f t="shared" si="100"/>
        <v>1.5623239039783818</v>
      </c>
      <c r="J1036" s="28"/>
      <c r="K1036" s="28"/>
      <c r="L1036" s="215"/>
      <c r="M1036" s="3"/>
      <c r="O1036" s="34"/>
    </row>
    <row r="1037" spans="2:15" s="15" customFormat="1" x14ac:dyDescent="0.25">
      <c r="B1037" s="3" t="s">
        <v>3</v>
      </c>
      <c r="C1037" s="5">
        <v>42209.47152777778</v>
      </c>
      <c r="D1037" s="17">
        <v>5</v>
      </c>
      <c r="E1037" s="4">
        <v>477090</v>
      </c>
      <c r="F1037" s="4">
        <v>477090</v>
      </c>
      <c r="G1037" s="3">
        <f>(C1037-$C$1020)*1440</f>
        <v>55811.000000004424</v>
      </c>
      <c r="H1037" s="127">
        <f t="shared" si="101"/>
        <v>93205</v>
      </c>
      <c r="I1037" s="6">
        <f t="shared" si="100"/>
        <v>1.670011288097196</v>
      </c>
      <c r="J1037" s="30">
        <f>(C1037-C1034)*1440</f>
        <v>6900.9999999997672</v>
      </c>
      <c r="K1037" s="30">
        <f>E1037-E1034</f>
        <v>21140</v>
      </c>
      <c r="L1037" s="216"/>
      <c r="M1037" s="6"/>
      <c r="O1037" s="34"/>
    </row>
    <row r="1038" spans="2:15" s="15" customFormat="1" x14ac:dyDescent="0.25">
      <c r="B1038" s="3" t="s">
        <v>3</v>
      </c>
      <c r="C1038" s="5">
        <v>42212.4375</v>
      </c>
      <c r="D1038" s="17">
        <v>6</v>
      </c>
      <c r="E1038" s="4">
        <v>488880</v>
      </c>
      <c r="F1038" s="4">
        <v>488880</v>
      </c>
      <c r="G1038" s="3">
        <f>(C1038-$C$1020)*1440</f>
        <v>60082.000000001863</v>
      </c>
      <c r="H1038" s="127">
        <f t="shared" si="101"/>
        <v>104995</v>
      </c>
      <c r="I1038" s="6">
        <f t="shared" si="100"/>
        <v>1.7475283778835049</v>
      </c>
      <c r="J1038" s="28"/>
      <c r="K1038" s="28"/>
      <c r="L1038" s="217">
        <f>K1040/J1040</f>
        <v>2.6372654945502374</v>
      </c>
      <c r="M1038" s="3"/>
      <c r="O1038" s="34"/>
    </row>
    <row r="1039" spans="2:15" s="15" customFormat="1" x14ac:dyDescent="0.25">
      <c r="B1039" s="3" t="s">
        <v>3</v>
      </c>
      <c r="C1039" s="5">
        <v>42214.668055555558</v>
      </c>
      <c r="D1039" s="17">
        <v>6</v>
      </c>
      <c r="E1039" s="4">
        <v>493770</v>
      </c>
      <c r="F1039" s="4">
        <v>493770</v>
      </c>
      <c r="G1039" s="3">
        <f>(C1039-$C$1020)*1440</f>
        <v>63294.000000004889</v>
      </c>
      <c r="H1039" s="127">
        <f t="shared" si="101"/>
        <v>109885</v>
      </c>
      <c r="I1039" s="6">
        <f t="shared" si="100"/>
        <v>1.7361045280751968</v>
      </c>
      <c r="J1039" s="28"/>
      <c r="K1039" s="28"/>
      <c r="L1039" s="215"/>
      <c r="M1039" s="3"/>
      <c r="O1039" s="34"/>
    </row>
    <row r="1040" spans="2:15" s="15" customFormat="1" x14ac:dyDescent="0.25">
      <c r="B1040" s="3" t="s">
        <v>3</v>
      </c>
      <c r="C1040" s="5">
        <v>42216.541666666664</v>
      </c>
      <c r="D1040" s="17">
        <v>6</v>
      </c>
      <c r="E1040" s="4">
        <v>503940</v>
      </c>
      <c r="F1040" s="4">
        <v>503940</v>
      </c>
      <c r="G1040" s="3">
        <f>(C1040-$C$1020)*1440</f>
        <v>65991.99999999837</v>
      </c>
      <c r="H1040" s="127">
        <f t="shared" si="101"/>
        <v>120055</v>
      </c>
      <c r="I1040" s="6">
        <f t="shared" si="100"/>
        <v>1.8192356649291272</v>
      </c>
      <c r="J1040" s="30">
        <f>(C1040-C1037)*1440</f>
        <v>10180.999999993946</v>
      </c>
      <c r="K1040" s="30">
        <f>E1040-E1037</f>
        <v>26850</v>
      </c>
      <c r="L1040" s="216"/>
      <c r="M1040" s="6"/>
      <c r="O1040" s="34"/>
    </row>
    <row r="1041" spans="2:15" s="15" customFormat="1" x14ac:dyDescent="0.25">
      <c r="B1041" s="3" t="s">
        <v>3</v>
      </c>
      <c r="C1041" s="5">
        <v>42219.529861111114</v>
      </c>
      <c r="D1041" s="17">
        <v>7</v>
      </c>
      <c r="E1041" s="4">
        <v>504350</v>
      </c>
      <c r="F1041" s="4">
        <v>504350</v>
      </c>
      <c r="G1041" s="3">
        <f>(C1041-$C$1020)*1440</f>
        <v>70295.000000005821</v>
      </c>
      <c r="H1041" s="127">
        <f t="shared" si="101"/>
        <v>120465</v>
      </c>
      <c r="I1041" s="6">
        <f t="shared" si="100"/>
        <v>1.7137065225121277</v>
      </c>
      <c r="J1041" s="30"/>
      <c r="K1041" s="30"/>
      <c r="L1041" s="217">
        <f>K1044/J1044</f>
        <v>0.49665626393218204</v>
      </c>
      <c r="M1041" s="3"/>
      <c r="O1041" s="34"/>
    </row>
    <row r="1042" spans="2:15" s="15" customFormat="1" x14ac:dyDescent="0.25">
      <c r="B1042" s="3" t="s">
        <v>3</v>
      </c>
      <c r="C1042" s="5">
        <v>42221.413888888892</v>
      </c>
      <c r="D1042" s="17">
        <v>7</v>
      </c>
      <c r="E1042" s="4">
        <v>504940</v>
      </c>
      <c r="F1042" s="4">
        <v>504940</v>
      </c>
      <c r="G1042" s="3">
        <f>(C1042-$C$1020)*1440</f>
        <v>73008.000000006286</v>
      </c>
      <c r="H1042" s="127">
        <f t="shared" si="101"/>
        <v>121055</v>
      </c>
      <c r="I1042" s="6">
        <f t="shared" si="100"/>
        <v>1.6581059609904336</v>
      </c>
      <c r="J1042" s="30"/>
      <c r="K1042" s="30"/>
      <c r="L1042" s="215"/>
      <c r="M1042" s="3"/>
      <c r="O1042" s="34"/>
    </row>
    <row r="1043" spans="2:15" s="15" customFormat="1" x14ac:dyDescent="0.25">
      <c r="B1043" s="3" t="s">
        <v>3</v>
      </c>
      <c r="C1043" s="5">
        <v>42223.379861111112</v>
      </c>
      <c r="D1043" s="17">
        <v>7</v>
      </c>
      <c r="E1043" s="4">
        <v>506800</v>
      </c>
      <c r="F1043" s="4">
        <v>506800</v>
      </c>
      <c r="G1043" s="3">
        <f>(C1043-$C$1020)*1440</f>
        <v>75839.000000003725</v>
      </c>
      <c r="H1043" s="127">
        <f t="shared" si="101"/>
        <v>122915</v>
      </c>
      <c r="I1043" s="6">
        <f t="shared" si="100"/>
        <v>1.6207360329117468</v>
      </c>
      <c r="J1043" s="28"/>
      <c r="K1043" s="28"/>
      <c r="L1043" s="215"/>
      <c r="M1043" s="3"/>
      <c r="O1043" s="34"/>
    </row>
    <row r="1044" spans="2:15" s="15" customFormat="1" x14ac:dyDescent="0.25">
      <c r="B1044" s="3" t="s">
        <v>3</v>
      </c>
      <c r="C1044" s="5">
        <v>42224.329861111109</v>
      </c>
      <c r="D1044" s="17">
        <v>7</v>
      </c>
      <c r="E1044" s="4">
        <v>509510</v>
      </c>
      <c r="F1044" s="4">
        <v>509510</v>
      </c>
      <c r="G1044" s="3">
        <f>(C1044-$C$1020)*1440</f>
        <v>77206.999999999534</v>
      </c>
      <c r="H1044" s="127">
        <f t="shared" si="101"/>
        <v>125625</v>
      </c>
      <c r="I1044" s="6">
        <f t="shared" si="100"/>
        <v>1.6271193026539144</v>
      </c>
      <c r="J1044" s="30">
        <f>(C1044-C1040)*1440</f>
        <v>11215.000000001164</v>
      </c>
      <c r="K1044" s="30">
        <f>E1044-E1040</f>
        <v>5570</v>
      </c>
      <c r="L1044" s="216"/>
      <c r="M1044" s="6"/>
      <c r="O1044" s="34"/>
    </row>
    <row r="1045" spans="2:15" s="15" customFormat="1" x14ac:dyDescent="0.25">
      <c r="B1045" s="3" t="s">
        <v>3</v>
      </c>
      <c r="C1045" s="5">
        <v>42226.597916666666</v>
      </c>
      <c r="D1045" s="17">
        <v>8</v>
      </c>
      <c r="E1045" s="4">
        <v>515020</v>
      </c>
      <c r="F1045" s="4">
        <v>515020</v>
      </c>
      <c r="G1045" s="3">
        <f>(C1045-$C$1020)*1440</f>
        <v>80473.000000000466</v>
      </c>
      <c r="H1045" s="127">
        <f t="shared" si="101"/>
        <v>131135</v>
      </c>
      <c r="I1045" s="6">
        <f t="shared" si="100"/>
        <v>1.6295527692517893</v>
      </c>
      <c r="J1045" s="28"/>
      <c r="K1045" s="28"/>
      <c r="L1045" s="217">
        <f>K1047/J1047</f>
        <v>2.5340599455032833</v>
      </c>
      <c r="M1045" s="3"/>
      <c r="O1045" s="34"/>
    </row>
    <row r="1046" spans="2:15" s="15" customFormat="1" x14ac:dyDescent="0.25">
      <c r="B1046" s="3" t="s">
        <v>3</v>
      </c>
      <c r="C1046" s="5">
        <v>42228.354861111111</v>
      </c>
      <c r="D1046" s="17">
        <v>8</v>
      </c>
      <c r="E1046" s="4">
        <v>525230</v>
      </c>
      <c r="F1046" s="4">
        <v>525230</v>
      </c>
      <c r="G1046" s="3">
        <f>(C1046-$C$1020)*1440</f>
        <v>83003.00000000163</v>
      </c>
      <c r="H1046" s="127">
        <f t="shared" si="101"/>
        <v>141345</v>
      </c>
      <c r="I1046" s="6">
        <f t="shared" si="100"/>
        <v>1.7028902569786299</v>
      </c>
      <c r="J1046" s="28"/>
      <c r="K1046" s="28"/>
      <c r="L1046" s="215"/>
      <c r="M1046" s="3"/>
      <c r="O1046" s="34"/>
    </row>
    <row r="1047" spans="2:15" s="15" customFormat="1" x14ac:dyDescent="0.25">
      <c r="B1047" s="3" t="s">
        <v>3</v>
      </c>
      <c r="C1047" s="5">
        <v>42230.446527777778</v>
      </c>
      <c r="D1047" s="17">
        <v>8</v>
      </c>
      <c r="E1047" s="4">
        <v>531830</v>
      </c>
      <c r="F1047" s="4">
        <v>531830</v>
      </c>
      <c r="G1047" s="3">
        <f>(C1047-$C$1020)*1440</f>
        <v>86015.000000002328</v>
      </c>
      <c r="H1047" s="127">
        <f t="shared" si="101"/>
        <v>147945</v>
      </c>
      <c r="I1047" s="6">
        <f t="shared" si="100"/>
        <v>1.7199906992965877</v>
      </c>
      <c r="J1047" s="30">
        <f>(C1047-C1044)*1440</f>
        <v>8808.000000002794</v>
      </c>
      <c r="K1047" s="30">
        <f>E1047-E1044</f>
        <v>22320</v>
      </c>
      <c r="L1047" s="216"/>
      <c r="M1047" s="6"/>
      <c r="O1047" s="34"/>
    </row>
    <row r="1048" spans="2:15" s="15" customFormat="1" x14ac:dyDescent="0.25">
      <c r="B1048" s="3" t="s">
        <v>3</v>
      </c>
      <c r="C1048" s="5">
        <v>42233.424305555556</v>
      </c>
      <c r="D1048" s="17">
        <v>9</v>
      </c>
      <c r="E1048" s="4">
        <v>549060</v>
      </c>
      <c r="F1048" s="4">
        <v>549060</v>
      </c>
      <c r="G1048" s="3">
        <f>(C1048-$C$1020)*1440</f>
        <v>90303.000000002794</v>
      </c>
      <c r="H1048" s="127">
        <f t="shared" si="101"/>
        <v>165175</v>
      </c>
      <c r="I1048" s="6">
        <f t="shared" si="100"/>
        <v>1.8291197413152929</v>
      </c>
      <c r="J1048" s="28"/>
      <c r="K1048" s="28"/>
      <c r="L1048" s="217">
        <f>K1050/J1050</f>
        <v>2.5973512551892508</v>
      </c>
      <c r="M1048" s="3"/>
      <c r="O1048" s="34"/>
    </row>
    <row r="1049" spans="2:15" s="15" customFormat="1" x14ac:dyDescent="0.25">
      <c r="B1049" s="3" t="s">
        <v>3</v>
      </c>
      <c r="C1049" s="5">
        <v>42235.580555555556</v>
      </c>
      <c r="D1049" s="17">
        <v>9</v>
      </c>
      <c r="E1049" s="4">
        <v>557720</v>
      </c>
      <c r="F1049" s="4">
        <v>557720</v>
      </c>
      <c r="G1049" s="3">
        <f>(C1049-$C$1020)*1440</f>
        <v>93408.000000002794</v>
      </c>
      <c r="H1049" s="127">
        <f t="shared" si="101"/>
        <v>173835</v>
      </c>
      <c r="I1049" s="6">
        <f t="shared" si="100"/>
        <v>1.861029033915669</v>
      </c>
      <c r="J1049" s="28"/>
      <c r="K1049" s="28"/>
      <c r="L1049" s="215"/>
      <c r="M1049" s="3"/>
      <c r="O1049" s="34"/>
    </row>
    <row r="1050" spans="2:15" s="15" customFormat="1" x14ac:dyDescent="0.25">
      <c r="B1050" s="3" t="s">
        <v>3</v>
      </c>
      <c r="C1050" s="5">
        <v>42237.472916666666</v>
      </c>
      <c r="D1050" s="17">
        <v>9</v>
      </c>
      <c r="E1050" s="4">
        <v>558110</v>
      </c>
      <c r="F1050" s="4">
        <v>558110</v>
      </c>
      <c r="G1050" s="3">
        <f>(C1050-$C$1020)*1440</f>
        <v>96133.000000000466</v>
      </c>
      <c r="H1050" s="127">
        <f t="shared" si="101"/>
        <v>174225</v>
      </c>
      <c r="I1050" s="6">
        <f t="shared" si="100"/>
        <v>1.8123329137756978</v>
      </c>
      <c r="J1050" s="30">
        <f>(C1050-C1047)*1440</f>
        <v>10117.999999998137</v>
      </c>
      <c r="K1050" s="30">
        <f>E1050-E1047</f>
        <v>26280</v>
      </c>
      <c r="L1050" s="216"/>
      <c r="M1050" s="6"/>
      <c r="O1050" s="34"/>
    </row>
    <row r="1051" spans="2:15" s="15" customFormat="1" x14ac:dyDescent="0.25">
      <c r="B1051" s="3" t="s">
        <v>3</v>
      </c>
      <c r="C1051" s="5">
        <v>42240.697916666664</v>
      </c>
      <c r="D1051" s="17">
        <v>10</v>
      </c>
      <c r="E1051" s="4">
        <v>558110</v>
      </c>
      <c r="F1051" s="4">
        <v>558110</v>
      </c>
      <c r="G1051" s="3">
        <f>(C1051-$C$1020)*1440</f>
        <v>100776.99999999837</v>
      </c>
      <c r="H1051" s="127">
        <f t="shared" si="101"/>
        <v>174225</v>
      </c>
      <c r="I1051" s="6">
        <f t="shared" si="100"/>
        <v>1.7288170912013934</v>
      </c>
      <c r="J1051" s="28"/>
      <c r="K1051" s="28"/>
      <c r="L1051" s="217">
        <f>K1053/J1053</f>
        <v>0.94587810021051077</v>
      </c>
      <c r="M1051" s="3"/>
      <c r="O1051" s="34"/>
    </row>
    <row r="1052" spans="2:15" s="15" customFormat="1" x14ac:dyDescent="0.25">
      <c r="B1052" s="3" t="s">
        <v>3</v>
      </c>
      <c r="C1052" s="5">
        <v>42242.380555555559</v>
      </c>
      <c r="D1052" s="17">
        <v>10</v>
      </c>
      <c r="E1052" s="4">
        <v>566090</v>
      </c>
      <c r="F1052" s="4">
        <v>566090</v>
      </c>
      <c r="G1052" s="3">
        <f>(C1052-$C$1020)*1440</f>
        <v>103200.00000000698</v>
      </c>
      <c r="H1052" s="127">
        <f t="shared" si="101"/>
        <v>182205</v>
      </c>
      <c r="I1052" s="6">
        <f t="shared" si="100"/>
        <v>1.7655523255812759</v>
      </c>
      <c r="J1052" s="28"/>
      <c r="K1052" s="28"/>
      <c r="L1052" s="215"/>
      <c r="M1052" s="3"/>
      <c r="O1052" s="34"/>
    </row>
    <row r="1053" spans="2:15" s="15" customFormat="1" x14ac:dyDescent="0.25">
      <c r="B1053" s="3" t="s">
        <v>3</v>
      </c>
      <c r="C1053" s="5">
        <v>42244.388888888891</v>
      </c>
      <c r="D1053" s="17">
        <v>10</v>
      </c>
      <c r="E1053" s="4">
        <v>567530</v>
      </c>
      <c r="F1053" s="4">
        <v>567530</v>
      </c>
      <c r="G1053" s="3">
        <f>(C1053-$C$1020)*1440</f>
        <v>106092.00000000419</v>
      </c>
      <c r="H1053" s="127">
        <f t="shared" si="101"/>
        <v>183645</v>
      </c>
      <c r="I1053" s="6">
        <f t="shared" si="100"/>
        <v>1.7309976247030194</v>
      </c>
      <c r="J1053" s="30">
        <f>(C1053-C1050)*1440</f>
        <v>9959.0000000037253</v>
      </c>
      <c r="K1053" s="30">
        <f>E1053-E1050</f>
        <v>9420</v>
      </c>
      <c r="L1053" s="216"/>
      <c r="M1053" s="6"/>
      <c r="O1053" s="34"/>
    </row>
    <row r="1054" spans="2:15" s="15" customFormat="1" x14ac:dyDescent="0.25">
      <c r="B1054" s="3" t="s">
        <v>3</v>
      </c>
      <c r="C1054" s="5">
        <v>42249.352083333331</v>
      </c>
      <c r="D1054" s="17">
        <v>11</v>
      </c>
      <c r="E1054" s="4">
        <v>581180</v>
      </c>
      <c r="F1054" s="4">
        <v>581180</v>
      </c>
      <c r="G1054" s="3">
        <f>(C1054-$C$1020)*1440</f>
        <v>113238.99999999907</v>
      </c>
      <c r="H1054" s="127">
        <f t="shared" si="101"/>
        <v>197295</v>
      </c>
      <c r="I1054" s="6">
        <f t="shared" si="100"/>
        <v>1.7422884341967133</v>
      </c>
      <c r="J1054" s="28"/>
      <c r="K1054" s="28"/>
      <c r="L1054" s="217">
        <f>K1055/J1055</f>
        <v>2.3704663212452282</v>
      </c>
      <c r="M1054" s="3"/>
      <c r="O1054" s="34"/>
    </row>
    <row r="1055" spans="2:15" s="15" customFormat="1" x14ac:dyDescent="0.25">
      <c r="B1055" s="3" t="s">
        <v>3</v>
      </c>
      <c r="C1055" s="5">
        <v>42251.35833333333</v>
      </c>
      <c r="D1055" s="17">
        <v>11</v>
      </c>
      <c r="E1055" s="4">
        <v>591320</v>
      </c>
      <c r="F1055" s="4">
        <v>591320</v>
      </c>
      <c r="G1055" s="3">
        <f>(C1055-$C$1020)*1440</f>
        <v>116127.99999999697</v>
      </c>
      <c r="H1055" s="127">
        <f t="shared" si="101"/>
        <v>207435</v>
      </c>
      <c r="I1055" s="6">
        <f t="shared" si="100"/>
        <v>1.7862617112152575</v>
      </c>
      <c r="J1055" s="30">
        <f>(C1055-C1053)*1440</f>
        <v>10035.999999992782</v>
      </c>
      <c r="K1055" s="30">
        <f>E1055-E1053</f>
        <v>23790</v>
      </c>
      <c r="L1055" s="216"/>
      <c r="M1055" s="6"/>
      <c r="O1055" s="34"/>
    </row>
    <row r="1056" spans="2:15" s="15" customFormat="1" x14ac:dyDescent="0.25">
      <c r="B1056" s="3" t="s">
        <v>3</v>
      </c>
      <c r="C1056" s="5">
        <v>42254.371527777781</v>
      </c>
      <c r="D1056" s="17">
        <v>12</v>
      </c>
      <c r="E1056" s="4">
        <v>608180</v>
      </c>
      <c r="F1056" s="4">
        <v>608180</v>
      </c>
      <c r="G1056" s="3">
        <f>(C1056-$C$1020)*1440</f>
        <v>120467.00000000652</v>
      </c>
      <c r="H1056" s="127">
        <f t="shared" si="101"/>
        <v>224295</v>
      </c>
      <c r="I1056" s="6">
        <f t="shared" si="100"/>
        <v>1.8618791868311477</v>
      </c>
      <c r="J1056" s="28"/>
      <c r="K1056" s="28"/>
      <c r="L1056" s="217">
        <f>K1058/J1058</f>
        <v>3.9103585657347848</v>
      </c>
      <c r="M1056" s="3"/>
      <c r="O1056" s="34"/>
    </row>
    <row r="1057" spans="2:17" s="15" customFormat="1" x14ac:dyDescent="0.25">
      <c r="B1057" s="3" t="s">
        <v>3</v>
      </c>
      <c r="C1057" s="5">
        <v>42256.330555555556</v>
      </c>
      <c r="D1057" s="17">
        <v>12</v>
      </c>
      <c r="E1057" s="4">
        <v>619310</v>
      </c>
      <c r="F1057" s="4">
        <v>619310</v>
      </c>
      <c r="G1057" s="3">
        <f>(C1057-$C$1020)*1440</f>
        <v>123288.00000000279</v>
      </c>
      <c r="H1057" s="127">
        <f t="shared" si="101"/>
        <v>235425</v>
      </c>
      <c r="I1057" s="6">
        <f t="shared" si="100"/>
        <v>1.9095532411913136</v>
      </c>
      <c r="J1057" s="28"/>
      <c r="K1057" s="28"/>
      <c r="L1057" s="215"/>
      <c r="M1057" s="3"/>
      <c r="O1057" s="34"/>
    </row>
    <row r="1058" spans="2:17" s="15" customFormat="1" x14ac:dyDescent="0.25">
      <c r="B1058" s="3" t="s">
        <v>3</v>
      </c>
      <c r="C1058" s="5">
        <v>42258.330555555556</v>
      </c>
      <c r="D1058" s="17">
        <v>12</v>
      </c>
      <c r="E1058" s="4">
        <v>630580</v>
      </c>
      <c r="F1058" s="4">
        <v>630580</v>
      </c>
      <c r="G1058" s="3">
        <f>(C1058-$C$1020)*1440</f>
        <v>126168.00000000279</v>
      </c>
      <c r="H1058" s="127">
        <f t="shared" si="101"/>
        <v>246695</v>
      </c>
      <c r="I1058" s="6">
        <f t="shared" si="100"/>
        <v>1.9552897723669593</v>
      </c>
      <c r="J1058" s="30">
        <f>(C1058-C1055)*1440</f>
        <v>10040.000000005821</v>
      </c>
      <c r="K1058" s="30">
        <f>E1058-E1055</f>
        <v>39260</v>
      </c>
      <c r="L1058" s="216"/>
      <c r="M1058" s="6"/>
      <c r="O1058" s="34"/>
    </row>
    <row r="1059" spans="2:17" s="15" customFormat="1" x14ac:dyDescent="0.25">
      <c r="B1059" s="3" t="s">
        <v>3</v>
      </c>
      <c r="C1059" s="5">
        <v>42261.32916666667</v>
      </c>
      <c r="D1059" s="17">
        <v>13</v>
      </c>
      <c r="E1059" s="4">
        <v>643010</v>
      </c>
      <c r="F1059" s="4">
        <v>643010</v>
      </c>
      <c r="G1059" s="3">
        <f>(C1059-$C$1020)*1440</f>
        <v>130486.00000000675</v>
      </c>
      <c r="H1059" s="127">
        <f t="shared" si="101"/>
        <v>259125</v>
      </c>
      <c r="I1059" s="6">
        <f t="shared" si="100"/>
        <v>1.9858452247749689</v>
      </c>
      <c r="J1059" s="28"/>
      <c r="K1059" s="28"/>
      <c r="L1059" s="217">
        <f>K1061/J1061</f>
        <v>3.2271944922560265</v>
      </c>
      <c r="M1059" s="3"/>
      <c r="O1059" s="34"/>
    </row>
    <row r="1060" spans="2:17" s="15" customFormat="1" x14ac:dyDescent="0.25">
      <c r="B1060" s="3" t="s">
        <v>3</v>
      </c>
      <c r="C1060" s="5">
        <v>42263.322222222225</v>
      </c>
      <c r="D1060" s="17">
        <v>13</v>
      </c>
      <c r="E1060" s="4">
        <v>652070</v>
      </c>
      <c r="F1060" s="4">
        <v>652070</v>
      </c>
      <c r="G1060" s="3">
        <f>(C1060-$C$1020)*1440</f>
        <v>133356.00000000559</v>
      </c>
      <c r="H1060" s="127">
        <f t="shared" si="101"/>
        <v>268185</v>
      </c>
      <c r="I1060" s="6">
        <f t="shared" si="100"/>
        <v>2.0110456222441342</v>
      </c>
      <c r="J1060" s="28"/>
      <c r="K1060" s="28"/>
      <c r="L1060" s="215"/>
      <c r="M1060" s="3"/>
      <c r="O1060" s="34"/>
    </row>
    <row r="1061" spans="2:17" s="15" customFormat="1" x14ac:dyDescent="0.25">
      <c r="B1061" s="3" t="s">
        <v>3</v>
      </c>
      <c r="C1061" s="5">
        <v>42265.593055555553</v>
      </c>
      <c r="D1061" s="17">
        <v>13</v>
      </c>
      <c r="E1061" s="4">
        <v>664330</v>
      </c>
      <c r="F1061" s="4">
        <v>664330</v>
      </c>
      <c r="G1061" s="3">
        <f>(C1061-$C$1020)*1440</f>
        <v>136625.9999999986</v>
      </c>
      <c r="H1061" s="127">
        <f t="shared" si="101"/>
        <v>280445</v>
      </c>
      <c r="I1061" s="6">
        <f t="shared" si="100"/>
        <v>2.0526473731208035</v>
      </c>
      <c r="J1061" s="30">
        <f>(C1061-C1058)*1440</f>
        <v>10457.999999995809</v>
      </c>
      <c r="K1061" s="30">
        <f>E1061-E1058</f>
        <v>33750</v>
      </c>
      <c r="L1061" s="216"/>
      <c r="M1061" s="6"/>
      <c r="O1061" s="34"/>
    </row>
    <row r="1062" spans="2:17" s="15" customFormat="1" x14ac:dyDescent="0.25">
      <c r="B1062" s="3" t="s">
        <v>3</v>
      </c>
      <c r="C1062" s="5">
        <v>42268.67291666667</v>
      </c>
      <c r="D1062" s="17">
        <v>14</v>
      </c>
      <c r="E1062" s="4">
        <v>682570</v>
      </c>
      <c r="F1062" s="4">
        <v>682570</v>
      </c>
      <c r="G1062" s="3">
        <f>(C1062-$C$1020)*1440</f>
        <v>141061.00000000675</v>
      </c>
      <c r="H1062" s="127">
        <f t="shared" si="101"/>
        <v>298685</v>
      </c>
      <c r="I1062" s="6">
        <f t="shared" si="100"/>
        <v>2.117417287556346</v>
      </c>
      <c r="J1062" s="28"/>
      <c r="K1062" s="28"/>
      <c r="L1062" s="217">
        <f>K1063/J1063</f>
        <v>3.7482117310406036</v>
      </c>
      <c r="M1062" s="3"/>
      <c r="O1062" s="34"/>
    </row>
    <row r="1063" spans="2:17" s="15" customFormat="1" x14ac:dyDescent="0.25">
      <c r="B1063" s="3" t="s">
        <v>3</v>
      </c>
      <c r="C1063" s="5">
        <v>42270.447222222225</v>
      </c>
      <c r="D1063" s="17">
        <v>14</v>
      </c>
      <c r="E1063" s="4">
        <v>690530</v>
      </c>
      <c r="F1063" s="4">
        <v>690530</v>
      </c>
      <c r="G1063" s="3">
        <f>(C1063-$C$1020)*1440</f>
        <v>143616.00000000559</v>
      </c>
      <c r="H1063" s="127">
        <f t="shared" si="101"/>
        <v>306645</v>
      </c>
      <c r="I1063" s="6">
        <f t="shared" si="100"/>
        <v>2.1351729612298636</v>
      </c>
      <c r="J1063" s="30">
        <f>(C1063-C1061)*1440</f>
        <v>6990.0000000069849</v>
      </c>
      <c r="K1063" s="30">
        <f>E1063-E1061</f>
        <v>26200</v>
      </c>
      <c r="L1063" s="216"/>
      <c r="M1063" s="6"/>
      <c r="O1063" s="34"/>
    </row>
    <row r="1064" spans="2:17" s="15" customFormat="1" x14ac:dyDescent="0.25">
      <c r="B1064" s="3" t="s">
        <v>3</v>
      </c>
      <c r="C1064" s="5">
        <v>42275.435416666667</v>
      </c>
      <c r="D1064" s="17">
        <v>15</v>
      </c>
      <c r="E1064" s="4">
        <v>718670</v>
      </c>
      <c r="F1064" s="4">
        <v>718670</v>
      </c>
      <c r="G1064" s="3">
        <f>(C1064-$C$1020)*1440</f>
        <v>150799.00000000256</v>
      </c>
      <c r="H1064" s="127">
        <f t="shared" si="101"/>
        <v>334785</v>
      </c>
      <c r="I1064" s="6">
        <f t="shared" si="100"/>
        <v>2.2200744036763793</v>
      </c>
      <c r="J1064" s="28"/>
      <c r="K1064" s="28"/>
      <c r="L1064" s="217">
        <f>K1065/J1065</f>
        <v>3.3873402435360118</v>
      </c>
      <c r="M1064" s="3"/>
      <c r="O1064" s="34"/>
    </row>
    <row r="1065" spans="2:17" s="15" customFormat="1" ht="15" thickBot="1" x14ac:dyDescent="0.3">
      <c r="B1065" s="23" t="s">
        <v>3</v>
      </c>
      <c r="C1065" s="24">
        <v>42277.347916666666</v>
      </c>
      <c r="D1065" s="68">
        <v>15</v>
      </c>
      <c r="E1065" s="25">
        <v>724190</v>
      </c>
      <c r="F1065" s="25">
        <v>724190</v>
      </c>
      <c r="G1065" s="23">
        <f>(C1065-$C$1020)*1440</f>
        <v>153553.00000000047</v>
      </c>
      <c r="H1065" s="132">
        <f t="shared" si="101"/>
        <v>340305</v>
      </c>
      <c r="I1065" s="26">
        <f t="shared" si="100"/>
        <v>2.2162054795412591</v>
      </c>
      <c r="J1065" s="31">
        <f>(C1065-C1063)*1440</f>
        <v>9936.9999999948777</v>
      </c>
      <c r="K1065" s="31">
        <f>E1065-E1063</f>
        <v>33660</v>
      </c>
      <c r="L1065" s="222"/>
      <c r="M1065" s="26">
        <f>H1065/G1065</f>
        <v>2.2162054795412591</v>
      </c>
      <c r="O1065" s="63">
        <f>SUM(K1020:K1065)</f>
        <v>340305</v>
      </c>
    </row>
    <row r="1066" spans="2:17" s="15" customFormat="1" x14ac:dyDescent="0.3">
      <c r="B1066" s="18" t="s">
        <v>3</v>
      </c>
      <c r="C1066" s="19">
        <v>42279.42083333333</v>
      </c>
      <c r="D1066" s="67">
        <v>16</v>
      </c>
      <c r="E1066" s="20">
        <v>734480</v>
      </c>
      <c r="F1066" s="20">
        <v>734480</v>
      </c>
      <c r="G1066" s="18">
        <f>(C1066-$C$1020)*1440</f>
        <v>156537.99999999697</v>
      </c>
      <c r="H1066" s="126">
        <f t="shared" si="101"/>
        <v>350595</v>
      </c>
      <c r="I1066" s="21">
        <f t="shared" ref="I1066:I1091" si="102">IFERROR(H1066/G1066,"-")</f>
        <v>2.239679822151853</v>
      </c>
      <c r="J1066" s="22"/>
      <c r="K1066" s="22"/>
      <c r="L1066" s="21"/>
      <c r="M1066" s="18"/>
      <c r="O1066" s="34"/>
    </row>
    <row r="1067" spans="2:17" s="15" customFormat="1" x14ac:dyDescent="0.3">
      <c r="B1067" s="3" t="s">
        <v>3</v>
      </c>
      <c r="C1067" s="5">
        <v>42282.347916666666</v>
      </c>
      <c r="D1067" s="17">
        <v>16</v>
      </c>
      <c r="E1067" s="4">
        <v>748630</v>
      </c>
      <c r="F1067" s="4">
        <v>748630</v>
      </c>
      <c r="G1067" s="3">
        <f>(C1067-$C$1020)*1440</f>
        <v>160753.00000000047</v>
      </c>
      <c r="H1067" s="127">
        <f t="shared" si="101"/>
        <v>364745</v>
      </c>
      <c r="I1067" s="6">
        <f t="shared" si="102"/>
        <v>2.2689778728857251</v>
      </c>
      <c r="J1067" s="9"/>
      <c r="K1067" s="9"/>
      <c r="L1067" s="6"/>
      <c r="M1067" s="3"/>
      <c r="O1067" s="34"/>
    </row>
    <row r="1068" spans="2:17" s="15" customFormat="1" x14ac:dyDescent="0.3">
      <c r="B1068" s="3" t="s">
        <v>3</v>
      </c>
      <c r="C1068" s="5">
        <v>42284.350694444445</v>
      </c>
      <c r="D1068" s="17">
        <v>16</v>
      </c>
      <c r="E1068" s="4">
        <v>757300</v>
      </c>
      <c r="F1068" s="4">
        <v>757300</v>
      </c>
      <c r="G1068" s="3">
        <f>(C1068-$C$1020)*1440</f>
        <v>163637.00000000303</v>
      </c>
      <c r="H1068" s="127">
        <f t="shared" si="101"/>
        <v>373415</v>
      </c>
      <c r="I1068" s="6">
        <f t="shared" si="102"/>
        <v>2.2819716812211976</v>
      </c>
      <c r="J1068" s="9"/>
      <c r="K1068" s="9"/>
      <c r="L1068" s="6"/>
      <c r="M1068" s="3"/>
      <c r="O1068" s="34"/>
    </row>
    <row r="1069" spans="2:17" s="15" customFormat="1" x14ac:dyDescent="0.3">
      <c r="B1069" s="3" t="s">
        <v>3</v>
      </c>
      <c r="C1069" s="5">
        <v>42286.334722222222</v>
      </c>
      <c r="D1069" s="17">
        <v>16</v>
      </c>
      <c r="E1069" s="4">
        <v>767580</v>
      </c>
      <c r="F1069" s="4">
        <v>767580</v>
      </c>
      <c r="G1069" s="3">
        <f>(C1069-$C$1020)*1440</f>
        <v>166494.0000000014</v>
      </c>
      <c r="H1069" s="127">
        <f t="shared" si="101"/>
        <v>383695</v>
      </c>
      <c r="I1069" s="6">
        <f t="shared" si="102"/>
        <v>2.3045575215923502</v>
      </c>
      <c r="J1069" s="9">
        <f>(C1069-C1065)*1440</f>
        <v>12941.000000000931</v>
      </c>
      <c r="K1069" s="9">
        <f>E1069-E1065</f>
        <v>43390</v>
      </c>
      <c r="L1069" s="6">
        <f>K1069/J1069</f>
        <v>3.3529093578546387</v>
      </c>
      <c r="M1069" s="3"/>
      <c r="O1069" s="34"/>
      <c r="Q1069" s="76"/>
    </row>
    <row r="1070" spans="2:17" s="15" customFormat="1" x14ac:dyDescent="0.3">
      <c r="B1070" s="3" t="s">
        <v>3</v>
      </c>
      <c r="C1070" s="5">
        <v>42289.345833333333</v>
      </c>
      <c r="D1070" s="17">
        <v>17</v>
      </c>
      <c r="E1070" s="4">
        <v>783020</v>
      </c>
      <c r="F1070" s="4">
        <v>783020</v>
      </c>
      <c r="G1070" s="3">
        <f>(C1070-$C$1020)*1440</f>
        <v>170830.00000000116</v>
      </c>
      <c r="H1070" s="127">
        <f t="shared" si="101"/>
        <v>399135</v>
      </c>
      <c r="I1070" s="6">
        <f t="shared" si="102"/>
        <v>2.3364455891822122</v>
      </c>
      <c r="J1070" s="9"/>
      <c r="K1070" s="9"/>
      <c r="L1070" s="6"/>
      <c r="M1070" s="3"/>
      <c r="O1070" s="34"/>
    </row>
    <row r="1071" spans="2:17" s="15" customFormat="1" x14ac:dyDescent="0.3">
      <c r="B1071" s="3" t="s">
        <v>3</v>
      </c>
      <c r="C1071" s="5">
        <v>42291.31527777778</v>
      </c>
      <c r="D1071" s="17">
        <v>17</v>
      </c>
      <c r="E1071" s="4">
        <v>790000</v>
      </c>
      <c r="F1071" s="4">
        <v>790000</v>
      </c>
      <c r="G1071" s="3">
        <f>(C1071-$C$1020)*1440</f>
        <v>173666.00000000442</v>
      </c>
      <c r="H1071" s="127">
        <f t="shared" si="101"/>
        <v>406115</v>
      </c>
      <c r="I1071" s="6">
        <f t="shared" si="102"/>
        <v>2.3384830651940485</v>
      </c>
      <c r="J1071" s="9"/>
      <c r="K1071" s="9"/>
      <c r="L1071" s="6"/>
      <c r="M1071" s="3"/>
      <c r="O1071" s="34"/>
    </row>
    <row r="1072" spans="2:17" s="15" customFormat="1" x14ac:dyDescent="0.3">
      <c r="B1072" s="3" t="s">
        <v>3</v>
      </c>
      <c r="C1072" s="5">
        <v>42293.322222222225</v>
      </c>
      <c r="D1072" s="17">
        <v>17</v>
      </c>
      <c r="E1072" s="4">
        <v>800250</v>
      </c>
      <c r="F1072" s="4">
        <v>800250</v>
      </c>
      <c r="G1072" s="3">
        <f>(C1072-$C$1020)*1440</f>
        <v>176556.00000000559</v>
      </c>
      <c r="H1072" s="127">
        <f t="shared" si="101"/>
        <v>416365</v>
      </c>
      <c r="I1072" s="6">
        <f t="shared" si="102"/>
        <v>2.3582602686965428</v>
      </c>
      <c r="J1072" s="9">
        <f>(C1072-C1069)*1440</f>
        <v>10062.000000004191</v>
      </c>
      <c r="K1072" s="9">
        <f>E1072-E1069</f>
        <v>32670</v>
      </c>
      <c r="L1072" s="6">
        <f>K1072/J1072</f>
        <v>3.2468694096587551</v>
      </c>
      <c r="M1072" s="3"/>
      <c r="O1072" s="34"/>
    </row>
    <row r="1073" spans="2:15" s="15" customFormat="1" x14ac:dyDescent="0.3">
      <c r="B1073" s="3" t="s">
        <v>3</v>
      </c>
      <c r="C1073" s="5">
        <v>42296.402777777781</v>
      </c>
      <c r="D1073" s="17">
        <v>18</v>
      </c>
      <c r="E1073" s="4">
        <v>814100</v>
      </c>
      <c r="F1073" s="4">
        <v>814100</v>
      </c>
      <c r="G1073" s="3">
        <f>(C1073-$C$1020)*1440</f>
        <v>180992.00000000652</v>
      </c>
      <c r="H1073" s="127">
        <f t="shared" si="101"/>
        <v>430215</v>
      </c>
      <c r="I1073" s="6">
        <f t="shared" si="102"/>
        <v>2.3769835130833656</v>
      </c>
      <c r="J1073" s="9"/>
      <c r="K1073" s="9"/>
      <c r="L1073" s="6"/>
      <c r="M1073" s="3"/>
      <c r="O1073" s="34"/>
    </row>
    <row r="1074" spans="2:15" s="15" customFormat="1" x14ac:dyDescent="0.3">
      <c r="B1074" s="3" t="s">
        <v>3</v>
      </c>
      <c r="C1074" s="5">
        <v>42300.6875</v>
      </c>
      <c r="D1074" s="17">
        <v>18</v>
      </c>
      <c r="E1074" s="4">
        <v>834560</v>
      </c>
      <c r="F1074" s="4">
        <v>834560</v>
      </c>
      <c r="G1074" s="3">
        <f>(C1074-$C$1020)*1440</f>
        <v>187162.00000000186</v>
      </c>
      <c r="H1074" s="127">
        <f t="shared" si="101"/>
        <v>450675</v>
      </c>
      <c r="I1074" s="6">
        <f t="shared" si="102"/>
        <v>2.4079407144612448</v>
      </c>
      <c r="J1074" s="9">
        <f>(C1074-C1072)*1440</f>
        <v>10605.999999996275</v>
      </c>
      <c r="K1074" s="9">
        <f>E1074-E1072</f>
        <v>34310</v>
      </c>
      <c r="L1074" s="6">
        <f>K1074/J1074</f>
        <v>3.23496134263738</v>
      </c>
      <c r="M1074" s="3"/>
      <c r="O1074" s="34"/>
    </row>
    <row r="1075" spans="2:15" s="15" customFormat="1" x14ac:dyDescent="0.3">
      <c r="B1075" s="3" t="s">
        <v>3</v>
      </c>
      <c r="C1075" s="5">
        <v>42303.367361111108</v>
      </c>
      <c r="D1075" s="17">
        <v>19</v>
      </c>
      <c r="E1075" s="4">
        <v>849480</v>
      </c>
      <c r="F1075" s="4">
        <v>849480</v>
      </c>
      <c r="G1075" s="3">
        <f>(C1075-$C$1020)*1440</f>
        <v>191020.99999999744</v>
      </c>
      <c r="H1075" s="127">
        <f t="shared" si="101"/>
        <v>465595</v>
      </c>
      <c r="I1075" s="6">
        <f t="shared" si="102"/>
        <v>2.4374021704420259</v>
      </c>
      <c r="J1075" s="9"/>
      <c r="K1075" s="9"/>
      <c r="L1075" s="6"/>
      <c r="M1075" s="3"/>
      <c r="O1075" s="34"/>
    </row>
    <row r="1076" spans="2:15" s="15" customFormat="1" x14ac:dyDescent="0.3">
      <c r="B1076" s="3" t="s">
        <v>3</v>
      </c>
      <c r="C1076" s="5">
        <v>42305.447222222225</v>
      </c>
      <c r="D1076" s="17">
        <v>19</v>
      </c>
      <c r="E1076" s="4">
        <v>860840</v>
      </c>
      <c r="F1076" s="4">
        <v>860840</v>
      </c>
      <c r="G1076" s="3">
        <f>(C1076-$C$1020)*1440</f>
        <v>194016.00000000559</v>
      </c>
      <c r="H1076" s="127">
        <f t="shared" si="101"/>
        <v>476955</v>
      </c>
      <c r="I1076" s="6">
        <f t="shared" si="102"/>
        <v>2.4583281791191771</v>
      </c>
      <c r="J1076" s="9"/>
      <c r="K1076" s="9"/>
      <c r="L1076" s="6"/>
      <c r="M1076" s="3"/>
      <c r="O1076" s="34"/>
    </row>
    <row r="1077" spans="2:15" s="15" customFormat="1" x14ac:dyDescent="0.3">
      <c r="B1077" s="3" t="s">
        <v>3</v>
      </c>
      <c r="C1077" s="5">
        <v>42307.555555555555</v>
      </c>
      <c r="D1077" s="17">
        <v>19</v>
      </c>
      <c r="E1077" s="4">
        <v>871270</v>
      </c>
      <c r="F1077" s="4">
        <v>871270</v>
      </c>
      <c r="G1077" s="3">
        <f>(C1077-$C$1020)*1440</f>
        <v>197052.0000000007</v>
      </c>
      <c r="H1077" s="127">
        <f t="shared" si="101"/>
        <v>487385</v>
      </c>
      <c r="I1077" s="6">
        <f t="shared" si="102"/>
        <v>2.4733826604145013</v>
      </c>
      <c r="J1077" s="9">
        <f>(C1077-C1074)*1440</f>
        <v>9889.9999999988358</v>
      </c>
      <c r="K1077" s="9">
        <f>E1077-E1074</f>
        <v>36710</v>
      </c>
      <c r="L1077" s="6">
        <f>K1077/J1077</f>
        <v>3.7118301314463418</v>
      </c>
      <c r="M1077" s="3"/>
      <c r="O1077" s="34"/>
    </row>
    <row r="1078" spans="2:15" s="15" customFormat="1" x14ac:dyDescent="0.3">
      <c r="B1078" s="3" t="s">
        <v>3</v>
      </c>
      <c r="C1078" s="5">
        <v>42310.388888888891</v>
      </c>
      <c r="D1078" s="17">
        <v>20</v>
      </c>
      <c r="E1078" s="4">
        <v>873210</v>
      </c>
      <c r="F1078" s="4">
        <v>873210</v>
      </c>
      <c r="G1078" s="3">
        <f>(C1078-$C$1020)*1440</f>
        <v>201132.00000000419</v>
      </c>
      <c r="H1078" s="127">
        <f t="shared" si="101"/>
        <v>489325</v>
      </c>
      <c r="I1078" s="6">
        <f t="shared" si="102"/>
        <v>2.432855040470884</v>
      </c>
      <c r="J1078" s="9"/>
      <c r="K1078" s="9"/>
      <c r="L1078" s="6"/>
      <c r="M1078" s="3"/>
      <c r="O1078" s="34"/>
    </row>
    <row r="1079" spans="2:15" s="15" customFormat="1" x14ac:dyDescent="0.3">
      <c r="B1079" s="3" t="s">
        <v>3</v>
      </c>
      <c r="C1079" s="5">
        <v>42312.363888888889</v>
      </c>
      <c r="D1079" s="17">
        <v>20</v>
      </c>
      <c r="E1079" s="4">
        <v>883220</v>
      </c>
      <c r="F1079" s="4">
        <v>883220</v>
      </c>
      <c r="G1079" s="3">
        <f>(C1079-$C$1020)*1440</f>
        <v>203976.0000000021</v>
      </c>
      <c r="H1079" s="127">
        <f t="shared" si="101"/>
        <v>499335</v>
      </c>
      <c r="I1079" s="6">
        <f t="shared" si="102"/>
        <v>2.4480085892457684</v>
      </c>
      <c r="J1079" s="9"/>
      <c r="K1079" s="9"/>
      <c r="L1079" s="6"/>
      <c r="M1079" s="3"/>
      <c r="O1079" s="34"/>
    </row>
    <row r="1080" spans="2:15" s="15" customFormat="1" x14ac:dyDescent="0.3">
      <c r="B1080" s="3" t="s">
        <v>3</v>
      </c>
      <c r="C1080" s="5">
        <v>42314.381249999999</v>
      </c>
      <c r="D1080" s="17">
        <v>20</v>
      </c>
      <c r="E1080" s="4">
        <v>892820</v>
      </c>
      <c r="F1080" s="4">
        <v>892820</v>
      </c>
      <c r="G1080" s="3">
        <f>(C1080-$C$1020)*1440</f>
        <v>206880.99999999977</v>
      </c>
      <c r="H1080" s="127">
        <f t="shared" si="101"/>
        <v>508935</v>
      </c>
      <c r="I1080" s="6">
        <f t="shared" si="102"/>
        <v>2.4600374128121993</v>
      </c>
      <c r="J1080" s="9">
        <f>(C1080-C1077)*1440</f>
        <v>9828.9999999990687</v>
      </c>
      <c r="K1080" s="9">
        <f>E1080-E1077</f>
        <v>21550</v>
      </c>
      <c r="L1080" s="6">
        <f>K1080/J1080</f>
        <v>2.1924916064708557</v>
      </c>
      <c r="M1080" s="3"/>
      <c r="O1080" s="34"/>
    </row>
    <row r="1081" spans="2:15" s="15" customFormat="1" x14ac:dyDescent="0.3">
      <c r="B1081" s="3" t="s">
        <v>3</v>
      </c>
      <c r="C1081" s="5">
        <v>42317.591666666667</v>
      </c>
      <c r="D1081" s="17">
        <v>21</v>
      </c>
      <c r="E1081" s="4">
        <v>900390</v>
      </c>
      <c r="F1081" s="4">
        <v>900390</v>
      </c>
      <c r="G1081" s="3">
        <f>(C1081-$C$1020)*1440</f>
        <v>211504.00000000256</v>
      </c>
      <c r="H1081" s="127">
        <f t="shared" si="101"/>
        <v>516505</v>
      </c>
      <c r="I1081" s="6">
        <f t="shared" si="102"/>
        <v>2.4420578334215604</v>
      </c>
      <c r="J1081" s="9"/>
      <c r="K1081" s="9"/>
      <c r="L1081" s="6"/>
      <c r="M1081" s="3"/>
      <c r="O1081" s="34"/>
    </row>
    <row r="1082" spans="2:15" s="15" customFormat="1" x14ac:dyDescent="0.3">
      <c r="B1082" s="3" t="s">
        <v>3</v>
      </c>
      <c r="C1082" s="5">
        <v>42319.314583333333</v>
      </c>
      <c r="D1082" s="17">
        <v>21</v>
      </c>
      <c r="E1082" s="4">
        <v>910020</v>
      </c>
      <c r="F1082" s="4">
        <v>910020</v>
      </c>
      <c r="G1082" s="3">
        <f>(C1082-$C$1020)*1440</f>
        <v>213985.00000000116</v>
      </c>
      <c r="H1082" s="127">
        <f t="shared" si="101"/>
        <v>526135</v>
      </c>
      <c r="I1082" s="6">
        <f t="shared" si="102"/>
        <v>2.458747108442167</v>
      </c>
      <c r="J1082" s="9"/>
      <c r="K1082" s="9"/>
      <c r="L1082" s="6"/>
      <c r="M1082" s="3"/>
      <c r="O1082" s="34"/>
    </row>
    <row r="1083" spans="2:15" s="15" customFormat="1" x14ac:dyDescent="0.3">
      <c r="B1083" s="3" t="s">
        <v>3</v>
      </c>
      <c r="C1083" s="5">
        <v>42321.310416666667</v>
      </c>
      <c r="D1083" s="17">
        <v>21</v>
      </c>
      <c r="E1083" s="4">
        <v>921070</v>
      </c>
      <c r="F1083" s="4">
        <v>921070</v>
      </c>
      <c r="G1083" s="3">
        <f>(C1083-$C$1020)*1440</f>
        <v>216859.00000000256</v>
      </c>
      <c r="H1083" s="127">
        <f t="shared" si="101"/>
        <v>537185</v>
      </c>
      <c r="I1083" s="6">
        <f t="shared" si="102"/>
        <v>2.4771164673820025</v>
      </c>
      <c r="J1083" s="9">
        <f>(C1083-C1080)*1440</f>
        <v>9978.000000002794</v>
      </c>
      <c r="K1083" s="9">
        <f>E1083-E1080</f>
        <v>28250</v>
      </c>
      <c r="L1083" s="6">
        <f>K1083/J1083</f>
        <v>2.8312287031461305</v>
      </c>
      <c r="M1083" s="3"/>
      <c r="O1083" s="34"/>
    </row>
    <row r="1084" spans="2:15" s="15" customFormat="1" x14ac:dyDescent="0.3">
      <c r="B1084" s="3" t="s">
        <v>3</v>
      </c>
      <c r="C1084" s="5">
        <v>42324.416666666664</v>
      </c>
      <c r="D1084" s="17">
        <v>22</v>
      </c>
      <c r="E1084" s="4">
        <v>924660</v>
      </c>
      <c r="F1084" s="4">
        <v>924660</v>
      </c>
      <c r="G1084" s="3">
        <f>(C1084-$C$1020)*1440</f>
        <v>221331.99999999837</v>
      </c>
      <c r="H1084" s="127">
        <f t="shared" si="101"/>
        <v>540775</v>
      </c>
      <c r="I1084" s="6">
        <f t="shared" si="102"/>
        <v>2.4432752606943597</v>
      </c>
      <c r="J1084" s="9"/>
      <c r="K1084" s="9"/>
      <c r="L1084" s="6"/>
      <c r="M1084" s="3"/>
      <c r="O1084" s="34"/>
    </row>
    <row r="1085" spans="2:15" s="15" customFormat="1" x14ac:dyDescent="0.3">
      <c r="B1085" s="3" t="s">
        <v>3</v>
      </c>
      <c r="C1085" s="5">
        <v>42326.589583333334</v>
      </c>
      <c r="D1085" s="17">
        <v>22</v>
      </c>
      <c r="E1085" s="4">
        <v>934530</v>
      </c>
      <c r="F1085" s="4">
        <v>934530</v>
      </c>
      <c r="G1085" s="3">
        <f>(C1085-$C$1020)*1440</f>
        <v>224461.00000000326</v>
      </c>
      <c r="H1085" s="127">
        <f t="shared" si="101"/>
        <v>550645</v>
      </c>
      <c r="I1085" s="6">
        <f t="shared" si="102"/>
        <v>2.4531878589153218</v>
      </c>
      <c r="J1085" s="9"/>
      <c r="K1085" s="9"/>
      <c r="L1085" s="6"/>
      <c r="M1085" s="3"/>
      <c r="O1085" s="34"/>
    </row>
    <row r="1086" spans="2:15" s="15" customFormat="1" x14ac:dyDescent="0.3">
      <c r="B1086" s="3" t="s">
        <v>3</v>
      </c>
      <c r="C1086" s="5">
        <v>42328.375</v>
      </c>
      <c r="D1086" s="17">
        <v>22</v>
      </c>
      <c r="E1086" s="4">
        <v>943390</v>
      </c>
      <c r="F1086" s="4">
        <v>943390</v>
      </c>
      <c r="G1086" s="3">
        <f>(C1086-$C$1020)*1440</f>
        <v>227032.00000000186</v>
      </c>
      <c r="H1086" s="127">
        <f t="shared" si="101"/>
        <v>559505</v>
      </c>
      <c r="I1086" s="6">
        <f t="shared" si="102"/>
        <v>2.4644323267204422</v>
      </c>
      <c r="J1086" s="9">
        <f>(C1086-C1083)*1440</f>
        <v>10172.999999999302</v>
      </c>
      <c r="K1086" s="9">
        <f>E1086-E1083</f>
        <v>22320</v>
      </c>
      <c r="L1086" s="6">
        <f>K1086/J1086</f>
        <v>2.1940430551461252</v>
      </c>
      <c r="M1086" s="3"/>
      <c r="O1086" s="34"/>
    </row>
    <row r="1087" spans="2:15" s="15" customFormat="1" x14ac:dyDescent="0.3">
      <c r="B1087" s="3" t="s">
        <v>3</v>
      </c>
      <c r="C1087" s="5">
        <v>42331.362500000003</v>
      </c>
      <c r="D1087" s="17">
        <v>23</v>
      </c>
      <c r="E1087" s="4">
        <v>955200</v>
      </c>
      <c r="F1087" s="4">
        <v>955200</v>
      </c>
      <c r="G1087" s="3">
        <f>(C1087-$C$1020)*1440</f>
        <v>231334.00000000605</v>
      </c>
      <c r="H1087" s="127">
        <f t="shared" ref="H1087:H1128" si="103">F1087-$F$1020</f>
        <v>571315</v>
      </c>
      <c r="I1087" s="6">
        <f t="shared" si="102"/>
        <v>2.4696542661259695</v>
      </c>
      <c r="J1087" s="9"/>
      <c r="K1087" s="9"/>
      <c r="L1087" s="6"/>
      <c r="M1087" s="3"/>
      <c r="O1087" s="34"/>
    </row>
    <row r="1088" spans="2:15" s="15" customFormat="1" x14ac:dyDescent="0.3">
      <c r="B1088" s="3" t="s">
        <v>3</v>
      </c>
      <c r="C1088" s="5">
        <v>42333.318749999999</v>
      </c>
      <c r="D1088" s="17">
        <v>23</v>
      </c>
      <c r="E1088" s="4">
        <v>965410</v>
      </c>
      <c r="F1088" s="4">
        <v>965410</v>
      </c>
      <c r="G1088" s="3">
        <f>(C1088-$C$1020)*1440</f>
        <v>234150.99999999977</v>
      </c>
      <c r="H1088" s="127">
        <f t="shared" si="103"/>
        <v>581525</v>
      </c>
      <c r="I1088" s="6">
        <f t="shared" si="102"/>
        <v>2.4835469419306371</v>
      </c>
      <c r="J1088" s="9">
        <f>(C1088-C1086)*1440</f>
        <v>7118.9999999979045</v>
      </c>
      <c r="K1088" s="9">
        <f>E1088-E1086</f>
        <v>22020</v>
      </c>
      <c r="L1088" s="6">
        <f>K1088/J1088</f>
        <v>3.0931310577337383</v>
      </c>
      <c r="M1088" s="3"/>
      <c r="O1088" s="34"/>
    </row>
    <row r="1089" spans="2:19" s="15" customFormat="1" x14ac:dyDescent="0.3">
      <c r="B1089" s="3" t="s">
        <v>3</v>
      </c>
      <c r="C1089" s="5">
        <v>42338.527777777781</v>
      </c>
      <c r="D1089" s="17">
        <v>24</v>
      </c>
      <c r="E1089" s="4">
        <v>984450</v>
      </c>
      <c r="F1089" s="4">
        <v>984450</v>
      </c>
      <c r="G1089" s="3">
        <f>(C1089-$C$1020)*1440</f>
        <v>241652.00000000652</v>
      </c>
      <c r="H1089" s="127">
        <f t="shared" si="103"/>
        <v>600565</v>
      </c>
      <c r="I1089" s="6">
        <f t="shared" si="102"/>
        <v>2.4852473805306134</v>
      </c>
      <c r="J1089" s="9"/>
      <c r="K1089" s="9"/>
      <c r="L1089" s="6"/>
      <c r="M1089" s="3"/>
      <c r="O1089" s="34"/>
    </row>
    <row r="1090" spans="2:19" s="15" customFormat="1" x14ac:dyDescent="0.3">
      <c r="B1090" s="3" t="s">
        <v>3</v>
      </c>
      <c r="C1090" s="5">
        <v>42342.567361111112</v>
      </c>
      <c r="D1090" s="17">
        <v>24</v>
      </c>
      <c r="E1090" s="4">
        <v>997450</v>
      </c>
      <c r="F1090" s="4">
        <v>997450</v>
      </c>
      <c r="G1090" s="3">
        <f>(C1090-$C$1020)*1440</f>
        <v>247469.00000000373</v>
      </c>
      <c r="H1090" s="127">
        <f t="shared" si="103"/>
        <v>613565</v>
      </c>
      <c r="I1090" s="6">
        <f t="shared" ref="I1090" si="104">IFERROR(H1090/G1090,"-")</f>
        <v>2.4793610512831536</v>
      </c>
      <c r="J1090" s="9">
        <f>(C1090-C1088)*1440</f>
        <v>13318.000000003958</v>
      </c>
      <c r="K1090" s="9">
        <f>E1090-E1088</f>
        <v>32040</v>
      </c>
      <c r="L1090" s="6">
        <f>K1090/J1090</f>
        <v>2.4057666316256552</v>
      </c>
      <c r="M1090" s="3"/>
      <c r="O1090" s="34"/>
    </row>
    <row r="1091" spans="2:19" s="15" customFormat="1" x14ac:dyDescent="0.3">
      <c r="B1091" s="3" t="s">
        <v>3</v>
      </c>
      <c r="C1091" s="5">
        <v>42345.646527777775</v>
      </c>
      <c r="D1091" s="17">
        <v>25</v>
      </c>
      <c r="E1091" s="4">
        <v>1012070</v>
      </c>
      <c r="F1091" s="4">
        <v>1012070</v>
      </c>
      <c r="G1091" s="3">
        <f>(C1091-$C$1020)*1440</f>
        <v>251902.99999999814</v>
      </c>
      <c r="H1091" s="127">
        <f t="shared" si="103"/>
        <v>628185</v>
      </c>
      <c r="I1091" s="6">
        <f t="shared" si="102"/>
        <v>2.4937575177747173</v>
      </c>
      <c r="J1091" s="9"/>
      <c r="K1091" s="9"/>
      <c r="L1091" s="6"/>
      <c r="M1091" s="3"/>
      <c r="O1091" s="34"/>
    </row>
    <row r="1092" spans="2:19" s="15" customFormat="1" x14ac:dyDescent="0.3">
      <c r="B1092" s="3" t="s">
        <v>3</v>
      </c>
      <c r="C1092" s="5">
        <v>42347.551388888889</v>
      </c>
      <c r="D1092" s="17">
        <v>25</v>
      </c>
      <c r="E1092" s="4">
        <v>1023200</v>
      </c>
      <c r="F1092" s="4">
        <v>1023200</v>
      </c>
      <c r="G1092" s="3">
        <f>(C1092-$C$1020)*1440</f>
        <v>254646.0000000021</v>
      </c>
      <c r="H1092" s="127">
        <f t="shared" si="103"/>
        <v>639315</v>
      </c>
      <c r="I1092" s="6">
        <f t="shared" ref="I1092:I1100" si="105">IFERROR(H1092/G1092,"-")</f>
        <v>2.5106029546900195</v>
      </c>
      <c r="J1092" s="9"/>
      <c r="K1092" s="9"/>
      <c r="L1092" s="6"/>
      <c r="M1092" s="3"/>
      <c r="O1092" s="34"/>
    </row>
    <row r="1093" spans="2:19" s="15" customFormat="1" x14ac:dyDescent="0.3">
      <c r="B1093" s="3" t="s">
        <v>3</v>
      </c>
      <c r="C1093" s="5">
        <v>42349.476388888892</v>
      </c>
      <c r="D1093" s="17">
        <v>25</v>
      </c>
      <c r="E1093" s="4">
        <v>1033280</v>
      </c>
      <c r="F1093" s="4">
        <v>1033280</v>
      </c>
      <c r="G1093" s="3">
        <f>(C1093-$C$1020)*1440</f>
        <v>257418.00000000629</v>
      </c>
      <c r="H1093" s="127">
        <f t="shared" si="103"/>
        <v>649395</v>
      </c>
      <c r="I1093" s="6">
        <f t="shared" si="105"/>
        <v>2.5227256835185736</v>
      </c>
      <c r="J1093" s="9">
        <f>(C1093-C1090)*1440</f>
        <v>9949.0000000025611</v>
      </c>
      <c r="K1093" s="9">
        <f>E1093-E1090</f>
        <v>35830</v>
      </c>
      <c r="L1093" s="6">
        <f t="shared" ref="L1093:L1100" si="106">K1093/J1093</f>
        <v>3.6013669715540031</v>
      </c>
      <c r="M1093" s="3"/>
      <c r="O1093" s="34"/>
    </row>
    <row r="1094" spans="2:19" s="15" customFormat="1" x14ac:dyDescent="0.3">
      <c r="B1094" s="3" t="s">
        <v>3</v>
      </c>
      <c r="C1094" s="5">
        <v>42352.340277777781</v>
      </c>
      <c r="D1094" s="17">
        <v>26</v>
      </c>
      <c r="E1094" s="4">
        <v>1047930</v>
      </c>
      <c r="F1094" s="4">
        <v>1047930</v>
      </c>
      <c r="G1094" s="3">
        <f>(C1094-$C$1020)*1440</f>
        <v>261542.00000000652</v>
      </c>
      <c r="H1094" s="127">
        <f t="shared" si="103"/>
        <v>664045</v>
      </c>
      <c r="I1094" s="6">
        <f t="shared" si="105"/>
        <v>2.5389612375831931</v>
      </c>
      <c r="J1094" s="9"/>
      <c r="K1094" s="9"/>
      <c r="L1094" s="6"/>
      <c r="M1094" s="3"/>
      <c r="O1094" s="34"/>
    </row>
    <row r="1095" spans="2:19" s="15" customFormat="1" x14ac:dyDescent="0.3">
      <c r="B1095" s="3" t="s">
        <v>3</v>
      </c>
      <c r="C1095" s="5">
        <v>42354.320833333331</v>
      </c>
      <c r="D1095" s="17">
        <v>26</v>
      </c>
      <c r="E1095" s="4">
        <v>1058040</v>
      </c>
      <c r="F1095" s="4">
        <v>1058040</v>
      </c>
      <c r="G1095" s="3">
        <f>(C1095-$C$1020)*1440</f>
        <v>264393.99999999907</v>
      </c>
      <c r="H1095" s="127">
        <f t="shared" si="103"/>
        <v>674155</v>
      </c>
      <c r="I1095" s="6">
        <f t="shared" si="105"/>
        <v>2.5498120229657344</v>
      </c>
      <c r="J1095" s="9"/>
      <c r="K1095" s="9"/>
      <c r="L1095" s="6"/>
      <c r="M1095" s="3"/>
      <c r="O1095" s="34"/>
    </row>
    <row r="1096" spans="2:19" s="15" customFormat="1" x14ac:dyDescent="0.3">
      <c r="B1096" s="3" t="s">
        <v>3</v>
      </c>
      <c r="C1096" s="5">
        <v>42356.323611111111</v>
      </c>
      <c r="D1096" s="17">
        <v>26</v>
      </c>
      <c r="E1096" s="4">
        <v>1069690</v>
      </c>
      <c r="F1096" s="4">
        <v>1069690</v>
      </c>
      <c r="G1096" s="3">
        <f>(C1096-$C$1020)*1440</f>
        <v>267278.00000000163</v>
      </c>
      <c r="H1096" s="127">
        <f t="shared" si="103"/>
        <v>685805</v>
      </c>
      <c r="I1096" s="6">
        <f t="shared" si="105"/>
        <v>2.5658864553012064</v>
      </c>
      <c r="J1096" s="9">
        <f>(C1096-C1093)*1440</f>
        <v>9859.9999999953434</v>
      </c>
      <c r="K1096" s="9">
        <f>E1096-E1093</f>
        <v>36410</v>
      </c>
      <c r="L1096" s="6">
        <f t="shared" si="106"/>
        <v>3.6926977687644214</v>
      </c>
      <c r="M1096" s="3"/>
      <c r="O1096" s="34"/>
    </row>
    <row r="1097" spans="2:19" s="15" customFormat="1" x14ac:dyDescent="0.3">
      <c r="B1097" s="3" t="s">
        <v>3</v>
      </c>
      <c r="C1097" s="5">
        <v>42359.45208333333</v>
      </c>
      <c r="D1097" s="17">
        <v>27</v>
      </c>
      <c r="E1097" s="4">
        <v>1085140</v>
      </c>
      <c r="F1097" s="4">
        <v>1085140</v>
      </c>
      <c r="G1097" s="3">
        <f>(C1097-$C$1020)*1440</f>
        <v>271782.99999999697</v>
      </c>
      <c r="H1097" s="127">
        <f t="shared" si="103"/>
        <v>701255</v>
      </c>
      <c r="I1097" s="6">
        <f t="shared" si="105"/>
        <v>2.5802018522130075</v>
      </c>
      <c r="J1097" s="9"/>
      <c r="K1097" s="9"/>
      <c r="L1097" s="6"/>
      <c r="M1097" s="3"/>
      <c r="O1097" s="34"/>
    </row>
    <row r="1098" spans="2:19" s="15" customFormat="1" x14ac:dyDescent="0.3">
      <c r="B1098" s="3" t="s">
        <v>3</v>
      </c>
      <c r="C1098" s="5">
        <v>42361.673611111109</v>
      </c>
      <c r="D1098" s="17">
        <v>27</v>
      </c>
      <c r="E1098" s="4">
        <v>1096780</v>
      </c>
      <c r="F1098" s="4">
        <v>1096780</v>
      </c>
      <c r="G1098" s="3">
        <f>(C1098-$C$1020)*1440</f>
        <v>274981.99999999953</v>
      </c>
      <c r="H1098" s="127">
        <f t="shared" si="103"/>
        <v>712895</v>
      </c>
      <c r="I1098" s="6">
        <f t="shared" si="105"/>
        <v>2.5925151464459537</v>
      </c>
      <c r="J1098" s="9">
        <f>(C1098-C1096)*1440</f>
        <v>7703.9999999979045</v>
      </c>
      <c r="K1098" s="9">
        <f>E1098-E1096</f>
        <v>27090</v>
      </c>
      <c r="L1098" s="6">
        <f t="shared" si="106"/>
        <v>3.5163551401878723</v>
      </c>
      <c r="M1098" s="3"/>
      <c r="O1098" s="34"/>
    </row>
    <row r="1099" spans="2:19" s="15" customFormat="1" x14ac:dyDescent="0.3">
      <c r="B1099" s="3" t="s">
        <v>3</v>
      </c>
      <c r="C1099" s="5">
        <v>42366.642361111109</v>
      </c>
      <c r="D1099" s="17">
        <v>28</v>
      </c>
      <c r="E1099" s="4">
        <v>1120520</v>
      </c>
      <c r="F1099" s="4">
        <v>1120520</v>
      </c>
      <c r="G1099" s="3">
        <f>(C1099-$C$1020)*1440</f>
        <v>282136.99999999953</v>
      </c>
      <c r="H1099" s="127">
        <f t="shared" si="103"/>
        <v>736635</v>
      </c>
      <c r="I1099" s="6">
        <f t="shared" si="105"/>
        <v>2.610912429068152</v>
      </c>
      <c r="J1099" s="9"/>
      <c r="K1099" s="9"/>
      <c r="L1099" s="6"/>
      <c r="M1099" s="3"/>
      <c r="O1099" s="34"/>
    </row>
    <row r="1100" spans="2:19" s="15" customFormat="1" ht="15" thickBot="1" x14ac:dyDescent="0.35">
      <c r="B1100" s="23" t="s">
        <v>3</v>
      </c>
      <c r="C1100" s="24">
        <v>42368.435416666667</v>
      </c>
      <c r="D1100" s="68">
        <v>28</v>
      </c>
      <c r="E1100" s="25">
        <v>1128730</v>
      </c>
      <c r="F1100" s="25">
        <v>1128730</v>
      </c>
      <c r="G1100" s="23">
        <f>(C1100-$C$1020)*1440</f>
        <v>284719.00000000256</v>
      </c>
      <c r="H1100" s="132">
        <f t="shared" si="103"/>
        <v>744845</v>
      </c>
      <c r="I1100" s="26">
        <f t="shared" si="105"/>
        <v>2.6160705818719272</v>
      </c>
      <c r="J1100" s="27">
        <f>(C1100-C1098)*1440</f>
        <v>9737.0000000030268</v>
      </c>
      <c r="K1100" s="27">
        <f>E1100-E1098</f>
        <v>31950</v>
      </c>
      <c r="L1100" s="26">
        <f t="shared" si="106"/>
        <v>3.2812981411102053</v>
      </c>
      <c r="M1100" s="26">
        <f>(H1100-H1065)/(G1100-G1065)</f>
        <v>3.0841834011862339</v>
      </c>
      <c r="O1100" s="63">
        <f>SUM(K1020:K1100)</f>
        <v>744845</v>
      </c>
      <c r="Q1100" s="77">
        <f>H1100-H1065</f>
        <v>404540</v>
      </c>
      <c r="R1100" s="80"/>
      <c r="S1100" s="80"/>
    </row>
    <row r="1101" spans="2:19" s="15" customFormat="1" x14ac:dyDescent="0.3">
      <c r="B1101" s="195" t="s">
        <v>3</v>
      </c>
      <c r="C1101" s="158">
        <v>42373.349305555559</v>
      </c>
      <c r="D1101" s="18">
        <v>29</v>
      </c>
      <c r="E1101" s="159">
        <v>1151290</v>
      </c>
      <c r="F1101" s="159">
        <v>1151290</v>
      </c>
      <c r="G1101" s="18">
        <f>(C1101-$C$1020)*1440</f>
        <v>291795.00000000698</v>
      </c>
      <c r="H1101" s="126">
        <f t="shared" si="103"/>
        <v>767405</v>
      </c>
      <c r="I1101" s="21">
        <f t="shared" ref="I1101:I1128" si="107">IFERROR(H1101/G1101,"-")</f>
        <v>2.629945681043135</v>
      </c>
      <c r="J1101" s="22">
        <f>(C1101-C1099)*1440</f>
        <v>9658.0000000074506</v>
      </c>
      <c r="K1101" s="22">
        <f>E1101-E1099</f>
        <v>30770</v>
      </c>
      <c r="L1101" s="21">
        <f t="shared" ref="L1101:L1128" si="108">K1101/J1101</f>
        <v>3.1859598260484843</v>
      </c>
      <c r="M1101" s="21"/>
      <c r="O1101" s="63"/>
      <c r="Q1101" s="199"/>
      <c r="R1101" s="200"/>
      <c r="S1101" s="200"/>
    </row>
    <row r="1102" spans="2:19" s="15" customFormat="1" x14ac:dyDescent="0.3">
      <c r="B1102" s="174" t="s">
        <v>3</v>
      </c>
      <c r="C1102" s="155">
        <v>42380.381249999999</v>
      </c>
      <c r="D1102" s="3">
        <v>30</v>
      </c>
      <c r="E1102" s="156">
        <v>1183910</v>
      </c>
      <c r="F1102" s="156">
        <v>1183910</v>
      </c>
      <c r="G1102" s="3">
        <f>(C1102-$C$1020)*1440</f>
        <v>301920.99999999977</v>
      </c>
      <c r="H1102" s="127">
        <f t="shared" si="103"/>
        <v>800025</v>
      </c>
      <c r="I1102" s="6">
        <f t="shared" si="107"/>
        <v>2.6497825590137838</v>
      </c>
      <c r="J1102" s="9"/>
      <c r="K1102" s="9"/>
      <c r="L1102" s="6"/>
      <c r="M1102" s="6"/>
      <c r="O1102" s="63"/>
      <c r="Q1102" s="199"/>
      <c r="R1102" s="200"/>
      <c r="S1102" s="200"/>
    </row>
    <row r="1103" spans="2:19" s="15" customFormat="1" x14ac:dyDescent="0.3">
      <c r="B1103" s="174" t="s">
        <v>3</v>
      </c>
      <c r="C1103" s="155">
        <v>42382.376388888886</v>
      </c>
      <c r="D1103" s="3">
        <v>30</v>
      </c>
      <c r="E1103" s="156">
        <v>1193970</v>
      </c>
      <c r="F1103" s="156">
        <v>1193970</v>
      </c>
      <c r="G1103" s="3">
        <f>(C1103-$C$1020)*1440</f>
        <v>304793.9999999979</v>
      </c>
      <c r="H1103" s="127">
        <f t="shared" si="103"/>
        <v>810085</v>
      </c>
      <c r="I1103" s="6">
        <f t="shared" si="107"/>
        <v>2.657811505475848</v>
      </c>
      <c r="J1103" s="9"/>
      <c r="K1103" s="9"/>
      <c r="L1103" s="6"/>
      <c r="M1103" s="6"/>
      <c r="O1103" s="63"/>
      <c r="Q1103" s="199"/>
      <c r="R1103" s="200"/>
      <c r="S1103" s="200"/>
    </row>
    <row r="1104" spans="2:19" s="15" customFormat="1" x14ac:dyDescent="0.3">
      <c r="B1104" s="174" t="s">
        <v>3</v>
      </c>
      <c r="C1104" s="155">
        <v>42384.536805555559</v>
      </c>
      <c r="D1104" s="3">
        <v>30</v>
      </c>
      <c r="E1104" s="156">
        <v>1205920</v>
      </c>
      <c r="F1104" s="156">
        <v>1205920</v>
      </c>
      <c r="G1104" s="3">
        <f>(C1104-$C$1020)*1440</f>
        <v>307905.00000000698</v>
      </c>
      <c r="H1104" s="127">
        <f t="shared" si="103"/>
        <v>822035</v>
      </c>
      <c r="I1104" s="6">
        <f t="shared" si="107"/>
        <v>2.6697682726814485</v>
      </c>
      <c r="J1104" s="9">
        <f>(C1104-C1101)*1440</f>
        <v>16110</v>
      </c>
      <c r="K1104" s="9">
        <f>E1104-E1101</f>
        <v>54630</v>
      </c>
      <c r="L1104" s="6">
        <f t="shared" si="108"/>
        <v>3.3910614525139664</v>
      </c>
      <c r="M1104" s="6"/>
      <c r="O1104" s="63"/>
      <c r="Q1104" s="199"/>
      <c r="R1104" s="200"/>
      <c r="S1104" s="200"/>
    </row>
    <row r="1105" spans="2:19" s="15" customFormat="1" x14ac:dyDescent="0.3">
      <c r="B1105" s="174" t="s">
        <v>3</v>
      </c>
      <c r="C1105" s="155">
        <v>42387.592361111114</v>
      </c>
      <c r="D1105" s="3">
        <v>31</v>
      </c>
      <c r="E1105" s="156">
        <v>1223260</v>
      </c>
      <c r="F1105" s="156">
        <v>1223260</v>
      </c>
      <c r="G1105" s="3">
        <f>(C1105-$C$1020)*1440</f>
        <v>312305.00000000582</v>
      </c>
      <c r="H1105" s="127">
        <f t="shared" si="103"/>
        <v>839375</v>
      </c>
      <c r="I1105" s="6">
        <f t="shared" si="107"/>
        <v>2.6876771105169124</v>
      </c>
      <c r="J1105" s="9"/>
      <c r="K1105" s="9"/>
      <c r="L1105" s="6"/>
      <c r="M1105" s="6"/>
      <c r="O1105" s="63"/>
      <c r="Q1105" s="199"/>
      <c r="R1105" s="200"/>
      <c r="S1105" s="200"/>
    </row>
    <row r="1106" spans="2:19" s="15" customFormat="1" x14ac:dyDescent="0.3">
      <c r="B1106" s="174" t="s">
        <v>3</v>
      </c>
      <c r="C1106" s="155">
        <v>42389.38958333333</v>
      </c>
      <c r="D1106" s="3">
        <v>31</v>
      </c>
      <c r="E1106" s="156">
        <v>1233550</v>
      </c>
      <c r="F1106" s="156">
        <v>1233550</v>
      </c>
      <c r="G1106" s="3">
        <f>(C1106-$C$1020)*1440</f>
        <v>314892.99999999697</v>
      </c>
      <c r="H1106" s="127">
        <f t="shared" si="103"/>
        <v>849665</v>
      </c>
      <c r="I1106" s="6">
        <f t="shared" si="107"/>
        <v>2.6982657601153668</v>
      </c>
      <c r="J1106" s="9"/>
      <c r="K1106" s="9"/>
      <c r="L1106" s="6"/>
      <c r="M1106" s="6"/>
      <c r="O1106" s="63"/>
      <c r="Q1106" s="199"/>
      <c r="R1106" s="200"/>
      <c r="S1106" s="200"/>
    </row>
    <row r="1107" spans="2:19" s="15" customFormat="1" x14ac:dyDescent="0.3">
      <c r="B1107" s="174" t="s">
        <v>3</v>
      </c>
      <c r="C1107" s="155">
        <v>42391.479861111111</v>
      </c>
      <c r="D1107" s="3">
        <v>31</v>
      </c>
      <c r="E1107" s="156">
        <v>1245050</v>
      </c>
      <c r="F1107" s="156">
        <v>1245050</v>
      </c>
      <c r="G1107" s="3">
        <f>(C1107-$C$1020)*1440</f>
        <v>317903.00000000163</v>
      </c>
      <c r="H1107" s="127">
        <f t="shared" si="103"/>
        <v>861165</v>
      </c>
      <c r="I1107" s="6">
        <f t="shared" si="107"/>
        <v>2.7088923350833292</v>
      </c>
      <c r="J1107" s="9">
        <f>(C1107-C1104)*1440</f>
        <v>9997.9999999946449</v>
      </c>
      <c r="K1107" s="9">
        <f>E1107-E1104</f>
        <v>39130</v>
      </c>
      <c r="L1107" s="6">
        <f t="shared" si="108"/>
        <v>3.9137827565534065</v>
      </c>
      <c r="M1107" s="6"/>
      <c r="O1107" s="63"/>
      <c r="Q1107" s="199"/>
      <c r="R1107" s="200"/>
      <c r="S1107" s="200"/>
    </row>
    <row r="1108" spans="2:19" s="15" customFormat="1" x14ac:dyDescent="0.3">
      <c r="B1108" s="174" t="s">
        <v>3</v>
      </c>
      <c r="C1108" s="155">
        <v>42394.636111111111</v>
      </c>
      <c r="D1108" s="3">
        <v>32</v>
      </c>
      <c r="E1108" s="156">
        <v>1260770</v>
      </c>
      <c r="F1108" s="156">
        <v>1260770</v>
      </c>
      <c r="G1108" s="3">
        <f>(C1108-$C$1020)*1440</f>
        <v>322448.00000000163</v>
      </c>
      <c r="H1108" s="127">
        <f t="shared" si="103"/>
        <v>876885</v>
      </c>
      <c r="I1108" s="6">
        <f t="shared" si="107"/>
        <v>2.7194617426685714</v>
      </c>
      <c r="J1108" s="9"/>
      <c r="K1108" s="9"/>
      <c r="L1108" s="6"/>
      <c r="M1108" s="6"/>
      <c r="O1108" s="63"/>
      <c r="Q1108" s="199"/>
      <c r="R1108" s="200"/>
      <c r="S1108" s="200"/>
    </row>
    <row r="1109" spans="2:19" s="15" customFormat="1" x14ac:dyDescent="0.3">
      <c r="B1109" s="174" t="s">
        <v>3</v>
      </c>
      <c r="C1109" s="155">
        <v>42398.388194444444</v>
      </c>
      <c r="D1109" s="3">
        <v>32</v>
      </c>
      <c r="E1109" s="156">
        <v>1274380</v>
      </c>
      <c r="F1109" s="156">
        <v>1274380</v>
      </c>
      <c r="G1109" s="3">
        <f>(C1109-$C$1020)*1440</f>
        <v>327851.00000000093</v>
      </c>
      <c r="H1109" s="127">
        <f t="shared" si="103"/>
        <v>890495</v>
      </c>
      <c r="I1109" s="6">
        <f t="shared" si="107"/>
        <v>2.7161576447837508</v>
      </c>
      <c r="J1109" s="9">
        <f>(C1109-C1107)*1440</f>
        <v>9947.9999999993015</v>
      </c>
      <c r="K1109" s="9">
        <f>E1109-E1107</f>
        <v>29330</v>
      </c>
      <c r="L1109" s="6">
        <f t="shared" si="108"/>
        <v>2.9483313228791777</v>
      </c>
      <c r="M1109" s="6"/>
      <c r="O1109" s="63"/>
      <c r="Q1109" s="199"/>
      <c r="R1109" s="200"/>
      <c r="S1109" s="200"/>
    </row>
    <row r="1110" spans="2:19" s="15" customFormat="1" x14ac:dyDescent="0.3">
      <c r="B1110" s="174" t="s">
        <v>3</v>
      </c>
      <c r="C1110" s="155">
        <v>42401</v>
      </c>
      <c r="D1110" s="3">
        <v>33</v>
      </c>
      <c r="E1110" s="156"/>
      <c r="F1110" s="156"/>
      <c r="G1110" s="3">
        <f>(C1110-$C$1020)*1440</f>
        <v>331612.00000000186</v>
      </c>
      <c r="H1110" s="127">
        <f t="shared" si="103"/>
        <v>-383885</v>
      </c>
      <c r="I1110" s="6"/>
      <c r="J1110" s="9"/>
      <c r="K1110" s="9"/>
      <c r="L1110" s="6"/>
      <c r="M1110" s="6"/>
      <c r="O1110" s="63"/>
      <c r="Q1110" s="199"/>
      <c r="R1110" s="200"/>
      <c r="S1110" s="200"/>
    </row>
    <row r="1111" spans="2:19" s="15" customFormat="1" x14ac:dyDescent="0.3">
      <c r="B1111" s="174" t="s">
        <v>3</v>
      </c>
      <c r="C1111" s="155">
        <v>42412.609722222223</v>
      </c>
      <c r="D1111" s="3">
        <v>34</v>
      </c>
      <c r="E1111" s="156">
        <v>1285890</v>
      </c>
      <c r="F1111" s="156">
        <v>1285890</v>
      </c>
      <c r="G1111" s="3">
        <f>(C1111-$C$1020)*1440</f>
        <v>348330.00000000349</v>
      </c>
      <c r="H1111" s="127">
        <f t="shared" si="103"/>
        <v>902005</v>
      </c>
      <c r="I1111" s="6">
        <f t="shared" si="107"/>
        <v>2.5895128183044553</v>
      </c>
      <c r="J1111" s="9">
        <f>(C1111-C1109)*1440</f>
        <v>20479.000000002561</v>
      </c>
      <c r="K1111" s="9">
        <f>E1111-E1109</f>
        <v>11510</v>
      </c>
      <c r="L1111" s="6">
        <f t="shared" si="108"/>
        <v>0.56203916206839011</v>
      </c>
      <c r="M1111" s="6"/>
      <c r="O1111" s="63"/>
      <c r="Q1111" s="199"/>
      <c r="R1111" s="200"/>
      <c r="S1111" s="200"/>
    </row>
    <row r="1112" spans="2:19" s="15" customFormat="1" x14ac:dyDescent="0.3">
      <c r="B1112" s="174" t="s">
        <v>3</v>
      </c>
      <c r="C1112" s="155">
        <v>42416.477083333331</v>
      </c>
      <c r="D1112" s="3">
        <v>35</v>
      </c>
      <c r="E1112" s="156">
        <v>1290190</v>
      </c>
      <c r="F1112" s="156">
        <v>1290190</v>
      </c>
      <c r="G1112" s="3">
        <f>(C1112-$C$1020)*1440</f>
        <v>353898.99999999907</v>
      </c>
      <c r="H1112" s="127">
        <f t="shared" si="103"/>
        <v>906305</v>
      </c>
      <c r="I1112" s="6">
        <f t="shared" si="107"/>
        <v>2.5609142721511007</v>
      </c>
      <c r="J1112" s="9"/>
      <c r="K1112" s="9"/>
      <c r="L1112" s="6"/>
      <c r="M1112" s="6"/>
      <c r="O1112" s="63"/>
      <c r="Q1112" s="199"/>
      <c r="R1112" s="200"/>
      <c r="S1112" s="200"/>
    </row>
    <row r="1113" spans="2:19" s="15" customFormat="1" x14ac:dyDescent="0.3">
      <c r="B1113" s="174" t="s">
        <v>3</v>
      </c>
      <c r="C1113" s="155">
        <v>42419.361805555556</v>
      </c>
      <c r="D1113" s="3">
        <v>35</v>
      </c>
      <c r="E1113" s="156">
        <v>1302880</v>
      </c>
      <c r="F1113" s="156">
        <v>1302880</v>
      </c>
      <c r="G1113" s="3">
        <f>(C1113-$C$1020)*1440</f>
        <v>358053.00000000279</v>
      </c>
      <c r="H1113" s="127">
        <f t="shared" si="103"/>
        <v>918995</v>
      </c>
      <c r="I1113" s="6">
        <f t="shared" si="107"/>
        <v>2.5666451614704884</v>
      </c>
      <c r="J1113" s="9">
        <f>(C1113-C1111)*1440</f>
        <v>9722.9999999993015</v>
      </c>
      <c r="K1113" s="9">
        <f>E1113-E1111</f>
        <v>16990</v>
      </c>
      <c r="L1113" s="6">
        <f t="shared" si="108"/>
        <v>1.747403064897791</v>
      </c>
      <c r="M1113" s="6"/>
      <c r="O1113" s="63"/>
      <c r="Q1113" s="199"/>
      <c r="R1113" s="200"/>
      <c r="S1113" s="200"/>
    </row>
    <row r="1114" spans="2:19" s="15" customFormat="1" x14ac:dyDescent="0.3">
      <c r="B1114" s="174" t="s">
        <v>3</v>
      </c>
      <c r="C1114" s="155">
        <v>42422.426388888889</v>
      </c>
      <c r="D1114" s="3">
        <v>36</v>
      </c>
      <c r="E1114" s="156">
        <v>1316180</v>
      </c>
      <c r="F1114" s="156">
        <v>1316180</v>
      </c>
      <c r="G1114" s="3">
        <f>(C1114-$C$1020)*1440</f>
        <v>362466.0000000021</v>
      </c>
      <c r="H1114" s="127">
        <f t="shared" si="103"/>
        <v>932295</v>
      </c>
      <c r="I1114" s="6">
        <f t="shared" si="107"/>
        <v>2.572089520120493</v>
      </c>
      <c r="J1114" s="9"/>
      <c r="K1114" s="9"/>
      <c r="L1114" s="6"/>
      <c r="M1114" s="6"/>
      <c r="O1114" s="63"/>
      <c r="Q1114" s="199"/>
      <c r="R1114" s="200"/>
      <c r="S1114" s="200"/>
    </row>
    <row r="1115" spans="2:19" s="15" customFormat="1" x14ac:dyDescent="0.3">
      <c r="B1115" s="174" t="s">
        <v>3</v>
      </c>
      <c r="C1115" s="155">
        <v>42424.402083333334</v>
      </c>
      <c r="D1115" s="3">
        <v>36</v>
      </c>
      <c r="E1115" s="156">
        <v>1326060</v>
      </c>
      <c r="F1115" s="156">
        <v>1326060</v>
      </c>
      <c r="G1115" s="3">
        <f>(C1115-$C$1020)*1440</f>
        <v>365311.00000000326</v>
      </c>
      <c r="H1115" s="127">
        <f t="shared" si="103"/>
        <v>942175</v>
      </c>
      <c r="I1115" s="6">
        <f t="shared" si="107"/>
        <v>2.579103832077303</v>
      </c>
      <c r="J1115" s="9"/>
      <c r="K1115" s="9"/>
      <c r="L1115" s="6"/>
      <c r="M1115" s="6"/>
      <c r="O1115" s="63"/>
      <c r="Q1115" s="199"/>
      <c r="R1115" s="200"/>
      <c r="S1115" s="200"/>
    </row>
    <row r="1116" spans="2:19" s="15" customFormat="1" x14ac:dyDescent="0.3">
      <c r="B1116" s="174" t="s">
        <v>3</v>
      </c>
      <c r="C1116" s="155">
        <v>42426.397222222222</v>
      </c>
      <c r="D1116" s="3">
        <v>36</v>
      </c>
      <c r="E1116" s="156">
        <v>1336280</v>
      </c>
      <c r="F1116" s="156">
        <v>1336280</v>
      </c>
      <c r="G1116" s="3">
        <f>(C1116-$C$1020)*1440</f>
        <v>368184.0000000014</v>
      </c>
      <c r="H1116" s="127">
        <f t="shared" si="103"/>
        <v>952395</v>
      </c>
      <c r="I1116" s="6">
        <f t="shared" si="107"/>
        <v>2.5867365230428168</v>
      </c>
      <c r="J1116" s="9">
        <f>(C1116-C1113)*1440</f>
        <v>10130.999999998603</v>
      </c>
      <c r="K1116" s="9">
        <f>E1116-E1113</f>
        <v>33400</v>
      </c>
      <c r="L1116" s="6">
        <f t="shared" si="108"/>
        <v>3.2968117658675951</v>
      </c>
      <c r="M1116" s="6"/>
      <c r="O1116" s="63"/>
      <c r="Q1116" s="199"/>
      <c r="R1116" s="200"/>
      <c r="S1116" s="200"/>
    </row>
    <row r="1117" spans="2:19" s="15" customFormat="1" x14ac:dyDescent="0.3">
      <c r="B1117" s="174" t="s">
        <v>3</v>
      </c>
      <c r="C1117" s="155">
        <v>42429.371527777781</v>
      </c>
      <c r="D1117" s="3">
        <v>37</v>
      </c>
      <c r="E1117" s="156">
        <v>1349570</v>
      </c>
      <c r="F1117" s="156">
        <v>1349570</v>
      </c>
      <c r="G1117" s="3">
        <f>(C1117-$C$1020)*1440</f>
        <v>372467.00000000652</v>
      </c>
      <c r="H1117" s="127">
        <f t="shared" si="103"/>
        <v>965685</v>
      </c>
      <c r="I1117" s="6">
        <f t="shared" si="107"/>
        <v>2.5926726394552619</v>
      </c>
      <c r="J1117" s="9"/>
      <c r="K1117" s="9"/>
      <c r="L1117" s="6"/>
      <c r="M1117" s="6"/>
      <c r="O1117" s="63"/>
      <c r="Q1117" s="199"/>
      <c r="R1117" s="200"/>
      <c r="S1117" s="200"/>
    </row>
    <row r="1118" spans="2:19" s="15" customFormat="1" x14ac:dyDescent="0.3">
      <c r="B1118" s="174" t="s">
        <v>3</v>
      </c>
      <c r="C1118" s="155">
        <v>42431.468055555553</v>
      </c>
      <c r="D1118" s="3">
        <v>37</v>
      </c>
      <c r="E1118" s="156">
        <v>1359420</v>
      </c>
      <c r="F1118" s="156">
        <v>1359420</v>
      </c>
      <c r="G1118" s="3">
        <f>(C1118-$C$1020)*1440</f>
        <v>375485.9999999986</v>
      </c>
      <c r="H1118" s="127">
        <f t="shared" si="103"/>
        <v>975535</v>
      </c>
      <c r="I1118" s="6">
        <f t="shared" si="107"/>
        <v>2.5980595814491183</v>
      </c>
      <c r="J1118" s="9"/>
      <c r="K1118" s="9"/>
      <c r="L1118" s="6"/>
      <c r="M1118" s="6"/>
      <c r="O1118" s="63"/>
      <c r="Q1118" s="199"/>
      <c r="R1118" s="200"/>
      <c r="S1118" s="200"/>
    </row>
    <row r="1119" spans="2:19" s="15" customFormat="1" x14ac:dyDescent="0.3">
      <c r="B1119" s="174" t="s">
        <v>3</v>
      </c>
      <c r="C1119" s="155">
        <v>42433.672222222223</v>
      </c>
      <c r="D1119" s="3">
        <v>37</v>
      </c>
      <c r="E1119" s="156">
        <v>1370570</v>
      </c>
      <c r="F1119" s="156">
        <v>1370570</v>
      </c>
      <c r="G1119" s="3">
        <f>(C1119-$C$1020)*1440</f>
        <v>378660.00000000349</v>
      </c>
      <c r="H1119" s="127">
        <f t="shared" si="103"/>
        <v>986685</v>
      </c>
      <c r="I1119" s="6">
        <f t="shared" si="107"/>
        <v>2.6057280938044443</v>
      </c>
      <c r="J1119" s="9">
        <f>(C1119-C1116)*1440</f>
        <v>10476.000000002095</v>
      </c>
      <c r="K1119" s="9">
        <f>E1119-E1116</f>
        <v>34290</v>
      </c>
      <c r="L1119" s="6">
        <f t="shared" si="108"/>
        <v>3.2731958762880051</v>
      </c>
      <c r="M1119" s="6"/>
      <c r="O1119" s="63"/>
      <c r="Q1119" s="199"/>
      <c r="R1119" s="200"/>
      <c r="S1119" s="200"/>
    </row>
    <row r="1120" spans="2:19" s="15" customFormat="1" x14ac:dyDescent="0.3">
      <c r="B1120" s="174" t="s">
        <v>3</v>
      </c>
      <c r="C1120" s="155">
        <v>42436.359027777777</v>
      </c>
      <c r="D1120" s="3">
        <v>38</v>
      </c>
      <c r="E1120" s="156">
        <v>1385320</v>
      </c>
      <c r="F1120" s="156">
        <v>1385320</v>
      </c>
      <c r="G1120" s="3">
        <f>(C1120-$C$1020)*1440</f>
        <v>382529.00000000023</v>
      </c>
      <c r="H1120" s="127">
        <f t="shared" si="103"/>
        <v>1001435</v>
      </c>
      <c r="I1120" s="6">
        <f t="shared" si="107"/>
        <v>2.6179322352030812</v>
      </c>
      <c r="J1120" s="9"/>
      <c r="K1120" s="9"/>
      <c r="L1120" s="6"/>
      <c r="M1120" s="6"/>
      <c r="O1120" s="63"/>
      <c r="Q1120" s="199"/>
      <c r="R1120" s="200"/>
      <c r="S1120" s="200"/>
    </row>
    <row r="1121" spans="2:19" s="15" customFormat="1" x14ac:dyDescent="0.3">
      <c r="B1121" s="174" t="s">
        <v>3</v>
      </c>
      <c r="C1121" s="155">
        <v>42438.379861111112</v>
      </c>
      <c r="D1121" s="3">
        <v>38</v>
      </c>
      <c r="E1121" s="156">
        <v>1396810</v>
      </c>
      <c r="F1121" s="156">
        <v>1396810</v>
      </c>
      <c r="G1121" s="3">
        <f>(C1121-$C$1020)*1440</f>
        <v>385439.00000000373</v>
      </c>
      <c r="H1121" s="127">
        <f t="shared" si="103"/>
        <v>1012925</v>
      </c>
      <c r="I1121" s="6">
        <f t="shared" si="107"/>
        <v>2.6279774490904924</v>
      </c>
      <c r="J1121" s="9"/>
      <c r="K1121" s="9"/>
      <c r="L1121" s="6"/>
      <c r="M1121" s="6"/>
      <c r="O1121" s="63"/>
      <c r="Q1121" s="199"/>
      <c r="R1121" s="200"/>
      <c r="S1121" s="200"/>
    </row>
    <row r="1122" spans="2:19" s="15" customFormat="1" x14ac:dyDescent="0.3">
      <c r="B1122" s="174" t="s">
        <v>3</v>
      </c>
      <c r="C1122" s="155">
        <v>42440.331250000003</v>
      </c>
      <c r="D1122" s="3">
        <v>38</v>
      </c>
      <c r="E1122" s="156">
        <v>1408260</v>
      </c>
      <c r="F1122" s="156">
        <v>1408260</v>
      </c>
      <c r="G1122" s="3">
        <f>(C1122-$C$1020)*1440</f>
        <v>388249.00000000605</v>
      </c>
      <c r="H1122" s="127">
        <f t="shared" si="103"/>
        <v>1024375</v>
      </c>
      <c r="I1122" s="6">
        <f t="shared" si="107"/>
        <v>2.6384485214385203</v>
      </c>
      <c r="J1122" s="9">
        <f>(C1122-C1119)*1440</f>
        <v>9589.0000000025611</v>
      </c>
      <c r="K1122" s="9">
        <f>E1122-E1119</f>
        <v>37690</v>
      </c>
      <c r="L1122" s="6">
        <f t="shared" si="108"/>
        <v>3.9305454166221643</v>
      </c>
      <c r="M1122" s="6"/>
      <c r="O1122" s="63"/>
      <c r="Q1122" s="199"/>
      <c r="R1122" s="200"/>
      <c r="S1122" s="200"/>
    </row>
    <row r="1123" spans="2:19" s="15" customFormat="1" x14ac:dyDescent="0.3">
      <c r="B1123" s="174" t="s">
        <v>3</v>
      </c>
      <c r="C1123" s="155">
        <v>42443.374305555553</v>
      </c>
      <c r="D1123" s="3">
        <v>39</v>
      </c>
      <c r="E1123" s="156">
        <v>1425130</v>
      </c>
      <c r="F1123" s="156">
        <v>1425130</v>
      </c>
      <c r="G1123" s="3">
        <f>(C1123-$C$1020)*1440</f>
        <v>392630.9999999986</v>
      </c>
      <c r="H1123" s="127">
        <f t="shared" si="103"/>
        <v>1041245</v>
      </c>
      <c r="I1123" s="6">
        <f t="shared" si="107"/>
        <v>2.6519683876209563</v>
      </c>
      <c r="J1123" s="9"/>
      <c r="K1123" s="9"/>
      <c r="L1123" s="6"/>
      <c r="M1123" s="6"/>
      <c r="O1123" s="63"/>
      <c r="Q1123" s="199"/>
      <c r="R1123" s="200"/>
      <c r="S1123" s="200"/>
    </row>
    <row r="1124" spans="2:19" s="15" customFormat="1" x14ac:dyDescent="0.3">
      <c r="B1124" s="174" t="s">
        <v>3</v>
      </c>
      <c r="C1124" s="155">
        <v>42446.354861111111</v>
      </c>
      <c r="D1124" s="3">
        <v>39</v>
      </c>
      <c r="E1124" s="156">
        <v>1442710</v>
      </c>
      <c r="F1124" s="156">
        <v>1442710</v>
      </c>
      <c r="G1124" s="3">
        <f>(C1124-$C$1020)*1440</f>
        <v>396923.00000000163</v>
      </c>
      <c r="H1124" s="127">
        <f t="shared" si="103"/>
        <v>1058825</v>
      </c>
      <c r="I1124" s="6">
        <f t="shared" si="107"/>
        <v>2.6675828813145008</v>
      </c>
      <c r="J1124" s="9">
        <f>(C1124-C1122)*1440</f>
        <v>8673.9999999955762</v>
      </c>
      <c r="K1124" s="9">
        <f>E1124-E1122</f>
        <v>34450</v>
      </c>
      <c r="L1124" s="6">
        <f t="shared" si="108"/>
        <v>3.9716393820633584</v>
      </c>
      <c r="M1124" s="6"/>
      <c r="O1124" s="63"/>
      <c r="Q1124" s="199"/>
      <c r="R1124" s="200"/>
      <c r="S1124" s="200"/>
    </row>
    <row r="1125" spans="2:19" s="15" customFormat="1" x14ac:dyDescent="0.3">
      <c r="B1125" s="174" t="s">
        <v>3</v>
      </c>
      <c r="C1125" s="155">
        <v>42450.367361111108</v>
      </c>
      <c r="D1125" s="3">
        <v>40</v>
      </c>
      <c r="E1125" s="156">
        <v>1462520</v>
      </c>
      <c r="F1125" s="156">
        <v>1462520</v>
      </c>
      <c r="G1125" s="3">
        <f>(C1125-$C$1020)*1440</f>
        <v>402700.99999999744</v>
      </c>
      <c r="H1125" s="127">
        <f t="shared" si="103"/>
        <v>1078635</v>
      </c>
      <c r="I1125" s="6">
        <f t="shared" si="107"/>
        <v>2.6785009225206959</v>
      </c>
      <c r="J1125" s="9"/>
      <c r="K1125" s="9"/>
      <c r="L1125" s="6"/>
      <c r="M1125" s="6"/>
      <c r="O1125" s="63"/>
      <c r="Q1125" s="199"/>
      <c r="R1125" s="200"/>
      <c r="S1125" s="200"/>
    </row>
    <row r="1126" spans="2:19" s="15" customFormat="1" x14ac:dyDescent="0.3">
      <c r="B1126" s="174" t="s">
        <v>3</v>
      </c>
      <c r="C1126" s="155">
        <v>42453.659722222219</v>
      </c>
      <c r="D1126" s="3">
        <v>40</v>
      </c>
      <c r="E1126" s="156">
        <v>1477820</v>
      </c>
      <c r="F1126" s="156">
        <v>1477820</v>
      </c>
      <c r="G1126" s="3">
        <f>(C1126-$C$1020)*1440</f>
        <v>407441.99999999721</v>
      </c>
      <c r="H1126" s="127">
        <f t="shared" si="103"/>
        <v>1093935</v>
      </c>
      <c r="I1126" s="6">
        <f t="shared" si="107"/>
        <v>2.6848852106557684</v>
      </c>
      <c r="J1126" s="9">
        <f>(C1126-C1124)*1440</f>
        <v>10518.999999995576</v>
      </c>
      <c r="K1126" s="9">
        <f>E1126-E1124</f>
        <v>35110</v>
      </c>
      <c r="L1126" s="6">
        <f t="shared" si="108"/>
        <v>3.3377697499776371</v>
      </c>
      <c r="M1126" s="6"/>
      <c r="O1126" s="63"/>
      <c r="Q1126" s="199"/>
      <c r="R1126" s="200"/>
      <c r="S1126" s="200"/>
    </row>
    <row r="1127" spans="2:19" s="15" customFormat="1" x14ac:dyDescent="0.3">
      <c r="B1127" s="174" t="s">
        <v>3</v>
      </c>
      <c r="C1127" s="155">
        <v>42457.693055555559</v>
      </c>
      <c r="D1127" s="3">
        <v>41</v>
      </c>
      <c r="E1127" s="156">
        <v>1496400</v>
      </c>
      <c r="F1127" s="156">
        <v>1496400</v>
      </c>
      <c r="G1127" s="3">
        <f>(C1127-$C$1020)*1440</f>
        <v>413250.00000000698</v>
      </c>
      <c r="H1127" s="127">
        <f t="shared" si="103"/>
        <v>1112515</v>
      </c>
      <c r="I1127" s="6">
        <f t="shared" si="107"/>
        <v>2.692111312764625</v>
      </c>
      <c r="J1127" s="9"/>
      <c r="K1127" s="9"/>
      <c r="L1127" s="6"/>
      <c r="M1127" s="6"/>
      <c r="O1127" s="63"/>
      <c r="Q1127" s="199"/>
      <c r="R1127" s="200"/>
      <c r="S1127" s="200"/>
    </row>
    <row r="1128" spans="2:19" s="15" customFormat="1" ht="15" thickBot="1" x14ac:dyDescent="0.35">
      <c r="B1128" s="175" t="s">
        <v>3</v>
      </c>
      <c r="C1128" s="170">
        <v>42459.395138888889</v>
      </c>
      <c r="D1128" s="23">
        <v>41</v>
      </c>
      <c r="E1128" s="172">
        <v>1508900</v>
      </c>
      <c r="F1128" s="172">
        <v>1508900</v>
      </c>
      <c r="G1128" s="23">
        <f>(C1128-$C$1020)*1440</f>
        <v>415701.0000000021</v>
      </c>
      <c r="H1128" s="132">
        <f t="shared" si="103"/>
        <v>1125015</v>
      </c>
      <c r="I1128" s="26">
        <f t="shared" si="107"/>
        <v>2.7063081397446584</v>
      </c>
      <c r="J1128" s="27">
        <f>(C1128-C1126)*1440</f>
        <v>8259.0000000048894</v>
      </c>
      <c r="K1128" s="27">
        <f>E1128-E1126</f>
        <v>31080</v>
      </c>
      <c r="L1128" s="26">
        <f t="shared" si="108"/>
        <v>3.7631674536846593</v>
      </c>
      <c r="M1128" s="26">
        <f>(H1128-H1100)/(G1128-G1100)</f>
        <v>2.9024598799835193</v>
      </c>
      <c r="O1128" s="63"/>
      <c r="Q1128" s="199"/>
      <c r="R1128" s="200"/>
      <c r="S1128" s="200"/>
    </row>
    <row r="1129" spans="2:19" x14ac:dyDescent="0.25">
      <c r="B1129" s="46" t="s">
        <v>4</v>
      </c>
      <c r="C1129" s="47">
        <v>42170.663194444445</v>
      </c>
      <c r="D1129" s="46">
        <v>1</v>
      </c>
      <c r="E1129" s="48">
        <v>513380</v>
      </c>
      <c r="F1129" s="48">
        <v>513380</v>
      </c>
      <c r="G1129" s="46">
        <f>(C1129-$C$1129)*1440</f>
        <v>0</v>
      </c>
      <c r="H1129" s="130">
        <f>E1129-$E$1129</f>
        <v>0</v>
      </c>
      <c r="I1129" s="49" t="str">
        <f>IFERROR(H1129/G1129,"-")</f>
        <v>-</v>
      </c>
      <c r="J1129" s="161"/>
      <c r="K1129" s="161"/>
      <c r="L1129" s="219">
        <f>K1132/J1132</f>
        <v>2.1085655917115158</v>
      </c>
      <c r="M1129" s="46"/>
      <c r="Q1129" s="78">
        <f>SUM(Q690:Q1100)</f>
        <v>3186788.5</v>
      </c>
      <c r="R1129" s="78">
        <f>O1100+O991+O881+O771</f>
        <v>2392805</v>
      </c>
      <c r="S1129" s="81">
        <f>M1100+M991+M881+M771</f>
        <v>9.0483212691275288</v>
      </c>
    </row>
    <row r="1130" spans="2:19" x14ac:dyDescent="0.25">
      <c r="B1130" s="10" t="s">
        <v>4</v>
      </c>
      <c r="C1130" s="11">
        <v>42174.520833333336</v>
      </c>
      <c r="D1130" s="10">
        <v>1</v>
      </c>
      <c r="E1130" s="12">
        <v>513620</v>
      </c>
      <c r="F1130" s="12">
        <v>513620</v>
      </c>
      <c r="G1130" s="10">
        <f>(C1130-$C$1129)*1440</f>
        <v>5555.0000000023283</v>
      </c>
      <c r="H1130" s="128">
        <f>F1130-$F$1129</f>
        <v>240</v>
      </c>
      <c r="I1130" s="13">
        <f t="shared" ref="I1130:I1177" si="109">IFERROR(H1130/G1130,"-")</f>
        <v>4.3204320432025094E-2</v>
      </c>
      <c r="J1130" s="56"/>
      <c r="K1130" s="56"/>
      <c r="L1130" s="219"/>
      <c r="M1130" s="10"/>
    </row>
    <row r="1131" spans="2:19" x14ac:dyDescent="0.25">
      <c r="B1131" s="10" t="s">
        <v>4</v>
      </c>
      <c r="C1131" s="11">
        <v>42174.659722222219</v>
      </c>
      <c r="D1131" s="10">
        <v>1</v>
      </c>
      <c r="E1131" s="12">
        <v>513620</v>
      </c>
      <c r="F1131" s="12">
        <v>513620</v>
      </c>
      <c r="G1131" s="10">
        <f>(C1131-$C$1129)*1440</f>
        <v>5754.9999999941792</v>
      </c>
      <c r="H1131" s="128">
        <f t="shared" ref="H1131:H1194" si="110">F1131-$F$1129</f>
        <v>240</v>
      </c>
      <c r="I1131" s="13">
        <f t="shared" si="109"/>
        <v>4.1702867072153385E-2</v>
      </c>
      <c r="J1131" s="56"/>
      <c r="K1131" s="56"/>
      <c r="L1131" s="219"/>
      <c r="M1131" s="10"/>
    </row>
    <row r="1132" spans="2:19" x14ac:dyDescent="0.25">
      <c r="B1132" s="10" t="s">
        <v>4</v>
      </c>
      <c r="C1132" s="11">
        <v>42175.422222222223</v>
      </c>
      <c r="D1132" s="10">
        <v>1</v>
      </c>
      <c r="E1132" s="12">
        <v>527830</v>
      </c>
      <c r="F1132" s="12">
        <v>527830</v>
      </c>
      <c r="G1132" s="10">
        <f>(C1132-$C$1129)*1440</f>
        <v>6853.0000000004657</v>
      </c>
      <c r="H1132" s="128">
        <f t="shared" si="110"/>
        <v>14450</v>
      </c>
      <c r="I1132" s="13">
        <f t="shared" si="109"/>
        <v>2.1085655917115158</v>
      </c>
      <c r="J1132" s="58">
        <f>(C1132-C1129)*1440</f>
        <v>6853.0000000004657</v>
      </c>
      <c r="K1132" s="58">
        <f>E1132-E1129</f>
        <v>14450</v>
      </c>
      <c r="L1132" s="220"/>
      <c r="M1132" s="10"/>
    </row>
    <row r="1133" spans="2:19" x14ac:dyDescent="0.25">
      <c r="B1133" s="10" t="s">
        <v>4</v>
      </c>
      <c r="C1133" s="11">
        <v>42177.546527777777</v>
      </c>
      <c r="D1133" s="10">
        <v>2</v>
      </c>
      <c r="E1133" s="12">
        <v>565820</v>
      </c>
      <c r="F1133" s="12">
        <v>565820</v>
      </c>
      <c r="G1133" s="10">
        <f>(C1133-$C$1129)*1440</f>
        <v>9911.999999997206</v>
      </c>
      <c r="H1133" s="128">
        <f t="shared" si="110"/>
        <v>52440</v>
      </c>
      <c r="I1133" s="13">
        <f t="shared" si="109"/>
        <v>5.2905569007278839</v>
      </c>
      <c r="J1133" s="56"/>
      <c r="K1133" s="56"/>
      <c r="L1133" s="218">
        <f>K1136/J1136</f>
        <v>7.8213489639265159</v>
      </c>
      <c r="M1133" s="10"/>
    </row>
    <row r="1134" spans="2:19" x14ac:dyDescent="0.25">
      <c r="B1134" s="10" t="s">
        <v>4</v>
      </c>
      <c r="C1134" s="11">
        <v>42178.606944444444</v>
      </c>
      <c r="D1134" s="10">
        <v>2</v>
      </c>
      <c r="E1134" s="12">
        <v>575850</v>
      </c>
      <c r="F1134" s="12">
        <v>575850</v>
      </c>
      <c r="G1134" s="10">
        <f>(C1134-$C$1129)*1440</f>
        <v>11438.999999997905</v>
      </c>
      <c r="H1134" s="128">
        <f t="shared" si="110"/>
        <v>62470</v>
      </c>
      <c r="I1134" s="13">
        <f t="shared" si="109"/>
        <v>5.461141708192276</v>
      </c>
      <c r="J1134" s="56"/>
      <c r="K1134" s="56"/>
      <c r="L1134" s="219"/>
      <c r="M1134" s="10"/>
    </row>
    <row r="1135" spans="2:19" x14ac:dyDescent="0.25">
      <c r="B1135" s="10" t="s">
        <v>4</v>
      </c>
      <c r="C1135" s="11">
        <v>42179.434027777781</v>
      </c>
      <c r="D1135" s="10">
        <v>2</v>
      </c>
      <c r="E1135" s="12">
        <v>585590</v>
      </c>
      <c r="F1135" s="12">
        <v>585590</v>
      </c>
      <c r="G1135" s="10">
        <f>(C1135-$C$1129)*1440</f>
        <v>12630.000000003492</v>
      </c>
      <c r="H1135" s="128">
        <f t="shared" si="110"/>
        <v>72210</v>
      </c>
      <c r="I1135" s="13">
        <f t="shared" si="109"/>
        <v>5.7173396674568515</v>
      </c>
      <c r="J1135" s="56"/>
      <c r="K1135" s="56"/>
      <c r="L1135" s="219"/>
      <c r="M1135" s="10"/>
    </row>
    <row r="1136" spans="2:19" x14ac:dyDescent="0.25">
      <c r="B1136" s="10" t="s">
        <v>4</v>
      </c>
      <c r="C1136" s="11">
        <v>42183.834027777775</v>
      </c>
      <c r="D1136" s="10">
        <v>2</v>
      </c>
      <c r="E1136" s="12">
        <v>622570</v>
      </c>
      <c r="F1136" s="12">
        <v>622570</v>
      </c>
      <c r="G1136" s="10">
        <f>(C1136-$C$1129)*1440</f>
        <v>18965.999999995111</v>
      </c>
      <c r="H1136" s="128">
        <f t="shared" si="110"/>
        <v>109190</v>
      </c>
      <c r="I1136" s="13">
        <f t="shared" si="109"/>
        <v>5.7571443635995019</v>
      </c>
      <c r="J1136" s="58">
        <f>(C1136-C1132)*1440</f>
        <v>12112.999999994645</v>
      </c>
      <c r="K1136" s="58">
        <f>E1136-E1132</f>
        <v>94740</v>
      </c>
      <c r="L1136" s="220"/>
      <c r="M1136" s="10"/>
    </row>
    <row r="1137" spans="2:13" x14ac:dyDescent="0.25">
      <c r="B1137" s="10" t="s">
        <v>4</v>
      </c>
      <c r="C1137" s="11">
        <v>42184.725694444445</v>
      </c>
      <c r="D1137" s="10">
        <v>3</v>
      </c>
      <c r="E1137" s="12">
        <v>637020</v>
      </c>
      <c r="F1137" s="12">
        <v>637020</v>
      </c>
      <c r="G1137" s="10">
        <f>(C1137-$C$1129)*1440</f>
        <v>20250</v>
      </c>
      <c r="H1137" s="128">
        <f t="shared" si="110"/>
        <v>123640</v>
      </c>
      <c r="I1137" s="13">
        <f t="shared" si="109"/>
        <v>6.1056790123456794</v>
      </c>
      <c r="J1137" s="56"/>
      <c r="K1137" s="56"/>
      <c r="L1137" s="218">
        <f>K1140/J1140</f>
        <v>11.250226490305741</v>
      </c>
      <c r="M1137" s="10"/>
    </row>
    <row r="1138" spans="2:13" x14ac:dyDescent="0.25">
      <c r="B1138" s="10" t="s">
        <v>4</v>
      </c>
      <c r="C1138" s="11">
        <v>42185.679861111108</v>
      </c>
      <c r="D1138" s="10">
        <v>3</v>
      </c>
      <c r="E1138" s="12">
        <v>654310</v>
      </c>
      <c r="F1138" s="12">
        <v>654310</v>
      </c>
      <c r="G1138" s="10">
        <f>(C1138-$C$1129)*1440</f>
        <v>21623.999999994412</v>
      </c>
      <c r="H1138" s="128">
        <f t="shared" si="110"/>
        <v>140930</v>
      </c>
      <c r="I1138" s="13">
        <f t="shared" si="109"/>
        <v>6.517295597485961</v>
      </c>
      <c r="J1138" s="56"/>
      <c r="K1138" s="56"/>
      <c r="L1138" s="219"/>
      <c r="M1138" s="10"/>
    </row>
    <row r="1139" spans="2:13" x14ac:dyDescent="0.25">
      <c r="B1139" s="10" t="s">
        <v>4</v>
      </c>
      <c r="C1139" s="11">
        <v>42186.447916666664</v>
      </c>
      <c r="D1139" s="10">
        <v>3</v>
      </c>
      <c r="E1139" s="12">
        <v>667260</v>
      </c>
      <c r="F1139" s="12">
        <v>667260</v>
      </c>
      <c r="G1139" s="10">
        <f>(C1139-$C$1129)*1440</f>
        <v>22729.999999995343</v>
      </c>
      <c r="H1139" s="128">
        <f t="shared" si="110"/>
        <v>153880</v>
      </c>
      <c r="I1139" s="13">
        <f t="shared" si="109"/>
        <v>6.7699076110880565</v>
      </c>
      <c r="J1139" s="56"/>
      <c r="K1139" s="56"/>
      <c r="L1139" s="219"/>
      <c r="M1139" s="10"/>
    </row>
    <row r="1140" spans="2:13" x14ac:dyDescent="0.25">
      <c r="B1140" s="10" t="s">
        <v>4</v>
      </c>
      <c r="C1140" s="11">
        <v>42187.666666666664</v>
      </c>
      <c r="D1140" s="10">
        <v>3</v>
      </c>
      <c r="E1140" s="12">
        <v>684660</v>
      </c>
      <c r="F1140" s="12">
        <v>684660</v>
      </c>
      <c r="G1140" s="10">
        <f>(C1140-$C$1129)*1440</f>
        <v>24484.999999995343</v>
      </c>
      <c r="H1140" s="128">
        <f t="shared" si="110"/>
        <v>171280</v>
      </c>
      <c r="I1140" s="13">
        <f t="shared" si="109"/>
        <v>6.995303246887179</v>
      </c>
      <c r="J1140" s="58">
        <f>(C1140-C1136)*1440</f>
        <v>5519.0000000002328</v>
      </c>
      <c r="K1140" s="58">
        <f>E1140-E1136</f>
        <v>62090</v>
      </c>
      <c r="L1140" s="220"/>
      <c r="M1140" s="10"/>
    </row>
    <row r="1141" spans="2:13" x14ac:dyDescent="0.25">
      <c r="B1141" s="10" t="s">
        <v>4</v>
      </c>
      <c r="C1141" s="11">
        <v>42198.833333333336</v>
      </c>
      <c r="D1141" s="10">
        <v>4</v>
      </c>
      <c r="E1141" s="12">
        <v>684670</v>
      </c>
      <c r="F1141" s="12">
        <v>684670</v>
      </c>
      <c r="G1141" s="10">
        <f>(C1141-$C$1129)*1440</f>
        <v>40565.000000002328</v>
      </c>
      <c r="H1141" s="128">
        <f t="shared" si="110"/>
        <v>171290</v>
      </c>
      <c r="I1141" s="13">
        <f t="shared" si="109"/>
        <v>4.2226056945640371</v>
      </c>
      <c r="J1141" s="56"/>
      <c r="K1141" s="56"/>
      <c r="L1141" s="218">
        <f>K1144/J1144</f>
        <v>2.1464605370218672</v>
      </c>
      <c r="M1141" s="10"/>
    </row>
    <row r="1142" spans="2:13" x14ac:dyDescent="0.25">
      <c r="B1142" s="10" t="s">
        <v>4</v>
      </c>
      <c r="C1142" s="11">
        <v>42200.711805555555</v>
      </c>
      <c r="D1142" s="10">
        <v>4</v>
      </c>
      <c r="E1142" s="12">
        <v>708230</v>
      </c>
      <c r="F1142" s="12">
        <v>708230</v>
      </c>
      <c r="G1142" s="10">
        <f>(C1142-$C$1129)*1440</f>
        <v>43269.999999997672</v>
      </c>
      <c r="H1142" s="128">
        <f t="shared" si="110"/>
        <v>194850</v>
      </c>
      <c r="I1142" s="13">
        <f t="shared" si="109"/>
        <v>4.5031199445345615</v>
      </c>
      <c r="J1142" s="56"/>
      <c r="K1142" s="56"/>
      <c r="L1142" s="219"/>
      <c r="M1142" s="10"/>
    </row>
    <row r="1143" spans="2:13" x14ac:dyDescent="0.25">
      <c r="B1143" s="10" t="s">
        <v>4</v>
      </c>
      <c r="C1143" s="11">
        <v>42202.697916666664</v>
      </c>
      <c r="D1143" s="10">
        <v>4</v>
      </c>
      <c r="E1143" s="12">
        <v>708230</v>
      </c>
      <c r="F1143" s="12">
        <v>708230</v>
      </c>
      <c r="G1143" s="10">
        <f>(C1143-$C$1129)*1440</f>
        <v>46129.999999995343</v>
      </c>
      <c r="H1143" s="128">
        <f t="shared" si="110"/>
        <v>194850</v>
      </c>
      <c r="I1143" s="13">
        <f t="shared" si="109"/>
        <v>4.2239323650557052</v>
      </c>
      <c r="J1143" s="56"/>
      <c r="K1143" s="56"/>
      <c r="L1143" s="219"/>
      <c r="M1143" s="10"/>
    </row>
    <row r="1144" spans="2:13" x14ac:dyDescent="0.25">
      <c r="B1144" s="10" t="s">
        <v>4</v>
      </c>
      <c r="C1144" s="11">
        <v>42204.736111111109</v>
      </c>
      <c r="D1144" s="10">
        <v>4</v>
      </c>
      <c r="E1144" s="12">
        <v>737420</v>
      </c>
      <c r="F1144" s="12">
        <v>737420</v>
      </c>
      <c r="G1144" s="10">
        <f>(C1144-$C$1129)*1440</f>
        <v>49064.999999996508</v>
      </c>
      <c r="H1144" s="128">
        <f t="shared" si="110"/>
        <v>224040</v>
      </c>
      <c r="I1144" s="13">
        <f t="shared" si="109"/>
        <v>4.5661877101806976</v>
      </c>
      <c r="J1144" s="58">
        <f>(C1144-C1140)*1440</f>
        <v>24580.000000001164</v>
      </c>
      <c r="K1144" s="58">
        <f>E1144-E1140</f>
        <v>52760</v>
      </c>
      <c r="L1144" s="220"/>
      <c r="M1144" s="10"/>
    </row>
    <row r="1145" spans="2:13" x14ac:dyDescent="0.25">
      <c r="B1145" s="10" t="s">
        <v>4</v>
      </c>
      <c r="C1145" s="11">
        <v>42205.372916666667</v>
      </c>
      <c r="D1145" s="10">
        <v>5</v>
      </c>
      <c r="E1145" s="12">
        <v>747640</v>
      </c>
      <c r="F1145" s="12">
        <v>747640</v>
      </c>
      <c r="G1145" s="10">
        <f>(C1145-$C$1129)*1440</f>
        <v>49981.999999999534</v>
      </c>
      <c r="H1145" s="128">
        <f t="shared" si="110"/>
        <v>234260</v>
      </c>
      <c r="I1145" s="13">
        <f t="shared" si="109"/>
        <v>4.6868872794206347</v>
      </c>
      <c r="J1145" s="56"/>
      <c r="K1145" s="56"/>
      <c r="L1145" s="218">
        <f>K1147/J1147</f>
        <v>5.6574878515703855</v>
      </c>
      <c r="M1145" s="10"/>
    </row>
    <row r="1146" spans="2:13" x14ac:dyDescent="0.25">
      <c r="B1146" s="10" t="s">
        <v>4</v>
      </c>
      <c r="C1146" s="11">
        <v>42207.621527777781</v>
      </c>
      <c r="D1146" s="10">
        <v>5</v>
      </c>
      <c r="E1146" s="12">
        <v>756320</v>
      </c>
      <c r="F1146" s="12">
        <v>756320</v>
      </c>
      <c r="G1146" s="10">
        <f>(C1146-$C$1129)*1440</f>
        <v>53220.000000003492</v>
      </c>
      <c r="H1146" s="128">
        <f t="shared" si="110"/>
        <v>242940</v>
      </c>
      <c r="I1146" s="13">
        <f t="shared" si="109"/>
        <v>4.5648252536637361</v>
      </c>
      <c r="J1146" s="56"/>
      <c r="K1146" s="56"/>
      <c r="L1146" s="219"/>
      <c r="M1146" s="10"/>
    </row>
    <row r="1147" spans="2:13" x14ac:dyDescent="0.25">
      <c r="B1147" s="10" t="s">
        <v>4</v>
      </c>
      <c r="C1147" s="11">
        <v>42209.45208333333</v>
      </c>
      <c r="D1147" s="10">
        <v>5</v>
      </c>
      <c r="E1147" s="12">
        <v>775840</v>
      </c>
      <c r="F1147" s="12">
        <v>775840</v>
      </c>
      <c r="G1147" s="10">
        <f>(C1147-$C$1129)*1440</f>
        <v>55855.999999993946</v>
      </c>
      <c r="H1147" s="128">
        <f t="shared" si="110"/>
        <v>262460</v>
      </c>
      <c r="I1147" s="13">
        <f t="shared" si="109"/>
        <v>4.6988685190494923</v>
      </c>
      <c r="J1147" s="58">
        <f>(C1147-C1144)*1440</f>
        <v>6790.9999999974389</v>
      </c>
      <c r="K1147" s="58">
        <f>E1147-E1144</f>
        <v>38420</v>
      </c>
      <c r="L1147" s="220"/>
      <c r="M1147" s="10"/>
    </row>
    <row r="1148" spans="2:13" x14ac:dyDescent="0.25">
      <c r="B1148" s="10" t="s">
        <v>4</v>
      </c>
      <c r="C1148" s="11">
        <v>42212.415277777778</v>
      </c>
      <c r="D1148" s="10">
        <v>6</v>
      </c>
      <c r="E1148" s="12">
        <v>809720</v>
      </c>
      <c r="F1148" s="12">
        <v>809720</v>
      </c>
      <c r="G1148" s="10">
        <f>(C1148-$C$1129)*1440</f>
        <v>60122.999999999302</v>
      </c>
      <c r="H1148" s="128">
        <f t="shared" si="110"/>
        <v>296340</v>
      </c>
      <c r="I1148" s="13">
        <f t="shared" si="109"/>
        <v>4.9288957636845039</v>
      </c>
      <c r="J1148" s="56"/>
      <c r="K1148" s="56"/>
      <c r="L1148" s="218">
        <f>K1151/J1151</f>
        <v>4.8986552328949582</v>
      </c>
      <c r="M1148" s="10"/>
    </row>
    <row r="1149" spans="2:13" x14ac:dyDescent="0.25">
      <c r="B1149" s="10" t="s">
        <v>4</v>
      </c>
      <c r="C1149" s="11">
        <v>42214.590277777781</v>
      </c>
      <c r="D1149" s="10">
        <v>6</v>
      </c>
      <c r="E1149" s="12">
        <v>823630</v>
      </c>
      <c r="F1149" s="12">
        <v>823630</v>
      </c>
      <c r="G1149" s="10">
        <f>(C1149-$C$1129)*1440</f>
        <v>63255.000000003492</v>
      </c>
      <c r="H1149" s="128">
        <f t="shared" si="110"/>
        <v>310250</v>
      </c>
      <c r="I1149" s="13">
        <f t="shared" si="109"/>
        <v>4.9047506125995239</v>
      </c>
      <c r="J1149" s="56"/>
      <c r="K1149" s="56"/>
      <c r="L1149" s="219"/>
      <c r="M1149" s="10"/>
    </row>
    <row r="1150" spans="2:13" x14ac:dyDescent="0.25">
      <c r="B1150" s="10" t="s">
        <v>4</v>
      </c>
      <c r="C1150" s="11">
        <v>42215.615972222222</v>
      </c>
      <c r="D1150" s="10">
        <v>6</v>
      </c>
      <c r="E1150" s="12">
        <v>826110</v>
      </c>
      <c r="F1150" s="12">
        <v>826110</v>
      </c>
      <c r="G1150" s="10">
        <f>(C1150-$C$1129)*1440</f>
        <v>64731.99999999837</v>
      </c>
      <c r="H1150" s="128">
        <f t="shared" si="110"/>
        <v>312730</v>
      </c>
      <c r="I1150" s="13">
        <f t="shared" si="109"/>
        <v>4.8311499721931641</v>
      </c>
      <c r="J1150" s="56"/>
      <c r="K1150" s="56"/>
      <c r="L1150" s="219"/>
      <c r="M1150" s="10"/>
    </row>
    <row r="1151" spans="2:13" x14ac:dyDescent="0.25">
      <c r="B1151" s="10" t="s">
        <v>4</v>
      </c>
      <c r="C1151" s="11">
        <v>42216.578472222223</v>
      </c>
      <c r="D1151" s="10">
        <v>6</v>
      </c>
      <c r="E1151" s="12">
        <v>826110</v>
      </c>
      <c r="F1151" s="12">
        <v>826110</v>
      </c>
      <c r="G1151" s="10">
        <f>(C1151-$C$1129)*1440</f>
        <v>66118.000000000466</v>
      </c>
      <c r="H1151" s="128">
        <f t="shared" si="110"/>
        <v>312730</v>
      </c>
      <c r="I1151" s="13">
        <f t="shared" si="109"/>
        <v>4.7298768867781513</v>
      </c>
      <c r="J1151" s="58">
        <f>(C1151-C1147)*1440</f>
        <v>10262.000000006519</v>
      </c>
      <c r="K1151" s="58">
        <f>E1151-E1147</f>
        <v>50270</v>
      </c>
      <c r="L1151" s="220"/>
      <c r="M1151" s="10"/>
    </row>
    <row r="1152" spans="2:13" x14ac:dyDescent="0.25">
      <c r="B1152" s="10" t="s">
        <v>4</v>
      </c>
      <c r="C1152" s="11">
        <v>42219.459027777775</v>
      </c>
      <c r="D1152" s="10">
        <v>7</v>
      </c>
      <c r="E1152" s="12">
        <v>836300</v>
      </c>
      <c r="F1152" s="12">
        <v>836300</v>
      </c>
      <c r="G1152" s="10">
        <f>(C1152-$C$1129)*1440</f>
        <v>70265.999999995111</v>
      </c>
      <c r="H1152" s="128">
        <f t="shared" si="110"/>
        <v>322920</v>
      </c>
      <c r="I1152" s="13">
        <f t="shared" si="109"/>
        <v>4.5956792758947778</v>
      </c>
      <c r="J1152" s="56"/>
      <c r="K1152" s="56"/>
      <c r="L1152" s="218">
        <f>K1155/J1155</f>
        <v>3.1512455516017499</v>
      </c>
      <c r="M1152" s="10"/>
    </row>
    <row r="1153" spans="2:13" x14ac:dyDescent="0.25">
      <c r="B1153" s="10" t="s">
        <v>4</v>
      </c>
      <c r="C1153" s="11">
        <v>42221.416666666664</v>
      </c>
      <c r="D1153" s="10">
        <v>7</v>
      </c>
      <c r="E1153" s="12">
        <v>846720</v>
      </c>
      <c r="F1153" s="12">
        <v>846720</v>
      </c>
      <c r="G1153" s="10">
        <f>(C1153-$C$1129)*1440</f>
        <v>73084.999999995343</v>
      </c>
      <c r="H1153" s="128">
        <f t="shared" si="110"/>
        <v>333340</v>
      </c>
      <c r="I1153" s="13">
        <f t="shared" si="109"/>
        <v>4.5609906273520044</v>
      </c>
      <c r="J1153" s="56"/>
      <c r="K1153" s="56"/>
      <c r="L1153" s="219"/>
      <c r="M1153" s="10"/>
    </row>
    <row r="1154" spans="2:13" x14ac:dyDescent="0.25">
      <c r="B1154" s="10" t="s">
        <v>4</v>
      </c>
      <c r="C1154" s="11">
        <v>42223.390972222223</v>
      </c>
      <c r="D1154" s="10">
        <v>7</v>
      </c>
      <c r="E1154" s="12">
        <v>855840</v>
      </c>
      <c r="F1154" s="12">
        <v>855840</v>
      </c>
      <c r="G1154" s="10">
        <f>(C1154-$C$1129)*1440</f>
        <v>75928.000000000466</v>
      </c>
      <c r="H1154" s="128">
        <f t="shared" si="110"/>
        <v>342460</v>
      </c>
      <c r="I1154" s="13">
        <f t="shared" si="109"/>
        <v>4.5103255715941142</v>
      </c>
      <c r="J1154" s="56"/>
      <c r="K1154" s="56"/>
      <c r="L1154" s="219"/>
      <c r="M1154" s="10"/>
    </row>
    <row r="1155" spans="2:13" x14ac:dyDescent="0.25">
      <c r="B1155" s="10" t="s">
        <v>4</v>
      </c>
      <c r="C1155" s="11">
        <v>42224.384027777778</v>
      </c>
      <c r="D1155" s="10">
        <v>7</v>
      </c>
      <c r="E1155" s="12">
        <v>861530</v>
      </c>
      <c r="F1155" s="12">
        <v>861530</v>
      </c>
      <c r="G1155" s="10">
        <f>(C1155-$C$1129)*1440</f>
        <v>77357.999999999302</v>
      </c>
      <c r="H1155" s="128">
        <f t="shared" si="110"/>
        <v>348150</v>
      </c>
      <c r="I1155" s="13">
        <f t="shared" si="109"/>
        <v>4.5005041495385498</v>
      </c>
      <c r="J1155" s="58">
        <f>(C1155-C1151)*1440</f>
        <v>11239.999999998836</v>
      </c>
      <c r="K1155" s="58">
        <f>E1155-E1151</f>
        <v>35420</v>
      </c>
      <c r="L1155" s="220"/>
      <c r="M1155" s="10"/>
    </row>
    <row r="1156" spans="2:13" x14ac:dyDescent="0.25">
      <c r="B1156" s="10" t="s">
        <v>4</v>
      </c>
      <c r="C1156" s="11">
        <v>42226.576388888891</v>
      </c>
      <c r="D1156" s="10">
        <v>8</v>
      </c>
      <c r="E1156" s="12">
        <v>879500</v>
      </c>
      <c r="F1156" s="12">
        <v>879500</v>
      </c>
      <c r="G1156" s="10">
        <f>(C1156-$C$1129)*1440</f>
        <v>80515.000000001164</v>
      </c>
      <c r="H1156" s="128">
        <f t="shared" si="110"/>
        <v>366120</v>
      </c>
      <c r="I1156" s="13">
        <f t="shared" si="109"/>
        <v>4.5472272247406655</v>
      </c>
      <c r="J1156" s="56"/>
      <c r="K1156" s="56"/>
      <c r="L1156" s="218">
        <f>K1159/J1159</f>
        <v>9.753525163363312</v>
      </c>
      <c r="M1156" s="10"/>
    </row>
    <row r="1157" spans="2:13" x14ac:dyDescent="0.25">
      <c r="B1157" s="10" t="s">
        <v>4</v>
      </c>
      <c r="C1157" s="11">
        <v>42228.347222222219</v>
      </c>
      <c r="D1157" s="10">
        <v>8</v>
      </c>
      <c r="E1157" s="12">
        <v>914730</v>
      </c>
      <c r="F1157" s="12">
        <v>914730</v>
      </c>
      <c r="G1157" s="10">
        <f>(C1157-$C$1129)*1440</f>
        <v>83064.999999994179</v>
      </c>
      <c r="H1157" s="128">
        <f t="shared" si="110"/>
        <v>401350</v>
      </c>
      <c r="I1157" s="13">
        <f t="shared" si="109"/>
        <v>4.8317582616026984</v>
      </c>
      <c r="J1157" s="56"/>
      <c r="K1157" s="56"/>
      <c r="L1157" s="219"/>
      <c r="M1157" s="10"/>
    </row>
    <row r="1158" spans="2:13" x14ac:dyDescent="0.25">
      <c r="B1158" s="10" t="s">
        <v>4</v>
      </c>
      <c r="C1158" s="11">
        <v>42229.380555555559</v>
      </c>
      <c r="D1158" s="10">
        <v>8</v>
      </c>
      <c r="E1158" s="12">
        <v>926130</v>
      </c>
      <c r="F1158" s="12">
        <v>926130</v>
      </c>
      <c r="G1158" s="10">
        <f>(C1158-$C$1129)*1440</f>
        <v>84553.000000003958</v>
      </c>
      <c r="H1158" s="128">
        <f t="shared" si="110"/>
        <v>412750</v>
      </c>
      <c r="I1158" s="13">
        <f t="shared" si="109"/>
        <v>4.881553581776882</v>
      </c>
      <c r="J1158" s="56"/>
      <c r="K1158" s="56"/>
      <c r="L1158" s="219"/>
      <c r="M1158" s="10"/>
    </row>
    <row r="1159" spans="2:13" x14ac:dyDescent="0.25">
      <c r="B1159" s="10" t="s">
        <v>4</v>
      </c>
      <c r="C1159" s="11">
        <v>42230.441666666666</v>
      </c>
      <c r="D1159" s="10">
        <v>8</v>
      </c>
      <c r="E1159" s="12">
        <v>946610</v>
      </c>
      <c r="F1159" s="12">
        <v>946610</v>
      </c>
      <c r="G1159" s="10">
        <f>(C1159-$C$1129)*1440</f>
        <v>86080.999999997439</v>
      </c>
      <c r="H1159" s="128">
        <f t="shared" si="110"/>
        <v>433230</v>
      </c>
      <c r="I1159" s="13">
        <f t="shared" si="109"/>
        <v>5.0328179273011804</v>
      </c>
      <c r="J1159" s="58">
        <f>(C1159-C1155)*1440</f>
        <v>8722.9999999981374</v>
      </c>
      <c r="K1159" s="58">
        <f>E1159-E1155</f>
        <v>85080</v>
      </c>
      <c r="L1159" s="220"/>
      <c r="M1159" s="10"/>
    </row>
    <row r="1160" spans="2:13" x14ac:dyDescent="0.25">
      <c r="B1160" s="10" t="s">
        <v>4</v>
      </c>
      <c r="C1160" s="11">
        <v>42233.417361111111</v>
      </c>
      <c r="D1160" s="10">
        <v>9</v>
      </c>
      <c r="E1160" s="12">
        <v>996670</v>
      </c>
      <c r="F1160" s="12">
        <v>996670</v>
      </c>
      <c r="G1160" s="10">
        <f>(C1160-$C$1129)*1440</f>
        <v>90365.999999998603</v>
      </c>
      <c r="H1160" s="128">
        <f t="shared" si="110"/>
        <v>483290</v>
      </c>
      <c r="I1160" s="13">
        <f t="shared" si="109"/>
        <v>5.3481397870881464</v>
      </c>
      <c r="J1160" s="56"/>
      <c r="K1160" s="56"/>
      <c r="L1160" s="218">
        <f>K1162/J1162</f>
        <v>9.9658169743091385</v>
      </c>
      <c r="M1160" s="10"/>
    </row>
    <row r="1161" spans="2:13" x14ac:dyDescent="0.25">
      <c r="B1161" s="10" t="s">
        <v>4</v>
      </c>
      <c r="C1161" s="11">
        <v>42235.556944444441</v>
      </c>
      <c r="D1161" s="10">
        <v>9</v>
      </c>
      <c r="E1161" s="12">
        <v>1029590</v>
      </c>
      <c r="F1161" s="12">
        <v>1029590</v>
      </c>
      <c r="G1161" s="10">
        <f>(C1161-$C$1129)*1440</f>
        <v>93446.999999993714</v>
      </c>
      <c r="H1161" s="128">
        <f t="shared" si="110"/>
        <v>516210</v>
      </c>
      <c r="I1161" s="13">
        <f t="shared" si="109"/>
        <v>5.5240938713927115</v>
      </c>
      <c r="J1161" s="56"/>
      <c r="K1161" s="56"/>
      <c r="L1161" s="219"/>
      <c r="M1161" s="10"/>
    </row>
    <row r="1162" spans="2:13" x14ac:dyDescent="0.25">
      <c r="B1162" s="10" t="s">
        <v>4</v>
      </c>
      <c r="C1162" s="11">
        <v>42237.552083333336</v>
      </c>
      <c r="D1162" s="10">
        <v>9</v>
      </c>
      <c r="E1162" s="12">
        <v>1048650</v>
      </c>
      <c r="F1162" s="12">
        <v>1048650</v>
      </c>
      <c r="G1162" s="10">
        <f>(C1162-$C$1129)*1440</f>
        <v>96320.000000002328</v>
      </c>
      <c r="H1162" s="128">
        <f t="shared" si="110"/>
        <v>535270</v>
      </c>
      <c r="I1162" s="13">
        <f t="shared" si="109"/>
        <v>5.5572051495015264</v>
      </c>
      <c r="J1162" s="58">
        <f>(C1162-C1159)*1440</f>
        <v>10239.000000004889</v>
      </c>
      <c r="K1162" s="58">
        <f>E1162-E1159</f>
        <v>102040</v>
      </c>
      <c r="L1162" s="220"/>
      <c r="M1162" s="10"/>
    </row>
    <row r="1163" spans="2:13" x14ac:dyDescent="0.25">
      <c r="B1163" s="10" t="s">
        <v>4</v>
      </c>
      <c r="C1163" s="11">
        <v>42240.6875</v>
      </c>
      <c r="D1163" s="10">
        <v>10</v>
      </c>
      <c r="E1163" s="12">
        <v>1098640</v>
      </c>
      <c r="F1163" s="12">
        <v>1098640</v>
      </c>
      <c r="G1163" s="10">
        <f>(C1163-$C$1129)*1440</f>
        <v>100834.99999999884</v>
      </c>
      <c r="H1163" s="128">
        <f t="shared" si="110"/>
        <v>585260</v>
      </c>
      <c r="I1163" s="13">
        <f t="shared" si="109"/>
        <v>5.8041354688352929</v>
      </c>
      <c r="J1163" s="56"/>
      <c r="K1163" s="56"/>
      <c r="L1163" s="218">
        <f>K1165/J1165</f>
        <v>6.9103024090218392</v>
      </c>
      <c r="M1163" s="10"/>
    </row>
    <row r="1164" spans="2:13" x14ac:dyDescent="0.25">
      <c r="B1164" s="10" t="s">
        <v>4</v>
      </c>
      <c r="C1164" s="11">
        <v>42242.32708333333</v>
      </c>
      <c r="D1164" s="10">
        <v>10</v>
      </c>
      <c r="E1164" s="12">
        <v>1071410</v>
      </c>
      <c r="F1164" s="12">
        <v>1071410</v>
      </c>
      <c r="G1164" s="10">
        <f>(C1164-$C$1129)*1440</f>
        <v>103195.99999999395</v>
      </c>
      <c r="H1164" s="128">
        <f t="shared" si="110"/>
        <v>558030</v>
      </c>
      <c r="I1164" s="13">
        <f t="shared" si="109"/>
        <v>5.4074770339938825</v>
      </c>
      <c r="J1164" s="56"/>
      <c r="K1164" s="56"/>
      <c r="L1164" s="219"/>
      <c r="M1164" s="10"/>
    </row>
    <row r="1165" spans="2:13" x14ac:dyDescent="0.25">
      <c r="B1165" s="10" t="s">
        <v>4</v>
      </c>
      <c r="C1165" s="11">
        <v>42244.326388888891</v>
      </c>
      <c r="D1165" s="10">
        <v>10</v>
      </c>
      <c r="E1165" s="12">
        <v>1116060</v>
      </c>
      <c r="F1165" s="12">
        <v>1116060</v>
      </c>
      <c r="G1165" s="10">
        <f>(C1165-$C$1129)*1440</f>
        <v>106075.00000000116</v>
      </c>
      <c r="H1165" s="128">
        <f t="shared" si="110"/>
        <v>602680</v>
      </c>
      <c r="I1165" s="13">
        <f t="shared" si="109"/>
        <v>5.6816403488097418</v>
      </c>
      <c r="J1165" s="58">
        <f>(C1165-C1162)*1440</f>
        <v>9754.9999999988358</v>
      </c>
      <c r="K1165" s="58">
        <f>E1165-E1162</f>
        <v>67410</v>
      </c>
      <c r="L1165" s="220"/>
      <c r="M1165" s="10"/>
    </row>
    <row r="1166" spans="2:13" x14ac:dyDescent="0.25">
      <c r="B1166" s="10" t="s">
        <v>4</v>
      </c>
      <c r="C1166" s="11">
        <v>42249.329861111109</v>
      </c>
      <c r="D1166" s="10">
        <v>11</v>
      </c>
      <c r="E1166" s="12">
        <v>1207850</v>
      </c>
      <c r="F1166" s="12">
        <v>1207850</v>
      </c>
      <c r="G1166" s="10">
        <f>(C1166-$C$1129)*1440</f>
        <v>113279.99999999651</v>
      </c>
      <c r="H1166" s="128">
        <f t="shared" si="110"/>
        <v>694470</v>
      </c>
      <c r="I1166" s="13">
        <f t="shared" si="109"/>
        <v>6.1305614406781554</v>
      </c>
      <c r="J1166" s="56"/>
      <c r="K1166" s="56"/>
      <c r="L1166" s="218">
        <f>K1167/J1167</f>
        <v>12.090155849279382</v>
      </c>
      <c r="M1166" s="10"/>
    </row>
    <row r="1167" spans="2:13" x14ac:dyDescent="0.25">
      <c r="B1167" s="10" t="s">
        <v>4</v>
      </c>
      <c r="C1167" s="11">
        <v>42251.366666666669</v>
      </c>
      <c r="D1167" s="10">
        <v>11</v>
      </c>
      <c r="E1167" s="12">
        <v>1238630</v>
      </c>
      <c r="F1167" s="12">
        <v>1238630</v>
      </c>
      <c r="G1167" s="10">
        <f>(C1167-$C$1129)*1440</f>
        <v>116213.00000000163</v>
      </c>
      <c r="H1167" s="128">
        <f t="shared" si="110"/>
        <v>725250</v>
      </c>
      <c r="I1167" s="13">
        <f t="shared" si="109"/>
        <v>6.2406959634463428</v>
      </c>
      <c r="J1167" s="58">
        <f>(C1167-C1165)*1440</f>
        <v>10138.000000000466</v>
      </c>
      <c r="K1167" s="58">
        <f>E1167-E1165</f>
        <v>122570</v>
      </c>
      <c r="L1167" s="220"/>
      <c r="M1167" s="10"/>
    </row>
    <row r="1168" spans="2:13" x14ac:dyDescent="0.25">
      <c r="B1168" s="10" t="s">
        <v>4</v>
      </c>
      <c r="C1168" s="11">
        <v>42254.357638888891</v>
      </c>
      <c r="D1168" s="10">
        <v>12</v>
      </c>
      <c r="E1168" s="12">
        <v>1269580</v>
      </c>
      <c r="F1168" s="12">
        <v>1269580</v>
      </c>
      <c r="G1168" s="10">
        <f>(C1168-$C$1129)*1440</f>
        <v>120520.00000000116</v>
      </c>
      <c r="H1168" s="128">
        <f t="shared" si="110"/>
        <v>756200</v>
      </c>
      <c r="I1168" s="13">
        <f t="shared" si="109"/>
        <v>6.2744772651841414</v>
      </c>
      <c r="J1168" s="56"/>
      <c r="K1168" s="56"/>
      <c r="L1168" s="218">
        <f>K1170/J1170</f>
        <v>10.050781638957863</v>
      </c>
      <c r="M1168" s="10"/>
    </row>
    <row r="1169" spans="2:15" x14ac:dyDescent="0.25">
      <c r="B1169" s="10" t="s">
        <v>4</v>
      </c>
      <c r="C1169" s="11">
        <v>42256.354166666664</v>
      </c>
      <c r="D1169" s="10">
        <v>12</v>
      </c>
      <c r="E1169" s="12">
        <v>1303580</v>
      </c>
      <c r="F1169" s="12">
        <v>1303580</v>
      </c>
      <c r="G1169" s="10">
        <f>(C1169-$C$1129)*1440</f>
        <v>123394.99999999534</v>
      </c>
      <c r="H1169" s="128">
        <f t="shared" si="110"/>
        <v>790200</v>
      </c>
      <c r="I1169" s="13">
        <f t="shared" si="109"/>
        <v>6.4038251144700338</v>
      </c>
      <c r="J1169" s="56"/>
      <c r="K1169" s="56"/>
      <c r="L1169" s="219"/>
      <c r="M1169" s="10"/>
    </row>
    <row r="1170" spans="2:15" x14ac:dyDescent="0.25">
      <c r="B1170" s="10" t="s">
        <v>4</v>
      </c>
      <c r="C1170" s="11">
        <v>42258.34097222222</v>
      </c>
      <c r="D1170" s="10">
        <v>12</v>
      </c>
      <c r="E1170" s="12">
        <v>1339570</v>
      </c>
      <c r="F1170" s="12">
        <v>1339570</v>
      </c>
      <c r="G1170" s="10">
        <f>(C1170-$C$1129)*1440</f>
        <v>126255.99999999627</v>
      </c>
      <c r="H1170" s="128">
        <f t="shared" si="110"/>
        <v>826190</v>
      </c>
      <c r="I1170" s="13">
        <f t="shared" si="109"/>
        <v>6.5437682169562192</v>
      </c>
      <c r="J1170" s="58">
        <f>(C1170-C1167)*1440</f>
        <v>10042.999999994645</v>
      </c>
      <c r="K1170" s="58">
        <f>E1170-E1167</f>
        <v>100940</v>
      </c>
      <c r="L1170" s="220"/>
      <c r="M1170" s="10"/>
    </row>
    <row r="1171" spans="2:15" x14ac:dyDescent="0.25">
      <c r="B1171" s="10" t="s">
        <v>4</v>
      </c>
      <c r="C1171" s="11">
        <v>42261.355555555558</v>
      </c>
      <c r="D1171" s="10">
        <v>13</v>
      </c>
      <c r="E1171" s="12">
        <v>1390770</v>
      </c>
      <c r="F1171" s="12">
        <v>1390770</v>
      </c>
      <c r="G1171" s="10">
        <f>(C1171-$C$1129)*1440</f>
        <v>130597.00000000186</v>
      </c>
      <c r="H1171" s="128">
        <f t="shared" si="110"/>
        <v>877390</v>
      </c>
      <c r="I1171" s="13">
        <f t="shared" si="109"/>
        <v>6.7183013392343431</v>
      </c>
      <c r="J1171" s="56"/>
      <c r="K1171" s="56"/>
      <c r="L1171" s="218">
        <f>K1173/J1173</f>
        <v>8.6252877973904436</v>
      </c>
      <c r="M1171" s="10"/>
    </row>
    <row r="1172" spans="2:15" x14ac:dyDescent="0.25">
      <c r="B1172" s="10" t="s">
        <v>4</v>
      </c>
      <c r="C1172" s="11">
        <v>42263.344444444447</v>
      </c>
      <c r="D1172" s="10">
        <v>13</v>
      </c>
      <c r="E1172" s="12">
        <v>1424200</v>
      </c>
      <c r="F1172" s="12">
        <v>1424200</v>
      </c>
      <c r="G1172" s="10">
        <f>(C1172-$C$1129)*1440</f>
        <v>133461.0000000021</v>
      </c>
      <c r="H1172" s="128">
        <f t="shared" si="110"/>
        <v>910820</v>
      </c>
      <c r="I1172" s="13">
        <f t="shared" si="109"/>
        <v>6.8246154307249736</v>
      </c>
      <c r="J1172" s="56"/>
      <c r="K1172" s="56"/>
      <c r="L1172" s="219"/>
      <c r="M1172" s="10"/>
    </row>
    <row r="1173" spans="2:15" x14ac:dyDescent="0.25">
      <c r="B1173" s="10" t="s">
        <v>4</v>
      </c>
      <c r="C1173" s="11">
        <v>42265.579861111109</v>
      </c>
      <c r="D1173" s="10">
        <v>13</v>
      </c>
      <c r="E1173" s="12">
        <v>1429480</v>
      </c>
      <c r="F1173" s="12">
        <v>1429480</v>
      </c>
      <c r="G1173" s="10">
        <f>(C1173-$C$1129)*1440</f>
        <v>136679.99999999651</v>
      </c>
      <c r="H1173" s="128">
        <f t="shared" si="110"/>
        <v>916100</v>
      </c>
      <c r="I1173" s="13">
        <f t="shared" si="109"/>
        <v>6.7025168276267442</v>
      </c>
      <c r="J1173" s="58">
        <f>(C1173-C1170)*1440</f>
        <v>10424.000000000233</v>
      </c>
      <c r="K1173" s="58">
        <f>E1173-E1170</f>
        <v>89910</v>
      </c>
      <c r="L1173" s="220"/>
      <c r="M1173" s="10"/>
    </row>
    <row r="1174" spans="2:15" x14ac:dyDescent="0.25">
      <c r="B1174" s="10" t="s">
        <v>4</v>
      </c>
      <c r="C1174" s="11">
        <v>42268.652777777781</v>
      </c>
      <c r="D1174" s="10">
        <v>14</v>
      </c>
      <c r="E1174" s="12">
        <v>1470420</v>
      </c>
      <c r="F1174" s="12">
        <v>1470420</v>
      </c>
      <c r="G1174" s="10">
        <f>(C1174-$C$1129)*1440</f>
        <v>141105.00000000349</v>
      </c>
      <c r="H1174" s="128">
        <f t="shared" si="110"/>
        <v>957040</v>
      </c>
      <c r="I1174" s="13">
        <f t="shared" si="109"/>
        <v>6.7824669572302634</v>
      </c>
      <c r="J1174" s="56"/>
      <c r="K1174" s="56"/>
      <c r="L1174" s="218">
        <f>K1175/J1175</f>
        <v>7.2326049453699346</v>
      </c>
      <c r="M1174" s="10"/>
    </row>
    <row r="1175" spans="2:15" x14ac:dyDescent="0.25">
      <c r="B1175" s="10" t="s">
        <v>4</v>
      </c>
      <c r="C1175" s="11">
        <v>42270.410416666666</v>
      </c>
      <c r="D1175" s="10">
        <v>14</v>
      </c>
      <c r="E1175" s="12">
        <v>1479790</v>
      </c>
      <c r="F1175" s="12">
        <v>1479790</v>
      </c>
      <c r="G1175" s="10">
        <f>(C1175-$C$1129)*1440</f>
        <v>143635.99999999744</v>
      </c>
      <c r="H1175" s="128">
        <f t="shared" si="110"/>
        <v>966410</v>
      </c>
      <c r="I1175" s="13">
        <f t="shared" si="109"/>
        <v>6.728187919463207</v>
      </c>
      <c r="J1175" s="58">
        <f>(C1175-C1173)*1440</f>
        <v>6956.0000000009313</v>
      </c>
      <c r="K1175" s="58">
        <f>E1175-E1173</f>
        <v>50310</v>
      </c>
      <c r="L1175" s="220"/>
      <c r="M1175" s="10"/>
    </row>
    <row r="1176" spans="2:15" x14ac:dyDescent="0.25">
      <c r="B1176" s="10" t="s">
        <v>4</v>
      </c>
      <c r="C1176" s="11">
        <v>42275.429166666669</v>
      </c>
      <c r="D1176" s="10">
        <v>15</v>
      </c>
      <c r="E1176" s="12">
        <v>1581900</v>
      </c>
      <c r="F1176" s="12">
        <v>1581900</v>
      </c>
      <c r="G1176" s="10">
        <f>(C1176-$C$1129)*1440</f>
        <v>150863.00000000163</v>
      </c>
      <c r="H1176" s="128">
        <f t="shared" si="110"/>
        <v>1068520</v>
      </c>
      <c r="I1176" s="13">
        <f t="shared" si="109"/>
        <v>7.0827174323723412</v>
      </c>
      <c r="J1176" s="56"/>
      <c r="K1176" s="56"/>
      <c r="L1176" s="218">
        <f>K1177/J1177</f>
        <v>14.517609498150199</v>
      </c>
      <c r="M1176" s="10"/>
    </row>
    <row r="1177" spans="2:15" ht="15" thickBot="1" x14ac:dyDescent="0.3">
      <c r="B1177" s="51" t="s">
        <v>4</v>
      </c>
      <c r="C1177" s="52">
        <v>42277.370833333334</v>
      </c>
      <c r="D1177" s="51">
        <v>15</v>
      </c>
      <c r="E1177" s="53">
        <v>1625300</v>
      </c>
      <c r="F1177" s="53">
        <v>1625300</v>
      </c>
      <c r="G1177" s="51">
        <f>(C1177-$C$1129)*1440</f>
        <v>153659.00000000023</v>
      </c>
      <c r="H1177" s="129">
        <f t="shared" si="110"/>
        <v>1111920</v>
      </c>
      <c r="I1177" s="54">
        <f t="shared" si="109"/>
        <v>7.2362829381943028</v>
      </c>
      <c r="J1177" s="60">
        <f>(C1177-C1175)*1440</f>
        <v>10023.000000002794</v>
      </c>
      <c r="K1177" s="60">
        <f>E1177-E1175</f>
        <v>145510</v>
      </c>
      <c r="L1177" s="221"/>
      <c r="M1177" s="54">
        <f>I1177</f>
        <v>7.2362829381943028</v>
      </c>
      <c r="O1177" s="33">
        <f>SUM(K1129:K1177)</f>
        <v>1111920</v>
      </c>
    </row>
    <row r="1178" spans="2:15" x14ac:dyDescent="0.3">
      <c r="B1178" s="46" t="s">
        <v>4</v>
      </c>
      <c r="C1178" s="47">
        <v>42279.642361111109</v>
      </c>
      <c r="D1178" s="46">
        <v>16</v>
      </c>
      <c r="E1178" s="48">
        <v>1667620</v>
      </c>
      <c r="F1178" s="48">
        <v>1667620</v>
      </c>
      <c r="G1178" s="46">
        <f>(C1178-$C$1129)*1440</f>
        <v>156929.99999999651</v>
      </c>
      <c r="H1178" s="130">
        <f t="shared" si="110"/>
        <v>1154240</v>
      </c>
      <c r="I1178" s="49">
        <f t="shared" ref="I1178:I1202" si="111">IFERROR(H1178/G1178,"-")</f>
        <v>7.355126489517783</v>
      </c>
      <c r="J1178" s="50"/>
      <c r="K1178" s="50"/>
      <c r="L1178" s="49"/>
      <c r="M1178" s="46"/>
    </row>
    <row r="1179" spans="2:15" x14ac:dyDescent="0.3">
      <c r="B1179" s="10" t="s">
        <v>4</v>
      </c>
      <c r="C1179" s="11">
        <v>42282.375694444447</v>
      </c>
      <c r="D1179" s="10">
        <v>16</v>
      </c>
      <c r="E1179" s="12">
        <v>1712780</v>
      </c>
      <c r="F1179" s="12">
        <v>1712780</v>
      </c>
      <c r="G1179" s="10">
        <f>(C1179-$C$1129)*1440</f>
        <v>160866.0000000021</v>
      </c>
      <c r="H1179" s="128">
        <f t="shared" si="110"/>
        <v>1199400</v>
      </c>
      <c r="I1179" s="13">
        <f t="shared" si="111"/>
        <v>7.4558949684829878</v>
      </c>
      <c r="J1179" s="14"/>
      <c r="K1179" s="14"/>
      <c r="L1179" s="13"/>
      <c r="M1179" s="10"/>
    </row>
    <row r="1180" spans="2:15" x14ac:dyDescent="0.3">
      <c r="B1180" s="10" t="s">
        <v>4</v>
      </c>
      <c r="C1180" s="11">
        <v>42284.368055555555</v>
      </c>
      <c r="D1180" s="10">
        <v>16</v>
      </c>
      <c r="E1180" s="12">
        <v>1745650</v>
      </c>
      <c r="F1180" s="12">
        <v>1745650</v>
      </c>
      <c r="G1180" s="10">
        <f>(C1180-$C$1129)*1440</f>
        <v>163734.99999999767</v>
      </c>
      <c r="H1180" s="128">
        <f t="shared" si="110"/>
        <v>1232270</v>
      </c>
      <c r="I1180" s="13">
        <f t="shared" si="111"/>
        <v>7.5260023818976851</v>
      </c>
      <c r="J1180" s="14"/>
      <c r="K1180" s="14"/>
      <c r="L1180" s="13"/>
      <c r="M1180" s="10"/>
    </row>
    <row r="1181" spans="2:15" x14ac:dyDescent="0.3">
      <c r="B1181" s="10" t="s">
        <v>4</v>
      </c>
      <c r="C1181" s="11">
        <v>42286.347916666666</v>
      </c>
      <c r="D1181" s="10">
        <v>16</v>
      </c>
      <c r="E1181" s="12">
        <v>1784310</v>
      </c>
      <c r="F1181" s="12">
        <v>1784310</v>
      </c>
      <c r="G1181" s="10">
        <f>(C1181-$C$1129)*1440</f>
        <v>166585.99999999744</v>
      </c>
      <c r="H1181" s="128">
        <f t="shared" si="110"/>
        <v>1270930</v>
      </c>
      <c r="I1181" s="13">
        <f t="shared" si="111"/>
        <v>7.6292725679229916</v>
      </c>
      <c r="J1181" s="14">
        <f>(C1181-C1177)*1440</f>
        <v>12926.999999997206</v>
      </c>
      <c r="K1181" s="14">
        <f>E1181-E1177</f>
        <v>159010</v>
      </c>
      <c r="L1181" s="13">
        <f>K1181/J1181</f>
        <v>12.30061112400668</v>
      </c>
      <c r="M1181" s="10"/>
    </row>
    <row r="1182" spans="2:15" x14ac:dyDescent="0.3">
      <c r="B1182" s="10" t="s">
        <v>4</v>
      </c>
      <c r="C1182" s="11">
        <v>42289.361805555556</v>
      </c>
      <c r="D1182" s="10">
        <v>17</v>
      </c>
      <c r="E1182" s="12">
        <v>1836140</v>
      </c>
      <c r="F1182" s="12">
        <v>1836140</v>
      </c>
      <c r="G1182" s="10">
        <f>(C1182-$C$1129)*1440</f>
        <v>170925.99999999977</v>
      </c>
      <c r="H1182" s="128">
        <f t="shared" si="110"/>
        <v>1322760</v>
      </c>
      <c r="I1182" s="13">
        <f t="shared" si="111"/>
        <v>7.7387875454875319</v>
      </c>
      <c r="J1182" s="14"/>
      <c r="K1182" s="14"/>
      <c r="L1182" s="13"/>
      <c r="M1182" s="10"/>
    </row>
    <row r="1183" spans="2:15" x14ac:dyDescent="0.3">
      <c r="B1183" s="10" t="s">
        <v>4</v>
      </c>
      <c r="C1183" s="11">
        <v>42291.337500000001</v>
      </c>
      <c r="D1183" s="10">
        <v>17</v>
      </c>
      <c r="E1183" s="12">
        <v>1868030</v>
      </c>
      <c r="F1183" s="12">
        <v>1868030</v>
      </c>
      <c r="G1183" s="10">
        <f>(C1183-$C$1129)*1440</f>
        <v>173771.00000000093</v>
      </c>
      <c r="H1183" s="128">
        <f t="shared" si="110"/>
        <v>1354650</v>
      </c>
      <c r="I1183" s="13">
        <f t="shared" si="111"/>
        <v>7.7956045600243584</v>
      </c>
      <c r="J1183" s="14"/>
      <c r="K1183" s="14"/>
      <c r="L1183" s="13"/>
      <c r="M1183" s="10"/>
    </row>
    <row r="1184" spans="2:15" x14ac:dyDescent="0.3">
      <c r="B1184" s="10" t="s">
        <v>4</v>
      </c>
      <c r="C1184" s="11">
        <v>42293.447916666664</v>
      </c>
      <c r="D1184" s="10">
        <v>17</v>
      </c>
      <c r="E1184" s="12">
        <v>1891310</v>
      </c>
      <c r="F1184" s="12">
        <v>1891310</v>
      </c>
      <c r="G1184" s="10">
        <f>(C1184-$C$1129)*1440</f>
        <v>176809.99999999534</v>
      </c>
      <c r="H1184" s="128">
        <f t="shared" si="110"/>
        <v>1377930</v>
      </c>
      <c r="I1184" s="13">
        <f t="shared" si="111"/>
        <v>7.7932809230249207</v>
      </c>
      <c r="J1184" s="14">
        <f>(C1184-C1181)*1440</f>
        <v>10223.999999997905</v>
      </c>
      <c r="K1184" s="14">
        <f>E1184-E1181</f>
        <v>107000</v>
      </c>
      <c r="L1184" s="13">
        <f>K1184/J1184</f>
        <v>10.465571205009971</v>
      </c>
      <c r="M1184" s="10"/>
    </row>
    <row r="1185" spans="2:13" x14ac:dyDescent="0.3">
      <c r="B1185" s="10" t="s">
        <v>4</v>
      </c>
      <c r="C1185" s="11">
        <v>42296.554166666669</v>
      </c>
      <c r="D1185" s="10">
        <v>18</v>
      </c>
      <c r="E1185" s="12">
        <v>1907530</v>
      </c>
      <c r="F1185" s="12">
        <v>1907530</v>
      </c>
      <c r="G1185" s="10">
        <f>(C1185-$C$1129)*1440</f>
        <v>181283.00000000163</v>
      </c>
      <c r="H1185" s="128">
        <f t="shared" si="110"/>
        <v>1394150</v>
      </c>
      <c r="I1185" s="13">
        <f t="shared" si="111"/>
        <v>7.6904618745276032</v>
      </c>
      <c r="J1185" s="14"/>
      <c r="K1185" s="14"/>
      <c r="L1185" s="13"/>
      <c r="M1185" s="10"/>
    </row>
    <row r="1186" spans="2:13" x14ac:dyDescent="0.3">
      <c r="B1186" s="10" t="s">
        <v>4</v>
      </c>
      <c r="C1186" s="11">
        <v>42300.680555555555</v>
      </c>
      <c r="D1186" s="10">
        <v>18</v>
      </c>
      <c r="E1186" s="12">
        <v>1959930</v>
      </c>
      <c r="F1186" s="12">
        <v>1959930</v>
      </c>
      <c r="G1186" s="10">
        <f>(C1186-$C$1129)*1440</f>
        <v>187224.99999999767</v>
      </c>
      <c r="H1186" s="128">
        <f t="shared" si="110"/>
        <v>1446550</v>
      </c>
      <c r="I1186" s="13">
        <f t="shared" si="111"/>
        <v>7.7262651889438807</v>
      </c>
      <c r="J1186" s="14">
        <f>(C1186-C1184)*1440</f>
        <v>10415.000000002328</v>
      </c>
      <c r="K1186" s="14">
        <f>E1186-E1184</f>
        <v>68620</v>
      </c>
      <c r="L1186" s="13">
        <f>K1186/J1186</f>
        <v>6.5885741718660258</v>
      </c>
      <c r="M1186" s="10"/>
    </row>
    <row r="1187" spans="2:13" x14ac:dyDescent="0.3">
      <c r="B1187" s="10" t="s">
        <v>4</v>
      </c>
      <c r="C1187" s="11">
        <v>42303.370138888888</v>
      </c>
      <c r="D1187" s="10">
        <v>19</v>
      </c>
      <c r="E1187" s="12">
        <v>2005870</v>
      </c>
      <c r="F1187" s="12">
        <v>2005870</v>
      </c>
      <c r="G1187" s="10">
        <f>(C1187-$C$1129)*1440</f>
        <v>191097.99999999697</v>
      </c>
      <c r="H1187" s="128">
        <f t="shared" si="110"/>
        <v>1492490</v>
      </c>
      <c r="I1187" s="13">
        <f t="shared" si="111"/>
        <v>7.8100765052487393</v>
      </c>
      <c r="J1187" s="14"/>
      <c r="K1187" s="14"/>
      <c r="L1187" s="13"/>
      <c r="M1187" s="10"/>
    </row>
    <row r="1188" spans="2:13" x14ac:dyDescent="0.3">
      <c r="B1188" s="10" t="s">
        <v>4</v>
      </c>
      <c r="C1188" s="11">
        <v>42305.461111111108</v>
      </c>
      <c r="D1188" s="10">
        <v>19</v>
      </c>
      <c r="E1188" s="12">
        <v>2041756</v>
      </c>
      <c r="F1188" s="12">
        <v>2041756</v>
      </c>
      <c r="G1188" s="10">
        <f>(C1188-$C$1129)*1440</f>
        <v>194108.99999999441</v>
      </c>
      <c r="H1188" s="128">
        <f t="shared" si="110"/>
        <v>1528376</v>
      </c>
      <c r="I1188" s="13">
        <f t="shared" si="111"/>
        <v>7.8738028633398969</v>
      </c>
      <c r="J1188" s="14"/>
      <c r="K1188" s="14"/>
      <c r="L1188" s="13"/>
      <c r="M1188" s="10"/>
    </row>
    <row r="1189" spans="2:13" x14ac:dyDescent="0.3">
      <c r="B1189" s="10" t="s">
        <v>4</v>
      </c>
      <c r="C1189" s="11">
        <v>42307.556944444441</v>
      </c>
      <c r="D1189" s="10">
        <v>19</v>
      </c>
      <c r="E1189" s="12">
        <v>2083590</v>
      </c>
      <c r="F1189" s="12">
        <v>2083590</v>
      </c>
      <c r="G1189" s="10">
        <f>(C1189-$C$1129)*1440</f>
        <v>197126.99999999371</v>
      </c>
      <c r="H1189" s="128">
        <f t="shared" si="110"/>
        <v>1570210</v>
      </c>
      <c r="I1189" s="13">
        <f t="shared" si="111"/>
        <v>7.9654740345059283</v>
      </c>
      <c r="J1189" s="14">
        <f>(C1189-C1186)*1440</f>
        <v>9901.9999999960419</v>
      </c>
      <c r="K1189" s="14">
        <f>E1189-E1186</f>
        <v>123660</v>
      </c>
      <c r="L1189" s="13">
        <f>K1189/J1189</f>
        <v>12.488386184614162</v>
      </c>
      <c r="M1189" s="10"/>
    </row>
    <row r="1190" spans="2:13" x14ac:dyDescent="0.3">
      <c r="B1190" s="10" t="s">
        <v>4</v>
      </c>
      <c r="C1190" s="11">
        <v>42310.397222222222</v>
      </c>
      <c r="D1190" s="10">
        <v>20</v>
      </c>
      <c r="E1190" s="12">
        <v>2128990</v>
      </c>
      <c r="F1190" s="12">
        <v>2128990</v>
      </c>
      <c r="G1190" s="10">
        <f>(C1190-$C$1129)*1440</f>
        <v>201216.99999999837</v>
      </c>
      <c r="H1190" s="128">
        <f t="shared" si="110"/>
        <v>1615610</v>
      </c>
      <c r="I1190" s="13">
        <f t="shared" si="111"/>
        <v>8.0291923644623129</v>
      </c>
      <c r="J1190" s="14"/>
      <c r="K1190" s="14"/>
      <c r="L1190" s="13"/>
      <c r="M1190" s="10"/>
    </row>
    <row r="1191" spans="2:13" x14ac:dyDescent="0.3">
      <c r="B1191" s="10" t="s">
        <v>4</v>
      </c>
      <c r="C1191" s="11">
        <v>42312.38958333333</v>
      </c>
      <c r="D1191" s="10">
        <v>20</v>
      </c>
      <c r="E1191" s="12">
        <v>2159190</v>
      </c>
      <c r="F1191" s="12">
        <v>2159190</v>
      </c>
      <c r="G1191" s="10">
        <f>(C1191-$C$1129)*1440</f>
        <v>204085.99999999395</v>
      </c>
      <c r="H1191" s="128">
        <f t="shared" si="110"/>
        <v>1645810</v>
      </c>
      <c r="I1191" s="13">
        <f t="shared" si="111"/>
        <v>8.0642964240567636</v>
      </c>
      <c r="J1191" s="14">
        <f>(C1191-C1189)*1440</f>
        <v>6959.0000000002328</v>
      </c>
      <c r="K1191" s="14">
        <f>E1191-E1189</f>
        <v>75600</v>
      </c>
      <c r="L1191" s="13">
        <f>K1191/J1191</f>
        <v>10.863629831872032</v>
      </c>
      <c r="M1191" s="10"/>
    </row>
    <row r="1192" spans="2:13" x14ac:dyDescent="0.3">
      <c r="B1192" s="10" t="s">
        <v>4</v>
      </c>
      <c r="C1192" s="11">
        <v>42317.643055555556</v>
      </c>
      <c r="D1192" s="10">
        <v>21</v>
      </c>
      <c r="E1192" s="12">
        <v>2237180</v>
      </c>
      <c r="F1192" s="12">
        <v>2237180</v>
      </c>
      <c r="G1192" s="10">
        <f>(C1192-$C$1129)*1440</f>
        <v>211650.99999999977</v>
      </c>
      <c r="H1192" s="128">
        <f t="shared" si="110"/>
        <v>1723800</v>
      </c>
      <c r="I1192" s="13">
        <f t="shared" si="111"/>
        <v>8.144539832082069</v>
      </c>
      <c r="J1192" s="14"/>
      <c r="K1192" s="14"/>
      <c r="L1192" s="13"/>
      <c r="M1192" s="10"/>
    </row>
    <row r="1193" spans="2:13" x14ac:dyDescent="0.3">
      <c r="B1193" s="10" t="s">
        <v>4</v>
      </c>
      <c r="C1193" s="11">
        <v>42319.334722222222</v>
      </c>
      <c r="D1193" s="10">
        <v>21</v>
      </c>
      <c r="E1193" s="12">
        <v>2261880</v>
      </c>
      <c r="F1193" s="12">
        <v>2261880</v>
      </c>
      <c r="G1193" s="10">
        <f>(C1193-$C$1129)*1440</f>
        <v>214086.99999999837</v>
      </c>
      <c r="H1193" s="128">
        <f t="shared" si="110"/>
        <v>1748500</v>
      </c>
      <c r="I1193" s="13">
        <f t="shared" si="111"/>
        <v>8.1672404209504244</v>
      </c>
      <c r="J1193" s="14"/>
      <c r="K1193" s="14"/>
      <c r="L1193" s="13"/>
      <c r="M1193" s="10"/>
    </row>
    <row r="1194" spans="2:13" x14ac:dyDescent="0.3">
      <c r="B1194" s="10" t="s">
        <v>4</v>
      </c>
      <c r="C1194" s="11">
        <v>42321.323611111111</v>
      </c>
      <c r="D1194" s="10">
        <v>21</v>
      </c>
      <c r="E1194" s="12">
        <v>2294530</v>
      </c>
      <c r="F1194" s="12">
        <v>2294530</v>
      </c>
      <c r="G1194" s="10">
        <f>(C1194-$C$1129)*1440</f>
        <v>216950.9999999986</v>
      </c>
      <c r="H1194" s="128">
        <f t="shared" si="110"/>
        <v>1781150</v>
      </c>
      <c r="I1194" s="13">
        <f t="shared" si="111"/>
        <v>8.2099183686639439</v>
      </c>
      <c r="J1194" s="14">
        <f>(C1194-C1191)*1440</f>
        <v>12865.000000004657</v>
      </c>
      <c r="K1194" s="14">
        <f>E1194-E1191</f>
        <v>135340</v>
      </c>
      <c r="L1194" s="13">
        <f>K1194/J1194</f>
        <v>10.520015546051381</v>
      </c>
      <c r="M1194" s="10"/>
    </row>
    <row r="1195" spans="2:13" x14ac:dyDescent="0.3">
      <c r="B1195" s="10" t="s">
        <v>4</v>
      </c>
      <c r="C1195" s="11">
        <v>42324.479166666664</v>
      </c>
      <c r="D1195" s="10">
        <v>22</v>
      </c>
      <c r="E1195" s="12">
        <v>2335760</v>
      </c>
      <c r="F1195" s="12">
        <v>2335760</v>
      </c>
      <c r="G1195" s="10">
        <f>(C1195-$C$1129)*1440</f>
        <v>221494.99999999534</v>
      </c>
      <c r="H1195" s="128">
        <f t="shared" ref="H1195:H1241" si="112">F1195-$F$1129</f>
        <v>1822380</v>
      </c>
      <c r="I1195" s="13">
        <f t="shared" si="111"/>
        <v>8.2276349353260265</v>
      </c>
      <c r="J1195" s="14"/>
      <c r="K1195" s="14"/>
      <c r="L1195" s="13"/>
      <c r="M1195" s="10"/>
    </row>
    <row r="1196" spans="2:13" x14ac:dyDescent="0.3">
      <c r="B1196" s="10" t="s">
        <v>4</v>
      </c>
      <c r="C1196" s="11">
        <v>42326.592361111114</v>
      </c>
      <c r="D1196" s="10">
        <v>22</v>
      </c>
      <c r="E1196" s="12">
        <v>2365140</v>
      </c>
      <c r="F1196" s="12">
        <v>2365140</v>
      </c>
      <c r="G1196" s="10">
        <f>(C1196-$C$1129)*1440</f>
        <v>224538.00000000279</v>
      </c>
      <c r="H1196" s="128">
        <f t="shared" si="112"/>
        <v>1851760</v>
      </c>
      <c r="I1196" s="13">
        <f t="shared" si="111"/>
        <v>8.2469782397633224</v>
      </c>
      <c r="J1196" s="14"/>
      <c r="K1196" s="14"/>
      <c r="L1196" s="13"/>
      <c r="M1196" s="10"/>
    </row>
    <row r="1197" spans="2:13" x14ac:dyDescent="0.3">
      <c r="B1197" s="10" t="s">
        <v>4</v>
      </c>
      <c r="C1197" s="11">
        <v>42328.35</v>
      </c>
      <c r="D1197" s="10">
        <v>22</v>
      </c>
      <c r="E1197" s="12">
        <v>2386960</v>
      </c>
      <c r="F1197" s="12">
        <v>2386960</v>
      </c>
      <c r="G1197" s="10">
        <f>(C1197-$C$1129)*1440</f>
        <v>227068.99999999674</v>
      </c>
      <c r="H1197" s="128">
        <f t="shared" si="112"/>
        <v>1873580</v>
      </c>
      <c r="I1197" s="13">
        <f t="shared" si="111"/>
        <v>8.2511483293625592</v>
      </c>
      <c r="J1197" s="14">
        <f>(C1197-C1194)*1440</f>
        <v>10117.999999998137</v>
      </c>
      <c r="K1197" s="14">
        <f>E1197-E1194</f>
        <v>92430</v>
      </c>
      <c r="L1197" s="13">
        <f>K1197/J1197</f>
        <v>9.1352045858882214</v>
      </c>
      <c r="M1197" s="10"/>
    </row>
    <row r="1198" spans="2:13" x14ac:dyDescent="0.3">
      <c r="B1198" s="10" t="s">
        <v>4</v>
      </c>
      <c r="C1198" s="11">
        <v>42331.404861111114</v>
      </c>
      <c r="D1198" s="10">
        <v>23</v>
      </c>
      <c r="E1198" s="12">
        <v>2438550</v>
      </c>
      <c r="F1198" s="12">
        <v>2438550</v>
      </c>
      <c r="G1198" s="10">
        <f>(C1198-$C$1129)*1440</f>
        <v>231468.00000000279</v>
      </c>
      <c r="H1198" s="128">
        <f t="shared" si="112"/>
        <v>1925170</v>
      </c>
      <c r="I1198" s="13">
        <f t="shared" si="111"/>
        <v>8.3172187948225105</v>
      </c>
      <c r="J1198" s="14"/>
      <c r="K1198" s="14"/>
      <c r="L1198" s="13"/>
      <c r="M1198" s="10"/>
    </row>
    <row r="1199" spans="2:13" x14ac:dyDescent="0.3">
      <c r="B1199" s="10" t="s">
        <v>4</v>
      </c>
      <c r="C1199" s="11">
        <v>42333.333333333336</v>
      </c>
      <c r="D1199" s="10">
        <v>23</v>
      </c>
      <c r="E1199" s="12">
        <v>2471480</v>
      </c>
      <c r="F1199" s="12">
        <v>2471480</v>
      </c>
      <c r="G1199" s="10">
        <f>(C1199-$C$1129)*1440</f>
        <v>234245.00000000233</v>
      </c>
      <c r="H1199" s="128">
        <f t="shared" si="112"/>
        <v>1958100</v>
      </c>
      <c r="I1199" s="13">
        <f t="shared" si="111"/>
        <v>8.3591965676961326</v>
      </c>
      <c r="J1199" s="14">
        <f>(C1199-C1197)*1440</f>
        <v>7176.0000000055879</v>
      </c>
      <c r="K1199" s="14">
        <f>E1199-E1197</f>
        <v>84520</v>
      </c>
      <c r="L1199" s="13">
        <f>K1199/J1199</f>
        <v>11.778149386835867</v>
      </c>
      <c r="M1199" s="10"/>
    </row>
    <row r="1200" spans="2:13" x14ac:dyDescent="0.3">
      <c r="B1200" s="10" t="s">
        <v>4</v>
      </c>
      <c r="C1200" s="11">
        <v>42338.544444444444</v>
      </c>
      <c r="D1200" s="10">
        <v>24</v>
      </c>
      <c r="E1200" s="12">
        <v>2556840</v>
      </c>
      <c r="F1200" s="12">
        <v>2556840</v>
      </c>
      <c r="G1200" s="10">
        <f>(C1200-$C$1129)*1440</f>
        <v>241748.9999999979</v>
      </c>
      <c r="H1200" s="128">
        <f t="shared" si="112"/>
        <v>2043460</v>
      </c>
      <c r="I1200" s="13">
        <f t="shared" si="111"/>
        <v>8.4528167644954788</v>
      </c>
      <c r="J1200" s="14"/>
      <c r="K1200" s="14"/>
      <c r="L1200" s="13"/>
      <c r="M1200" s="10"/>
    </row>
    <row r="1201" spans="2:17" x14ac:dyDescent="0.3">
      <c r="B1201" s="10" t="s">
        <v>4</v>
      </c>
      <c r="C1201" s="11">
        <v>42342.555555555555</v>
      </c>
      <c r="D1201" s="10">
        <v>24</v>
      </c>
      <c r="E1201" s="12">
        <v>2643760</v>
      </c>
      <c r="F1201" s="12">
        <v>2643760</v>
      </c>
      <c r="G1201" s="10">
        <f>(C1201-$C$1129)*1440</f>
        <v>247524.99999999767</v>
      </c>
      <c r="H1201" s="128">
        <f t="shared" si="112"/>
        <v>2130380</v>
      </c>
      <c r="I1201" s="13">
        <f t="shared" ref="I1201" si="113">IFERROR(H1201/G1201,"-")</f>
        <v>8.6067265932734873</v>
      </c>
      <c r="J1201" s="14">
        <f>(C1201-C1199)*1440</f>
        <v>13279.999999995343</v>
      </c>
      <c r="K1201" s="14">
        <f>E1201-E1199</f>
        <v>172280</v>
      </c>
      <c r="L1201" s="13">
        <f>K1201/J1201</f>
        <v>12.97289156626961</v>
      </c>
      <c r="M1201" s="10"/>
    </row>
    <row r="1202" spans="2:17" x14ac:dyDescent="0.3">
      <c r="B1202" s="10" t="s">
        <v>4</v>
      </c>
      <c r="C1202" s="11">
        <v>42345.614583333336</v>
      </c>
      <c r="D1202" s="10">
        <v>25</v>
      </c>
      <c r="E1202" s="12">
        <v>2708340</v>
      </c>
      <c r="F1202" s="12">
        <v>2708340</v>
      </c>
      <c r="G1202" s="10">
        <f>(C1202-$C$1129)*1440</f>
        <v>251930.00000000233</v>
      </c>
      <c r="H1202" s="128">
        <f t="shared" si="112"/>
        <v>2194960</v>
      </c>
      <c r="I1202" s="13">
        <f t="shared" si="111"/>
        <v>8.7125788909616944</v>
      </c>
      <c r="J1202" s="14"/>
      <c r="K1202" s="14"/>
      <c r="L1202" s="13"/>
      <c r="M1202" s="10"/>
    </row>
    <row r="1203" spans="2:17" x14ac:dyDescent="0.3">
      <c r="B1203" s="10" t="s">
        <v>4</v>
      </c>
      <c r="C1203" s="11">
        <v>42347.47152777778</v>
      </c>
      <c r="D1203" s="16">
        <v>25</v>
      </c>
      <c r="E1203" s="12">
        <v>2745030</v>
      </c>
      <c r="F1203" s="12">
        <v>2745030</v>
      </c>
      <c r="G1203" s="10">
        <f>(C1203-$C$1129)*1440</f>
        <v>254604.0000000014</v>
      </c>
      <c r="H1203" s="128">
        <f t="shared" si="112"/>
        <v>2231650</v>
      </c>
      <c r="I1203" s="13">
        <f t="shared" ref="I1203:I1211" si="114">IFERROR(H1203/G1203,"-")</f>
        <v>8.765180437070855</v>
      </c>
      <c r="J1203" s="14"/>
      <c r="K1203" s="14"/>
      <c r="L1203" s="13"/>
      <c r="M1203" s="10"/>
    </row>
    <row r="1204" spans="2:17" x14ac:dyDescent="0.3">
      <c r="B1204" s="10" t="s">
        <v>4</v>
      </c>
      <c r="C1204" s="11">
        <v>42349.461111111108</v>
      </c>
      <c r="D1204" s="16">
        <v>25</v>
      </c>
      <c r="E1204" s="12">
        <v>2787620</v>
      </c>
      <c r="F1204" s="12">
        <v>2787620</v>
      </c>
      <c r="G1204" s="10">
        <f>(C1204-$C$1129)*1440</f>
        <v>257468.99999999441</v>
      </c>
      <c r="H1204" s="128">
        <f t="shared" si="112"/>
        <v>2274240</v>
      </c>
      <c r="I1204" s="13">
        <f t="shared" si="114"/>
        <v>8.8330633979238247</v>
      </c>
      <c r="J1204" s="14">
        <f>(C1204-C1201)*1440</f>
        <v>9943.9999999967404</v>
      </c>
      <c r="K1204" s="14">
        <f>E1204-E1201</f>
        <v>143860</v>
      </c>
      <c r="L1204" s="13">
        <f t="shared" ref="L1204:L1211" si="115">K1204/J1204</f>
        <v>14.467015285604099</v>
      </c>
      <c r="M1204" s="10"/>
    </row>
    <row r="1205" spans="2:17" x14ac:dyDescent="0.3">
      <c r="B1205" s="10" t="s">
        <v>4</v>
      </c>
      <c r="C1205" s="11">
        <v>42352.366666666669</v>
      </c>
      <c r="D1205" s="16">
        <v>26</v>
      </c>
      <c r="E1205" s="12">
        <v>2846040</v>
      </c>
      <c r="F1205" s="12">
        <v>2846040</v>
      </c>
      <c r="G1205" s="10">
        <f>(C1205-$C$1129)*1440</f>
        <v>261653.00000000163</v>
      </c>
      <c r="H1205" s="128">
        <f t="shared" si="112"/>
        <v>2332660</v>
      </c>
      <c r="I1205" s="13">
        <f t="shared" si="114"/>
        <v>8.9150898327173227</v>
      </c>
      <c r="J1205" s="14"/>
      <c r="K1205" s="14"/>
      <c r="L1205" s="13"/>
      <c r="M1205" s="10"/>
    </row>
    <row r="1206" spans="2:17" x14ac:dyDescent="0.3">
      <c r="B1206" s="10" t="s">
        <v>4</v>
      </c>
      <c r="C1206" s="11">
        <v>42354.359027777777</v>
      </c>
      <c r="D1206" s="16">
        <v>26</v>
      </c>
      <c r="E1206" s="12">
        <v>2877710</v>
      </c>
      <c r="F1206" s="12">
        <v>2877710</v>
      </c>
      <c r="G1206" s="10">
        <f>(C1206-$C$1129)*1440</f>
        <v>264521.99999999721</v>
      </c>
      <c r="H1206" s="128">
        <f t="shared" si="112"/>
        <v>2364330</v>
      </c>
      <c r="I1206" s="13">
        <f t="shared" si="114"/>
        <v>8.9381223489918611</v>
      </c>
      <c r="J1206" s="14"/>
      <c r="K1206" s="14"/>
      <c r="L1206" s="13"/>
      <c r="M1206" s="10"/>
    </row>
    <row r="1207" spans="2:17" x14ac:dyDescent="0.3">
      <c r="B1207" s="10" t="s">
        <v>4</v>
      </c>
      <c r="C1207" s="11">
        <v>42356.34375</v>
      </c>
      <c r="D1207" s="16">
        <v>26</v>
      </c>
      <c r="E1207" s="12">
        <v>2914250</v>
      </c>
      <c r="F1207" s="12">
        <v>2914250</v>
      </c>
      <c r="G1207" s="10">
        <f>(C1207-$C$1129)*1440</f>
        <v>267379.99999999884</v>
      </c>
      <c r="H1207" s="128">
        <f t="shared" si="112"/>
        <v>2400870</v>
      </c>
      <c r="I1207" s="13">
        <f t="shared" si="114"/>
        <v>8.9792430249084099</v>
      </c>
      <c r="J1207" s="14">
        <f>(C1207-C1204)*1440</f>
        <v>9911.0000000044238</v>
      </c>
      <c r="K1207" s="14">
        <f>E1207-E1204</f>
        <v>126630</v>
      </c>
      <c r="L1207" s="13">
        <f t="shared" si="115"/>
        <v>12.776712743410704</v>
      </c>
      <c r="M1207" s="10"/>
    </row>
    <row r="1208" spans="2:17" x14ac:dyDescent="0.3">
      <c r="B1208" s="10" t="s">
        <v>4</v>
      </c>
      <c r="C1208" s="11">
        <v>42359.385416666664</v>
      </c>
      <c r="D1208" s="16">
        <v>27</v>
      </c>
      <c r="E1208" s="12">
        <v>2965950</v>
      </c>
      <c r="F1208" s="12">
        <v>2965950</v>
      </c>
      <c r="G1208" s="10">
        <f>(C1208-$C$1129)*1440</f>
        <v>271759.99999999534</v>
      </c>
      <c r="H1208" s="128">
        <f t="shared" si="112"/>
        <v>2452570</v>
      </c>
      <c r="I1208" s="13">
        <f t="shared" si="114"/>
        <v>9.0247644980867019</v>
      </c>
      <c r="J1208" s="14"/>
      <c r="K1208" s="14"/>
      <c r="L1208" s="13"/>
      <c r="M1208" s="10"/>
    </row>
    <row r="1209" spans="2:17" x14ac:dyDescent="0.3">
      <c r="B1209" s="10" t="s">
        <v>4</v>
      </c>
      <c r="C1209" s="11">
        <v>42361.661805555559</v>
      </c>
      <c r="D1209" s="16">
        <v>27</v>
      </c>
      <c r="E1209" s="12">
        <v>3007680</v>
      </c>
      <c r="F1209" s="12">
        <v>3007680</v>
      </c>
      <c r="G1209" s="10">
        <f>(C1209-$C$1129)*1440</f>
        <v>275038.00000000396</v>
      </c>
      <c r="H1209" s="128">
        <f t="shared" si="112"/>
        <v>2494300</v>
      </c>
      <c r="I1209" s="13">
        <f t="shared" si="114"/>
        <v>9.0689286571308845</v>
      </c>
      <c r="J1209" s="14">
        <f>(C1209-C1207)*1440</f>
        <v>7658.0000000051223</v>
      </c>
      <c r="K1209" s="14">
        <f>E1209-E1207</f>
        <v>93430</v>
      </c>
      <c r="L1209" s="13">
        <f t="shared" si="115"/>
        <v>12.200313397745822</v>
      </c>
      <c r="M1209" s="10"/>
    </row>
    <row r="1210" spans="2:17" x14ac:dyDescent="0.3">
      <c r="B1210" s="10" t="s">
        <v>4</v>
      </c>
      <c r="C1210" s="11">
        <v>42366.541666666664</v>
      </c>
      <c r="D1210" s="16">
        <v>28</v>
      </c>
      <c r="E1210" s="12">
        <v>3077930</v>
      </c>
      <c r="F1210" s="12">
        <v>3077930</v>
      </c>
      <c r="G1210" s="10">
        <f>(C1210-$C$1129)*1440</f>
        <v>282064.99999999534</v>
      </c>
      <c r="H1210" s="128">
        <f t="shared" si="112"/>
        <v>2564550</v>
      </c>
      <c r="I1210" s="13">
        <f t="shared" si="114"/>
        <v>9.0920532501375302</v>
      </c>
      <c r="J1210" s="14"/>
      <c r="K1210" s="14"/>
      <c r="L1210" s="13"/>
      <c r="M1210" s="10"/>
    </row>
    <row r="1211" spans="2:17" ht="15" thickBot="1" x14ac:dyDescent="0.35">
      <c r="B1211" s="51" t="s">
        <v>4</v>
      </c>
      <c r="C1211" s="52">
        <v>42368.446527777778</v>
      </c>
      <c r="D1211" s="65">
        <v>28</v>
      </c>
      <c r="E1211" s="53">
        <v>3108150</v>
      </c>
      <c r="F1211" s="53">
        <v>3108150</v>
      </c>
      <c r="G1211" s="51">
        <f>(C1211-$C$1129)*1440</f>
        <v>284807.9999999993</v>
      </c>
      <c r="H1211" s="129">
        <f t="shared" si="112"/>
        <v>2594770</v>
      </c>
      <c r="I1211" s="54">
        <f t="shared" si="114"/>
        <v>9.1105938035448659</v>
      </c>
      <c r="J1211" s="55">
        <f>(C1211-C1209)*1440</f>
        <v>9769.9999999953434</v>
      </c>
      <c r="K1211" s="55">
        <f>E1211-E1209</f>
        <v>100470</v>
      </c>
      <c r="L1211" s="54">
        <f t="shared" si="115"/>
        <v>10.283520982604697</v>
      </c>
      <c r="M1211" s="208">
        <f>(H1211-H1177)/(G1211-G1177)</f>
        <v>11.306605464014293</v>
      </c>
      <c r="O1211" s="33">
        <f>SUM(K1129:K1211)</f>
        <v>2594770</v>
      </c>
      <c r="Q1211" s="78">
        <f>O1211-O1177</f>
        <v>1482850</v>
      </c>
    </row>
    <row r="1212" spans="2:17" x14ac:dyDescent="0.3">
      <c r="B1212" s="196" t="s">
        <v>4</v>
      </c>
      <c r="C1212" s="180">
        <v>42373.372916666667</v>
      </c>
      <c r="D1212" s="46">
        <v>29</v>
      </c>
      <c r="E1212" s="181">
        <v>3191230</v>
      </c>
      <c r="F1212" s="181">
        <v>3191230</v>
      </c>
      <c r="G1212" s="46">
        <f>(C1212-$C$1129)*1440</f>
        <v>291901.99999999953</v>
      </c>
      <c r="H1212" s="130">
        <f t="shared" si="112"/>
        <v>2677850</v>
      </c>
      <c r="I1212" s="49">
        <f t="shared" ref="I1212:I1241" si="116">IFERROR(H1212/G1212,"-")</f>
        <v>9.1737980555117957</v>
      </c>
      <c r="J1212" s="50"/>
      <c r="K1212" s="50"/>
      <c r="L1212" s="49"/>
      <c r="M1212" s="207"/>
      <c r="O1212" s="33"/>
      <c r="Q1212" s="78"/>
    </row>
    <row r="1213" spans="2:17" x14ac:dyDescent="0.3">
      <c r="B1213" s="193" t="s">
        <v>4</v>
      </c>
      <c r="C1213" s="178">
        <v>42375.459027777775</v>
      </c>
      <c r="D1213" s="10">
        <v>29</v>
      </c>
      <c r="E1213" s="179">
        <v>3226630</v>
      </c>
      <c r="F1213" s="179">
        <v>3226630</v>
      </c>
      <c r="G1213" s="10">
        <f>(C1213-$C$1129)*1440</f>
        <v>294905.99999999511</v>
      </c>
      <c r="H1213" s="128">
        <f t="shared" si="112"/>
        <v>2713250</v>
      </c>
      <c r="I1213" s="13">
        <f t="shared" si="116"/>
        <v>9.2003892765831985</v>
      </c>
      <c r="J1213" s="14"/>
      <c r="K1213" s="14"/>
      <c r="L1213" s="13"/>
      <c r="M1213" s="62"/>
      <c r="O1213" s="33"/>
      <c r="Q1213" s="78"/>
    </row>
    <row r="1214" spans="2:17" x14ac:dyDescent="0.3">
      <c r="B1214" s="193" t="s">
        <v>4</v>
      </c>
      <c r="C1214" s="178">
        <v>42378.61041666667</v>
      </c>
      <c r="D1214" s="10">
        <v>29</v>
      </c>
      <c r="E1214" s="179">
        <v>3281770</v>
      </c>
      <c r="F1214" s="179">
        <v>3281770</v>
      </c>
      <c r="G1214" s="10">
        <f>(C1214-$C$1129)*1440</f>
        <v>299444.00000000373</v>
      </c>
      <c r="H1214" s="128">
        <f t="shared" si="112"/>
        <v>2768390</v>
      </c>
      <c r="I1214" s="13">
        <f t="shared" si="116"/>
        <v>9.2451009203723089</v>
      </c>
      <c r="J1214" s="14">
        <f>(C1214-C1211)*1440</f>
        <v>14636.000000004424</v>
      </c>
      <c r="K1214" s="14">
        <f>E1214-E1211</f>
        <v>173620</v>
      </c>
      <c r="L1214" s="13">
        <f t="shared" ref="L1214:L1241" si="117">K1214/J1214</f>
        <v>11.862530746101907</v>
      </c>
      <c r="M1214" s="62"/>
      <c r="O1214" s="33"/>
      <c r="Q1214" s="78"/>
    </row>
    <row r="1215" spans="2:17" x14ac:dyDescent="0.3">
      <c r="B1215" s="193" t="s">
        <v>4</v>
      </c>
      <c r="C1215" s="178">
        <v>42380.410416666666</v>
      </c>
      <c r="D1215" s="10">
        <v>30</v>
      </c>
      <c r="E1215" s="179">
        <v>3314220</v>
      </c>
      <c r="F1215" s="179">
        <v>3314220</v>
      </c>
      <c r="G1215" s="10">
        <f>(C1215-$C$1129)*1440</f>
        <v>302035.99999999744</v>
      </c>
      <c r="H1215" s="128">
        <f t="shared" si="112"/>
        <v>2800840</v>
      </c>
      <c r="I1215" s="13">
        <f t="shared" si="116"/>
        <v>9.2731992212849583</v>
      </c>
      <c r="J1215" s="14"/>
      <c r="K1215" s="14"/>
      <c r="L1215" s="13"/>
      <c r="M1215" s="62"/>
      <c r="O1215" s="33"/>
      <c r="Q1215" s="78"/>
    </row>
    <row r="1216" spans="2:17" x14ac:dyDescent="0.3">
      <c r="B1216" s="193" t="s">
        <v>4</v>
      </c>
      <c r="C1216" s="178">
        <v>42382.393750000003</v>
      </c>
      <c r="D1216" s="10">
        <v>30</v>
      </c>
      <c r="E1216" s="179">
        <v>3346870</v>
      </c>
      <c r="F1216" s="179">
        <v>3346870</v>
      </c>
      <c r="G1216" s="10">
        <f>(C1216-$C$1129)*1440</f>
        <v>304892.00000000303</v>
      </c>
      <c r="H1216" s="128">
        <f t="shared" si="112"/>
        <v>2833490</v>
      </c>
      <c r="I1216" s="13">
        <f t="shared" si="116"/>
        <v>9.2934219330122527</v>
      </c>
      <c r="J1216" s="14"/>
      <c r="K1216" s="14"/>
      <c r="L1216" s="13"/>
      <c r="M1216" s="62"/>
      <c r="O1216" s="33"/>
      <c r="Q1216" s="78"/>
    </row>
    <row r="1217" spans="2:17" x14ac:dyDescent="0.3">
      <c r="B1217" s="193" t="s">
        <v>4</v>
      </c>
      <c r="C1217" s="178">
        <v>42384.546527777777</v>
      </c>
      <c r="D1217" s="10">
        <v>30</v>
      </c>
      <c r="E1217" s="179">
        <v>3379500</v>
      </c>
      <c r="F1217" s="179">
        <v>3379500</v>
      </c>
      <c r="G1217" s="10">
        <f>(C1217-$C$1129)*1440</f>
        <v>307991.99999999721</v>
      </c>
      <c r="H1217" s="128">
        <f t="shared" si="112"/>
        <v>2866120</v>
      </c>
      <c r="I1217" s="13">
        <f t="shared" si="116"/>
        <v>9.30582612535399</v>
      </c>
      <c r="J1217" s="14">
        <f>(C1217-C1214)*1440</f>
        <v>8547.9999999934807</v>
      </c>
      <c r="K1217" s="14">
        <f>E1217-E1214</f>
        <v>97730</v>
      </c>
      <c r="L1217" s="13">
        <f t="shared" si="117"/>
        <v>11.433083762292295</v>
      </c>
      <c r="M1217" s="62"/>
      <c r="O1217" s="33"/>
      <c r="Q1217" s="78"/>
    </row>
    <row r="1218" spans="2:17" x14ac:dyDescent="0.3">
      <c r="B1218" s="193" t="s">
        <v>4</v>
      </c>
      <c r="C1218" s="178">
        <v>42387.613888888889</v>
      </c>
      <c r="D1218" s="10">
        <v>31</v>
      </c>
      <c r="E1218" s="179">
        <v>3422460</v>
      </c>
      <c r="F1218" s="179">
        <v>3422460</v>
      </c>
      <c r="G1218" s="10">
        <f>(C1218-$C$1129)*1440</f>
        <v>312408.99999999907</v>
      </c>
      <c r="H1218" s="128">
        <f t="shared" si="112"/>
        <v>2909080</v>
      </c>
      <c r="I1218" s="13">
        <f t="shared" si="116"/>
        <v>9.311767586721281</v>
      </c>
      <c r="J1218" s="14"/>
      <c r="K1218" s="14"/>
      <c r="L1218" s="13"/>
      <c r="M1218" s="62"/>
      <c r="O1218" s="33"/>
      <c r="Q1218" s="78"/>
    </row>
    <row r="1219" spans="2:17" x14ac:dyDescent="0.3">
      <c r="B1219" s="193" t="s">
        <v>4</v>
      </c>
      <c r="C1219" s="178">
        <v>42391.453472222223</v>
      </c>
      <c r="D1219" s="10">
        <v>31</v>
      </c>
      <c r="E1219" s="179">
        <v>3478150</v>
      </c>
      <c r="F1219" s="179">
        <v>3478150</v>
      </c>
      <c r="G1219" s="10">
        <f>(C1219-$C$1129)*1440</f>
        <v>317938.00000000047</v>
      </c>
      <c r="H1219" s="128">
        <f t="shared" si="112"/>
        <v>2964770</v>
      </c>
      <c r="I1219" s="13">
        <f t="shared" si="116"/>
        <v>9.3249941812554518</v>
      </c>
      <c r="J1219" s="14">
        <f>(C1219-C1217)*1440</f>
        <v>9946.0000000032596</v>
      </c>
      <c r="K1219" s="14">
        <f>E1219-E1217</f>
        <v>98650</v>
      </c>
      <c r="L1219" s="13">
        <f t="shared" si="117"/>
        <v>9.9185602252129161</v>
      </c>
      <c r="M1219" s="62"/>
      <c r="O1219" s="33"/>
      <c r="Q1219" s="78"/>
    </row>
    <row r="1220" spans="2:17" x14ac:dyDescent="0.3">
      <c r="B1220" s="193" t="s">
        <v>4</v>
      </c>
      <c r="C1220" s="178">
        <v>42394.652083333334</v>
      </c>
      <c r="D1220" s="10">
        <v>32</v>
      </c>
      <c r="E1220" s="179">
        <v>3490820</v>
      </c>
      <c r="F1220" s="179">
        <v>3490820</v>
      </c>
      <c r="G1220" s="10">
        <f>(C1220-$C$1129)*1440</f>
        <v>322544.00000000023</v>
      </c>
      <c r="H1220" s="128">
        <f t="shared" si="112"/>
        <v>2977440</v>
      </c>
      <c r="I1220" s="13">
        <f t="shared" si="116"/>
        <v>9.231112654397533</v>
      </c>
      <c r="J1220" s="14"/>
      <c r="K1220" s="14"/>
      <c r="L1220" s="13"/>
      <c r="M1220" s="62"/>
      <c r="O1220" s="33"/>
      <c r="Q1220" s="78"/>
    </row>
    <row r="1221" spans="2:17" x14ac:dyDescent="0.3">
      <c r="B1221" s="193" t="s">
        <v>4</v>
      </c>
      <c r="C1221" s="178">
        <v>42396.6875</v>
      </c>
      <c r="D1221" s="10">
        <v>32</v>
      </c>
      <c r="E1221" s="179">
        <v>3490820</v>
      </c>
      <c r="F1221" s="179">
        <v>3490820</v>
      </c>
      <c r="G1221" s="10">
        <f>(C1221-$C$1129)*1440</f>
        <v>325474.99999999884</v>
      </c>
      <c r="H1221" s="128">
        <f t="shared" si="112"/>
        <v>2977440</v>
      </c>
      <c r="I1221" s="13">
        <f t="shared" si="116"/>
        <v>9.1479837161072606</v>
      </c>
      <c r="J1221" s="14"/>
      <c r="K1221" s="14"/>
      <c r="L1221" s="13"/>
      <c r="M1221" s="62"/>
      <c r="O1221" s="33"/>
      <c r="Q1221" s="78"/>
    </row>
    <row r="1222" spans="2:17" x14ac:dyDescent="0.3">
      <c r="B1222" s="193" t="s">
        <v>4</v>
      </c>
      <c r="C1222" s="178">
        <v>42398.390972222223</v>
      </c>
      <c r="D1222" s="10">
        <v>32</v>
      </c>
      <c r="E1222" s="204">
        <v>3534422</v>
      </c>
      <c r="F1222" s="204">
        <v>3534422</v>
      </c>
      <c r="G1222" s="10">
        <f>(C1222-$C$1129)*1440</f>
        <v>327928.00000000047</v>
      </c>
      <c r="H1222" s="128">
        <f t="shared" si="112"/>
        <v>3021042</v>
      </c>
      <c r="I1222" s="13">
        <f t="shared" si="116"/>
        <v>9.2125161620843468</v>
      </c>
      <c r="J1222" s="14">
        <f>(C1222-C1219)*1440</f>
        <v>9990</v>
      </c>
      <c r="K1222" s="14">
        <f>E1222-E1219</f>
        <v>56272</v>
      </c>
      <c r="L1222" s="13">
        <f t="shared" si="117"/>
        <v>5.6328328328328325</v>
      </c>
      <c r="M1222" s="62"/>
      <c r="O1222" s="33"/>
      <c r="Q1222" s="78"/>
    </row>
    <row r="1223" spans="2:17" x14ac:dyDescent="0.3">
      <c r="B1223" s="193" t="s">
        <v>4</v>
      </c>
      <c r="C1223" s="178">
        <v>42401</v>
      </c>
      <c r="D1223" s="10">
        <v>33</v>
      </c>
      <c r="E1223" s="204"/>
      <c r="F1223" s="204"/>
      <c r="G1223" s="10">
        <f>(C1223-$C$1129)*1440</f>
        <v>331684.99999999884</v>
      </c>
      <c r="H1223" s="128">
        <f t="shared" si="112"/>
        <v>-513380</v>
      </c>
      <c r="I1223" s="13"/>
      <c r="J1223" s="14"/>
      <c r="K1223" s="14"/>
      <c r="L1223" s="13"/>
      <c r="M1223" s="62"/>
      <c r="O1223" s="33"/>
      <c r="Q1223" s="78"/>
    </row>
    <row r="1224" spans="2:17" x14ac:dyDescent="0.3">
      <c r="B1224" s="193" t="s">
        <v>4</v>
      </c>
      <c r="C1224" s="178">
        <v>42412.620138888888</v>
      </c>
      <c r="D1224" s="10">
        <v>34</v>
      </c>
      <c r="E1224" s="179">
        <v>3551760</v>
      </c>
      <c r="F1224" s="179">
        <v>3551760</v>
      </c>
      <c r="G1224" s="10">
        <f>(C1224-$C$1129)*1440</f>
        <v>348417.99999999697</v>
      </c>
      <c r="H1224" s="128">
        <f t="shared" si="112"/>
        <v>3038380</v>
      </c>
      <c r="I1224" s="13">
        <f t="shared" si="116"/>
        <v>8.7205023850662897</v>
      </c>
      <c r="J1224" s="14">
        <f>(C1224-C1222)*1440</f>
        <v>20489.999999996508</v>
      </c>
      <c r="K1224" s="14">
        <f>E1224-E1222</f>
        <v>17338</v>
      </c>
      <c r="L1224" s="13">
        <f t="shared" si="117"/>
        <v>0.84616886286007587</v>
      </c>
      <c r="M1224" s="62"/>
      <c r="O1224" s="33"/>
      <c r="Q1224" s="78"/>
    </row>
    <row r="1225" spans="2:17" x14ac:dyDescent="0.3">
      <c r="B1225" s="193" t="s">
        <v>4</v>
      </c>
      <c r="C1225" s="178">
        <v>42416.473611111112</v>
      </c>
      <c r="D1225" s="10">
        <v>35</v>
      </c>
      <c r="E1225" s="179">
        <v>3551760</v>
      </c>
      <c r="F1225" s="179">
        <v>3551760</v>
      </c>
      <c r="G1225" s="10">
        <f>(C1225-$C$1129)*1440</f>
        <v>353967.0000000007</v>
      </c>
      <c r="H1225" s="128">
        <f t="shared" si="112"/>
        <v>3038380</v>
      </c>
      <c r="I1225" s="13">
        <f t="shared" si="116"/>
        <v>8.5837945345187379</v>
      </c>
      <c r="J1225" s="14"/>
      <c r="K1225" s="14"/>
      <c r="L1225" s="13"/>
      <c r="M1225" s="62"/>
      <c r="O1225" s="33"/>
      <c r="Q1225" s="78"/>
    </row>
    <row r="1226" spans="2:17" x14ac:dyDescent="0.3">
      <c r="B1226" s="193" t="s">
        <v>4</v>
      </c>
      <c r="C1226" s="178">
        <v>42419.390277777777</v>
      </c>
      <c r="D1226" s="10">
        <v>35</v>
      </c>
      <c r="E1226" s="179">
        <v>3593590</v>
      </c>
      <c r="F1226" s="179">
        <v>3593590</v>
      </c>
      <c r="G1226" s="10">
        <f>(C1226-$C$1129)*1440</f>
        <v>358166.99999999721</v>
      </c>
      <c r="H1226" s="128">
        <f t="shared" si="112"/>
        <v>3080210</v>
      </c>
      <c r="I1226" s="13">
        <f t="shared" si="116"/>
        <v>8.59992684976568</v>
      </c>
      <c r="J1226" s="14">
        <f>(C1226-C1224)*1440</f>
        <v>9749.0000000002328</v>
      </c>
      <c r="K1226" s="14">
        <f>E1226-E1224</f>
        <v>41830</v>
      </c>
      <c r="L1226" s="13">
        <f t="shared" si="117"/>
        <v>4.2906964816903272</v>
      </c>
      <c r="M1226" s="62"/>
      <c r="O1226" s="33"/>
      <c r="Q1226" s="78"/>
    </row>
    <row r="1227" spans="2:17" x14ac:dyDescent="0.3">
      <c r="B1227" s="193" t="s">
        <v>4</v>
      </c>
      <c r="C1227" s="178">
        <v>42422.417361111111</v>
      </c>
      <c r="D1227" s="10">
        <v>36</v>
      </c>
      <c r="E1227" s="179">
        <v>3640940</v>
      </c>
      <c r="F1227" s="179">
        <v>3640940</v>
      </c>
      <c r="G1227" s="10">
        <f>(C1227-$C$1129)*1440</f>
        <v>362525.9999999986</v>
      </c>
      <c r="H1227" s="128">
        <f t="shared" si="112"/>
        <v>3127560</v>
      </c>
      <c r="I1227" s="13">
        <f t="shared" si="116"/>
        <v>8.6271329504642758</v>
      </c>
      <c r="J1227" s="14"/>
      <c r="K1227" s="14"/>
      <c r="L1227" s="13"/>
      <c r="M1227" s="62"/>
      <c r="O1227" s="33"/>
      <c r="Q1227" s="78"/>
    </row>
    <row r="1228" spans="2:17" x14ac:dyDescent="0.3">
      <c r="B1228" s="193" t="s">
        <v>4</v>
      </c>
      <c r="C1228" s="178">
        <v>42424.357638888891</v>
      </c>
      <c r="D1228" s="10">
        <v>36</v>
      </c>
      <c r="E1228" s="179">
        <v>3672540</v>
      </c>
      <c r="F1228" s="179">
        <v>3672540</v>
      </c>
      <c r="G1228" s="10">
        <f>(C1228-$C$1129)*1440</f>
        <v>365320.00000000116</v>
      </c>
      <c r="H1228" s="128">
        <f t="shared" si="112"/>
        <v>3159160</v>
      </c>
      <c r="I1228" s="13">
        <f t="shared" si="116"/>
        <v>8.6476513741377143</v>
      </c>
      <c r="J1228" s="14"/>
      <c r="K1228" s="14"/>
      <c r="L1228" s="13"/>
      <c r="M1228" s="62"/>
      <c r="O1228" s="33"/>
      <c r="Q1228" s="78"/>
    </row>
    <row r="1229" spans="2:17" x14ac:dyDescent="0.3">
      <c r="B1229" s="193" t="s">
        <v>4</v>
      </c>
      <c r="C1229" s="178">
        <v>42426.379166666666</v>
      </c>
      <c r="D1229" s="10">
        <v>36</v>
      </c>
      <c r="E1229" s="179">
        <v>3703390</v>
      </c>
      <c r="F1229" s="179">
        <v>3703390</v>
      </c>
      <c r="G1229" s="10">
        <f>(C1229-$C$1129)*1440</f>
        <v>368230.99999999744</v>
      </c>
      <c r="H1229" s="128">
        <f t="shared" si="112"/>
        <v>3190010</v>
      </c>
      <c r="I1229" s="13">
        <f t="shared" si="116"/>
        <v>8.6630674766655229</v>
      </c>
      <c r="J1229" s="14">
        <f>(C1229-C1226)*1440</f>
        <v>10064.000000000233</v>
      </c>
      <c r="K1229" s="14">
        <f>E1229-E1226</f>
        <v>109800</v>
      </c>
      <c r="L1229" s="13">
        <f t="shared" si="117"/>
        <v>10.910174880762863</v>
      </c>
      <c r="M1229" s="62"/>
      <c r="O1229" s="33"/>
      <c r="Q1229" s="78"/>
    </row>
    <row r="1230" spans="2:17" x14ac:dyDescent="0.3">
      <c r="B1230" s="193" t="s">
        <v>4</v>
      </c>
      <c r="C1230" s="178">
        <v>42429.409722222219</v>
      </c>
      <c r="D1230" s="10">
        <v>37</v>
      </c>
      <c r="E1230" s="179">
        <v>3748910</v>
      </c>
      <c r="F1230" s="179">
        <v>3748910</v>
      </c>
      <c r="G1230" s="10">
        <f>(C1230-$C$1129)*1440</f>
        <v>372594.99999999418</v>
      </c>
      <c r="H1230" s="128">
        <f t="shared" si="112"/>
        <v>3235530</v>
      </c>
      <c r="I1230" s="13">
        <f t="shared" si="116"/>
        <v>8.6837719239389966</v>
      </c>
      <c r="J1230" s="14"/>
      <c r="K1230" s="14"/>
      <c r="L1230" s="13"/>
      <c r="M1230" s="62"/>
      <c r="O1230" s="33"/>
      <c r="Q1230" s="78"/>
    </row>
    <row r="1231" spans="2:17" x14ac:dyDescent="0.3">
      <c r="B1231" s="193" t="s">
        <v>4</v>
      </c>
      <c r="C1231" s="178">
        <v>42431.445138888892</v>
      </c>
      <c r="D1231" s="10">
        <v>37</v>
      </c>
      <c r="E1231" s="179">
        <v>3781350</v>
      </c>
      <c r="F1231" s="179">
        <v>3781350</v>
      </c>
      <c r="G1231" s="10">
        <f>(C1231-$C$1129)*1440</f>
        <v>375526.00000000326</v>
      </c>
      <c r="H1231" s="128">
        <f t="shared" si="112"/>
        <v>3267970</v>
      </c>
      <c r="I1231" s="13">
        <f t="shared" si="116"/>
        <v>8.7023801281401862</v>
      </c>
      <c r="J1231" s="14"/>
      <c r="K1231" s="14"/>
      <c r="L1231" s="13"/>
      <c r="M1231" s="62"/>
      <c r="O1231" s="33"/>
      <c r="Q1231" s="78"/>
    </row>
    <row r="1232" spans="2:17" x14ac:dyDescent="0.3">
      <c r="B1232" s="193" t="s">
        <v>4</v>
      </c>
      <c r="C1232" s="178">
        <v>42433.636805555558</v>
      </c>
      <c r="D1232" s="10">
        <v>37</v>
      </c>
      <c r="E1232" s="179">
        <v>3823810</v>
      </c>
      <c r="F1232" s="179">
        <v>3823810</v>
      </c>
      <c r="G1232" s="10">
        <f>(C1232-$C$1129)*1440</f>
        <v>378682.00000000186</v>
      </c>
      <c r="H1232" s="128">
        <f t="shared" si="112"/>
        <v>3310430</v>
      </c>
      <c r="I1232" s="13">
        <f t="shared" si="116"/>
        <v>8.7419787579023662</v>
      </c>
      <c r="J1232" s="14">
        <f>(C1232-C1229)*1440</f>
        <v>10451.000000004424</v>
      </c>
      <c r="K1232" s="14">
        <f>E1232-E1229</f>
        <v>120420</v>
      </c>
      <c r="L1232" s="13">
        <f t="shared" si="117"/>
        <v>11.522342359577937</v>
      </c>
      <c r="M1232" s="62"/>
      <c r="O1232" s="33"/>
      <c r="Q1232" s="78"/>
    </row>
    <row r="1233" spans="2:17" x14ac:dyDescent="0.3">
      <c r="B1233" s="193" t="s">
        <v>4</v>
      </c>
      <c r="C1233" s="178">
        <v>42436.388888888891</v>
      </c>
      <c r="D1233" s="10">
        <v>38</v>
      </c>
      <c r="E1233" s="179">
        <v>3874020</v>
      </c>
      <c r="F1233" s="179">
        <v>3874020</v>
      </c>
      <c r="G1233" s="10">
        <f>(C1233-$C$1129)*1440</f>
        <v>382645.00000000116</v>
      </c>
      <c r="H1233" s="128">
        <f t="shared" si="112"/>
        <v>3360640</v>
      </c>
      <c r="I1233" s="13">
        <f t="shared" si="116"/>
        <v>8.7826575546524577</v>
      </c>
      <c r="J1233" s="14"/>
      <c r="K1233" s="14"/>
      <c r="L1233" s="13"/>
      <c r="M1233" s="62"/>
      <c r="O1233" s="33"/>
      <c r="Q1233" s="78"/>
    </row>
    <row r="1234" spans="2:17" x14ac:dyDescent="0.3">
      <c r="B1234" s="193" t="s">
        <v>4</v>
      </c>
      <c r="C1234" s="178">
        <v>42438.402777777781</v>
      </c>
      <c r="D1234" s="10">
        <v>38</v>
      </c>
      <c r="E1234" s="179">
        <v>3904030</v>
      </c>
      <c r="F1234" s="179">
        <v>3904030</v>
      </c>
      <c r="G1234" s="10">
        <f>(C1234-$C$1129)*1440</f>
        <v>385545.00000000349</v>
      </c>
      <c r="H1234" s="128">
        <f t="shared" si="112"/>
        <v>3390650</v>
      </c>
      <c r="I1234" s="13">
        <f t="shared" si="116"/>
        <v>8.7944338533763098</v>
      </c>
      <c r="J1234" s="14"/>
      <c r="K1234" s="14"/>
      <c r="L1234" s="13"/>
      <c r="M1234" s="62"/>
      <c r="O1234" s="33"/>
      <c r="Q1234" s="78"/>
    </row>
    <row r="1235" spans="2:17" x14ac:dyDescent="0.3">
      <c r="B1235" s="193" t="s">
        <v>4</v>
      </c>
      <c r="C1235" s="178">
        <v>42440.352083333331</v>
      </c>
      <c r="D1235" s="10">
        <v>38</v>
      </c>
      <c r="E1235" s="179">
        <v>3940220</v>
      </c>
      <c r="F1235" s="179">
        <v>3940220</v>
      </c>
      <c r="G1235" s="10">
        <f>(C1235-$C$1129)*1440</f>
        <v>388351.99999999604</v>
      </c>
      <c r="H1235" s="128">
        <f t="shared" si="112"/>
        <v>3426840</v>
      </c>
      <c r="I1235" s="13">
        <f t="shared" si="116"/>
        <v>8.8240565260383228</v>
      </c>
      <c r="J1235" s="14">
        <f>(C1235-C1232)*1440</f>
        <v>9669.9999999941792</v>
      </c>
      <c r="K1235" s="14">
        <f>E1235-E1232</f>
        <v>116410</v>
      </c>
      <c r="L1235" s="13">
        <f t="shared" si="117"/>
        <v>12.038262668052749</v>
      </c>
      <c r="M1235" s="62"/>
      <c r="O1235" s="33"/>
      <c r="Q1235" s="78"/>
    </row>
    <row r="1236" spans="2:17" x14ac:dyDescent="0.3">
      <c r="B1236" s="193" t="s">
        <v>4</v>
      </c>
      <c r="C1236" s="178">
        <v>42443.388888888891</v>
      </c>
      <c r="D1236" s="10">
        <v>39</v>
      </c>
      <c r="E1236" s="179">
        <v>3988740</v>
      </c>
      <c r="F1236" s="179">
        <v>3988740</v>
      </c>
      <c r="G1236" s="10">
        <f>(C1236-$C$1129)*1440</f>
        <v>392725.00000000116</v>
      </c>
      <c r="H1236" s="128">
        <f t="shared" si="112"/>
        <v>3475360</v>
      </c>
      <c r="I1236" s="13">
        <f t="shared" si="116"/>
        <v>8.8493475077980506</v>
      </c>
      <c r="J1236" s="14"/>
      <c r="K1236" s="14"/>
      <c r="L1236" s="13"/>
      <c r="M1236" s="62"/>
      <c r="O1236" s="33"/>
      <c r="Q1236" s="78"/>
    </row>
    <row r="1237" spans="2:17" x14ac:dyDescent="0.3">
      <c r="B1237" s="193" t="s">
        <v>4</v>
      </c>
      <c r="C1237" s="178">
        <v>42446.476388888892</v>
      </c>
      <c r="D1237" s="10">
        <v>39</v>
      </c>
      <c r="E1237" s="179">
        <v>4042690</v>
      </c>
      <c r="F1237" s="179">
        <v>4042690</v>
      </c>
      <c r="G1237" s="10">
        <f>(C1237-$C$1129)*1440</f>
        <v>397171.00000000326</v>
      </c>
      <c r="H1237" s="128">
        <f t="shared" si="112"/>
        <v>3529310</v>
      </c>
      <c r="I1237" s="13">
        <f t="shared" si="116"/>
        <v>8.8861220985418647</v>
      </c>
      <c r="J1237" s="14">
        <f>(C1237-C1235)*1440</f>
        <v>8819.0000000072177</v>
      </c>
      <c r="K1237" s="14">
        <f>E1237-E1235</f>
        <v>102470</v>
      </c>
      <c r="L1237" s="13">
        <f t="shared" si="117"/>
        <v>11.619231205342571</v>
      </c>
      <c r="M1237" s="62"/>
      <c r="O1237" s="33"/>
      <c r="Q1237" s="78"/>
    </row>
    <row r="1238" spans="2:17" x14ac:dyDescent="0.3">
      <c r="B1238" s="193" t="s">
        <v>4</v>
      </c>
      <c r="C1238" s="178">
        <v>42450.443055555559</v>
      </c>
      <c r="D1238" s="10">
        <v>40</v>
      </c>
      <c r="E1238" s="179">
        <v>4112810</v>
      </c>
      <c r="F1238" s="179">
        <v>4112810</v>
      </c>
      <c r="G1238" s="10">
        <f>(C1238-$C$1129)*1440</f>
        <v>402883.00000000396</v>
      </c>
      <c r="H1238" s="128">
        <f t="shared" si="112"/>
        <v>3599430</v>
      </c>
      <c r="I1238" s="13">
        <f t="shared" si="116"/>
        <v>8.9341818840704743</v>
      </c>
      <c r="J1238" s="14"/>
      <c r="K1238" s="14"/>
      <c r="L1238" s="13"/>
      <c r="M1238" s="62"/>
      <c r="O1238" s="33"/>
      <c r="Q1238" s="78"/>
    </row>
    <row r="1239" spans="2:17" x14ac:dyDescent="0.3">
      <c r="B1239" s="193" t="s">
        <v>4</v>
      </c>
      <c r="C1239" s="178">
        <v>42453.62222222222</v>
      </c>
      <c r="D1239" s="10">
        <v>40</v>
      </c>
      <c r="E1239" s="179">
        <v>4158250</v>
      </c>
      <c r="F1239" s="179">
        <v>4158250</v>
      </c>
      <c r="G1239" s="10">
        <f>(C1239-$C$1129)*1440</f>
        <v>407460.99999999627</v>
      </c>
      <c r="H1239" s="128">
        <f t="shared" si="112"/>
        <v>3644870</v>
      </c>
      <c r="I1239" s="13">
        <f t="shared" si="116"/>
        <v>8.9453223744113757</v>
      </c>
      <c r="J1239" s="14">
        <f>(C1239-C1237)*1440</f>
        <v>10289.999999993015</v>
      </c>
      <c r="K1239" s="14">
        <f>E1239-E1237</f>
        <v>115560</v>
      </c>
      <c r="L1239" s="13">
        <f t="shared" si="117"/>
        <v>11.230320699716078</v>
      </c>
      <c r="M1239" s="62"/>
      <c r="O1239" s="33"/>
      <c r="Q1239" s="78"/>
    </row>
    <row r="1240" spans="2:17" x14ac:dyDescent="0.3">
      <c r="B1240" s="193" t="s">
        <v>4</v>
      </c>
      <c r="C1240" s="178">
        <v>42457.673611111109</v>
      </c>
      <c r="D1240" s="10">
        <v>41</v>
      </c>
      <c r="E1240" s="179">
        <v>4195890</v>
      </c>
      <c r="F1240" s="179">
        <v>4195890</v>
      </c>
      <c r="G1240" s="10">
        <f>(C1240-$C$1129)*1440</f>
        <v>413294.99999999651</v>
      </c>
      <c r="H1240" s="128">
        <f t="shared" si="112"/>
        <v>3682510</v>
      </c>
      <c r="I1240" s="13">
        <f t="shared" si="116"/>
        <v>8.9101247293096488</v>
      </c>
      <c r="J1240" s="14"/>
      <c r="K1240" s="14"/>
      <c r="L1240" s="13"/>
      <c r="M1240" s="62"/>
      <c r="O1240" s="33"/>
      <c r="Q1240" s="78"/>
    </row>
    <row r="1241" spans="2:17" x14ac:dyDescent="0.3">
      <c r="B1241" s="193" t="s">
        <v>4</v>
      </c>
      <c r="C1241" s="178">
        <v>42459.449305555558</v>
      </c>
      <c r="D1241" s="10">
        <v>41</v>
      </c>
      <c r="E1241" s="179">
        <v>4232730</v>
      </c>
      <c r="F1241" s="179">
        <v>4232730</v>
      </c>
      <c r="G1241" s="10">
        <f>(C1241-$C$1129)*1440</f>
        <v>415852.00000000186</v>
      </c>
      <c r="H1241" s="128">
        <f t="shared" si="112"/>
        <v>3719350</v>
      </c>
      <c r="I1241" s="13">
        <f t="shared" si="116"/>
        <v>8.9439271663956976</v>
      </c>
      <c r="J1241" s="14">
        <f>(C1241-C1239)*1440</f>
        <v>8391.0000000055879</v>
      </c>
      <c r="K1241" s="14">
        <f>E1241-E1239</f>
        <v>74480</v>
      </c>
      <c r="L1241" s="13">
        <f t="shared" si="117"/>
        <v>8.8761768561494936</v>
      </c>
      <c r="M1241" s="62">
        <f>(H1241-H1211)/(G1241-G1211)</f>
        <v>8.5816977503737526</v>
      </c>
      <c r="O1241" s="33"/>
      <c r="Q1241" s="78"/>
    </row>
    <row r="1242" spans="2:17" x14ac:dyDescent="0.25">
      <c r="B1242" s="3" t="s">
        <v>5</v>
      </c>
      <c r="C1242" s="5">
        <v>42170.649305555555</v>
      </c>
      <c r="D1242" s="3">
        <v>1</v>
      </c>
      <c r="E1242" s="4">
        <v>378290</v>
      </c>
      <c r="F1242" s="4">
        <v>378290</v>
      </c>
      <c r="G1242" s="3">
        <f>(C1242-$C$1242)*1440</f>
        <v>0</v>
      </c>
      <c r="H1242" s="127">
        <f>E1242-$E$1242</f>
        <v>0</v>
      </c>
      <c r="I1242" s="6" t="str">
        <f t="shared" ref="I1242:I1273" si="118">IFERROR(H1242/G1242,"-")</f>
        <v>-</v>
      </c>
      <c r="J1242" s="30"/>
      <c r="K1242" s="30"/>
      <c r="L1242" s="217">
        <f>K1245/J1245</f>
        <v>1.5010201107552386</v>
      </c>
      <c r="M1242" s="3"/>
    </row>
    <row r="1243" spans="2:17" x14ac:dyDescent="0.25">
      <c r="B1243" s="3" t="s">
        <v>5</v>
      </c>
      <c r="C1243" s="5">
        <v>42174.510416666664</v>
      </c>
      <c r="D1243" s="3">
        <v>1</v>
      </c>
      <c r="E1243" s="4">
        <v>378940</v>
      </c>
      <c r="F1243" s="4">
        <v>378940</v>
      </c>
      <c r="G1243" s="3">
        <f>(C1243-$C$1242)*1440</f>
        <v>5559.9999999976717</v>
      </c>
      <c r="H1243" s="127">
        <f>F1243-$F$1242</f>
        <v>650</v>
      </c>
      <c r="I1243" s="6">
        <f t="shared" si="118"/>
        <v>0.11690647482019284</v>
      </c>
      <c r="J1243" s="28"/>
      <c r="K1243" s="28"/>
      <c r="L1243" s="215"/>
      <c r="M1243" s="6"/>
    </row>
    <row r="1244" spans="2:17" x14ac:dyDescent="0.25">
      <c r="B1244" s="3" t="s">
        <v>5</v>
      </c>
      <c r="C1244" s="5">
        <v>42174.583333333336</v>
      </c>
      <c r="D1244" s="3">
        <v>1</v>
      </c>
      <c r="E1244" s="4">
        <v>378940</v>
      </c>
      <c r="F1244" s="4">
        <v>378940</v>
      </c>
      <c r="G1244" s="3">
        <f>(C1244-$C$1242)*1440</f>
        <v>5665.0000000046566</v>
      </c>
      <c r="H1244" s="127">
        <f t="shared" ref="H1244:H1307" si="119">F1244-$F$1242</f>
        <v>650</v>
      </c>
      <c r="I1244" s="6">
        <f t="shared" si="118"/>
        <v>0.11473962930264178</v>
      </c>
      <c r="J1244" s="28"/>
      <c r="K1244" s="28"/>
      <c r="L1244" s="215"/>
      <c r="M1244" s="6"/>
    </row>
    <row r="1245" spans="2:17" x14ac:dyDescent="0.25">
      <c r="B1245" s="3" t="s">
        <v>5</v>
      </c>
      <c r="C1245" s="5">
        <v>42175.414583333331</v>
      </c>
      <c r="D1245" s="3">
        <v>1</v>
      </c>
      <c r="E1245" s="4">
        <v>388590</v>
      </c>
      <c r="F1245" s="4">
        <v>388590</v>
      </c>
      <c r="G1245" s="3">
        <f>(C1245-$C$1242)*1440</f>
        <v>6861.9999999983702</v>
      </c>
      <c r="H1245" s="127">
        <f t="shared" si="119"/>
        <v>10300</v>
      </c>
      <c r="I1245" s="6">
        <f t="shared" si="118"/>
        <v>1.5010201107552386</v>
      </c>
      <c r="J1245" s="30">
        <f>(C1245-C1242)*1440</f>
        <v>6861.9999999983702</v>
      </c>
      <c r="K1245" s="30">
        <f>E1245-E1242</f>
        <v>10300</v>
      </c>
      <c r="L1245" s="216"/>
      <c r="M1245" s="6"/>
    </row>
    <row r="1246" spans="2:17" x14ac:dyDescent="0.25">
      <c r="B1246" s="3" t="s">
        <v>5</v>
      </c>
      <c r="C1246" s="5">
        <v>42177.510416666664</v>
      </c>
      <c r="D1246" s="3">
        <v>2</v>
      </c>
      <c r="E1246" s="4">
        <v>412580</v>
      </c>
      <c r="F1246" s="4">
        <v>412580</v>
      </c>
      <c r="G1246" s="3">
        <f>(C1246-$C$1242)*1440</f>
        <v>9879.9999999976717</v>
      </c>
      <c r="H1246" s="127">
        <f t="shared" si="119"/>
        <v>34290</v>
      </c>
      <c r="I1246" s="6">
        <f t="shared" si="118"/>
        <v>3.4706477732801702</v>
      </c>
      <c r="J1246" s="28"/>
      <c r="K1246" s="28"/>
      <c r="L1246" s="217">
        <f>K1249/J1249</f>
        <v>4.0709794837830628</v>
      </c>
      <c r="M1246" s="6"/>
    </row>
    <row r="1247" spans="2:17" x14ac:dyDescent="0.25">
      <c r="B1247" s="3" t="s">
        <v>5</v>
      </c>
      <c r="C1247" s="5">
        <v>42178.618055555555</v>
      </c>
      <c r="D1247" s="3">
        <v>2</v>
      </c>
      <c r="E1247" s="4">
        <v>424790</v>
      </c>
      <c r="F1247" s="4">
        <v>424790</v>
      </c>
      <c r="G1247" s="3">
        <f>(C1247-$C$1242)*1440</f>
        <v>11475</v>
      </c>
      <c r="H1247" s="127">
        <f t="shared" si="119"/>
        <v>46500</v>
      </c>
      <c r="I1247" s="6">
        <f t="shared" si="118"/>
        <v>4.0522875816993462</v>
      </c>
      <c r="J1247" s="28"/>
      <c r="K1247" s="28"/>
      <c r="L1247" s="215"/>
      <c r="M1247" s="6"/>
    </row>
    <row r="1248" spans="2:17" x14ac:dyDescent="0.25">
      <c r="B1248" s="3" t="s">
        <v>5</v>
      </c>
      <c r="C1248" s="5">
        <v>42179.451388888891</v>
      </c>
      <c r="D1248" s="3">
        <v>2</v>
      </c>
      <c r="E1248" s="4">
        <v>434580</v>
      </c>
      <c r="F1248" s="4">
        <v>434580</v>
      </c>
      <c r="G1248" s="3">
        <f>(C1248-$C$1242)*1440</f>
        <v>12675.000000003492</v>
      </c>
      <c r="H1248" s="127">
        <f t="shared" si="119"/>
        <v>56290</v>
      </c>
      <c r="I1248" s="6">
        <f t="shared" si="118"/>
        <v>4.4410256410244173</v>
      </c>
      <c r="J1248" s="28"/>
      <c r="K1248" s="28"/>
      <c r="L1248" s="215"/>
      <c r="M1248" s="6"/>
    </row>
    <row r="1249" spans="2:13" x14ac:dyDescent="0.25">
      <c r="B1249" s="3" t="s">
        <v>5</v>
      </c>
      <c r="C1249" s="5">
        <v>42183.809027777781</v>
      </c>
      <c r="D1249" s="3">
        <v>2</v>
      </c>
      <c r="E1249" s="4">
        <v>437800</v>
      </c>
      <c r="F1249" s="4">
        <v>437800</v>
      </c>
      <c r="G1249" s="3">
        <f>(C1249-$C$1242)*1440</f>
        <v>18950.000000005821</v>
      </c>
      <c r="H1249" s="127">
        <f t="shared" si="119"/>
        <v>59510</v>
      </c>
      <c r="I1249" s="6">
        <f t="shared" si="118"/>
        <v>3.1403693931388772</v>
      </c>
      <c r="J1249" s="30">
        <f>(C1249-C1245)*1440</f>
        <v>12088.000000007451</v>
      </c>
      <c r="K1249" s="30">
        <f>E1249-E1245</f>
        <v>49210</v>
      </c>
      <c r="L1249" s="216"/>
      <c r="M1249" s="6"/>
    </row>
    <row r="1250" spans="2:13" x14ac:dyDescent="0.25">
      <c r="B1250" s="3" t="s">
        <v>5</v>
      </c>
      <c r="C1250" s="5">
        <v>42184.731249999997</v>
      </c>
      <c r="D1250" s="3">
        <v>3</v>
      </c>
      <c r="E1250" s="4">
        <v>448150</v>
      </c>
      <c r="F1250" s="4">
        <v>448150</v>
      </c>
      <c r="G1250" s="3">
        <f>(C1250-$C$1242)*1440</f>
        <v>20277.999999996973</v>
      </c>
      <c r="H1250" s="127">
        <f t="shared" si="119"/>
        <v>69860</v>
      </c>
      <c r="I1250" s="6">
        <f t="shared" si="118"/>
        <v>3.4451129302697714</v>
      </c>
      <c r="J1250" s="28"/>
      <c r="K1250" s="28"/>
      <c r="L1250" s="217">
        <f>K1253/J1253</f>
        <v>7.9045904590575002</v>
      </c>
      <c r="M1250" s="6"/>
    </row>
    <row r="1251" spans="2:13" x14ac:dyDescent="0.25">
      <c r="B1251" s="3" t="s">
        <v>5</v>
      </c>
      <c r="C1251" s="5">
        <v>42185.692361111112</v>
      </c>
      <c r="D1251" s="3">
        <v>3</v>
      </c>
      <c r="E1251" s="4">
        <v>459440</v>
      </c>
      <c r="F1251" s="4">
        <v>459440</v>
      </c>
      <c r="G1251" s="3">
        <f>(C1251-$C$1242)*1440</f>
        <v>21662.000000003027</v>
      </c>
      <c r="H1251" s="127">
        <f t="shared" si="119"/>
        <v>81150</v>
      </c>
      <c r="I1251" s="6">
        <f t="shared" si="118"/>
        <v>3.7461914873967621</v>
      </c>
      <c r="J1251" s="28"/>
      <c r="K1251" s="28"/>
      <c r="L1251" s="215"/>
      <c r="M1251" s="3"/>
    </row>
    <row r="1252" spans="2:13" x14ac:dyDescent="0.25">
      <c r="B1252" s="3" t="s">
        <v>5</v>
      </c>
      <c r="C1252" s="5">
        <v>42186.395833333336</v>
      </c>
      <c r="D1252" s="3">
        <v>3</v>
      </c>
      <c r="E1252" s="4">
        <v>468290</v>
      </c>
      <c r="F1252" s="4">
        <v>468290</v>
      </c>
      <c r="G1252" s="3">
        <f>(C1252-$C$1242)*1440</f>
        <v>22675.000000004657</v>
      </c>
      <c r="H1252" s="127">
        <f t="shared" si="119"/>
        <v>90000</v>
      </c>
      <c r="I1252" s="6">
        <f t="shared" si="118"/>
        <v>3.9691289966915773</v>
      </c>
      <c r="J1252" s="28"/>
      <c r="K1252" s="28"/>
      <c r="L1252" s="215"/>
      <c r="M1252" s="3"/>
    </row>
    <row r="1253" spans="2:13" x14ac:dyDescent="0.25">
      <c r="B1253" s="3" t="s">
        <v>5</v>
      </c>
      <c r="C1253" s="5">
        <v>42187.666666666664</v>
      </c>
      <c r="D1253" s="3">
        <v>3</v>
      </c>
      <c r="E1253" s="4">
        <v>481710</v>
      </c>
      <c r="F1253" s="4">
        <v>481710</v>
      </c>
      <c r="G1253" s="3">
        <f>(C1253-$C$1242)*1440</f>
        <v>24504.999999997672</v>
      </c>
      <c r="H1253" s="127">
        <f t="shared" si="119"/>
        <v>103420</v>
      </c>
      <c r="I1253" s="6">
        <f t="shared" si="118"/>
        <v>4.2203631911858732</v>
      </c>
      <c r="J1253" s="30">
        <f>(C1253-C1249)*1440</f>
        <v>5554.9999999918509</v>
      </c>
      <c r="K1253" s="30">
        <f>E1253-E1249</f>
        <v>43910</v>
      </c>
      <c r="L1253" s="216"/>
      <c r="M1253" s="3"/>
    </row>
    <row r="1254" spans="2:13" x14ac:dyDescent="0.25">
      <c r="B1254" s="3" t="s">
        <v>5</v>
      </c>
      <c r="C1254" s="5">
        <v>42198.833333333336</v>
      </c>
      <c r="D1254" s="3">
        <v>4</v>
      </c>
      <c r="E1254" s="4">
        <v>481710</v>
      </c>
      <c r="F1254" s="4">
        <v>481710</v>
      </c>
      <c r="G1254" s="3">
        <f>(C1254-$C$1242)*1440</f>
        <v>40585.000000004657</v>
      </c>
      <c r="H1254" s="127">
        <f t="shared" si="119"/>
        <v>103420</v>
      </c>
      <c r="I1254" s="6">
        <f t="shared" si="118"/>
        <v>2.5482321054573891</v>
      </c>
      <c r="J1254" s="28"/>
      <c r="K1254" s="28"/>
      <c r="L1254" s="217">
        <f>K1257/J1257</f>
        <v>1.4517377663688578</v>
      </c>
      <c r="M1254" s="3"/>
    </row>
    <row r="1255" spans="2:13" x14ac:dyDescent="0.25">
      <c r="B1255" s="3" t="s">
        <v>5</v>
      </c>
      <c r="C1255" s="5">
        <v>42200.711805555555</v>
      </c>
      <c r="D1255" s="3">
        <v>4</v>
      </c>
      <c r="E1255" s="4">
        <v>495940</v>
      </c>
      <c r="F1255" s="4">
        <v>495940</v>
      </c>
      <c r="G1255" s="3">
        <f>(C1255-$C$1242)*1440</f>
        <v>43290</v>
      </c>
      <c r="H1255" s="127">
        <f t="shared" si="119"/>
        <v>117650</v>
      </c>
      <c r="I1255" s="6">
        <f t="shared" si="118"/>
        <v>2.7177177177177176</v>
      </c>
      <c r="J1255" s="28"/>
      <c r="K1255" s="28"/>
      <c r="L1255" s="215"/>
      <c r="M1255" s="3"/>
    </row>
    <row r="1256" spans="2:13" x14ac:dyDescent="0.25">
      <c r="B1256" s="3" t="s">
        <v>5</v>
      </c>
      <c r="C1256" s="5">
        <v>42202.606249999997</v>
      </c>
      <c r="D1256" s="3">
        <v>4</v>
      </c>
      <c r="E1256" s="4">
        <v>495940</v>
      </c>
      <c r="F1256" s="4">
        <v>495940</v>
      </c>
      <c r="G1256" s="3">
        <f>(C1256-$C$1242)*1440</f>
        <v>46017.999999996973</v>
      </c>
      <c r="H1256" s="127">
        <f t="shared" si="119"/>
        <v>117650</v>
      </c>
      <c r="I1256" s="6">
        <f t="shared" si="118"/>
        <v>2.556608283715236</v>
      </c>
      <c r="J1256" s="28"/>
      <c r="K1256" s="28"/>
      <c r="L1256" s="215"/>
      <c r="M1256" s="3"/>
    </row>
    <row r="1257" spans="2:13" x14ac:dyDescent="0.25">
      <c r="B1257" s="3" t="s">
        <v>5</v>
      </c>
      <c r="C1257" s="5">
        <v>42204.710416666669</v>
      </c>
      <c r="D1257" s="3">
        <v>4</v>
      </c>
      <c r="E1257" s="4">
        <v>517340</v>
      </c>
      <c r="F1257" s="4">
        <v>517340</v>
      </c>
      <c r="G1257" s="3">
        <f>(C1257-$C$1242)*1440</f>
        <v>49048.000000003958</v>
      </c>
      <c r="H1257" s="127">
        <f t="shared" si="119"/>
        <v>139050</v>
      </c>
      <c r="I1257" s="6">
        <f t="shared" si="118"/>
        <v>2.8349779807533189</v>
      </c>
      <c r="J1257" s="30">
        <f>(C1257-C1253)*1440</f>
        <v>24543.000000006286</v>
      </c>
      <c r="K1257" s="30">
        <f>E1257-E1253</f>
        <v>35630</v>
      </c>
      <c r="L1257" s="216"/>
      <c r="M1257" s="3"/>
    </row>
    <row r="1258" spans="2:13" x14ac:dyDescent="0.25">
      <c r="B1258" s="3" t="s">
        <v>5</v>
      </c>
      <c r="C1258" s="5">
        <v>42205.372916666667</v>
      </c>
      <c r="D1258" s="3">
        <v>5</v>
      </c>
      <c r="E1258" s="4">
        <v>514960</v>
      </c>
      <c r="F1258" s="4">
        <v>514960</v>
      </c>
      <c r="G1258" s="3">
        <f>(C1258-$C$1242)*1440</f>
        <v>50002.000000001863</v>
      </c>
      <c r="H1258" s="127">
        <f t="shared" si="119"/>
        <v>136670</v>
      </c>
      <c r="I1258" s="6">
        <f t="shared" si="118"/>
        <v>2.7332906683731633</v>
      </c>
      <c r="J1258" s="28"/>
      <c r="K1258" s="28"/>
      <c r="L1258" s="217">
        <f>K1260/J1260</f>
        <v>5.501836884642703</v>
      </c>
      <c r="M1258" s="3"/>
    </row>
    <row r="1259" spans="2:13" x14ac:dyDescent="0.25">
      <c r="B1259" s="3" t="s">
        <v>5</v>
      </c>
      <c r="C1259" s="5">
        <v>42207.647916666669</v>
      </c>
      <c r="D1259" s="3">
        <v>5</v>
      </c>
      <c r="E1259" s="4">
        <v>535580</v>
      </c>
      <c r="F1259" s="4">
        <v>535580</v>
      </c>
      <c r="G1259" s="3">
        <f>(C1259-$C$1242)*1440</f>
        <v>53278.000000003958</v>
      </c>
      <c r="H1259" s="127">
        <f t="shared" si="119"/>
        <v>157290</v>
      </c>
      <c r="I1259" s="6">
        <f t="shared" si="118"/>
        <v>2.9522504598518773</v>
      </c>
      <c r="J1259" s="28"/>
      <c r="K1259" s="28"/>
      <c r="L1259" s="215"/>
      <c r="M1259" s="3"/>
    </row>
    <row r="1260" spans="2:13" x14ac:dyDescent="0.25">
      <c r="B1260" s="3" t="s">
        <v>5</v>
      </c>
      <c r="C1260" s="5">
        <v>42209.436111111114</v>
      </c>
      <c r="D1260" s="3">
        <v>5</v>
      </c>
      <c r="E1260" s="4">
        <v>554780</v>
      </c>
      <c r="F1260" s="4">
        <v>554780</v>
      </c>
      <c r="G1260" s="3">
        <f>(C1260-$C$1242)*1440</f>
        <v>55853.000000005122</v>
      </c>
      <c r="H1260" s="127">
        <f t="shared" si="119"/>
        <v>176490</v>
      </c>
      <c r="I1260" s="6">
        <f t="shared" si="118"/>
        <v>3.1599018853057816</v>
      </c>
      <c r="J1260" s="30">
        <f>(C1260-C1257)*1440</f>
        <v>6805.0000000011642</v>
      </c>
      <c r="K1260" s="30">
        <f>E1260-E1257</f>
        <v>37440</v>
      </c>
      <c r="L1260" s="216"/>
      <c r="M1260" s="3"/>
    </row>
    <row r="1261" spans="2:13" x14ac:dyDescent="0.25">
      <c r="B1261" s="3" t="s">
        <v>5</v>
      </c>
      <c r="C1261" s="5">
        <v>42212.381944444445</v>
      </c>
      <c r="D1261" s="3">
        <v>6</v>
      </c>
      <c r="E1261" s="4">
        <v>578920</v>
      </c>
      <c r="F1261" s="4">
        <v>578920</v>
      </c>
      <c r="G1261" s="3">
        <f>(C1261-$C$1242)*1440</f>
        <v>60095.000000002328</v>
      </c>
      <c r="H1261" s="127">
        <f t="shared" si="119"/>
        <v>200630</v>
      </c>
      <c r="I1261" s="6">
        <f t="shared" si="118"/>
        <v>3.3385473001080328</v>
      </c>
      <c r="J1261" s="28"/>
      <c r="K1261" s="28"/>
      <c r="L1261" s="217">
        <f>K1263/J1263</f>
        <v>5.2979872361333831</v>
      </c>
      <c r="M1261" s="3"/>
    </row>
    <row r="1262" spans="2:13" x14ac:dyDescent="0.25">
      <c r="B1262" s="3" t="s">
        <v>5</v>
      </c>
      <c r="C1262" s="5">
        <v>42214.651388888888</v>
      </c>
      <c r="D1262" s="3">
        <v>6</v>
      </c>
      <c r="E1262" s="4">
        <v>588940</v>
      </c>
      <c r="F1262" s="4">
        <v>588940</v>
      </c>
      <c r="G1262" s="3">
        <f>(C1262-$C$1242)*1440</f>
        <v>63362.999999999302</v>
      </c>
      <c r="H1262" s="127">
        <f t="shared" si="119"/>
        <v>210650</v>
      </c>
      <c r="I1262" s="6">
        <f t="shared" si="118"/>
        <v>3.3244953679592557</v>
      </c>
      <c r="J1262" s="28"/>
      <c r="K1262" s="28"/>
      <c r="L1262" s="215"/>
      <c r="M1262" s="3"/>
    </row>
    <row r="1263" spans="2:13" x14ac:dyDescent="0.25">
      <c r="B1263" s="3" t="s">
        <v>5</v>
      </c>
      <c r="C1263" s="5">
        <v>42216.509027777778</v>
      </c>
      <c r="D1263" s="3">
        <v>6</v>
      </c>
      <c r="E1263" s="4">
        <v>608740</v>
      </c>
      <c r="F1263" s="4">
        <v>608740</v>
      </c>
      <c r="G1263" s="3">
        <f>(C1263-$C$1242)*1440</f>
        <v>66038.00000000163</v>
      </c>
      <c r="H1263" s="127">
        <f t="shared" si="119"/>
        <v>230450</v>
      </c>
      <c r="I1263" s="6">
        <f t="shared" si="118"/>
        <v>3.4896574699414629</v>
      </c>
      <c r="J1263" s="30">
        <f>(C1263-C1260)*1440</f>
        <v>10184.999999996508</v>
      </c>
      <c r="K1263" s="30">
        <f>E1263-E1260</f>
        <v>53960</v>
      </c>
      <c r="L1263" s="216"/>
      <c r="M1263" s="3"/>
    </row>
    <row r="1264" spans="2:13" x14ac:dyDescent="0.25">
      <c r="B1264" s="3" t="s">
        <v>5</v>
      </c>
      <c r="C1264" s="5">
        <v>42219.497916666667</v>
      </c>
      <c r="D1264" s="3">
        <v>7</v>
      </c>
      <c r="E1264" s="4">
        <v>609820</v>
      </c>
      <c r="F1264" s="4">
        <v>609820</v>
      </c>
      <c r="G1264" s="3">
        <f>(C1264-$C$1242)*1440</f>
        <v>70342.000000001863</v>
      </c>
      <c r="H1264" s="127">
        <f t="shared" si="119"/>
        <v>231530</v>
      </c>
      <c r="I1264" s="6">
        <f t="shared" si="118"/>
        <v>3.2914901481333181</v>
      </c>
      <c r="J1264" s="28"/>
      <c r="K1264" s="28"/>
      <c r="L1264" s="217">
        <f>K1265/J1265</f>
        <v>1.1513381995137733</v>
      </c>
      <c r="M1264" s="3"/>
    </row>
    <row r="1265" spans="2:13" x14ac:dyDescent="0.25">
      <c r="B1265" s="3" t="s">
        <v>5</v>
      </c>
      <c r="C1265" s="5">
        <v>42223.644444444442</v>
      </c>
      <c r="D1265" s="3">
        <v>7</v>
      </c>
      <c r="E1265" s="4">
        <v>620570</v>
      </c>
      <c r="F1265" s="4">
        <v>620570</v>
      </c>
      <c r="G1265" s="3">
        <f>(C1265-$C$1242)*1440</f>
        <v>76312.999999998137</v>
      </c>
      <c r="H1265" s="127">
        <f t="shared" si="119"/>
        <v>242280</v>
      </c>
      <c r="I1265" s="6">
        <f t="shared" si="118"/>
        <v>3.17481949340225</v>
      </c>
      <c r="J1265" s="30">
        <f>(C1265-C1263)*1440</f>
        <v>10274.999999996508</v>
      </c>
      <c r="K1265" s="30">
        <f>E1265-E1263</f>
        <v>11830</v>
      </c>
      <c r="L1265" s="216"/>
      <c r="M1265" s="3"/>
    </row>
    <row r="1266" spans="2:13" x14ac:dyDescent="0.25">
      <c r="B1266" s="3" t="s">
        <v>5</v>
      </c>
      <c r="C1266" s="5">
        <v>42226.701388888891</v>
      </c>
      <c r="D1266" s="3">
        <v>8</v>
      </c>
      <c r="E1266" s="4">
        <v>636070</v>
      </c>
      <c r="F1266" s="4">
        <v>636070</v>
      </c>
      <c r="G1266" s="3">
        <f>(C1266-$C$1242)*1440</f>
        <v>80715.000000003492</v>
      </c>
      <c r="H1266" s="127">
        <f t="shared" si="119"/>
        <v>257780</v>
      </c>
      <c r="I1266" s="6">
        <f t="shared" si="118"/>
        <v>3.1937062503870264</v>
      </c>
      <c r="J1266" s="28"/>
      <c r="K1266" s="28"/>
      <c r="L1266" s="217">
        <f>K1269/J1269</f>
        <v>4.7327621379022222</v>
      </c>
      <c r="M1266" s="3"/>
    </row>
    <row r="1267" spans="2:13" x14ac:dyDescent="0.25">
      <c r="B1267" s="3" t="s">
        <v>5</v>
      </c>
      <c r="C1267" s="5">
        <v>42228.359722222223</v>
      </c>
      <c r="D1267" s="3">
        <v>8</v>
      </c>
      <c r="E1267" s="4">
        <v>654070</v>
      </c>
      <c r="F1267" s="4">
        <v>654070</v>
      </c>
      <c r="G1267" s="3">
        <f>(C1267-$C$1242)*1440</f>
        <v>83103.000000002794</v>
      </c>
      <c r="H1267" s="127">
        <f t="shared" si="119"/>
        <v>275780</v>
      </c>
      <c r="I1267" s="6">
        <f t="shared" si="118"/>
        <v>3.318532423618771</v>
      </c>
      <c r="J1267" s="28"/>
      <c r="K1267" s="28"/>
      <c r="L1267" s="215"/>
      <c r="M1267" s="3"/>
    </row>
    <row r="1268" spans="2:13" x14ac:dyDescent="0.25">
      <c r="B1268" s="3" t="s">
        <v>5</v>
      </c>
      <c r="C1268" s="5">
        <v>42229.395138888889</v>
      </c>
      <c r="D1268" s="3">
        <v>8</v>
      </c>
      <c r="E1268" s="4">
        <v>657540</v>
      </c>
      <c r="F1268" s="4">
        <v>657540</v>
      </c>
      <c r="G1268" s="3">
        <f>(C1268-$C$1242)*1440</f>
        <v>84594.000000001397</v>
      </c>
      <c r="H1268" s="127">
        <f t="shared" si="119"/>
        <v>279250</v>
      </c>
      <c r="I1268" s="6">
        <f t="shared" si="118"/>
        <v>3.3010615410075821</v>
      </c>
      <c r="J1268" s="28"/>
      <c r="K1268" s="28"/>
      <c r="L1268" s="215"/>
      <c r="M1268" s="3"/>
    </row>
    <row r="1269" spans="2:13" x14ac:dyDescent="0.25">
      <c r="B1269" s="3" t="s">
        <v>5</v>
      </c>
      <c r="C1269" s="5">
        <v>42230.452777777777</v>
      </c>
      <c r="D1269" s="3">
        <v>8</v>
      </c>
      <c r="E1269" s="4">
        <v>666970</v>
      </c>
      <c r="F1269" s="4">
        <v>666970</v>
      </c>
      <c r="G1269" s="3">
        <f>(C1269-$C$1242)*1440</f>
        <v>86116.999999999534</v>
      </c>
      <c r="H1269" s="127">
        <f t="shared" si="119"/>
        <v>288680</v>
      </c>
      <c r="I1269" s="6">
        <f t="shared" si="118"/>
        <v>3.3521836571176604</v>
      </c>
      <c r="J1269" s="30">
        <f>(C1269-C1265)*1440</f>
        <v>9804.000000001397</v>
      </c>
      <c r="K1269" s="30">
        <f>E1269-E1265</f>
        <v>46400</v>
      </c>
      <c r="L1269" s="216"/>
      <c r="M1269" s="3"/>
    </row>
    <row r="1270" spans="2:13" x14ac:dyDescent="0.25">
      <c r="B1270" s="3" t="s">
        <v>5</v>
      </c>
      <c r="C1270" s="5">
        <v>42233.436111111114</v>
      </c>
      <c r="D1270" s="3">
        <v>9</v>
      </c>
      <c r="E1270" s="4">
        <v>701370</v>
      </c>
      <c r="F1270" s="4">
        <v>701370</v>
      </c>
      <c r="G1270" s="3">
        <f>(C1270-$C$1242)*1440</f>
        <v>90413.000000005122</v>
      </c>
      <c r="H1270" s="127">
        <f t="shared" si="119"/>
        <v>323080</v>
      </c>
      <c r="I1270" s="6">
        <f t="shared" si="118"/>
        <v>3.5733799343012809</v>
      </c>
      <c r="J1270" s="28"/>
      <c r="K1270" s="28"/>
      <c r="L1270" s="217">
        <f>K1272/J1272</f>
        <v>5.4174433434701434</v>
      </c>
      <c r="M1270" s="3"/>
    </row>
    <row r="1271" spans="2:13" x14ac:dyDescent="0.25">
      <c r="B1271" s="3" t="s">
        <v>5</v>
      </c>
      <c r="C1271" s="5">
        <v>42235.569444444445</v>
      </c>
      <c r="D1271" s="3">
        <v>9</v>
      </c>
      <c r="E1271" s="4">
        <v>720620</v>
      </c>
      <c r="F1271" s="4">
        <v>720620</v>
      </c>
      <c r="G1271" s="3">
        <f>(C1271-$C$1242)*1440</f>
        <v>93485.000000002328</v>
      </c>
      <c r="H1271" s="127">
        <f t="shared" si="119"/>
        <v>342330</v>
      </c>
      <c r="I1271" s="6">
        <f t="shared" si="118"/>
        <v>3.6618708883777233</v>
      </c>
      <c r="J1271" s="28"/>
      <c r="K1271" s="28"/>
      <c r="L1271" s="215"/>
      <c r="M1271" s="3"/>
    </row>
    <row r="1272" spans="2:13" x14ac:dyDescent="0.25">
      <c r="B1272" s="3" t="s">
        <v>5</v>
      </c>
      <c r="C1272" s="5">
        <v>42237.53125</v>
      </c>
      <c r="D1272" s="3">
        <v>9</v>
      </c>
      <c r="E1272" s="4">
        <v>722190</v>
      </c>
      <c r="F1272" s="4">
        <v>722190</v>
      </c>
      <c r="G1272" s="3">
        <f>(C1272-$C$1242)*1440</f>
        <v>96310.000000001164</v>
      </c>
      <c r="H1272" s="127">
        <f t="shared" si="119"/>
        <v>343900</v>
      </c>
      <c r="I1272" s="6">
        <f t="shared" si="118"/>
        <v>3.5707610839995416</v>
      </c>
      <c r="J1272" s="30">
        <f>(C1272-C1269)*1440</f>
        <v>10193.00000000163</v>
      </c>
      <c r="K1272" s="30">
        <f>E1272-E1269</f>
        <v>55220</v>
      </c>
      <c r="L1272" s="216"/>
      <c r="M1272" s="3"/>
    </row>
    <row r="1273" spans="2:13" x14ac:dyDescent="0.25">
      <c r="B1273" s="3" t="s">
        <v>5</v>
      </c>
      <c r="C1273" s="5">
        <v>42240.6875</v>
      </c>
      <c r="D1273" s="3">
        <v>10</v>
      </c>
      <c r="E1273" s="4">
        <v>722190</v>
      </c>
      <c r="F1273" s="4">
        <v>722190</v>
      </c>
      <c r="G1273" s="3">
        <f>(C1273-$C$1242)*1440</f>
        <v>100855.00000000116</v>
      </c>
      <c r="H1273" s="127">
        <f t="shared" si="119"/>
        <v>343900</v>
      </c>
      <c r="I1273" s="6">
        <f t="shared" si="118"/>
        <v>3.4098458182538893</v>
      </c>
      <c r="J1273" s="28"/>
      <c r="K1273" s="28"/>
      <c r="L1273" s="217">
        <f>K1275/J1275</f>
        <v>2.0293997550028133</v>
      </c>
      <c r="M1273" s="3"/>
    </row>
    <row r="1274" spans="2:13" x14ac:dyDescent="0.25">
      <c r="B1274" s="3" t="s">
        <v>5</v>
      </c>
      <c r="C1274" s="5">
        <v>42242.335416666669</v>
      </c>
      <c r="D1274" s="3">
        <v>10</v>
      </c>
      <c r="E1274" s="4">
        <v>739370</v>
      </c>
      <c r="F1274" s="4">
        <v>739370</v>
      </c>
      <c r="G1274" s="3">
        <f>(C1274-$C$1242)*1440</f>
        <v>103228.00000000396</v>
      </c>
      <c r="H1274" s="127">
        <f t="shared" si="119"/>
        <v>361080</v>
      </c>
      <c r="I1274" s="6">
        <f t="shared" ref="I1274:I1365" si="120">IFERROR(H1274/G1274,"-")</f>
        <v>3.4978881698762558</v>
      </c>
      <c r="J1274" s="28"/>
      <c r="K1274" s="28"/>
      <c r="L1274" s="215"/>
      <c r="M1274" s="3"/>
    </row>
    <row r="1275" spans="2:13" x14ac:dyDescent="0.25">
      <c r="B1275" s="3" t="s">
        <v>5</v>
      </c>
      <c r="C1275" s="5">
        <v>42244.334027777775</v>
      </c>
      <c r="D1275" s="3">
        <v>10</v>
      </c>
      <c r="E1275" s="4">
        <v>742070</v>
      </c>
      <c r="F1275" s="4">
        <v>742070</v>
      </c>
      <c r="G1275" s="3">
        <f>(C1275-$C$1242)*1440</f>
        <v>106105.99999999744</v>
      </c>
      <c r="H1275" s="127">
        <f t="shared" si="119"/>
        <v>363780</v>
      </c>
      <c r="I1275" s="6">
        <f t="shared" si="120"/>
        <v>3.4284583341187944</v>
      </c>
      <c r="J1275" s="30">
        <f>(C1275-C1272)*1440</f>
        <v>9795.9999999962747</v>
      </c>
      <c r="K1275" s="30">
        <f>E1275-E1272</f>
        <v>19880</v>
      </c>
      <c r="L1275" s="216"/>
      <c r="M1275" s="3"/>
    </row>
    <row r="1276" spans="2:13" x14ac:dyDescent="0.25">
      <c r="B1276" s="3" t="s">
        <v>5</v>
      </c>
      <c r="C1276" s="5">
        <v>42249.31527777778</v>
      </c>
      <c r="D1276" s="3">
        <v>11</v>
      </c>
      <c r="E1276" s="4">
        <v>768420</v>
      </c>
      <c r="F1276" s="4">
        <v>768420</v>
      </c>
      <c r="G1276" s="3">
        <f>(C1276-$C$1242)*1440</f>
        <v>113279.00000000373</v>
      </c>
      <c r="H1276" s="127">
        <f t="shared" si="119"/>
        <v>390130</v>
      </c>
      <c r="I1276" s="6">
        <f t="shared" si="120"/>
        <v>3.4439746113576848</v>
      </c>
      <c r="J1276" s="28"/>
      <c r="K1276" s="28"/>
      <c r="L1276" s="217">
        <f>K1277/J1277</f>
        <v>4.4753025193385065</v>
      </c>
      <c r="M1276" s="3"/>
    </row>
    <row r="1277" spans="2:13" x14ac:dyDescent="0.25">
      <c r="B1277" s="3" t="s">
        <v>5</v>
      </c>
      <c r="C1277" s="5">
        <v>42251.335416666669</v>
      </c>
      <c r="D1277" s="3">
        <v>11</v>
      </c>
      <c r="E1277" s="4">
        <v>787190</v>
      </c>
      <c r="F1277" s="4">
        <v>787190</v>
      </c>
      <c r="G1277" s="3">
        <f>(C1277-$C$1242)*1440</f>
        <v>116188.00000000396</v>
      </c>
      <c r="H1277" s="127">
        <f t="shared" si="119"/>
        <v>408900</v>
      </c>
      <c r="I1277" s="6">
        <f t="shared" si="120"/>
        <v>3.5192963128721217</v>
      </c>
      <c r="J1277" s="30">
        <f>(C1277-C1275)*1440</f>
        <v>10082.000000006519</v>
      </c>
      <c r="K1277" s="30">
        <f>E1277-E1275</f>
        <v>45120</v>
      </c>
      <c r="L1277" s="216"/>
      <c r="M1277" s="3"/>
    </row>
    <row r="1278" spans="2:13" x14ac:dyDescent="0.25">
      <c r="B1278" s="3" t="s">
        <v>5</v>
      </c>
      <c r="C1278" s="5">
        <v>42254.331944444442</v>
      </c>
      <c r="D1278" s="3">
        <v>12</v>
      </c>
      <c r="E1278" s="4">
        <v>815960</v>
      </c>
      <c r="F1278" s="4">
        <v>815960</v>
      </c>
      <c r="G1278" s="3">
        <f>(C1278-$C$1242)*1440</f>
        <v>120502.99999999814</v>
      </c>
      <c r="H1278" s="127">
        <f t="shared" si="119"/>
        <v>437670</v>
      </c>
      <c r="I1278" s="6">
        <f t="shared" si="120"/>
        <v>3.6320257586948603</v>
      </c>
      <c r="J1278" s="28"/>
      <c r="K1278" s="28"/>
      <c r="L1278" s="217">
        <f>K1280/J1280</f>
        <v>6.7659869332816305</v>
      </c>
      <c r="M1278" s="3"/>
    </row>
    <row r="1279" spans="2:13" x14ac:dyDescent="0.25">
      <c r="B1279" s="3" t="s">
        <v>5</v>
      </c>
      <c r="C1279" s="5">
        <v>42256.343055555553</v>
      </c>
      <c r="D1279" s="3">
        <v>12</v>
      </c>
      <c r="E1279" s="4">
        <v>835420</v>
      </c>
      <c r="F1279" s="4">
        <v>835420</v>
      </c>
      <c r="G1279" s="3">
        <f>(C1279-$C$1242)*1440</f>
        <v>123398.9999999979</v>
      </c>
      <c r="H1279" s="127">
        <f t="shared" si="119"/>
        <v>457130</v>
      </c>
      <c r="I1279" s="6">
        <f t="shared" si="120"/>
        <v>3.704487070397716</v>
      </c>
      <c r="J1279" s="28"/>
      <c r="K1279" s="28"/>
      <c r="L1279" s="215"/>
      <c r="M1279" s="3"/>
    </row>
    <row r="1280" spans="2:13" x14ac:dyDescent="0.25">
      <c r="B1280" s="3" t="s">
        <v>5</v>
      </c>
      <c r="C1280" s="5">
        <v>42258.350694444445</v>
      </c>
      <c r="D1280" s="3">
        <v>12</v>
      </c>
      <c r="E1280" s="4">
        <v>855540</v>
      </c>
      <c r="F1280" s="4">
        <v>855540</v>
      </c>
      <c r="G1280" s="3">
        <f>(C1280-$C$1242)*1440</f>
        <v>126290.00000000233</v>
      </c>
      <c r="H1280" s="127">
        <f t="shared" si="119"/>
        <v>477250</v>
      </c>
      <c r="I1280" s="6">
        <f t="shared" si="120"/>
        <v>3.7790007126454288</v>
      </c>
      <c r="J1280" s="30">
        <f>(C1280-C1277)*1440</f>
        <v>10101.99999999837</v>
      </c>
      <c r="K1280" s="30">
        <f>E1280-E1277</f>
        <v>68350</v>
      </c>
      <c r="L1280" s="216"/>
      <c r="M1280" s="3"/>
    </row>
    <row r="1281" spans="2:15" x14ac:dyDescent="0.25">
      <c r="B1281" s="3" t="s">
        <v>5</v>
      </c>
      <c r="C1281" s="5">
        <v>42261.342361111114</v>
      </c>
      <c r="D1281" s="3">
        <v>13</v>
      </c>
      <c r="E1281" s="4">
        <v>878960</v>
      </c>
      <c r="F1281" s="4">
        <v>878960</v>
      </c>
      <c r="G1281" s="3">
        <f>(C1281-$C$1242)*1440</f>
        <v>130598.00000000512</v>
      </c>
      <c r="H1281" s="127">
        <f t="shared" si="119"/>
        <v>500670</v>
      </c>
      <c r="I1281" s="6">
        <f t="shared" si="120"/>
        <v>3.8336727974393203</v>
      </c>
      <c r="J1281" s="28"/>
      <c r="K1281" s="28"/>
      <c r="L1281" s="28"/>
      <c r="M1281" s="3"/>
    </row>
    <row r="1282" spans="2:15" x14ac:dyDescent="0.25">
      <c r="B1282" s="3" t="s">
        <v>5</v>
      </c>
      <c r="C1282" s="5">
        <v>42263.328472222223</v>
      </c>
      <c r="D1282" s="3">
        <v>13</v>
      </c>
      <c r="E1282" s="4">
        <v>896530</v>
      </c>
      <c r="F1282" s="4">
        <v>896530</v>
      </c>
      <c r="G1282" s="3">
        <f>(C1282-$C$1242)*1440</f>
        <v>133458.00000000279</v>
      </c>
      <c r="H1282" s="127">
        <f t="shared" si="119"/>
        <v>518240</v>
      </c>
      <c r="I1282" s="6">
        <f t="shared" si="120"/>
        <v>3.8831692367635449</v>
      </c>
      <c r="J1282" s="28"/>
      <c r="K1282" s="28"/>
      <c r="L1282" s="28"/>
      <c r="M1282" s="3"/>
    </row>
    <row r="1283" spans="2:15" x14ac:dyDescent="0.25">
      <c r="B1283" s="3" t="s">
        <v>5</v>
      </c>
      <c r="C1283" s="5">
        <v>42265.569444444445</v>
      </c>
      <c r="D1283" s="3">
        <v>13</v>
      </c>
      <c r="E1283" s="4">
        <v>918320</v>
      </c>
      <c r="F1283" s="4">
        <v>918320</v>
      </c>
      <c r="G1283" s="3">
        <f>(C1283-$C$1242)*1440</f>
        <v>136685.00000000233</v>
      </c>
      <c r="H1283" s="127">
        <f t="shared" si="119"/>
        <v>540030</v>
      </c>
      <c r="I1283" s="6">
        <f t="shared" si="120"/>
        <v>3.9509090243990985</v>
      </c>
      <c r="J1283" s="30">
        <f>(C1283-C1280)*1440</f>
        <v>10395</v>
      </c>
      <c r="K1283" s="30">
        <f>E1283-E1280</f>
        <v>62780</v>
      </c>
      <c r="L1283" s="29">
        <f>K1283/J1283</f>
        <v>6.0394420394420392</v>
      </c>
      <c r="M1283" s="3"/>
    </row>
    <row r="1284" spans="2:15" x14ac:dyDescent="0.25">
      <c r="B1284" s="3" t="s">
        <v>5</v>
      </c>
      <c r="C1284" s="5">
        <v>42268.709027777775</v>
      </c>
      <c r="D1284" s="3">
        <v>14</v>
      </c>
      <c r="E1284" s="4">
        <v>948460</v>
      </c>
      <c r="F1284" s="4">
        <v>948460</v>
      </c>
      <c r="G1284" s="3">
        <f>(C1284-$C$1242)*1440</f>
        <v>141205.99999999744</v>
      </c>
      <c r="H1284" s="127">
        <f t="shared" si="119"/>
        <v>570170</v>
      </c>
      <c r="I1284" s="6">
        <f t="shared" si="120"/>
        <v>4.037859581037706</v>
      </c>
      <c r="J1284" s="28"/>
      <c r="K1284" s="28"/>
      <c r="L1284" s="217">
        <f>K1285/J1285</f>
        <v>6.0653409090889028</v>
      </c>
      <c r="M1284" s="3"/>
    </row>
    <row r="1285" spans="2:15" x14ac:dyDescent="0.25">
      <c r="B1285" s="3" t="s">
        <v>5</v>
      </c>
      <c r="C1285" s="5">
        <v>42270.458333333336</v>
      </c>
      <c r="D1285" s="3">
        <v>14</v>
      </c>
      <c r="E1285" s="4">
        <v>961020</v>
      </c>
      <c r="F1285" s="4">
        <v>961020</v>
      </c>
      <c r="G1285" s="3">
        <f>(C1285-$C$1242)*1440</f>
        <v>143725.00000000466</v>
      </c>
      <c r="H1285" s="127">
        <f t="shared" si="119"/>
        <v>582730</v>
      </c>
      <c r="I1285" s="6">
        <f t="shared" si="120"/>
        <v>4.0544790398328834</v>
      </c>
      <c r="J1285" s="30">
        <f>(C1285-C1283)*1440</f>
        <v>7040.0000000023283</v>
      </c>
      <c r="K1285" s="30">
        <f>E1285-E1283</f>
        <v>42700</v>
      </c>
      <c r="L1285" s="216"/>
      <c r="M1285" s="3"/>
    </row>
    <row r="1286" spans="2:15" x14ac:dyDescent="0.25">
      <c r="B1286" s="3" t="s">
        <v>5</v>
      </c>
      <c r="C1286" s="5">
        <v>42275.489583333336</v>
      </c>
      <c r="D1286" s="3">
        <v>15</v>
      </c>
      <c r="E1286" s="4">
        <v>1006970</v>
      </c>
      <c r="F1286" s="4">
        <v>1006970</v>
      </c>
      <c r="G1286" s="3">
        <f>(C1286-$C$1242)*1440</f>
        <v>150970.00000000466</v>
      </c>
      <c r="H1286" s="127">
        <f t="shared" si="119"/>
        <v>628680</v>
      </c>
      <c r="I1286" s="6">
        <f t="shared" si="120"/>
        <v>4.164271047227798</v>
      </c>
      <c r="J1286" s="28"/>
      <c r="K1286" s="28"/>
      <c r="L1286" s="217">
        <f>K1287/J1287</f>
        <v>5.2799597180298976</v>
      </c>
      <c r="M1286" s="3"/>
    </row>
    <row r="1287" spans="2:15" ht="15" thickBot="1" x14ac:dyDescent="0.3">
      <c r="B1287" s="23" t="s">
        <v>5</v>
      </c>
      <c r="C1287" s="24">
        <v>42277.354166666664</v>
      </c>
      <c r="D1287" s="23">
        <v>15</v>
      </c>
      <c r="E1287" s="25">
        <v>1013450</v>
      </c>
      <c r="F1287" s="25">
        <v>1013450</v>
      </c>
      <c r="G1287" s="23">
        <f>(C1287-$C$1242)*1440</f>
        <v>153654.99999999767</v>
      </c>
      <c r="H1287" s="132">
        <f t="shared" si="119"/>
        <v>635160</v>
      </c>
      <c r="I1287" s="26">
        <f t="shared" si="120"/>
        <v>4.1336760925450502</v>
      </c>
      <c r="J1287" s="31">
        <f>(C1287-C1285)*1440</f>
        <v>9929.9999999930151</v>
      </c>
      <c r="K1287" s="31">
        <f>E1287-E1285</f>
        <v>52430</v>
      </c>
      <c r="L1287" s="222"/>
      <c r="M1287" s="26">
        <f>I1287</f>
        <v>4.1336760925450502</v>
      </c>
      <c r="O1287" s="33">
        <f>SUM(K1242:K1287)</f>
        <v>635160</v>
      </c>
    </row>
    <row r="1288" spans="2:15" x14ac:dyDescent="0.3">
      <c r="B1288" s="18" t="s">
        <v>5</v>
      </c>
      <c r="C1288" s="19">
        <v>42279.601388888892</v>
      </c>
      <c r="D1288" s="18">
        <v>16</v>
      </c>
      <c r="E1288" s="20">
        <v>1032060</v>
      </c>
      <c r="F1288" s="20">
        <v>1032060</v>
      </c>
      <c r="G1288" s="18">
        <f>(C1288-$C$1242)*1440</f>
        <v>156891.00000000559</v>
      </c>
      <c r="H1288" s="126">
        <f t="shared" si="119"/>
        <v>653770</v>
      </c>
      <c r="I1288" s="21">
        <f t="shared" ref="I1288:I1311" si="121">IFERROR(H1288/G1288,"-")</f>
        <v>4.1670331631513386</v>
      </c>
      <c r="J1288" s="22"/>
      <c r="K1288" s="22"/>
      <c r="L1288" s="21"/>
      <c r="M1288" s="21"/>
    </row>
    <row r="1289" spans="2:15" x14ac:dyDescent="0.3">
      <c r="B1289" s="3" t="s">
        <v>5</v>
      </c>
      <c r="C1289" s="5">
        <v>42282.355555555558</v>
      </c>
      <c r="D1289" s="3">
        <v>16</v>
      </c>
      <c r="E1289" s="4">
        <v>1055360</v>
      </c>
      <c r="F1289" s="4">
        <v>1055360</v>
      </c>
      <c r="G1289" s="3">
        <f>(C1289-$C$1242)*1440</f>
        <v>160857.00000000419</v>
      </c>
      <c r="H1289" s="127">
        <f t="shared" si="119"/>
        <v>677070</v>
      </c>
      <c r="I1289" s="6">
        <f t="shared" si="121"/>
        <v>4.209142281653782</v>
      </c>
      <c r="J1289" s="9"/>
      <c r="K1289" s="9"/>
      <c r="L1289" s="6"/>
      <c r="M1289" s="6"/>
    </row>
    <row r="1290" spans="2:15" x14ac:dyDescent="0.3">
      <c r="B1290" s="3" t="s">
        <v>5</v>
      </c>
      <c r="C1290" s="5">
        <v>42284.359027777777</v>
      </c>
      <c r="D1290" s="3">
        <v>16</v>
      </c>
      <c r="E1290" s="4">
        <v>1071100</v>
      </c>
      <c r="F1290" s="4">
        <v>1071100</v>
      </c>
      <c r="G1290" s="3">
        <f>(C1290-$C$1242)*1440</f>
        <v>163741.99999999953</v>
      </c>
      <c r="H1290" s="127">
        <f t="shared" si="119"/>
        <v>692810</v>
      </c>
      <c r="I1290" s="6">
        <f t="shared" si="121"/>
        <v>4.231107473952938</v>
      </c>
      <c r="J1290" s="9"/>
      <c r="K1290" s="9"/>
      <c r="L1290" s="6"/>
      <c r="M1290" s="6"/>
    </row>
    <row r="1291" spans="2:15" x14ac:dyDescent="0.3">
      <c r="B1291" s="3" t="s">
        <v>5</v>
      </c>
      <c r="C1291" s="5">
        <v>42286.338888888888</v>
      </c>
      <c r="D1291" s="3">
        <v>16</v>
      </c>
      <c r="E1291" s="4">
        <v>1088980</v>
      </c>
      <c r="F1291" s="4">
        <v>1088980</v>
      </c>
      <c r="G1291" s="3">
        <f>(C1291-$C$1242)*1440</f>
        <v>166592.9999999993</v>
      </c>
      <c r="H1291" s="127">
        <f t="shared" si="119"/>
        <v>710690</v>
      </c>
      <c r="I1291" s="6">
        <f t="shared" si="121"/>
        <v>4.2660255833078402</v>
      </c>
      <c r="J1291" s="9">
        <f>(C1291-C1287)*1440</f>
        <v>12938.00000000163</v>
      </c>
      <c r="K1291" s="9">
        <f>E1291-E1287</f>
        <v>75530</v>
      </c>
      <c r="L1291" s="6">
        <f>K1291/J1291</f>
        <v>5.8378420157667712</v>
      </c>
      <c r="M1291" s="6"/>
    </row>
    <row r="1292" spans="2:15" x14ac:dyDescent="0.3">
      <c r="B1292" s="3" t="s">
        <v>5</v>
      </c>
      <c r="C1292" s="5">
        <v>42289.349305555559</v>
      </c>
      <c r="D1292" s="3">
        <v>17</v>
      </c>
      <c r="E1292" s="4">
        <v>1112940</v>
      </c>
      <c r="F1292" s="4">
        <v>1112940</v>
      </c>
      <c r="G1292" s="3">
        <f>(C1292-$C$1242)*1440</f>
        <v>170928.00000000629</v>
      </c>
      <c r="H1292" s="127">
        <f t="shared" si="119"/>
        <v>734650</v>
      </c>
      <c r="I1292" s="6">
        <f t="shared" si="121"/>
        <v>4.2980085182063386</v>
      </c>
      <c r="J1292" s="9"/>
      <c r="K1292" s="9"/>
      <c r="L1292" s="6"/>
      <c r="M1292" s="6"/>
    </row>
    <row r="1293" spans="2:15" x14ac:dyDescent="0.3">
      <c r="B1293" s="3" t="s">
        <v>5</v>
      </c>
      <c r="C1293" s="5">
        <v>42291.323611111111</v>
      </c>
      <c r="D1293" s="3">
        <v>17</v>
      </c>
      <c r="E1293" s="4">
        <v>1125830</v>
      </c>
      <c r="F1293" s="4">
        <v>1125830</v>
      </c>
      <c r="G1293" s="3">
        <f>(C1293-$C$1242)*1440</f>
        <v>173771.00000000093</v>
      </c>
      <c r="H1293" s="127">
        <f t="shared" si="119"/>
        <v>747540</v>
      </c>
      <c r="I1293" s="6">
        <f t="shared" si="121"/>
        <v>4.3018685511391199</v>
      </c>
      <c r="J1293" s="9"/>
      <c r="K1293" s="9"/>
      <c r="L1293" s="6"/>
      <c r="M1293" s="6"/>
    </row>
    <row r="1294" spans="2:15" x14ac:dyDescent="0.3">
      <c r="B1294" s="3" t="s">
        <v>5</v>
      </c>
      <c r="C1294" s="5">
        <v>42293.343055555553</v>
      </c>
      <c r="D1294" s="3">
        <v>17</v>
      </c>
      <c r="E1294" s="4">
        <v>1141010</v>
      </c>
      <c r="F1294" s="4">
        <v>1141010</v>
      </c>
      <c r="G1294" s="3">
        <f>(C1294-$C$1242)*1440</f>
        <v>176678.9999999979</v>
      </c>
      <c r="H1294" s="127">
        <f t="shared" si="119"/>
        <v>762720</v>
      </c>
      <c r="I1294" s="6">
        <f t="shared" si="121"/>
        <v>4.3169816446776865</v>
      </c>
      <c r="J1294" s="9">
        <f>(C1294-C1291)*1440</f>
        <v>10085.999999998603</v>
      </c>
      <c r="K1294" s="9">
        <f>E1294-E1291</f>
        <v>52030</v>
      </c>
      <c r="L1294" s="6">
        <f>K1294/J1294</f>
        <v>5.1586357326995049</v>
      </c>
      <c r="M1294" s="6"/>
    </row>
    <row r="1295" spans="2:15" x14ac:dyDescent="0.3">
      <c r="B1295" s="3" t="s">
        <v>5</v>
      </c>
      <c r="C1295" s="5">
        <v>42296.37222222222</v>
      </c>
      <c r="D1295" s="3">
        <v>18</v>
      </c>
      <c r="E1295" s="4">
        <v>1170840</v>
      </c>
      <c r="F1295" s="4">
        <v>1170840</v>
      </c>
      <c r="G1295" s="3">
        <f>(C1295-$C$1242)*1440</f>
        <v>181040.9999999986</v>
      </c>
      <c r="H1295" s="127">
        <f t="shared" si="119"/>
        <v>792550</v>
      </c>
      <c r="I1295" s="6">
        <f t="shared" si="121"/>
        <v>4.3777376395402481</v>
      </c>
      <c r="J1295" s="9"/>
      <c r="K1295" s="9"/>
      <c r="L1295" s="6"/>
      <c r="M1295" s="6"/>
    </row>
    <row r="1296" spans="2:15" x14ac:dyDescent="0.3">
      <c r="B1296" s="3" t="s">
        <v>5</v>
      </c>
      <c r="C1296" s="5">
        <v>42300.694444444445</v>
      </c>
      <c r="D1296" s="3">
        <v>18</v>
      </c>
      <c r="E1296" s="4">
        <v>1207390</v>
      </c>
      <c r="F1296" s="4">
        <v>1207390</v>
      </c>
      <c r="G1296" s="3">
        <f>(C1296-$C$1242)*1440</f>
        <v>187265.00000000233</v>
      </c>
      <c r="H1296" s="127">
        <f t="shared" si="119"/>
        <v>829100</v>
      </c>
      <c r="I1296" s="6">
        <f t="shared" si="121"/>
        <v>4.4274156943368475</v>
      </c>
      <c r="J1296" s="9">
        <f>(C1296-C1294)*1440</f>
        <v>10586.000000004424</v>
      </c>
      <c r="K1296" s="9">
        <f>E1296-E1294</f>
        <v>66380</v>
      </c>
      <c r="L1296" s="6">
        <f>K1296/J1296</f>
        <v>6.2705460041538128</v>
      </c>
      <c r="M1296" s="6"/>
    </row>
    <row r="1297" spans="2:13" x14ac:dyDescent="0.3">
      <c r="B1297" s="3" t="s">
        <v>5</v>
      </c>
      <c r="C1297" s="5">
        <v>42303.387499999997</v>
      </c>
      <c r="D1297" s="3">
        <v>19</v>
      </c>
      <c r="E1297" s="4">
        <v>1233790</v>
      </c>
      <c r="F1297" s="4">
        <v>1233790</v>
      </c>
      <c r="G1297" s="3">
        <f>(C1297-$C$1242)*1440</f>
        <v>191142.99999999697</v>
      </c>
      <c r="H1297" s="127">
        <f t="shared" si="119"/>
        <v>855500</v>
      </c>
      <c r="I1297" s="6">
        <f t="shared" si="121"/>
        <v>4.4757066698755041</v>
      </c>
      <c r="J1297" s="9"/>
      <c r="K1297" s="9"/>
      <c r="L1297" s="6"/>
      <c r="M1297" s="6"/>
    </row>
    <row r="1298" spans="2:13" x14ac:dyDescent="0.3">
      <c r="B1298" s="3" t="s">
        <v>5</v>
      </c>
      <c r="C1298" s="5">
        <v>42305.397916666669</v>
      </c>
      <c r="D1298" s="3">
        <v>19</v>
      </c>
      <c r="E1298" s="4">
        <v>1252860</v>
      </c>
      <c r="F1298" s="4">
        <v>1252860</v>
      </c>
      <c r="G1298" s="3">
        <f>(C1298-$C$1242)*1440</f>
        <v>194038.00000000396</v>
      </c>
      <c r="H1298" s="127">
        <f t="shared" si="119"/>
        <v>874570</v>
      </c>
      <c r="I1298" s="6">
        <f t="shared" si="121"/>
        <v>4.5072099279521645</v>
      </c>
      <c r="J1298" s="9"/>
      <c r="K1298" s="9"/>
      <c r="L1298" s="6"/>
      <c r="M1298" s="6"/>
    </row>
    <row r="1299" spans="2:13" x14ac:dyDescent="0.3">
      <c r="B1299" s="3" t="s">
        <v>5</v>
      </c>
      <c r="C1299" s="5">
        <v>42307.586805555555</v>
      </c>
      <c r="D1299" s="3">
        <v>19</v>
      </c>
      <c r="E1299" s="4">
        <v>1271710</v>
      </c>
      <c r="F1299" s="4">
        <v>1271710</v>
      </c>
      <c r="G1299" s="3">
        <f>(C1299-$C$1242)*1440</f>
        <v>197190</v>
      </c>
      <c r="H1299" s="127">
        <f t="shared" si="119"/>
        <v>893420</v>
      </c>
      <c r="I1299" s="6">
        <f t="shared" si="121"/>
        <v>4.5307571377858915</v>
      </c>
      <c r="J1299" s="9">
        <f>(C1299-C1296)*1440</f>
        <v>9924.9999999976717</v>
      </c>
      <c r="K1299" s="9">
        <f>E1299-E1296</f>
        <v>64320</v>
      </c>
      <c r="L1299" s="6">
        <f>K1299/J1299</f>
        <v>6.4806045340065577</v>
      </c>
      <c r="M1299" s="6"/>
    </row>
    <row r="1300" spans="2:13" x14ac:dyDescent="0.3">
      <c r="B1300" s="3" t="s">
        <v>5</v>
      </c>
      <c r="C1300" s="5">
        <v>42310.365972222222</v>
      </c>
      <c r="D1300" s="3">
        <v>20</v>
      </c>
      <c r="E1300" s="4">
        <v>1273640</v>
      </c>
      <c r="F1300" s="4">
        <v>1273640</v>
      </c>
      <c r="G1300" s="3">
        <f>(C1300-$C$1242)*1440</f>
        <v>201192.0000000007</v>
      </c>
      <c r="H1300" s="127">
        <f t="shared" si="119"/>
        <v>895350</v>
      </c>
      <c r="I1300" s="6">
        <f t="shared" si="121"/>
        <v>4.4502266491709257</v>
      </c>
      <c r="J1300" s="9"/>
      <c r="K1300" s="9"/>
      <c r="L1300" s="6"/>
      <c r="M1300" s="6"/>
    </row>
    <row r="1301" spans="2:13" x14ac:dyDescent="0.3">
      <c r="B1301" s="3" t="s">
        <v>5</v>
      </c>
      <c r="C1301" s="5">
        <v>42312.368055555555</v>
      </c>
      <c r="D1301" s="3">
        <v>20</v>
      </c>
      <c r="E1301" s="4">
        <v>1288370</v>
      </c>
      <c r="F1301" s="4">
        <v>1288370</v>
      </c>
      <c r="G1301" s="3">
        <f>(C1301-$C$1242)*1440</f>
        <v>204075</v>
      </c>
      <c r="H1301" s="127">
        <f t="shared" si="119"/>
        <v>910080</v>
      </c>
      <c r="I1301" s="6">
        <f t="shared" si="121"/>
        <v>4.4595369349503855</v>
      </c>
      <c r="J1301" s="9"/>
      <c r="K1301" s="9"/>
      <c r="L1301" s="6"/>
      <c r="M1301" s="6"/>
    </row>
    <row r="1302" spans="2:13" x14ac:dyDescent="0.3">
      <c r="B1302" s="3" t="s">
        <v>5</v>
      </c>
      <c r="C1302" s="5">
        <v>42314.393750000003</v>
      </c>
      <c r="D1302" s="3">
        <v>20</v>
      </c>
      <c r="E1302" s="4">
        <v>1302920</v>
      </c>
      <c r="F1302" s="4">
        <v>1302920</v>
      </c>
      <c r="G1302" s="3">
        <f>(C1302-$C$1242)*1440</f>
        <v>206992.00000000536</v>
      </c>
      <c r="H1302" s="127">
        <f t="shared" si="119"/>
        <v>924630</v>
      </c>
      <c r="I1302" s="6">
        <f t="shared" si="121"/>
        <v>4.4669842312745232</v>
      </c>
      <c r="J1302" s="9">
        <f>(C1302-C1299)*1440</f>
        <v>9802.0000000053551</v>
      </c>
      <c r="K1302" s="9">
        <f>E1302-E1299</f>
        <v>31210</v>
      </c>
      <c r="L1302" s="6">
        <f>K1302/J1302</f>
        <v>3.1840440726364974</v>
      </c>
      <c r="M1302" s="6"/>
    </row>
    <row r="1303" spans="2:13" x14ac:dyDescent="0.3">
      <c r="B1303" s="3" t="s">
        <v>5</v>
      </c>
      <c r="C1303" s="5">
        <v>42317.583333333336</v>
      </c>
      <c r="D1303" s="3">
        <v>21</v>
      </c>
      <c r="E1303" s="4">
        <v>1310990</v>
      </c>
      <c r="F1303" s="4">
        <v>1310990</v>
      </c>
      <c r="G1303" s="3">
        <f>(C1303-$C$1242)*1440</f>
        <v>211585.00000000466</v>
      </c>
      <c r="H1303" s="127">
        <f t="shared" si="119"/>
        <v>932700</v>
      </c>
      <c r="I1303" s="6">
        <f t="shared" si="121"/>
        <v>4.4081574780819981</v>
      </c>
      <c r="J1303" s="9"/>
      <c r="K1303" s="9"/>
      <c r="L1303" s="6"/>
      <c r="M1303" s="6"/>
    </row>
    <row r="1304" spans="2:13" x14ac:dyDescent="0.3">
      <c r="B1304" s="3" t="s">
        <v>5</v>
      </c>
      <c r="C1304" s="5">
        <v>42319.320138888892</v>
      </c>
      <c r="D1304" s="3">
        <v>21</v>
      </c>
      <c r="E1304" s="4">
        <v>1326180</v>
      </c>
      <c r="F1304" s="4">
        <v>1326180</v>
      </c>
      <c r="G1304" s="3">
        <f>(C1304-$C$1242)*1440</f>
        <v>214086.00000000559</v>
      </c>
      <c r="H1304" s="127">
        <f t="shared" si="119"/>
        <v>947890</v>
      </c>
      <c r="I1304" s="6">
        <f t="shared" si="121"/>
        <v>4.4276132021709742</v>
      </c>
      <c r="J1304" s="9"/>
      <c r="K1304" s="9"/>
      <c r="L1304" s="6"/>
      <c r="M1304" s="6"/>
    </row>
    <row r="1305" spans="2:13" x14ac:dyDescent="0.3">
      <c r="B1305" s="3" t="s">
        <v>5</v>
      </c>
      <c r="C1305" s="5">
        <v>42321.31527777778</v>
      </c>
      <c r="D1305" s="3">
        <v>21</v>
      </c>
      <c r="E1305" s="4">
        <v>1343760</v>
      </c>
      <c r="F1305" s="4">
        <v>1343760</v>
      </c>
      <c r="G1305" s="3">
        <f>(C1305-$C$1242)*1440</f>
        <v>216959.00000000373</v>
      </c>
      <c r="H1305" s="127">
        <f t="shared" si="119"/>
        <v>965470</v>
      </c>
      <c r="I1305" s="6">
        <f t="shared" si="121"/>
        <v>4.4500112924561019</v>
      </c>
      <c r="J1305" s="9">
        <f>(C1305-C1302)*1440</f>
        <v>9966.9999999983702</v>
      </c>
      <c r="K1305" s="9">
        <f>E1305-E1302</f>
        <v>40840</v>
      </c>
      <c r="L1305" s="6">
        <f>K1305/J1305</f>
        <v>4.0975218220133121</v>
      </c>
      <c r="M1305" s="6"/>
    </row>
    <row r="1306" spans="2:13" x14ac:dyDescent="0.3">
      <c r="B1306" s="3" t="s">
        <v>5</v>
      </c>
      <c r="C1306" s="5">
        <v>42324.590277777781</v>
      </c>
      <c r="D1306" s="3">
        <v>22</v>
      </c>
      <c r="E1306" s="4">
        <v>1348670</v>
      </c>
      <c r="F1306" s="4">
        <v>1348670</v>
      </c>
      <c r="G1306" s="3">
        <f>(C1306-$C$1242)*1440</f>
        <v>221675.00000000582</v>
      </c>
      <c r="H1306" s="127">
        <f t="shared" si="119"/>
        <v>970380</v>
      </c>
      <c r="I1306" s="6">
        <f t="shared" si="121"/>
        <v>4.377489568061236</v>
      </c>
      <c r="J1306" s="9"/>
      <c r="K1306" s="9"/>
      <c r="L1306" s="6"/>
      <c r="M1306" s="6"/>
    </row>
    <row r="1307" spans="2:13" x14ac:dyDescent="0.3">
      <c r="B1307" s="3" t="s">
        <v>5</v>
      </c>
      <c r="C1307" s="5">
        <v>42326.597222222219</v>
      </c>
      <c r="D1307" s="3">
        <v>22</v>
      </c>
      <c r="E1307" s="4">
        <v>1366590</v>
      </c>
      <c r="F1307" s="4">
        <v>1366590</v>
      </c>
      <c r="G1307" s="3">
        <f>(C1307-$C$1242)*1440</f>
        <v>224564.99999999651</v>
      </c>
      <c r="H1307" s="127">
        <f t="shared" si="119"/>
        <v>988300</v>
      </c>
      <c r="I1307" s="6">
        <f t="shared" si="121"/>
        <v>4.4009529534879226</v>
      </c>
      <c r="J1307" s="9"/>
      <c r="K1307" s="9"/>
      <c r="L1307" s="6"/>
      <c r="M1307" s="6"/>
    </row>
    <row r="1308" spans="2:13" x14ac:dyDescent="0.3">
      <c r="B1308" s="3" t="s">
        <v>5</v>
      </c>
      <c r="C1308" s="5">
        <v>42328.425694444442</v>
      </c>
      <c r="D1308" s="3">
        <v>22</v>
      </c>
      <c r="E1308" s="4">
        <v>1383590</v>
      </c>
      <c r="F1308" s="4">
        <v>1383590</v>
      </c>
      <c r="G1308" s="3">
        <f>(C1308-$C$1242)*1440</f>
        <v>227197.99999999814</v>
      </c>
      <c r="H1308" s="127">
        <f t="shared" ref="H1308:H1347" si="122">F1308-$F$1242</f>
        <v>1005300</v>
      </c>
      <c r="I1308" s="6">
        <f t="shared" si="121"/>
        <v>4.4247748659759694</v>
      </c>
      <c r="J1308" s="9">
        <f>(C1308-C1305)*1440</f>
        <v>10238.999999994412</v>
      </c>
      <c r="K1308" s="9">
        <f>E1308-E1305</f>
        <v>39830</v>
      </c>
      <c r="L1308" s="6">
        <f>K1308/J1308</f>
        <v>3.8900283230805486</v>
      </c>
      <c r="M1308" s="6"/>
    </row>
    <row r="1309" spans="2:13" x14ac:dyDescent="0.3">
      <c r="B1309" s="3" t="s">
        <v>5</v>
      </c>
      <c r="C1309" s="5">
        <v>42331.384722222225</v>
      </c>
      <c r="D1309" s="3">
        <v>23</v>
      </c>
      <c r="E1309" s="4">
        <v>1395610</v>
      </c>
      <c r="F1309" s="4">
        <v>1395610</v>
      </c>
      <c r="G1309" s="3">
        <f>(C1309-$C$1242)*1440</f>
        <v>231459.00000000489</v>
      </c>
      <c r="H1309" s="127">
        <f t="shared" si="122"/>
        <v>1017320</v>
      </c>
      <c r="I1309" s="6">
        <f t="shared" si="121"/>
        <v>4.3952492666086798</v>
      </c>
      <c r="J1309" s="9"/>
      <c r="K1309" s="9"/>
      <c r="L1309" s="6"/>
      <c r="M1309" s="6"/>
    </row>
    <row r="1310" spans="2:13" x14ac:dyDescent="0.3">
      <c r="B1310" s="3" t="s">
        <v>5</v>
      </c>
      <c r="C1310" s="5">
        <v>42333.322222222225</v>
      </c>
      <c r="D1310" s="3">
        <v>23</v>
      </c>
      <c r="E1310" s="4">
        <v>1413810</v>
      </c>
      <c r="F1310" s="4">
        <v>1413810</v>
      </c>
      <c r="G1310" s="3">
        <f>(C1310-$C$1242)*1440</f>
        <v>234249.00000000489</v>
      </c>
      <c r="H1310" s="127">
        <f t="shared" si="122"/>
        <v>1035520</v>
      </c>
      <c r="I1310" s="6">
        <f t="shared" si="121"/>
        <v>4.420595178634608</v>
      </c>
      <c r="J1310" s="9">
        <f>(C1310-C1308)*1440</f>
        <v>7051.0000000067521</v>
      </c>
      <c r="K1310" s="9">
        <f>E1310-E1308</f>
        <v>30220</v>
      </c>
      <c r="L1310" s="6">
        <f>K1310/J1310</f>
        <v>4.2859168912169991</v>
      </c>
      <c r="M1310" s="6"/>
    </row>
    <row r="1311" spans="2:13" x14ac:dyDescent="0.3">
      <c r="B1311" s="3" t="s">
        <v>5</v>
      </c>
      <c r="C1311" s="5">
        <v>42338.54791666667</v>
      </c>
      <c r="D1311" s="3">
        <v>24</v>
      </c>
      <c r="E1311" s="4">
        <v>1445440</v>
      </c>
      <c r="F1311" s="4">
        <v>1445440</v>
      </c>
      <c r="G1311" s="3">
        <f>(C1311-$C$1242)*1440</f>
        <v>241774.00000000605</v>
      </c>
      <c r="H1311" s="127">
        <f t="shared" si="122"/>
        <v>1067150</v>
      </c>
      <c r="I1311" s="6">
        <f t="shared" si="121"/>
        <v>4.4138327529013592</v>
      </c>
      <c r="J1311" s="9"/>
      <c r="K1311" s="9"/>
      <c r="L1311" s="6"/>
      <c r="M1311" s="6"/>
    </row>
    <row r="1312" spans="2:13" x14ac:dyDescent="0.3">
      <c r="B1312" s="3" t="s">
        <v>5</v>
      </c>
      <c r="C1312" s="5">
        <v>42342.601388888892</v>
      </c>
      <c r="D1312" s="3">
        <v>24</v>
      </c>
      <c r="E1312" s="4">
        <v>1467670</v>
      </c>
      <c r="F1312" s="4">
        <v>1467670</v>
      </c>
      <c r="G1312" s="3">
        <f>(C1312-$C$1242)*1440</f>
        <v>247611.00000000559</v>
      </c>
      <c r="H1312" s="127">
        <f t="shared" si="122"/>
        <v>1089380</v>
      </c>
      <c r="I1312" s="6">
        <f t="shared" ref="I1312" si="123">IFERROR(H1312/G1312,"-")</f>
        <v>4.3995622165411694</v>
      </c>
      <c r="J1312" s="9">
        <f>(C1312-C1310)*1440</f>
        <v>13362.000000000698</v>
      </c>
      <c r="K1312" s="9">
        <f>E1312-E1310</f>
        <v>53860</v>
      </c>
      <c r="L1312" s="6">
        <f>K1312/J1312</f>
        <v>4.0308337075286023</v>
      </c>
      <c r="M1312" s="6"/>
    </row>
    <row r="1313" spans="2:17" x14ac:dyDescent="0.3">
      <c r="B1313" s="3" t="s">
        <v>5</v>
      </c>
      <c r="C1313" s="5">
        <v>42345.605555555558</v>
      </c>
      <c r="D1313" s="3">
        <v>25</v>
      </c>
      <c r="E1313" s="4">
        <v>1491440</v>
      </c>
      <c r="F1313" s="4">
        <v>1491440</v>
      </c>
      <c r="G1313" s="3">
        <f>(C1313-$C$1242)*1440</f>
        <v>251937.00000000419</v>
      </c>
      <c r="H1313" s="127">
        <f t="shared" si="122"/>
        <v>1113150</v>
      </c>
      <c r="I1313" s="6">
        <f t="shared" ref="I1313:I1318" si="124">IFERROR(H1313/G1313,"-")</f>
        <v>4.4183664963859277</v>
      </c>
      <c r="J1313" s="9"/>
      <c r="K1313" s="9"/>
      <c r="L1313" s="6"/>
      <c r="M1313" s="6"/>
    </row>
    <row r="1314" spans="2:17" x14ac:dyDescent="0.3">
      <c r="B1314" s="3" t="s">
        <v>5</v>
      </c>
      <c r="C1314" s="5">
        <v>42347.644444444442</v>
      </c>
      <c r="D1314" s="3">
        <v>25</v>
      </c>
      <c r="E1314" s="4">
        <v>1509660</v>
      </c>
      <c r="F1314" s="4">
        <v>1509660</v>
      </c>
      <c r="G1314" s="3">
        <f>(C1314-$C$1242)*1440</f>
        <v>254872.99999999814</v>
      </c>
      <c r="H1314" s="127">
        <f t="shared" si="122"/>
        <v>1131370</v>
      </c>
      <c r="I1314" s="6">
        <f t="shared" si="124"/>
        <v>4.4389558721402746</v>
      </c>
      <c r="J1314" s="9"/>
      <c r="K1314" s="9"/>
      <c r="L1314" s="6"/>
      <c r="M1314" s="6"/>
    </row>
    <row r="1315" spans="2:17" x14ac:dyDescent="0.3">
      <c r="B1315" s="3" t="s">
        <v>5</v>
      </c>
      <c r="C1315" s="5">
        <v>42349.560416666667</v>
      </c>
      <c r="D1315" s="3">
        <v>25</v>
      </c>
      <c r="E1315" s="4">
        <v>1525970</v>
      </c>
      <c r="F1315" s="4">
        <v>1525970</v>
      </c>
      <c r="G1315" s="3">
        <f>(C1315-$C$1242)*1440</f>
        <v>257632.00000000186</v>
      </c>
      <c r="H1315" s="127">
        <f t="shared" si="122"/>
        <v>1147680</v>
      </c>
      <c r="I1315" s="6">
        <f t="shared" si="124"/>
        <v>4.4547261209787283</v>
      </c>
      <c r="J1315" s="9">
        <f>(C1315-C1312)*1440</f>
        <v>10020.999999996275</v>
      </c>
      <c r="K1315" s="9">
        <f>E1315-E1312</f>
        <v>58300</v>
      </c>
      <c r="L1315" s="6">
        <f t="shared" ref="L1315:L1318" si="125">K1315/J1315</f>
        <v>5.8177826564236774</v>
      </c>
      <c r="M1315" s="6"/>
    </row>
    <row r="1316" spans="2:17" x14ac:dyDescent="0.3">
      <c r="B1316" s="3" t="s">
        <v>5</v>
      </c>
      <c r="C1316" s="5">
        <v>42352.347916666666</v>
      </c>
      <c r="D1316" s="3">
        <v>26</v>
      </c>
      <c r="E1316" s="4">
        <v>1549920</v>
      </c>
      <c r="F1316" s="4">
        <v>1549920</v>
      </c>
      <c r="G1316" s="3">
        <f>(C1316-$C$1242)*1440</f>
        <v>261645.99999999977</v>
      </c>
      <c r="H1316" s="127">
        <f t="shared" si="122"/>
        <v>1171630</v>
      </c>
      <c r="I1316" s="6">
        <f t="shared" si="124"/>
        <v>4.4779205491389167</v>
      </c>
      <c r="J1316" s="9"/>
      <c r="K1316" s="9"/>
      <c r="L1316" s="6"/>
      <c r="M1316" s="6"/>
    </row>
    <row r="1317" spans="2:17" x14ac:dyDescent="0.3">
      <c r="B1317" s="3" t="s">
        <v>5</v>
      </c>
      <c r="C1317" s="5">
        <v>42354.329861111109</v>
      </c>
      <c r="D1317" s="3">
        <v>26</v>
      </c>
      <c r="E1317" s="4">
        <v>1567160</v>
      </c>
      <c r="F1317" s="4">
        <v>1567160</v>
      </c>
      <c r="G1317" s="3">
        <f>(C1317-$C$1242)*1440</f>
        <v>264499.99999999884</v>
      </c>
      <c r="H1317" s="127">
        <f t="shared" si="122"/>
        <v>1188870</v>
      </c>
      <c r="I1317" s="6">
        <f t="shared" si="124"/>
        <v>4.4947826086956724</v>
      </c>
      <c r="J1317" s="9"/>
      <c r="K1317" s="9"/>
      <c r="L1317" s="6"/>
      <c r="M1317" s="6"/>
    </row>
    <row r="1318" spans="2:17" ht="15" thickBot="1" x14ac:dyDescent="0.35">
      <c r="B1318" s="23" t="s">
        <v>5</v>
      </c>
      <c r="C1318" s="24">
        <v>42356.331944444442</v>
      </c>
      <c r="D1318" s="23">
        <v>26</v>
      </c>
      <c r="E1318" s="25">
        <v>1585360</v>
      </c>
      <c r="F1318" s="25">
        <v>1585360</v>
      </c>
      <c r="G1318" s="23">
        <f>(C1318-$C$1242)*1440</f>
        <v>267382.99999999814</v>
      </c>
      <c r="H1318" s="132">
        <f t="shared" si="122"/>
        <v>1207070</v>
      </c>
      <c r="I1318" s="26">
        <f t="shared" si="124"/>
        <v>4.5143857313292486</v>
      </c>
      <c r="J1318" s="27">
        <f>(C1318-C1315)*1440</f>
        <v>9750.9999999962747</v>
      </c>
      <c r="K1318" s="27">
        <f>E1318-E1315</f>
        <v>59390</v>
      </c>
      <c r="L1318" s="26">
        <f t="shared" si="125"/>
        <v>6.0906573684773555</v>
      </c>
      <c r="M1318" s="26">
        <f>(H1318-H1287)/(G1318-G1287)</f>
        <v>5.0287528137309865</v>
      </c>
      <c r="O1318" s="33">
        <f>SUM(K1242:K1318)</f>
        <v>1207070</v>
      </c>
      <c r="Q1318" s="69">
        <f>H1318-H1287</f>
        <v>571910</v>
      </c>
    </row>
    <row r="1319" spans="2:17" x14ac:dyDescent="0.3">
      <c r="B1319" s="195" t="s">
        <v>5</v>
      </c>
      <c r="C1319" s="158">
        <v>42373.241666666669</v>
      </c>
      <c r="D1319" s="163">
        <v>29</v>
      </c>
      <c r="E1319" s="159">
        <v>1712300</v>
      </c>
      <c r="F1319" s="159">
        <v>1712300</v>
      </c>
      <c r="G1319" s="18">
        <f>(C1319-$C$1242)*1440</f>
        <v>291733.00000000396</v>
      </c>
      <c r="H1319" s="126">
        <f t="shared" si="122"/>
        <v>1334010</v>
      </c>
      <c r="I1319" s="21">
        <f t="shared" ref="I1319:I1343" si="126">IFERROR(H1319/G1319,"-")</f>
        <v>4.5727086068424958</v>
      </c>
      <c r="J1319" s="22">
        <f>(C1319-C1316)*1440</f>
        <v>30087.000000004191</v>
      </c>
      <c r="K1319" s="22">
        <f>E1319-E1316</f>
        <v>162380</v>
      </c>
      <c r="L1319" s="21">
        <f t="shared" ref="L1319:L1343" si="127">K1319/J1319</f>
        <v>5.3970153222314412</v>
      </c>
      <c r="M1319" s="21"/>
      <c r="O1319" s="33"/>
      <c r="Q1319" s="69"/>
    </row>
    <row r="1320" spans="2:17" x14ac:dyDescent="0.3">
      <c r="B1320" s="174" t="s">
        <v>5</v>
      </c>
      <c r="C1320" s="155">
        <v>42380.39166666667</v>
      </c>
      <c r="D1320" s="157">
        <v>30</v>
      </c>
      <c r="E1320" s="156">
        <v>1767380</v>
      </c>
      <c r="F1320" s="156">
        <v>1767380</v>
      </c>
      <c r="G1320" s="3">
        <f>(C1320-$C$1242)*1440</f>
        <v>302029.00000000605</v>
      </c>
      <c r="H1320" s="127">
        <f t="shared" si="122"/>
        <v>1389090</v>
      </c>
      <c r="I1320" s="6">
        <f t="shared" si="126"/>
        <v>4.5991941171211117</v>
      </c>
      <c r="J1320" s="9"/>
      <c r="K1320" s="9"/>
      <c r="L1320" s="6"/>
      <c r="M1320" s="6"/>
      <c r="O1320" s="33"/>
      <c r="Q1320" s="69"/>
    </row>
    <row r="1321" spans="2:17" x14ac:dyDescent="0.3">
      <c r="B1321" s="174" t="s">
        <v>5</v>
      </c>
      <c r="C1321" s="155">
        <v>42382.388194444444</v>
      </c>
      <c r="D1321" s="157">
        <v>30</v>
      </c>
      <c r="E1321" s="156">
        <v>1784260</v>
      </c>
      <c r="F1321" s="156">
        <v>1784260</v>
      </c>
      <c r="G1321" s="3">
        <f>(C1321-$C$1242)*1440</f>
        <v>304904.00000000023</v>
      </c>
      <c r="H1321" s="127">
        <f t="shared" si="122"/>
        <v>1405970</v>
      </c>
      <c r="I1321" s="6">
        <f t="shared" si="126"/>
        <v>4.6111890955841801</v>
      </c>
      <c r="J1321" s="9"/>
      <c r="K1321" s="9"/>
      <c r="L1321" s="6"/>
      <c r="M1321" s="6"/>
      <c r="O1321" s="33"/>
      <c r="Q1321" s="69"/>
    </row>
    <row r="1322" spans="2:17" x14ac:dyDescent="0.3">
      <c r="B1322" s="174" t="s">
        <v>5</v>
      </c>
      <c r="C1322" s="155">
        <v>42384.509722222225</v>
      </c>
      <c r="D1322" s="157">
        <v>30</v>
      </c>
      <c r="E1322" s="156">
        <v>1802600</v>
      </c>
      <c r="F1322" s="156">
        <v>1802600</v>
      </c>
      <c r="G1322" s="3">
        <f>(C1322-$C$1242)*1440</f>
        <v>307959.00000000489</v>
      </c>
      <c r="H1322" s="127">
        <f t="shared" si="122"/>
        <v>1424310</v>
      </c>
      <c r="I1322" s="6">
        <f t="shared" si="126"/>
        <v>4.6249987823053633</v>
      </c>
      <c r="J1322" s="9">
        <f>(C1322-C1319)*1440</f>
        <v>16226.000000000931</v>
      </c>
      <c r="K1322" s="9">
        <f>E1322-E1319</f>
        <v>90300</v>
      </c>
      <c r="L1322" s="6">
        <f t="shared" si="127"/>
        <v>5.5651423641066691</v>
      </c>
      <c r="M1322" s="6"/>
      <c r="O1322" s="33"/>
      <c r="Q1322" s="69"/>
    </row>
    <row r="1323" spans="2:17" x14ac:dyDescent="0.3">
      <c r="B1323" s="174" t="s">
        <v>5</v>
      </c>
      <c r="C1323" s="155">
        <v>42387.598611111112</v>
      </c>
      <c r="D1323" s="157">
        <v>31</v>
      </c>
      <c r="E1323" s="156">
        <v>1829880</v>
      </c>
      <c r="F1323" s="156">
        <v>1829880</v>
      </c>
      <c r="G1323" s="3">
        <f>(C1323-$C$1242)*1440</f>
        <v>312407.00000000303</v>
      </c>
      <c r="H1323" s="127">
        <f t="shared" si="122"/>
        <v>1451590</v>
      </c>
      <c r="I1323" s="6">
        <f t="shared" si="126"/>
        <v>4.6464707897069717</v>
      </c>
      <c r="J1323" s="9"/>
      <c r="K1323" s="9"/>
      <c r="L1323" s="6"/>
      <c r="M1323" s="6"/>
      <c r="O1323" s="33"/>
      <c r="Q1323" s="69"/>
    </row>
    <row r="1324" spans="2:17" x14ac:dyDescent="0.3">
      <c r="B1324" s="174" t="s">
        <v>5</v>
      </c>
      <c r="C1324" s="155">
        <v>42389.359722222223</v>
      </c>
      <c r="D1324" s="157">
        <v>31</v>
      </c>
      <c r="E1324" s="156">
        <v>1845260</v>
      </c>
      <c r="F1324" s="156">
        <v>1845260</v>
      </c>
      <c r="G1324" s="3">
        <f>(C1324-$C$1242)*1440</f>
        <v>314943.00000000279</v>
      </c>
      <c r="H1324" s="127">
        <f t="shared" si="122"/>
        <v>1466970</v>
      </c>
      <c r="I1324" s="6">
        <f t="shared" si="126"/>
        <v>4.65789047541932</v>
      </c>
      <c r="J1324" s="9"/>
      <c r="K1324" s="9"/>
      <c r="L1324" s="6"/>
      <c r="M1324" s="6"/>
      <c r="O1324" s="33"/>
      <c r="Q1324" s="69"/>
    </row>
    <row r="1325" spans="2:17" x14ac:dyDescent="0.3">
      <c r="B1325" s="174" t="s">
        <v>5</v>
      </c>
      <c r="C1325" s="155">
        <v>42391.458333333336</v>
      </c>
      <c r="D1325" s="157">
        <v>31</v>
      </c>
      <c r="E1325" s="156">
        <v>1863110</v>
      </c>
      <c r="F1325" s="156">
        <v>1863110</v>
      </c>
      <c r="G1325" s="3">
        <f>(C1325-$C$1242)*1440</f>
        <v>317965.00000000466</v>
      </c>
      <c r="H1325" s="127">
        <f t="shared" si="122"/>
        <v>1484820</v>
      </c>
      <c r="I1325" s="6">
        <f t="shared" si="126"/>
        <v>4.6697592502318752</v>
      </c>
      <c r="J1325" s="9">
        <f>(C1325-C1322)*1440</f>
        <v>10005.999999999767</v>
      </c>
      <c r="K1325" s="9">
        <f>E1325-E1322</f>
        <v>60510</v>
      </c>
      <c r="L1325" s="6">
        <f t="shared" si="127"/>
        <v>6.0473715770539087</v>
      </c>
      <c r="M1325" s="6"/>
      <c r="O1325" s="33"/>
      <c r="Q1325" s="69"/>
    </row>
    <row r="1326" spans="2:17" x14ac:dyDescent="0.3">
      <c r="B1326" s="174" t="s">
        <v>5</v>
      </c>
      <c r="C1326" s="155">
        <v>42394.64166666667</v>
      </c>
      <c r="D1326" s="157">
        <v>32</v>
      </c>
      <c r="E1326" s="156">
        <v>1888300</v>
      </c>
      <c r="F1326" s="156">
        <v>1888300</v>
      </c>
      <c r="G1326" s="3">
        <f>(C1326-$C$1242)*1440</f>
        <v>322549.00000000605</v>
      </c>
      <c r="H1326" s="127">
        <f t="shared" si="122"/>
        <v>1510010</v>
      </c>
      <c r="I1326" s="6">
        <f t="shared" si="126"/>
        <v>4.6814902541938483</v>
      </c>
      <c r="J1326" s="9"/>
      <c r="K1326" s="9"/>
      <c r="L1326" s="6"/>
      <c r="M1326" s="6"/>
      <c r="O1326" s="33"/>
      <c r="Q1326" s="69"/>
    </row>
    <row r="1327" spans="2:17" x14ac:dyDescent="0.3">
      <c r="B1327" s="174" t="s">
        <v>5</v>
      </c>
      <c r="C1327" s="155">
        <v>42396.70208333333</v>
      </c>
      <c r="D1327" s="157">
        <v>32</v>
      </c>
      <c r="E1327" s="156">
        <v>1888600</v>
      </c>
      <c r="F1327" s="156">
        <v>1888600</v>
      </c>
      <c r="G1327" s="3">
        <f>(C1327-$C$1242)*1440</f>
        <v>325515.99999999627</v>
      </c>
      <c r="H1327" s="127">
        <f t="shared" si="122"/>
        <v>1510310</v>
      </c>
      <c r="I1327" s="6">
        <f t="shared" si="126"/>
        <v>4.6397412108775526</v>
      </c>
      <c r="J1327" s="9"/>
      <c r="K1327" s="9"/>
      <c r="L1327" s="6"/>
      <c r="M1327" s="6"/>
      <c r="O1327" s="33"/>
      <c r="Q1327" s="69"/>
    </row>
    <row r="1328" spans="2:17" x14ac:dyDescent="0.3">
      <c r="B1328" s="174" t="s">
        <v>5</v>
      </c>
      <c r="C1328" s="155">
        <v>42398.357638888891</v>
      </c>
      <c r="D1328" s="157">
        <v>32</v>
      </c>
      <c r="E1328" s="156">
        <v>1903630</v>
      </c>
      <c r="F1328" s="156">
        <v>1903630</v>
      </c>
      <c r="G1328" s="3">
        <f>(C1328-$C$1242)*1440</f>
        <v>327900.00000000349</v>
      </c>
      <c r="H1328" s="127">
        <f t="shared" si="122"/>
        <v>1525340</v>
      </c>
      <c r="I1328" s="6">
        <f t="shared" si="126"/>
        <v>4.6518450747178521</v>
      </c>
      <c r="J1328" s="9">
        <f>(C1328-C1325)*1440</f>
        <v>9934.9999999988358</v>
      </c>
      <c r="K1328" s="9">
        <f>E1328-E1325</f>
        <v>40520</v>
      </c>
      <c r="L1328" s="6">
        <f t="shared" si="127"/>
        <v>4.0785103170613741</v>
      </c>
      <c r="M1328" s="6"/>
      <c r="O1328" s="33"/>
      <c r="Q1328" s="69"/>
    </row>
    <row r="1329" spans="2:17" x14ac:dyDescent="0.3">
      <c r="B1329" s="174" t="s">
        <v>5</v>
      </c>
      <c r="C1329" s="155">
        <v>42401</v>
      </c>
      <c r="D1329" s="157">
        <v>33</v>
      </c>
      <c r="E1329" s="156" t="s">
        <v>33</v>
      </c>
      <c r="F1329" s="156" t="s">
        <v>33</v>
      </c>
      <c r="G1329" s="3">
        <f>(C1329-$C$1242)*1440</f>
        <v>331705.00000000116</v>
      </c>
      <c r="H1329" s="127" t="e">
        <f t="shared" si="122"/>
        <v>#VALUE!</v>
      </c>
      <c r="I1329" s="6"/>
      <c r="J1329" s="9"/>
      <c r="K1329" s="9"/>
      <c r="L1329" s="6"/>
      <c r="M1329" s="6"/>
      <c r="O1329" s="33"/>
      <c r="Q1329" s="69"/>
    </row>
    <row r="1330" spans="2:17" x14ac:dyDescent="0.3">
      <c r="B1330" s="174" t="s">
        <v>5</v>
      </c>
      <c r="C1330" s="155">
        <v>42412.583333333336</v>
      </c>
      <c r="D1330" s="157">
        <v>34</v>
      </c>
      <c r="E1330" s="156">
        <v>1929720</v>
      </c>
      <c r="F1330" s="156">
        <v>1929720</v>
      </c>
      <c r="G1330" s="3">
        <f>(C1330-$C$1242)*1440</f>
        <v>348385.00000000466</v>
      </c>
      <c r="H1330" s="127">
        <f t="shared" si="122"/>
        <v>1551430</v>
      </c>
      <c r="I1330" s="6">
        <f t="shared" si="126"/>
        <v>4.453205505403445</v>
      </c>
      <c r="J1330" s="9">
        <f>(C1330-C1328)*1440</f>
        <v>20485.000000001164</v>
      </c>
      <c r="K1330" s="9">
        <f>E1330-E1328</f>
        <v>26090</v>
      </c>
      <c r="L1330" s="6">
        <f t="shared" si="127"/>
        <v>1.2736148401268497</v>
      </c>
      <c r="M1330" s="6"/>
      <c r="O1330" s="33"/>
      <c r="Q1330" s="69"/>
    </row>
    <row r="1331" spans="2:17" x14ac:dyDescent="0.3">
      <c r="B1331" s="174" t="s">
        <v>5</v>
      </c>
      <c r="C1331" s="155">
        <v>42416.499305555553</v>
      </c>
      <c r="D1331" s="157">
        <v>35</v>
      </c>
      <c r="E1331" s="156">
        <v>1930420</v>
      </c>
      <c r="F1331" s="156">
        <v>1930420</v>
      </c>
      <c r="G1331" s="3">
        <f>(C1331-$C$1242)*1440</f>
        <v>354023.9999999979</v>
      </c>
      <c r="H1331" s="127">
        <f t="shared" si="122"/>
        <v>1552130</v>
      </c>
      <c r="I1331" s="6">
        <f t="shared" si="126"/>
        <v>4.3842507852575228</v>
      </c>
      <c r="J1331" s="9"/>
      <c r="K1331" s="9"/>
      <c r="L1331" s="6"/>
      <c r="M1331" s="6"/>
      <c r="O1331" s="33"/>
      <c r="Q1331" s="69"/>
    </row>
    <row r="1332" spans="2:17" x14ac:dyDescent="0.3">
      <c r="B1332" s="174" t="s">
        <v>5</v>
      </c>
      <c r="C1332" s="155">
        <v>42419.375</v>
      </c>
      <c r="D1332" s="157">
        <v>35</v>
      </c>
      <c r="E1332" s="156">
        <v>1954000</v>
      </c>
      <c r="F1332" s="156">
        <v>1954000</v>
      </c>
      <c r="G1332" s="3">
        <f>(C1332-$C$1242)*1440</f>
        <v>358165.00000000116</v>
      </c>
      <c r="H1332" s="127">
        <f t="shared" si="122"/>
        <v>1575710</v>
      </c>
      <c r="I1332" s="6">
        <f t="shared" si="126"/>
        <v>4.3993969259977801</v>
      </c>
      <c r="J1332" s="9">
        <f>(C1332-C1330)*1440</f>
        <v>9779.9999999965075</v>
      </c>
      <c r="K1332" s="9">
        <f>E1332-E1330</f>
        <v>24280</v>
      </c>
      <c r="L1332" s="6">
        <f t="shared" si="127"/>
        <v>2.4826175869129519</v>
      </c>
      <c r="M1332" s="6"/>
      <c r="O1332" s="33"/>
      <c r="Q1332" s="69"/>
    </row>
    <row r="1333" spans="2:17" x14ac:dyDescent="0.3">
      <c r="B1333" s="174" t="s">
        <v>5</v>
      </c>
      <c r="C1333" s="155">
        <v>42422.384027777778</v>
      </c>
      <c r="D1333" s="157">
        <v>36</v>
      </c>
      <c r="E1333" s="156">
        <v>1979800</v>
      </c>
      <c r="F1333" s="156">
        <v>1979800</v>
      </c>
      <c r="G1333" s="3">
        <f>(C1333-$C$1242)*1440</f>
        <v>362498.00000000163</v>
      </c>
      <c r="H1333" s="127">
        <f t="shared" si="122"/>
        <v>1601510</v>
      </c>
      <c r="I1333" s="6">
        <f t="shared" si="126"/>
        <v>4.4179829957682326</v>
      </c>
      <c r="J1333" s="9"/>
      <c r="K1333" s="9"/>
      <c r="L1333" s="6"/>
      <c r="M1333" s="6"/>
      <c r="O1333" s="33"/>
      <c r="Q1333" s="69"/>
    </row>
    <row r="1334" spans="2:17" x14ac:dyDescent="0.3">
      <c r="B1334" s="174" t="s">
        <v>5</v>
      </c>
      <c r="C1334" s="155">
        <v>42424.361805555556</v>
      </c>
      <c r="D1334" s="157">
        <v>36</v>
      </c>
      <c r="E1334" s="156">
        <v>1997490</v>
      </c>
      <c r="F1334" s="156">
        <v>1997490</v>
      </c>
      <c r="G1334" s="3">
        <f>(C1334-$C$1242)*1440</f>
        <v>365346.0000000021</v>
      </c>
      <c r="H1334" s="127">
        <f t="shared" si="122"/>
        <v>1619200</v>
      </c>
      <c r="I1334" s="6">
        <f t="shared" si="126"/>
        <v>4.4319631253660656</v>
      </c>
      <c r="J1334" s="9"/>
      <c r="K1334" s="9"/>
      <c r="L1334" s="6"/>
      <c r="M1334" s="6"/>
      <c r="O1334" s="33"/>
      <c r="Q1334" s="69"/>
    </row>
    <row r="1335" spans="2:17" x14ac:dyDescent="0.3">
      <c r="B1335" s="174" t="s">
        <v>5</v>
      </c>
      <c r="C1335" s="155">
        <v>42426.345138888886</v>
      </c>
      <c r="D1335" s="157">
        <v>36</v>
      </c>
      <c r="E1335" s="156">
        <v>2014950</v>
      </c>
      <c r="F1335" s="156">
        <v>2014950</v>
      </c>
      <c r="G1335" s="3">
        <f>(C1335-$C$1242)*1440</f>
        <v>368201.99999999721</v>
      </c>
      <c r="H1335" s="127">
        <f t="shared" si="122"/>
        <v>1636660</v>
      </c>
      <c r="I1335" s="6">
        <f t="shared" si="126"/>
        <v>4.4450057305501121</v>
      </c>
      <c r="J1335" s="9">
        <f>(C1335-C1332)*1440</f>
        <v>10036.999999996042</v>
      </c>
      <c r="K1335" s="9">
        <f>E1335-E1332</f>
        <v>60950</v>
      </c>
      <c r="L1335" s="6">
        <f t="shared" si="127"/>
        <v>6.07253163296045</v>
      </c>
      <c r="M1335" s="6"/>
      <c r="O1335" s="33"/>
      <c r="Q1335" s="69"/>
    </row>
    <row r="1336" spans="2:17" x14ac:dyDescent="0.3">
      <c r="B1336" s="174" t="s">
        <v>5</v>
      </c>
      <c r="C1336" s="155">
        <v>42429.37777777778</v>
      </c>
      <c r="D1336" s="157">
        <v>37</v>
      </c>
      <c r="E1336" s="156">
        <v>2037810</v>
      </c>
      <c r="F1336" s="156">
        <v>2037810</v>
      </c>
      <c r="G1336" s="3">
        <f>(C1336-$C$1242)*1440</f>
        <v>372569.00000000373</v>
      </c>
      <c r="H1336" s="127">
        <f t="shared" si="122"/>
        <v>1659520</v>
      </c>
      <c r="I1336" s="6">
        <f t="shared" si="126"/>
        <v>4.454262163518659</v>
      </c>
      <c r="J1336" s="9"/>
      <c r="K1336" s="9"/>
      <c r="L1336" s="6"/>
      <c r="M1336" s="6"/>
      <c r="O1336" s="33"/>
      <c r="Q1336" s="69"/>
    </row>
    <row r="1337" spans="2:17" x14ac:dyDescent="0.3">
      <c r="B1337" s="174" t="s">
        <v>5</v>
      </c>
      <c r="C1337" s="155">
        <v>42431.506249999999</v>
      </c>
      <c r="D1337" s="157">
        <v>37</v>
      </c>
      <c r="E1337" s="156">
        <v>2055670</v>
      </c>
      <c r="F1337" s="156">
        <v>2055670</v>
      </c>
      <c r="G1337" s="3">
        <f>(C1337-$C$1242)*1440</f>
        <v>375633.99999999907</v>
      </c>
      <c r="H1337" s="127">
        <f t="shared" si="122"/>
        <v>1677380</v>
      </c>
      <c r="I1337" s="6">
        <f t="shared" si="126"/>
        <v>4.4654637226662235</v>
      </c>
      <c r="J1337" s="9"/>
      <c r="K1337" s="9"/>
      <c r="L1337" s="6"/>
      <c r="M1337" s="6"/>
      <c r="O1337" s="33"/>
      <c r="Q1337" s="69"/>
    </row>
    <row r="1338" spans="2:17" x14ac:dyDescent="0.3">
      <c r="B1338" s="174" t="s">
        <v>5</v>
      </c>
      <c r="C1338" s="155">
        <v>42433.65625</v>
      </c>
      <c r="D1338" s="157">
        <v>37</v>
      </c>
      <c r="E1338" s="156">
        <v>2174180</v>
      </c>
      <c r="F1338" s="156">
        <v>2174180</v>
      </c>
      <c r="G1338" s="3">
        <f>(C1338-$C$1242)*1440</f>
        <v>378730.00000000116</v>
      </c>
      <c r="H1338" s="127">
        <f t="shared" si="122"/>
        <v>1795890</v>
      </c>
      <c r="I1338" s="6">
        <f t="shared" si="126"/>
        <v>4.7418741583713846</v>
      </c>
      <c r="J1338" s="9">
        <f>(C1338-C1335)*1440</f>
        <v>10528.000000003958</v>
      </c>
      <c r="K1338" s="9">
        <f>E1338-E1335</f>
        <v>159230</v>
      </c>
      <c r="L1338" s="6">
        <f t="shared" si="127"/>
        <v>15.124430091179724</v>
      </c>
      <c r="M1338" s="6"/>
      <c r="O1338" s="33"/>
      <c r="Q1338" s="69"/>
    </row>
    <row r="1339" spans="2:17" x14ac:dyDescent="0.3">
      <c r="B1339" s="174" t="s">
        <v>5</v>
      </c>
      <c r="C1339" s="155">
        <v>42436.372916666667</v>
      </c>
      <c r="D1339" s="157">
        <v>38</v>
      </c>
      <c r="E1339" s="201">
        <v>2099160</v>
      </c>
      <c r="F1339" s="201">
        <v>2099160</v>
      </c>
      <c r="G1339" s="3">
        <f>(C1339-$C$1242)*1440</f>
        <v>382642.00000000186</v>
      </c>
      <c r="H1339" s="127">
        <f t="shared" si="122"/>
        <v>1720870</v>
      </c>
      <c r="I1339" s="6">
        <f t="shared" si="126"/>
        <v>4.497336936353018</v>
      </c>
      <c r="J1339" s="9"/>
      <c r="K1339" s="9"/>
      <c r="L1339" s="6"/>
      <c r="M1339" s="6"/>
      <c r="O1339" s="33"/>
      <c r="Q1339" s="69"/>
    </row>
    <row r="1340" spans="2:17" x14ac:dyDescent="0.3">
      <c r="B1340" s="174" t="s">
        <v>5</v>
      </c>
      <c r="C1340" s="155">
        <v>42438.384722222225</v>
      </c>
      <c r="D1340" s="157">
        <v>38</v>
      </c>
      <c r="E1340" s="156">
        <v>2116910</v>
      </c>
      <c r="F1340" s="156">
        <v>2116910</v>
      </c>
      <c r="G1340" s="3">
        <f>(C1340-$C$1242)*1440</f>
        <v>385539.00000000489</v>
      </c>
      <c r="H1340" s="127">
        <f t="shared" si="122"/>
        <v>1738620</v>
      </c>
      <c r="I1340" s="6">
        <f t="shared" si="126"/>
        <v>4.5095826881326611</v>
      </c>
      <c r="J1340" s="9"/>
      <c r="K1340" s="9"/>
      <c r="L1340" s="6"/>
      <c r="M1340" s="6"/>
      <c r="O1340" s="33"/>
      <c r="Q1340" s="69"/>
    </row>
    <row r="1341" spans="2:17" x14ac:dyDescent="0.3">
      <c r="B1341" s="174" t="s">
        <v>5</v>
      </c>
      <c r="C1341" s="155">
        <v>42440.335416666669</v>
      </c>
      <c r="D1341" s="157">
        <v>38</v>
      </c>
      <c r="E1341" s="156">
        <v>2135230</v>
      </c>
      <c r="F1341" s="156">
        <v>2135230</v>
      </c>
      <c r="G1341" s="3">
        <f>(C1341-$C$1242)*1440</f>
        <v>388348.00000000396</v>
      </c>
      <c r="H1341" s="127">
        <f t="shared" si="122"/>
        <v>1756940</v>
      </c>
      <c r="I1341" s="6">
        <f t="shared" si="126"/>
        <v>4.5241381441387158</v>
      </c>
      <c r="J1341" s="9">
        <f>(C1341-C1338)*1440</f>
        <v>9618.000000002794</v>
      </c>
      <c r="K1341" s="209">
        <f>E1341-E1338</f>
        <v>-38950</v>
      </c>
      <c r="L1341" s="210">
        <f t="shared" si="127"/>
        <v>-4.0496984820117161</v>
      </c>
      <c r="M1341" s="6"/>
      <c r="O1341" s="33"/>
      <c r="Q1341" s="69"/>
    </row>
    <row r="1342" spans="2:17" x14ac:dyDescent="0.3">
      <c r="B1342" s="174" t="s">
        <v>5</v>
      </c>
      <c r="C1342" s="155">
        <v>42443.379166666666</v>
      </c>
      <c r="D1342" s="157">
        <v>39</v>
      </c>
      <c r="E1342" s="156">
        <v>2160430</v>
      </c>
      <c r="F1342" s="156">
        <v>2160430</v>
      </c>
      <c r="G1342" s="3">
        <f>(C1342-$C$1242)*1440</f>
        <v>392730.99999999977</v>
      </c>
      <c r="H1342" s="127">
        <f t="shared" si="122"/>
        <v>1782140</v>
      </c>
      <c r="I1342" s="6">
        <f t="shared" si="126"/>
        <v>4.5378134142708397</v>
      </c>
      <c r="J1342" s="9"/>
      <c r="K1342" s="9"/>
      <c r="L1342" s="6"/>
      <c r="M1342" s="6"/>
      <c r="O1342" s="33"/>
      <c r="Q1342" s="69"/>
    </row>
    <row r="1343" spans="2:17" x14ac:dyDescent="0.3">
      <c r="B1343" s="174" t="s">
        <v>5</v>
      </c>
      <c r="C1343" s="155">
        <v>42446.361111111109</v>
      </c>
      <c r="D1343" s="157">
        <v>39</v>
      </c>
      <c r="E1343" s="156">
        <v>2186280</v>
      </c>
      <c r="F1343" s="156">
        <v>2186280</v>
      </c>
      <c r="G1343" s="3">
        <f>(C1343-$C$1242)*1440</f>
        <v>397024.99999999884</v>
      </c>
      <c r="H1343" s="127">
        <f t="shared" si="122"/>
        <v>1807990</v>
      </c>
      <c r="I1343" s="6">
        <f t="shared" si="126"/>
        <v>4.5538442163591846</v>
      </c>
      <c r="J1343" s="9">
        <f>(C1343-C1341)*1440</f>
        <v>8676.9999999948777</v>
      </c>
      <c r="K1343" s="9">
        <f>E1343-E1341</f>
        <v>51050</v>
      </c>
      <c r="L1343" s="6">
        <f t="shared" si="127"/>
        <v>5.8833698282851374</v>
      </c>
      <c r="M1343" s="6"/>
      <c r="O1343" s="33"/>
      <c r="Q1343" s="69"/>
    </row>
    <row r="1344" spans="2:17" x14ac:dyDescent="0.3">
      <c r="B1344" s="174" t="s">
        <v>5</v>
      </c>
      <c r="C1344" s="155">
        <v>42450.372916666667</v>
      </c>
      <c r="D1344" s="157">
        <v>40</v>
      </c>
      <c r="E1344" s="156">
        <v>2217340</v>
      </c>
      <c r="F1344" s="156">
        <v>2217340</v>
      </c>
      <c r="G1344" s="3">
        <f>(C1344-$C$1242)*1440</f>
        <v>402802.00000000186</v>
      </c>
      <c r="H1344" s="127">
        <f t="shared" si="122"/>
        <v>1839050</v>
      </c>
      <c r="I1344" s="6">
        <f t="shared" ref="I1344:I1347" si="128">IFERROR(H1344/G1344,"-")</f>
        <v>4.5656426730750876</v>
      </c>
      <c r="J1344" s="9"/>
      <c r="K1344" s="9"/>
      <c r="L1344" s="6"/>
      <c r="M1344" s="6"/>
      <c r="O1344" s="33"/>
      <c r="Q1344" s="69"/>
    </row>
    <row r="1345" spans="2:17" x14ac:dyDescent="0.3">
      <c r="B1345" s="174" t="s">
        <v>5</v>
      </c>
      <c r="C1345" s="155">
        <v>42453.662499999999</v>
      </c>
      <c r="D1345" s="157">
        <v>40</v>
      </c>
      <c r="E1345" s="156">
        <v>2243650</v>
      </c>
      <c r="F1345" s="156">
        <v>2243650</v>
      </c>
      <c r="G1345" s="3">
        <f>(C1345-$C$1242)*1440</f>
        <v>407538.99999999907</v>
      </c>
      <c r="H1345" s="127">
        <f t="shared" si="122"/>
        <v>1865360</v>
      </c>
      <c r="I1345" s="6">
        <f t="shared" si="128"/>
        <v>4.577132495294939</v>
      </c>
      <c r="J1345" s="9">
        <f>(C1345-C1343)*1440</f>
        <v>10514.000000000233</v>
      </c>
      <c r="K1345" s="9">
        <f>E1345-E1343</f>
        <v>57370</v>
      </c>
      <c r="L1345" s="6">
        <f t="shared" ref="L1345:L1347" si="129">K1345/J1345</f>
        <v>5.4565341449494698</v>
      </c>
      <c r="M1345" s="6"/>
      <c r="O1345" s="33"/>
      <c r="Q1345" s="69"/>
    </row>
    <row r="1346" spans="2:17" x14ac:dyDescent="0.3">
      <c r="B1346" s="174" t="s">
        <v>5</v>
      </c>
      <c r="C1346" s="155">
        <v>42457.706944444442</v>
      </c>
      <c r="D1346" s="157">
        <v>41</v>
      </c>
      <c r="E1346" s="156">
        <v>2275690</v>
      </c>
      <c r="F1346" s="156">
        <v>2275690</v>
      </c>
      <c r="G1346" s="3">
        <f>(C1346-$C$1242)*1440</f>
        <v>413362.99999999814</v>
      </c>
      <c r="H1346" s="127">
        <f t="shared" si="122"/>
        <v>1897400</v>
      </c>
      <c r="I1346" s="6">
        <f t="shared" si="128"/>
        <v>4.5901544163362678</v>
      </c>
      <c r="J1346" s="9"/>
      <c r="K1346" s="9"/>
      <c r="L1346" s="6"/>
      <c r="M1346" s="6"/>
      <c r="O1346" s="33"/>
      <c r="Q1346" s="69"/>
    </row>
    <row r="1347" spans="2:17" x14ac:dyDescent="0.3">
      <c r="B1347" s="174" t="s">
        <v>5</v>
      </c>
      <c r="C1347" s="155">
        <v>42459.400694444441</v>
      </c>
      <c r="D1347" s="157">
        <v>41</v>
      </c>
      <c r="E1347" s="156">
        <v>2297970</v>
      </c>
      <c r="F1347" s="156">
        <v>2297970</v>
      </c>
      <c r="G1347" s="3">
        <f>(C1347-$C$1242)*1440</f>
        <v>415801.99999999604</v>
      </c>
      <c r="H1347" s="127">
        <f t="shared" si="122"/>
        <v>1919680</v>
      </c>
      <c r="I1347" s="6">
        <f t="shared" si="128"/>
        <v>4.6168128099432382</v>
      </c>
      <c r="J1347" s="9">
        <f>(C1347-C1345)*1440</f>
        <v>8262.9999999969732</v>
      </c>
      <c r="K1347" s="9">
        <f>E1347-E1345</f>
        <v>54320</v>
      </c>
      <c r="L1347" s="6">
        <f t="shared" si="129"/>
        <v>6.5738835773956064</v>
      </c>
      <c r="M1347" s="6">
        <f>(H1347-H1318)/(G1347-G1318)</f>
        <v>4.8013394511485057</v>
      </c>
      <c r="O1347" s="33"/>
      <c r="Q1347" s="69"/>
    </row>
    <row r="1348" spans="2:17" x14ac:dyDescent="0.25">
      <c r="B1348" s="10" t="s">
        <v>6</v>
      </c>
      <c r="C1348" s="11">
        <v>42170.645833333336</v>
      </c>
      <c r="D1348" s="10">
        <v>1</v>
      </c>
      <c r="E1348" s="12">
        <v>716886</v>
      </c>
      <c r="F1348" s="12">
        <v>716886</v>
      </c>
      <c r="G1348" s="10">
        <f>(C1348-$C$1348)*1440</f>
        <v>0</v>
      </c>
      <c r="H1348" s="128">
        <f>E1348-$E$1348</f>
        <v>0</v>
      </c>
      <c r="I1348" s="13" t="str">
        <f t="shared" si="120"/>
        <v>-</v>
      </c>
      <c r="J1348" s="56"/>
      <c r="K1348" s="56"/>
      <c r="L1348" s="218">
        <f>K1350/J1350</f>
        <v>7.9929577464772347E-2</v>
      </c>
      <c r="M1348" s="13"/>
    </row>
    <row r="1349" spans="2:17" x14ac:dyDescent="0.25">
      <c r="B1349" s="10" t="s">
        <v>6</v>
      </c>
      <c r="C1349" s="11">
        <v>42174.513888888891</v>
      </c>
      <c r="D1349" s="10">
        <v>1</v>
      </c>
      <c r="E1349" s="12">
        <v>717340</v>
      </c>
      <c r="F1349" s="12">
        <v>717340</v>
      </c>
      <c r="G1349" s="10">
        <f>(C1349-$C$1348)*1440</f>
        <v>5569.9999999988358</v>
      </c>
      <c r="H1349" s="128">
        <f>F1349-$F$1348</f>
        <v>454</v>
      </c>
      <c r="I1349" s="13">
        <f t="shared" si="120"/>
        <v>8.1508078994631042E-2</v>
      </c>
      <c r="J1349" s="56"/>
      <c r="K1349" s="56"/>
      <c r="L1349" s="219"/>
      <c r="M1349" s="13"/>
    </row>
    <row r="1350" spans="2:17" x14ac:dyDescent="0.25">
      <c r="B1350" s="10" t="s">
        <v>6</v>
      </c>
      <c r="C1350" s="11">
        <v>42174.590277777781</v>
      </c>
      <c r="D1350" s="10">
        <v>1</v>
      </c>
      <c r="E1350" s="12">
        <v>717340</v>
      </c>
      <c r="F1350" s="12">
        <v>717340</v>
      </c>
      <c r="G1350" s="10">
        <f>(C1350-$C$1348)*1440</f>
        <v>5680.0000000011642</v>
      </c>
      <c r="H1350" s="128">
        <f t="shared" ref="H1350:H1413" si="130">F1350-$F$1348</f>
        <v>454</v>
      </c>
      <c r="I1350" s="13">
        <f t="shared" si="120"/>
        <v>7.9929577464772347E-2</v>
      </c>
      <c r="J1350" s="58">
        <f>(C1350-C1348)*1440</f>
        <v>5680.0000000011642</v>
      </c>
      <c r="K1350" s="58">
        <f>E1350-E1348</f>
        <v>454</v>
      </c>
      <c r="L1350" s="220"/>
      <c r="M1350" s="13"/>
    </row>
    <row r="1351" spans="2:17" x14ac:dyDescent="0.25">
      <c r="B1351" s="10" t="s">
        <v>6</v>
      </c>
      <c r="C1351" s="11">
        <v>42177.503472222219</v>
      </c>
      <c r="D1351" s="10">
        <v>2</v>
      </c>
      <c r="E1351" s="12">
        <v>751890</v>
      </c>
      <c r="F1351" s="12">
        <v>751890</v>
      </c>
      <c r="G1351" s="10">
        <f>(C1351-$C$1348)*1440</f>
        <v>9874.9999999918509</v>
      </c>
      <c r="H1351" s="128">
        <f t="shared" si="130"/>
        <v>35004</v>
      </c>
      <c r="I1351" s="13">
        <f t="shared" si="120"/>
        <v>3.5447088607624186</v>
      </c>
      <c r="J1351" s="56"/>
      <c r="K1351" s="56"/>
      <c r="L1351" s="218">
        <f>K1354/J1354</f>
        <v>4.5462767561055522</v>
      </c>
      <c r="M1351" s="13"/>
    </row>
    <row r="1352" spans="2:17" x14ac:dyDescent="0.25">
      <c r="B1352" s="10" t="s">
        <v>6</v>
      </c>
      <c r="C1352" s="11">
        <v>42178.619444444441</v>
      </c>
      <c r="D1352" s="10">
        <v>2</v>
      </c>
      <c r="E1352" s="12">
        <v>764880</v>
      </c>
      <c r="F1352" s="12">
        <v>764880</v>
      </c>
      <c r="G1352" s="10">
        <f>(C1352-$C$1348)*1440</f>
        <v>11481.999999991385</v>
      </c>
      <c r="H1352" s="128">
        <f t="shared" si="130"/>
        <v>47994</v>
      </c>
      <c r="I1352" s="13">
        <f t="shared" si="120"/>
        <v>4.1799338094439999</v>
      </c>
      <c r="J1352" s="56"/>
      <c r="K1352" s="56"/>
      <c r="L1352" s="219"/>
      <c r="M1352" s="13"/>
    </row>
    <row r="1353" spans="2:17" x14ac:dyDescent="0.25">
      <c r="B1353" s="10" t="s">
        <v>6</v>
      </c>
      <c r="C1353" s="11">
        <v>42179.452777777777</v>
      </c>
      <c r="D1353" s="10">
        <v>2</v>
      </c>
      <c r="E1353" s="12">
        <v>774380</v>
      </c>
      <c r="F1353" s="12">
        <v>774380</v>
      </c>
      <c r="G1353" s="10">
        <f>(C1353-$C$1348)*1440</f>
        <v>12681.999999994878</v>
      </c>
      <c r="H1353" s="128">
        <f t="shared" si="130"/>
        <v>57494</v>
      </c>
      <c r="I1353" s="13">
        <f t="shared" si="120"/>
        <v>4.5335120643449942</v>
      </c>
      <c r="J1353" s="56"/>
      <c r="K1353" s="56"/>
      <c r="L1353" s="219"/>
      <c r="M1353" s="13"/>
    </row>
    <row r="1354" spans="2:17" x14ac:dyDescent="0.25">
      <c r="B1354" s="10" t="s">
        <v>6</v>
      </c>
      <c r="C1354" s="11">
        <v>42183.804166666669</v>
      </c>
      <c r="D1354" s="10">
        <v>2</v>
      </c>
      <c r="E1354" s="12">
        <v>777660</v>
      </c>
      <c r="F1354" s="12">
        <v>777660</v>
      </c>
      <c r="G1354" s="10">
        <f>(C1354-$C$1348)*1440</f>
        <v>18947.999999999302</v>
      </c>
      <c r="H1354" s="128">
        <f t="shared" si="130"/>
        <v>60774</v>
      </c>
      <c r="I1354" s="13">
        <f t="shared" si="120"/>
        <v>3.2074097530083514</v>
      </c>
      <c r="J1354" s="58">
        <f>(C1354-C1350)*1440</f>
        <v>13267.999999998137</v>
      </c>
      <c r="K1354" s="58">
        <f>E1354-E1350</f>
        <v>60320</v>
      </c>
      <c r="L1354" s="220"/>
      <c r="M1354" s="13"/>
    </row>
    <row r="1355" spans="2:17" x14ac:dyDescent="0.25">
      <c r="B1355" s="10" t="s">
        <v>6</v>
      </c>
      <c r="C1355" s="11">
        <v>42184.743055555555</v>
      </c>
      <c r="D1355" s="10">
        <v>3</v>
      </c>
      <c r="E1355" s="12">
        <v>787120</v>
      </c>
      <c r="F1355" s="12">
        <v>787120</v>
      </c>
      <c r="G1355" s="10">
        <f>(C1355-$C$1348)*1440</f>
        <v>20299.999999995343</v>
      </c>
      <c r="H1355" s="128">
        <f t="shared" si="130"/>
        <v>70234</v>
      </c>
      <c r="I1355" s="13">
        <f t="shared" si="120"/>
        <v>3.4598029556658183</v>
      </c>
      <c r="J1355" s="56"/>
      <c r="K1355" s="56"/>
      <c r="L1355" s="218">
        <f>K1358/J1358</f>
        <v>7.2491909385195203</v>
      </c>
      <c r="M1355" s="10"/>
    </row>
    <row r="1356" spans="2:17" x14ac:dyDescent="0.25">
      <c r="B1356" s="10" t="s">
        <v>6</v>
      </c>
      <c r="C1356" s="11">
        <v>42185.695138888892</v>
      </c>
      <c r="D1356" s="10">
        <v>3</v>
      </c>
      <c r="E1356" s="12">
        <v>796910</v>
      </c>
      <c r="F1356" s="12">
        <v>796910</v>
      </c>
      <c r="G1356" s="10">
        <f>(C1356-$C$1348)*1440</f>
        <v>21671.000000000931</v>
      </c>
      <c r="H1356" s="128">
        <f t="shared" si="130"/>
        <v>80024</v>
      </c>
      <c r="I1356" s="13">
        <f t="shared" si="120"/>
        <v>3.6926768492453768</v>
      </c>
      <c r="J1356" s="56"/>
      <c r="K1356" s="56"/>
      <c r="L1356" s="219"/>
      <c r="M1356" s="10"/>
    </row>
    <row r="1357" spans="2:17" x14ac:dyDescent="0.25">
      <c r="B1357" s="10" t="s">
        <v>6</v>
      </c>
      <c r="C1357" s="11">
        <v>42186.416666666664</v>
      </c>
      <c r="D1357" s="10">
        <v>3</v>
      </c>
      <c r="E1357" s="12">
        <v>805580</v>
      </c>
      <c r="F1357" s="12">
        <v>805580</v>
      </c>
      <c r="G1357" s="10">
        <f>(C1357-$C$1348)*1440</f>
        <v>22709.999999993015</v>
      </c>
      <c r="H1357" s="128">
        <f t="shared" si="130"/>
        <v>88694</v>
      </c>
      <c r="I1357" s="13">
        <f t="shared" si="120"/>
        <v>3.9055041831804176</v>
      </c>
      <c r="J1357" s="56"/>
      <c r="K1357" s="56"/>
      <c r="L1357" s="219"/>
      <c r="M1357" s="10"/>
    </row>
    <row r="1358" spans="2:17" x14ac:dyDescent="0.25">
      <c r="B1358" s="10" t="s">
        <v>6</v>
      </c>
      <c r="C1358" s="11">
        <v>42187.666666666664</v>
      </c>
      <c r="D1358" s="10">
        <v>3</v>
      </c>
      <c r="E1358" s="12">
        <v>817980</v>
      </c>
      <c r="F1358" s="12">
        <v>817980</v>
      </c>
      <c r="G1358" s="10">
        <f>(C1358-$C$1348)*1440</f>
        <v>24509.999999993015</v>
      </c>
      <c r="H1358" s="128">
        <f t="shared" si="130"/>
        <v>101094</v>
      </c>
      <c r="I1358" s="13">
        <f t="shared" si="120"/>
        <v>4.1246022031835503</v>
      </c>
      <c r="J1358" s="58">
        <f>(C1358-C1354)*1440</f>
        <v>5561.9999999937136</v>
      </c>
      <c r="K1358" s="58">
        <f>E1358-E1354</f>
        <v>40320</v>
      </c>
      <c r="L1358" s="220"/>
      <c r="M1358" s="10"/>
    </row>
    <row r="1359" spans="2:17" x14ac:dyDescent="0.25">
      <c r="B1359" s="10" t="s">
        <v>6</v>
      </c>
      <c r="C1359" s="11">
        <v>42198.833333333336</v>
      </c>
      <c r="D1359" s="10">
        <v>4</v>
      </c>
      <c r="E1359" s="12">
        <v>817980</v>
      </c>
      <c r="F1359" s="12">
        <v>817980</v>
      </c>
      <c r="G1359" s="10">
        <f>(C1359-$C$1348)*1440</f>
        <v>40590</v>
      </c>
      <c r="H1359" s="128">
        <f t="shared" si="130"/>
        <v>101094</v>
      </c>
      <c r="I1359" s="13">
        <f t="shared" si="120"/>
        <v>2.4906134515890614</v>
      </c>
      <c r="J1359" s="56"/>
      <c r="K1359" s="56"/>
      <c r="L1359" s="218">
        <f>K1362/J1362</f>
        <v>1.5018329938895219</v>
      </c>
      <c r="M1359" s="10"/>
    </row>
    <row r="1360" spans="2:17" x14ac:dyDescent="0.25">
      <c r="B1360" s="10" t="s">
        <v>6</v>
      </c>
      <c r="C1360" s="11">
        <v>42200.711805555555</v>
      </c>
      <c r="D1360" s="10">
        <v>4</v>
      </c>
      <c r="E1360" s="12">
        <v>832260</v>
      </c>
      <c r="F1360" s="12">
        <v>832260</v>
      </c>
      <c r="G1360" s="10">
        <f>(C1360-$C$1348)*1440</f>
        <v>43294.999999995343</v>
      </c>
      <c r="H1360" s="128">
        <f t="shared" si="130"/>
        <v>115374</v>
      </c>
      <c r="I1360" s="13">
        <f t="shared" si="120"/>
        <v>2.6648342764756303</v>
      </c>
      <c r="J1360" s="56"/>
      <c r="K1360" s="56"/>
      <c r="L1360" s="219"/>
      <c r="M1360" s="10"/>
    </row>
    <row r="1361" spans="2:13" x14ac:dyDescent="0.25">
      <c r="B1361" s="10" t="s">
        <v>6</v>
      </c>
      <c r="C1361" s="11">
        <v>42202.606249999997</v>
      </c>
      <c r="D1361" s="10">
        <v>4</v>
      </c>
      <c r="E1361" s="12">
        <v>832260</v>
      </c>
      <c r="F1361" s="12">
        <v>832260</v>
      </c>
      <c r="G1361" s="10">
        <f>(C1361-$C$1348)*1440</f>
        <v>46022.999999992317</v>
      </c>
      <c r="H1361" s="128">
        <f t="shared" si="130"/>
        <v>115374</v>
      </c>
      <c r="I1361" s="13">
        <f t="shared" si="120"/>
        <v>2.5068769962848849</v>
      </c>
      <c r="J1361" s="56"/>
      <c r="K1361" s="56"/>
      <c r="L1361" s="219"/>
      <c r="M1361" s="10"/>
    </row>
    <row r="1362" spans="2:13" x14ac:dyDescent="0.25">
      <c r="B1362" s="10" t="s">
        <v>6</v>
      </c>
      <c r="C1362" s="11">
        <v>42204.715277777781</v>
      </c>
      <c r="D1362" s="10">
        <v>4</v>
      </c>
      <c r="E1362" s="12">
        <v>854850</v>
      </c>
      <c r="F1362" s="12">
        <v>854850</v>
      </c>
      <c r="G1362" s="10">
        <f>(C1362-$C$1348)*1440</f>
        <v>49060.000000001164</v>
      </c>
      <c r="H1362" s="128">
        <f t="shared" si="130"/>
        <v>137964</v>
      </c>
      <c r="I1362" s="13">
        <f t="shared" si="120"/>
        <v>2.8121483897267985</v>
      </c>
      <c r="J1362" s="58">
        <f>(C1362-C1358)*1440</f>
        <v>24550.000000008149</v>
      </c>
      <c r="K1362" s="58">
        <f>E1362-E1358</f>
        <v>36870</v>
      </c>
      <c r="L1362" s="220"/>
      <c r="M1362" s="10"/>
    </row>
    <row r="1363" spans="2:13" x14ac:dyDescent="0.25">
      <c r="B1363" s="10" t="s">
        <v>6</v>
      </c>
      <c r="C1363" s="11">
        <v>42205.372916666667</v>
      </c>
      <c r="D1363" s="10">
        <v>5</v>
      </c>
      <c r="E1363" s="12">
        <v>863030</v>
      </c>
      <c r="F1363" s="12">
        <v>863030</v>
      </c>
      <c r="G1363" s="10">
        <f>(C1363-$C$1348)*1440</f>
        <v>50006.999999997206</v>
      </c>
      <c r="H1363" s="128">
        <f t="shared" si="130"/>
        <v>146144</v>
      </c>
      <c r="I1363" s="13">
        <f t="shared" si="120"/>
        <v>2.9224708540805922</v>
      </c>
      <c r="J1363" s="56"/>
      <c r="K1363" s="56"/>
      <c r="L1363" s="218">
        <f>K1365/J1365</f>
        <v>5.2782263984732385</v>
      </c>
      <c r="M1363" s="10"/>
    </row>
    <row r="1364" spans="2:13" x14ac:dyDescent="0.25">
      <c r="B1364" s="10" t="s">
        <v>6</v>
      </c>
      <c r="C1364" s="11">
        <v>42207.654861111114</v>
      </c>
      <c r="D1364" s="10">
        <v>5</v>
      </c>
      <c r="E1364" s="12">
        <v>872280</v>
      </c>
      <c r="F1364" s="12">
        <v>872280</v>
      </c>
      <c r="G1364" s="10">
        <f>(C1364-$C$1348)*1440</f>
        <v>53293.000000000466</v>
      </c>
      <c r="H1364" s="128">
        <f t="shared" si="130"/>
        <v>155394</v>
      </c>
      <c r="I1364" s="13">
        <f t="shared" si="120"/>
        <v>2.9158426059707399</v>
      </c>
      <c r="J1364" s="56"/>
      <c r="K1364" s="56"/>
      <c r="L1364" s="219"/>
      <c r="M1364" s="10"/>
    </row>
    <row r="1365" spans="2:13" x14ac:dyDescent="0.25">
      <c r="B1365" s="10" t="s">
        <v>6</v>
      </c>
      <c r="C1365" s="11">
        <v>42209.445138888892</v>
      </c>
      <c r="D1365" s="10">
        <v>5</v>
      </c>
      <c r="E1365" s="12">
        <v>890800</v>
      </c>
      <c r="F1365" s="12">
        <v>890800</v>
      </c>
      <c r="G1365" s="10">
        <f>(C1365-$C$1348)*1440</f>
        <v>55871.000000000931</v>
      </c>
      <c r="H1365" s="128">
        <f t="shared" si="130"/>
        <v>173914</v>
      </c>
      <c r="I1365" s="13">
        <f t="shared" si="120"/>
        <v>3.1127776485116985</v>
      </c>
      <c r="J1365" s="58">
        <f>(C1365-C1362)*1440</f>
        <v>6810.9999999997672</v>
      </c>
      <c r="K1365" s="58">
        <f>E1365-E1362</f>
        <v>35950</v>
      </c>
      <c r="L1365" s="220"/>
      <c r="M1365" s="10"/>
    </row>
    <row r="1366" spans="2:13" x14ac:dyDescent="0.25">
      <c r="B1366" s="10" t="s">
        <v>6</v>
      </c>
      <c r="C1366" s="11">
        <v>42212.388888888891</v>
      </c>
      <c r="D1366" s="10">
        <v>6</v>
      </c>
      <c r="E1366" s="12">
        <v>913020</v>
      </c>
      <c r="F1366" s="12">
        <v>913020</v>
      </c>
      <c r="G1366" s="10">
        <f>(C1366-$C$1348)*1440</f>
        <v>60109.999999998836</v>
      </c>
      <c r="H1366" s="128">
        <f t="shared" si="130"/>
        <v>196134</v>
      </c>
      <c r="I1366" s="13">
        <f t="shared" ref="I1366:I1392" si="131">IFERROR(H1366/G1366,"-")</f>
        <v>3.2629179836966196</v>
      </c>
      <c r="J1366" s="56"/>
      <c r="K1366" s="56"/>
      <c r="L1366" s="218">
        <f>K1368/J1368</f>
        <v>4.9518569463574886</v>
      </c>
      <c r="M1366" s="10"/>
    </row>
    <row r="1367" spans="2:13" x14ac:dyDescent="0.25">
      <c r="B1367" s="10" t="s">
        <v>6</v>
      </c>
      <c r="C1367" s="11">
        <v>42214.65902777778</v>
      </c>
      <c r="D1367" s="10">
        <v>6</v>
      </c>
      <c r="E1367" s="12">
        <v>922230</v>
      </c>
      <c r="F1367" s="12">
        <v>922230</v>
      </c>
      <c r="G1367" s="10">
        <f>(C1367-$C$1348)*1440</f>
        <v>63378.999999999069</v>
      </c>
      <c r="H1367" s="128">
        <f t="shared" si="130"/>
        <v>205344</v>
      </c>
      <c r="I1367" s="13">
        <f t="shared" si="131"/>
        <v>3.2399375187365376</v>
      </c>
      <c r="J1367" s="56"/>
      <c r="K1367" s="56"/>
      <c r="L1367" s="219"/>
      <c r="M1367" s="10"/>
    </row>
    <row r="1368" spans="2:13" x14ac:dyDescent="0.25">
      <c r="B1368" s="10" t="s">
        <v>6</v>
      </c>
      <c r="C1368" s="11">
        <v>42216.513194444444</v>
      </c>
      <c r="D1368" s="10">
        <v>6</v>
      </c>
      <c r="E1368" s="12">
        <v>941200</v>
      </c>
      <c r="F1368" s="12">
        <v>941200</v>
      </c>
      <c r="G1368" s="10">
        <f>(C1368-$C$1348)*1440</f>
        <v>66048.999999995576</v>
      </c>
      <c r="H1368" s="128">
        <f t="shared" si="130"/>
        <v>224314</v>
      </c>
      <c r="I1368" s="13">
        <f t="shared" si="131"/>
        <v>3.396175566625006</v>
      </c>
      <c r="J1368" s="58">
        <f>(C1368-C1365)*1440</f>
        <v>10177.999999994645</v>
      </c>
      <c r="K1368" s="58">
        <f>E1368-E1365</f>
        <v>50400</v>
      </c>
      <c r="L1368" s="220"/>
      <c r="M1368" s="10"/>
    </row>
    <row r="1369" spans="2:13" x14ac:dyDescent="0.25">
      <c r="B1369" s="10" t="s">
        <v>6</v>
      </c>
      <c r="C1369" s="11">
        <v>42219.503472222219</v>
      </c>
      <c r="D1369" s="10">
        <v>7</v>
      </c>
      <c r="E1369" s="12">
        <v>942240</v>
      </c>
      <c r="F1369" s="12">
        <v>942240</v>
      </c>
      <c r="G1369" s="10">
        <f>(C1369-$C$1348)*1440</f>
        <v>70354.999999991851</v>
      </c>
      <c r="H1369" s="128">
        <f t="shared" si="130"/>
        <v>225354</v>
      </c>
      <c r="I1369" s="13">
        <f t="shared" si="131"/>
        <v>3.2030985715304685</v>
      </c>
      <c r="J1369" s="56"/>
      <c r="K1369" s="56"/>
      <c r="L1369" s="218">
        <f>K1370/J1370</f>
        <v>1.4219023536279243</v>
      </c>
      <c r="M1369" s="10"/>
    </row>
    <row r="1370" spans="2:13" x14ac:dyDescent="0.25">
      <c r="B1370" s="10" t="s">
        <v>6</v>
      </c>
      <c r="C1370" s="11">
        <v>42223.65347222222</v>
      </c>
      <c r="D1370" s="10">
        <v>7</v>
      </c>
      <c r="E1370" s="12">
        <v>955820</v>
      </c>
      <c r="F1370" s="12">
        <v>955820</v>
      </c>
      <c r="G1370" s="10">
        <f>(C1370-$C$1348)*1440</f>
        <v>76330.999999993946</v>
      </c>
      <c r="H1370" s="128">
        <f t="shared" si="130"/>
        <v>238934</v>
      </c>
      <c r="I1370" s="13">
        <f t="shared" si="131"/>
        <v>3.1302354220437167</v>
      </c>
      <c r="J1370" s="58">
        <f>(C1370-C1368)*1440</f>
        <v>10281.99999999837</v>
      </c>
      <c r="K1370" s="58">
        <f>E1370-E1368</f>
        <v>14620</v>
      </c>
      <c r="L1370" s="220"/>
      <c r="M1370" s="10"/>
    </row>
    <row r="1371" spans="2:13" x14ac:dyDescent="0.25">
      <c r="B1371" s="10" t="s">
        <v>6</v>
      </c>
      <c r="C1371" s="11">
        <v>42226.709722222222</v>
      </c>
      <c r="D1371" s="10">
        <v>8</v>
      </c>
      <c r="E1371" s="12">
        <v>975460</v>
      </c>
      <c r="F1371" s="12">
        <v>975460</v>
      </c>
      <c r="G1371" s="10">
        <f>(C1371-$C$1348)*1440</f>
        <v>80731.999999996042</v>
      </c>
      <c r="H1371" s="128">
        <f t="shared" si="130"/>
        <v>258574</v>
      </c>
      <c r="I1371" s="13">
        <f t="shared" si="131"/>
        <v>3.2028687509291567</v>
      </c>
      <c r="J1371" s="56"/>
      <c r="K1371" s="56"/>
      <c r="L1371" s="218">
        <f>K1374/J1374</f>
        <v>5.1224739742790044</v>
      </c>
      <c r="M1371" s="10"/>
    </row>
    <row r="1372" spans="2:13" x14ac:dyDescent="0.25">
      <c r="B1372" s="10" t="s">
        <v>6</v>
      </c>
      <c r="C1372" s="11">
        <v>42228.363888888889</v>
      </c>
      <c r="D1372" s="10">
        <v>8</v>
      </c>
      <c r="E1372" s="12">
        <v>993940</v>
      </c>
      <c r="F1372" s="12">
        <v>993940</v>
      </c>
      <c r="G1372" s="10">
        <f>(C1372-$C$1348)*1440</f>
        <v>83113.99999999674</v>
      </c>
      <c r="H1372" s="128">
        <f t="shared" si="130"/>
        <v>277054</v>
      </c>
      <c r="I1372" s="13">
        <f t="shared" si="131"/>
        <v>3.3334215655606863</v>
      </c>
      <c r="J1372" s="56"/>
      <c r="K1372" s="56"/>
      <c r="L1372" s="219"/>
      <c r="M1372" s="10"/>
    </row>
    <row r="1373" spans="2:13" x14ac:dyDescent="0.25">
      <c r="B1373" s="10" t="s">
        <v>6</v>
      </c>
      <c r="C1373" s="11">
        <v>42229.402777777781</v>
      </c>
      <c r="D1373" s="10">
        <v>8</v>
      </c>
      <c r="E1373" s="12">
        <v>997450</v>
      </c>
      <c r="F1373" s="12">
        <v>997450</v>
      </c>
      <c r="G1373" s="10">
        <f>(C1373-$C$1348)*1440</f>
        <v>84610.000000001164</v>
      </c>
      <c r="H1373" s="128">
        <f t="shared" si="130"/>
        <v>280564</v>
      </c>
      <c r="I1373" s="13">
        <f t="shared" si="131"/>
        <v>3.3159673797423017</v>
      </c>
      <c r="J1373" s="56"/>
      <c r="K1373" s="56"/>
      <c r="L1373" s="219"/>
      <c r="M1373" s="10"/>
    </row>
    <row r="1374" spans="2:13" x14ac:dyDescent="0.25">
      <c r="B1374" s="10" t="s">
        <v>6</v>
      </c>
      <c r="C1374" s="11">
        <v>42230.457638888889</v>
      </c>
      <c r="D1374" s="10">
        <v>8</v>
      </c>
      <c r="E1374" s="12">
        <v>1006010</v>
      </c>
      <c r="F1374" s="12">
        <v>1006010</v>
      </c>
      <c r="G1374" s="10">
        <f>(C1374-$C$1348)*1440</f>
        <v>86128.99999999674</v>
      </c>
      <c r="H1374" s="128">
        <f t="shared" si="130"/>
        <v>289124</v>
      </c>
      <c r="I1374" s="13">
        <f t="shared" si="131"/>
        <v>3.3568716692404528</v>
      </c>
      <c r="J1374" s="58">
        <f>(C1374-C1370)*1440</f>
        <v>9798.000000002794</v>
      </c>
      <c r="K1374" s="58">
        <f>E1374-E1370</f>
        <v>50190</v>
      </c>
      <c r="L1374" s="220"/>
      <c r="M1374" s="10"/>
    </row>
    <row r="1375" spans="2:13" x14ac:dyDescent="0.25">
      <c r="B1375" s="10" t="s">
        <v>6</v>
      </c>
      <c r="C1375" s="11">
        <v>42233.449305555558</v>
      </c>
      <c r="D1375" s="10">
        <v>9</v>
      </c>
      <c r="E1375" s="12">
        <v>1032590</v>
      </c>
      <c r="F1375" s="12">
        <v>1032590</v>
      </c>
      <c r="G1375" s="10">
        <f>(C1375-$C$1348)*1440</f>
        <v>90436.999999999534</v>
      </c>
      <c r="H1375" s="128">
        <f t="shared" si="130"/>
        <v>315704</v>
      </c>
      <c r="I1375" s="13">
        <f t="shared" si="131"/>
        <v>3.4908720988091337</v>
      </c>
      <c r="J1375" s="56"/>
      <c r="K1375" s="56"/>
      <c r="L1375" s="218">
        <f>K1377/J1377</f>
        <v>4.5297467111723009</v>
      </c>
      <c r="M1375" s="10"/>
    </row>
    <row r="1376" spans="2:13" x14ac:dyDescent="0.25">
      <c r="B1376" s="10" t="s">
        <v>6</v>
      </c>
      <c r="C1376" s="11">
        <v>42235.5625</v>
      </c>
      <c r="D1376" s="10">
        <v>9</v>
      </c>
      <c r="E1376" s="12">
        <v>1051190</v>
      </c>
      <c r="F1376" s="12">
        <v>1051190</v>
      </c>
      <c r="G1376" s="10">
        <f>(C1376-$C$1348)*1440</f>
        <v>93479.999999996508</v>
      </c>
      <c r="H1376" s="128">
        <f t="shared" si="130"/>
        <v>334304</v>
      </c>
      <c r="I1376" s="13">
        <f t="shared" si="131"/>
        <v>3.5762088147198599</v>
      </c>
      <c r="J1376" s="56"/>
      <c r="K1376" s="56"/>
      <c r="L1376" s="219"/>
      <c r="M1376" s="10"/>
    </row>
    <row r="1377" spans="2:15" x14ac:dyDescent="0.25">
      <c r="B1377" s="10" t="s">
        <v>6</v>
      </c>
      <c r="C1377" s="11">
        <v>42237.53125</v>
      </c>
      <c r="D1377" s="10">
        <v>9</v>
      </c>
      <c r="E1377" s="12">
        <v>1052150</v>
      </c>
      <c r="F1377" s="12">
        <v>1052150</v>
      </c>
      <c r="G1377" s="10">
        <f>(C1377-$C$1348)*1440</f>
        <v>96314.999999996508</v>
      </c>
      <c r="H1377" s="128">
        <f t="shared" si="130"/>
        <v>335264</v>
      </c>
      <c r="I1377" s="13">
        <f t="shared" si="131"/>
        <v>3.4809115921716467</v>
      </c>
      <c r="J1377" s="58">
        <f>(C1377-C1374)*1440</f>
        <v>10185.999999999767</v>
      </c>
      <c r="K1377" s="58">
        <f>E1377-E1374</f>
        <v>46140</v>
      </c>
      <c r="L1377" s="220"/>
      <c r="M1377" s="10"/>
    </row>
    <row r="1378" spans="2:15" x14ac:dyDescent="0.25">
      <c r="B1378" s="10" t="s">
        <v>6</v>
      </c>
      <c r="C1378" s="11">
        <v>42240.6875</v>
      </c>
      <c r="D1378" s="10">
        <v>10</v>
      </c>
      <c r="E1378" s="12">
        <v>1052150</v>
      </c>
      <c r="F1378" s="12">
        <v>1052150</v>
      </c>
      <c r="G1378" s="10">
        <f>(C1378-$C$1348)*1440</f>
        <v>100859.99999999651</v>
      </c>
      <c r="H1378" s="128">
        <f t="shared" si="130"/>
        <v>335264</v>
      </c>
      <c r="I1378" s="13">
        <f t="shared" si="131"/>
        <v>3.3240531429705693</v>
      </c>
      <c r="J1378" s="56"/>
      <c r="K1378" s="56"/>
      <c r="L1378" s="218">
        <f>K1380/J1380</f>
        <v>1.7380250177969254</v>
      </c>
      <c r="M1378" s="10"/>
    </row>
    <row r="1379" spans="2:15" x14ac:dyDescent="0.25">
      <c r="B1379" s="10" t="s">
        <v>6</v>
      </c>
      <c r="C1379" s="11">
        <v>42242.343055555553</v>
      </c>
      <c r="D1379" s="10">
        <v>10</v>
      </c>
      <c r="E1379" s="12">
        <v>1066610</v>
      </c>
      <c r="F1379" s="12">
        <v>1066610</v>
      </c>
      <c r="G1379" s="10">
        <f>(C1379-$C$1348)*1440</f>
        <v>103243.99999999325</v>
      </c>
      <c r="H1379" s="128">
        <f t="shared" si="130"/>
        <v>349724</v>
      </c>
      <c r="I1379" s="13">
        <f t="shared" si="131"/>
        <v>3.3873542288173923</v>
      </c>
      <c r="J1379" s="56"/>
      <c r="K1379" s="56"/>
      <c r="L1379" s="219"/>
      <c r="M1379" s="10"/>
    </row>
    <row r="1380" spans="2:15" x14ac:dyDescent="0.25">
      <c r="B1380" s="10" t="s">
        <v>6</v>
      </c>
      <c r="C1380" s="11">
        <v>42244.359722222223</v>
      </c>
      <c r="D1380" s="10">
        <v>10</v>
      </c>
      <c r="E1380" s="12">
        <v>1069240</v>
      </c>
      <c r="F1380" s="12">
        <v>1069240</v>
      </c>
      <c r="G1380" s="10">
        <f>(C1380-$C$1348)*1440</f>
        <v>106147.99999999814</v>
      </c>
      <c r="H1380" s="128">
        <f t="shared" si="130"/>
        <v>352354</v>
      </c>
      <c r="I1380" s="13">
        <f t="shared" si="131"/>
        <v>3.3194596224140462</v>
      </c>
      <c r="J1380" s="58">
        <f>(C1380-C1377)*1440</f>
        <v>9833.0000000016298</v>
      </c>
      <c r="K1380" s="58">
        <f>E1380-E1377</f>
        <v>17090</v>
      </c>
      <c r="L1380" s="220"/>
      <c r="M1380" s="10"/>
    </row>
    <row r="1381" spans="2:15" x14ac:dyDescent="0.25">
      <c r="B1381" s="10" t="s">
        <v>6</v>
      </c>
      <c r="C1381" s="11">
        <v>42249.321527777778</v>
      </c>
      <c r="D1381" s="10">
        <v>11</v>
      </c>
      <c r="E1381" s="12">
        <v>1091740</v>
      </c>
      <c r="F1381" s="12">
        <v>1091740</v>
      </c>
      <c r="G1381" s="10">
        <f>(C1381-$C$1348)*1440</f>
        <v>113292.99999999697</v>
      </c>
      <c r="H1381" s="128">
        <f t="shared" si="130"/>
        <v>374854</v>
      </c>
      <c r="I1381" s="13">
        <f t="shared" si="131"/>
        <v>3.3087128066165605</v>
      </c>
      <c r="J1381" s="56"/>
      <c r="K1381" s="56"/>
      <c r="L1381" s="218">
        <f>K1382/J1382</f>
        <v>3.757835041289511</v>
      </c>
      <c r="M1381" s="10"/>
    </row>
    <row r="1382" spans="2:15" x14ac:dyDescent="0.25">
      <c r="B1382" s="10" t="s">
        <v>6</v>
      </c>
      <c r="C1382" s="11">
        <v>42251.339583333334</v>
      </c>
      <c r="D1382" s="10">
        <v>11</v>
      </c>
      <c r="E1382" s="12">
        <v>1107010</v>
      </c>
      <c r="F1382" s="12">
        <v>1107010</v>
      </c>
      <c r="G1382" s="10">
        <f>(C1382-$C$1348)*1440</f>
        <v>116198.9999999979</v>
      </c>
      <c r="H1382" s="128">
        <f t="shared" si="130"/>
        <v>390124</v>
      </c>
      <c r="I1382" s="13">
        <f t="shared" si="131"/>
        <v>3.3573782906910306</v>
      </c>
      <c r="J1382" s="58">
        <f>(C1382-C1380)*1440</f>
        <v>10050.999999999767</v>
      </c>
      <c r="K1382" s="58">
        <f>E1382-E1380</f>
        <v>37770</v>
      </c>
      <c r="L1382" s="220"/>
      <c r="M1382" s="10"/>
    </row>
    <row r="1383" spans="2:15" x14ac:dyDescent="0.25">
      <c r="B1383" s="10" t="s">
        <v>6</v>
      </c>
      <c r="C1383" s="11">
        <v>42254.338194444441</v>
      </c>
      <c r="D1383" s="10">
        <v>12</v>
      </c>
      <c r="E1383" s="12">
        <v>1131830</v>
      </c>
      <c r="F1383" s="12">
        <v>1131830</v>
      </c>
      <c r="G1383" s="10">
        <f>(C1383-$C$1348)*1440</f>
        <v>120516.99999999139</v>
      </c>
      <c r="H1383" s="128">
        <f t="shared" si="130"/>
        <v>414944</v>
      </c>
      <c r="I1383" s="13">
        <f t="shared" si="131"/>
        <v>3.4430329331134168</v>
      </c>
      <c r="J1383" s="56"/>
      <c r="K1383" s="56"/>
      <c r="L1383" s="218">
        <f>K1385/J1385</f>
        <v>5.8331684148025493</v>
      </c>
      <c r="M1383" s="10"/>
    </row>
    <row r="1384" spans="2:15" x14ac:dyDescent="0.25">
      <c r="B1384" s="10" t="s">
        <v>6</v>
      </c>
      <c r="C1384" s="11">
        <v>42256.347222222219</v>
      </c>
      <c r="D1384" s="10">
        <v>12</v>
      </c>
      <c r="E1384" s="12">
        <v>1149060</v>
      </c>
      <c r="F1384" s="12">
        <v>1149060</v>
      </c>
      <c r="G1384" s="10">
        <f>(C1384-$C$1348)*1440</f>
        <v>123409.99999999185</v>
      </c>
      <c r="H1384" s="128">
        <f t="shared" si="130"/>
        <v>432174</v>
      </c>
      <c r="I1384" s="13">
        <f t="shared" si="131"/>
        <v>3.5019366339845113</v>
      </c>
      <c r="J1384" s="56"/>
      <c r="K1384" s="56"/>
      <c r="L1384" s="219"/>
      <c r="M1384" s="10"/>
    </row>
    <row r="1385" spans="2:15" x14ac:dyDescent="0.25">
      <c r="B1385" s="10" t="s">
        <v>6</v>
      </c>
      <c r="C1385" s="11">
        <v>42258.357638888891</v>
      </c>
      <c r="D1385" s="10">
        <v>12</v>
      </c>
      <c r="E1385" s="12">
        <v>1165960</v>
      </c>
      <c r="F1385" s="12">
        <v>1165960</v>
      </c>
      <c r="G1385" s="10">
        <f>(C1385-$C$1348)*1440</f>
        <v>126304.99999999884</v>
      </c>
      <c r="H1385" s="128">
        <f t="shared" si="130"/>
        <v>449074</v>
      </c>
      <c r="I1385" s="13">
        <f t="shared" si="131"/>
        <v>3.5554728633071071</v>
      </c>
      <c r="J1385" s="58">
        <f>(C1385-C1382)*1440</f>
        <v>10106.000000000931</v>
      </c>
      <c r="K1385" s="58">
        <f>E1385-E1382</f>
        <v>58950</v>
      </c>
      <c r="L1385" s="220"/>
      <c r="M1385" s="10"/>
    </row>
    <row r="1386" spans="2:15" x14ac:dyDescent="0.25">
      <c r="B1386" s="10" t="s">
        <v>6</v>
      </c>
      <c r="C1386" s="11">
        <v>42261.347916666666</v>
      </c>
      <c r="D1386" s="10">
        <v>13</v>
      </c>
      <c r="E1386" s="12">
        <v>1185460</v>
      </c>
      <c r="F1386" s="12">
        <v>1185460</v>
      </c>
      <c r="G1386" s="10">
        <f>(C1386-$C$1348)*1440</f>
        <v>130610.99999999511</v>
      </c>
      <c r="H1386" s="128">
        <f t="shared" si="130"/>
        <v>468574</v>
      </c>
      <c r="I1386" s="13">
        <f t="shared" si="131"/>
        <v>3.5875538813730663</v>
      </c>
      <c r="J1386" s="56"/>
      <c r="K1386" s="56"/>
      <c r="L1386" s="218">
        <f>K1388/J1388</f>
        <v>4.7690531177825894</v>
      </c>
      <c r="M1386" s="10"/>
    </row>
    <row r="1387" spans="2:15" x14ac:dyDescent="0.25">
      <c r="B1387" s="10" t="s">
        <v>6</v>
      </c>
      <c r="C1387" s="11">
        <v>42263.333333333336</v>
      </c>
      <c r="D1387" s="10">
        <v>13</v>
      </c>
      <c r="E1387" s="12">
        <v>1198510</v>
      </c>
      <c r="F1387" s="12">
        <v>1198510</v>
      </c>
      <c r="G1387" s="10">
        <f>(C1387-$C$1348)*1440</f>
        <v>133470</v>
      </c>
      <c r="H1387" s="128">
        <f t="shared" si="130"/>
        <v>481624</v>
      </c>
      <c r="I1387" s="13">
        <f t="shared" si="131"/>
        <v>3.6084813066606727</v>
      </c>
      <c r="J1387" s="56"/>
      <c r="K1387" s="56"/>
      <c r="L1387" s="219"/>
      <c r="M1387" s="10"/>
    </row>
    <row r="1388" spans="2:15" x14ac:dyDescent="0.25">
      <c r="B1388" s="10" t="s">
        <v>6</v>
      </c>
      <c r="C1388" s="11">
        <v>42265.574305555558</v>
      </c>
      <c r="D1388" s="10">
        <v>13</v>
      </c>
      <c r="E1388" s="12">
        <v>1215520</v>
      </c>
      <c r="F1388" s="12">
        <v>1215520</v>
      </c>
      <c r="G1388" s="10">
        <f>(C1388-$C$1348)*1440</f>
        <v>136696.99999999953</v>
      </c>
      <c r="H1388" s="128">
        <f t="shared" si="130"/>
        <v>498634</v>
      </c>
      <c r="I1388" s="13">
        <f t="shared" si="131"/>
        <v>3.6477318448832214</v>
      </c>
      <c r="J1388" s="58">
        <f>(C1388-C1385)*1440</f>
        <v>10392.000000000698</v>
      </c>
      <c r="K1388" s="58">
        <f>E1388-E1385</f>
        <v>49560</v>
      </c>
      <c r="L1388" s="220"/>
      <c r="M1388" s="10"/>
    </row>
    <row r="1389" spans="2:15" x14ac:dyDescent="0.25">
      <c r="B1389" s="10" t="s">
        <v>6</v>
      </c>
      <c r="C1389" s="11">
        <v>42268.713888888888</v>
      </c>
      <c r="D1389" s="10">
        <v>14</v>
      </c>
      <c r="E1389" s="12">
        <v>1241870</v>
      </c>
      <c r="F1389" s="12">
        <v>1241870</v>
      </c>
      <c r="G1389" s="10">
        <f>(C1389-$C$1348)*1440</f>
        <v>141217.99999999464</v>
      </c>
      <c r="H1389" s="128">
        <f t="shared" si="130"/>
        <v>524984</v>
      </c>
      <c r="I1389" s="13">
        <f t="shared" si="131"/>
        <v>3.7175430894080068</v>
      </c>
      <c r="J1389" s="56"/>
      <c r="K1389" s="56"/>
      <c r="L1389" s="218">
        <f>K1390/J1390</f>
        <v>5.4535098960563593</v>
      </c>
      <c r="M1389" s="10"/>
    </row>
    <row r="1390" spans="2:15" x14ac:dyDescent="0.25">
      <c r="B1390" s="10" t="s">
        <v>6</v>
      </c>
      <c r="C1390" s="11">
        <v>42270.451388888891</v>
      </c>
      <c r="D1390" s="10">
        <v>14</v>
      </c>
      <c r="E1390" s="12">
        <v>1253820</v>
      </c>
      <c r="F1390" s="12">
        <v>1253820</v>
      </c>
      <c r="G1390" s="10">
        <f>(C1390-$C$1348)*1440</f>
        <v>143719.99999999884</v>
      </c>
      <c r="H1390" s="128">
        <f t="shared" si="130"/>
        <v>536934</v>
      </c>
      <c r="I1390" s="13">
        <f t="shared" si="131"/>
        <v>3.7359727247425853</v>
      </c>
      <c r="J1390" s="58">
        <f>(C1390-C1388)*1440</f>
        <v>7022.9999999993015</v>
      </c>
      <c r="K1390" s="58">
        <f>E1390-E1388</f>
        <v>38300</v>
      </c>
      <c r="L1390" s="220"/>
      <c r="M1390" s="10"/>
    </row>
    <row r="1391" spans="2:15" x14ac:dyDescent="0.25">
      <c r="B1391" s="10" t="s">
        <v>6</v>
      </c>
      <c r="C1391" s="11">
        <v>42275.499305555553</v>
      </c>
      <c r="D1391" s="10">
        <v>15</v>
      </c>
      <c r="E1391" s="12">
        <v>1294140</v>
      </c>
      <c r="F1391" s="12">
        <v>1294140</v>
      </c>
      <c r="G1391" s="10">
        <f>(C1391-$C$1348)*1440</f>
        <v>150988.99999999325</v>
      </c>
      <c r="H1391" s="128">
        <f t="shared" si="130"/>
        <v>577254</v>
      </c>
      <c r="I1391" s="13">
        <f t="shared" si="131"/>
        <v>3.8231526799967268</v>
      </c>
      <c r="J1391" s="56"/>
      <c r="K1391" s="56"/>
      <c r="L1391" s="218">
        <f>K1392/J1392</f>
        <v>4.7226130653288436</v>
      </c>
      <c r="M1391" s="10"/>
    </row>
    <row r="1392" spans="2:15" ht="15" thickBot="1" x14ac:dyDescent="0.3">
      <c r="B1392" s="51" t="s">
        <v>6</v>
      </c>
      <c r="C1392" s="52">
        <v>42277.361111111109</v>
      </c>
      <c r="D1392" s="51">
        <v>15</v>
      </c>
      <c r="E1392" s="53">
        <v>1300810</v>
      </c>
      <c r="F1392" s="53">
        <v>1300810</v>
      </c>
      <c r="G1392" s="51">
        <f>(C1392-$C$1348)*1440</f>
        <v>153669.99999999418</v>
      </c>
      <c r="H1392" s="129">
        <f t="shared" si="130"/>
        <v>583924</v>
      </c>
      <c r="I1392" s="54">
        <f t="shared" si="131"/>
        <v>3.7998568360774523</v>
      </c>
      <c r="J1392" s="60">
        <f>(C1392-C1390)*1440</f>
        <v>9949.9999999953434</v>
      </c>
      <c r="K1392" s="60">
        <f>E1392-E1390</f>
        <v>46990</v>
      </c>
      <c r="L1392" s="221"/>
      <c r="M1392" s="54">
        <f>I1392</f>
        <v>3.7998568360774523</v>
      </c>
      <c r="O1392" s="33">
        <f>SUM(K1348:K1392)</f>
        <v>583924</v>
      </c>
    </row>
    <row r="1393" spans="2:13" x14ac:dyDescent="0.3">
      <c r="B1393" s="46" t="s">
        <v>6</v>
      </c>
      <c r="C1393" s="47">
        <v>42279.606944444444</v>
      </c>
      <c r="D1393" s="46">
        <v>16</v>
      </c>
      <c r="E1393" s="48">
        <v>1315180</v>
      </c>
      <c r="F1393" s="48">
        <v>1315180</v>
      </c>
      <c r="G1393" s="46">
        <f>(C1393-$C$1348)*1440</f>
        <v>156903.99999999558</v>
      </c>
      <c r="H1393" s="130">
        <f t="shared" si="130"/>
        <v>598294</v>
      </c>
      <c r="I1393" s="49">
        <f t="shared" ref="I1393" si="132">IFERROR(H1393/G1393,"-")</f>
        <v>3.8131213990721515</v>
      </c>
      <c r="J1393" s="50"/>
      <c r="K1393" s="50"/>
      <c r="L1393" s="49"/>
      <c r="M1393" s="46"/>
    </row>
    <row r="1394" spans="2:13" x14ac:dyDescent="0.3">
      <c r="B1394" s="10" t="s">
        <v>6</v>
      </c>
      <c r="C1394" s="11">
        <v>42282.361805555556</v>
      </c>
      <c r="D1394" s="10">
        <v>16</v>
      </c>
      <c r="E1394" s="12">
        <v>1335870</v>
      </c>
      <c r="F1394" s="12">
        <v>1335870</v>
      </c>
      <c r="G1394" s="10">
        <f>(C1394-$C$1348)*1440</f>
        <v>160870.99999999744</v>
      </c>
      <c r="H1394" s="128">
        <f t="shared" si="130"/>
        <v>618984</v>
      </c>
      <c r="I1394" s="13">
        <f t="shared" ref="I1394:I1416" si="133">IFERROR(H1394/G1394,"-")</f>
        <v>3.8477040610178954</v>
      </c>
      <c r="J1394" s="10"/>
      <c r="K1394" s="10"/>
      <c r="L1394" s="10"/>
      <c r="M1394" s="10"/>
    </row>
    <row r="1395" spans="2:13" x14ac:dyDescent="0.3">
      <c r="B1395" s="10" t="s">
        <v>6</v>
      </c>
      <c r="C1395" s="11">
        <v>42284.361805555556</v>
      </c>
      <c r="D1395" s="10">
        <v>16</v>
      </c>
      <c r="E1395" s="12">
        <v>1349000</v>
      </c>
      <c r="F1395" s="12">
        <v>1349000</v>
      </c>
      <c r="G1395" s="10">
        <f>(C1395-$C$1348)*1440</f>
        <v>163750.99999999744</v>
      </c>
      <c r="H1395" s="128">
        <f t="shared" si="130"/>
        <v>632114</v>
      </c>
      <c r="I1395" s="13">
        <f t="shared" si="133"/>
        <v>3.8602145941094093</v>
      </c>
      <c r="J1395" s="10"/>
      <c r="K1395" s="10"/>
      <c r="L1395" s="10"/>
      <c r="M1395" s="10"/>
    </row>
    <row r="1396" spans="2:13" x14ac:dyDescent="0.3">
      <c r="B1396" s="10" t="s">
        <v>6</v>
      </c>
      <c r="C1396" s="11">
        <v>42286.342361111114</v>
      </c>
      <c r="D1396" s="10">
        <v>16</v>
      </c>
      <c r="E1396" s="12">
        <v>1363870</v>
      </c>
      <c r="F1396" s="12">
        <v>1363870</v>
      </c>
      <c r="G1396" s="10">
        <f>(C1396-$C$1348)*1440</f>
        <v>166603.00000000047</v>
      </c>
      <c r="H1396" s="128">
        <f t="shared" si="130"/>
        <v>646984</v>
      </c>
      <c r="I1396" s="13">
        <f t="shared" si="133"/>
        <v>3.88338745400742</v>
      </c>
      <c r="J1396" s="14">
        <f>(C1396-C1392)*1440</f>
        <v>12933.000000006286</v>
      </c>
      <c r="K1396" s="14">
        <f>E1396-E1392</f>
        <v>63060</v>
      </c>
      <c r="L1396" s="13">
        <f>K1396/J1396</f>
        <v>4.8758988633703977</v>
      </c>
      <c r="M1396" s="10"/>
    </row>
    <row r="1397" spans="2:13" x14ac:dyDescent="0.3">
      <c r="B1397" s="10" t="s">
        <v>6</v>
      </c>
      <c r="C1397" s="11">
        <v>42289.355555555558</v>
      </c>
      <c r="D1397" s="10">
        <v>17</v>
      </c>
      <c r="E1397" s="12">
        <v>1386530</v>
      </c>
      <c r="F1397" s="12">
        <v>1386530</v>
      </c>
      <c r="G1397" s="10">
        <f>(C1397-$C$1348)*1440</f>
        <v>170941.99999999953</v>
      </c>
      <c r="H1397" s="128">
        <f t="shared" si="130"/>
        <v>669644</v>
      </c>
      <c r="I1397" s="13">
        <f t="shared" si="133"/>
        <v>3.9173754840823309</v>
      </c>
      <c r="J1397" s="10"/>
      <c r="K1397" s="10"/>
      <c r="L1397" s="10"/>
      <c r="M1397" s="10"/>
    </row>
    <row r="1398" spans="2:13" x14ac:dyDescent="0.3">
      <c r="B1398" s="10" t="s">
        <v>6</v>
      </c>
      <c r="C1398" s="11">
        <v>42291.326388888891</v>
      </c>
      <c r="D1398" s="10">
        <v>17</v>
      </c>
      <c r="E1398" s="12">
        <v>1401350</v>
      </c>
      <c r="F1398" s="12">
        <v>1401350</v>
      </c>
      <c r="G1398" s="10">
        <f>(C1398-$C$1348)*1440</f>
        <v>173779.99999999884</v>
      </c>
      <c r="H1398" s="128">
        <f t="shared" si="130"/>
        <v>684464</v>
      </c>
      <c r="I1398" s="13">
        <f t="shared" si="133"/>
        <v>3.9386810910346677</v>
      </c>
      <c r="J1398" s="10"/>
      <c r="K1398" s="10"/>
      <c r="L1398" s="10"/>
      <c r="M1398" s="10"/>
    </row>
    <row r="1399" spans="2:13" x14ac:dyDescent="0.3">
      <c r="B1399" s="10" t="s">
        <v>6</v>
      </c>
      <c r="C1399" s="11">
        <v>42293.345833333333</v>
      </c>
      <c r="D1399" s="10">
        <v>17</v>
      </c>
      <c r="E1399" s="12">
        <v>1418060</v>
      </c>
      <c r="F1399" s="12">
        <v>1418060</v>
      </c>
      <c r="G1399" s="10">
        <f>(C1399-$C$1348)*1440</f>
        <v>176687.99999999581</v>
      </c>
      <c r="H1399" s="128">
        <f t="shared" si="130"/>
        <v>701174</v>
      </c>
      <c r="I1399" s="13">
        <f t="shared" si="133"/>
        <v>3.968430227293402</v>
      </c>
      <c r="J1399" s="14">
        <f>(C1399-C1396)*1440</f>
        <v>10084.999999995343</v>
      </c>
      <c r="K1399" s="14">
        <f>E1399-E1396</f>
        <v>54190</v>
      </c>
      <c r="L1399" s="13">
        <f>K1399/J1399</f>
        <v>5.3733267228582076</v>
      </c>
      <c r="M1399" s="10"/>
    </row>
    <row r="1400" spans="2:13" x14ac:dyDescent="0.3">
      <c r="B1400" s="10" t="s">
        <v>6</v>
      </c>
      <c r="C1400" s="11">
        <v>42296.379861111112</v>
      </c>
      <c r="D1400" s="10">
        <v>18</v>
      </c>
      <c r="E1400" s="12">
        <v>1433590</v>
      </c>
      <c r="F1400" s="12">
        <v>1433590</v>
      </c>
      <c r="G1400" s="10">
        <f>(C1400-$C$1348)*1440</f>
        <v>181056.99999999837</v>
      </c>
      <c r="H1400" s="128">
        <f t="shared" si="130"/>
        <v>716704</v>
      </c>
      <c r="I1400" s="13">
        <f t="shared" si="133"/>
        <v>3.9584440259145266</v>
      </c>
      <c r="J1400" s="10"/>
      <c r="K1400" s="10"/>
      <c r="L1400" s="10"/>
      <c r="M1400" s="10"/>
    </row>
    <row r="1401" spans="2:13" x14ac:dyDescent="0.3">
      <c r="B1401" s="10" t="s">
        <v>6</v>
      </c>
      <c r="C1401" s="11">
        <v>42300.701388888891</v>
      </c>
      <c r="D1401" s="10">
        <v>18</v>
      </c>
      <c r="E1401" s="12">
        <v>1460950</v>
      </c>
      <c r="F1401" s="12">
        <v>1460950</v>
      </c>
      <c r="G1401" s="10">
        <f>(C1401-$C$1348)*1440</f>
        <v>187279.99999999884</v>
      </c>
      <c r="H1401" s="128">
        <f t="shared" si="130"/>
        <v>744064</v>
      </c>
      <c r="I1401" s="13">
        <f t="shared" si="133"/>
        <v>3.9730029901751633</v>
      </c>
      <c r="J1401" s="14">
        <f>(C1401-C1399)*1440</f>
        <v>10592.000000003027</v>
      </c>
      <c r="K1401" s="14">
        <f>E1401-E1399</f>
        <v>42890</v>
      </c>
      <c r="L1401" s="13">
        <f>K1401/J1401</f>
        <v>4.0492824773402329</v>
      </c>
      <c r="M1401" s="10"/>
    </row>
    <row r="1402" spans="2:13" x14ac:dyDescent="0.3">
      <c r="B1402" s="10" t="s">
        <v>6</v>
      </c>
      <c r="C1402" s="11">
        <v>42303.392361111109</v>
      </c>
      <c r="D1402" s="10">
        <v>19</v>
      </c>
      <c r="E1402" s="12">
        <v>1481210</v>
      </c>
      <c r="F1402" s="12">
        <v>1481210</v>
      </c>
      <c r="G1402" s="10">
        <f>(C1402-$C$1348)*1440</f>
        <v>191154.99999999418</v>
      </c>
      <c r="H1402" s="128">
        <f t="shared" si="130"/>
        <v>764324</v>
      </c>
      <c r="I1402" s="13">
        <f t="shared" si="133"/>
        <v>3.9984515184014193</v>
      </c>
      <c r="J1402" s="10"/>
      <c r="K1402" s="10"/>
      <c r="L1402" s="10"/>
      <c r="M1402" s="10"/>
    </row>
    <row r="1403" spans="2:13" x14ac:dyDescent="0.3">
      <c r="B1403" s="10" t="s">
        <v>6</v>
      </c>
      <c r="C1403" s="11">
        <v>42305.40347222222</v>
      </c>
      <c r="D1403" s="10">
        <v>19</v>
      </c>
      <c r="E1403" s="12">
        <v>1496040</v>
      </c>
      <c r="F1403" s="12">
        <v>1496040</v>
      </c>
      <c r="G1403" s="10">
        <f>(C1403-$C$1348)*1440</f>
        <v>194050.99999999395</v>
      </c>
      <c r="H1403" s="128">
        <f t="shared" si="130"/>
        <v>779154</v>
      </c>
      <c r="I1403" s="13">
        <f t="shared" si="133"/>
        <v>4.0152021891153575</v>
      </c>
      <c r="J1403" s="10"/>
      <c r="K1403" s="10"/>
      <c r="L1403" s="10"/>
      <c r="M1403" s="10"/>
    </row>
    <row r="1404" spans="2:13" x14ac:dyDescent="0.3">
      <c r="B1404" s="10" t="s">
        <v>6</v>
      </c>
      <c r="C1404" s="11">
        <v>42307.591666666667</v>
      </c>
      <c r="D1404" s="10">
        <v>19</v>
      </c>
      <c r="E1404" s="12">
        <v>1511390</v>
      </c>
      <c r="F1404" s="12">
        <v>1511390</v>
      </c>
      <c r="G1404" s="10">
        <f>(C1404-$C$1348)*1440</f>
        <v>197201.99999999721</v>
      </c>
      <c r="H1404" s="128">
        <f t="shared" si="130"/>
        <v>794504</v>
      </c>
      <c r="I1404" s="13">
        <f t="shared" si="133"/>
        <v>4.0288840883967261</v>
      </c>
      <c r="J1404" s="14">
        <f>(C1404-C1401)*1440</f>
        <v>9921.9999999983702</v>
      </c>
      <c r="K1404" s="14">
        <f>E1404-E1401</f>
        <v>50440</v>
      </c>
      <c r="L1404" s="13">
        <f>K1404/J1404</f>
        <v>5.0836524894182915</v>
      </c>
      <c r="M1404" s="10"/>
    </row>
    <row r="1405" spans="2:13" x14ac:dyDescent="0.3">
      <c r="B1405" s="10" t="s">
        <v>6</v>
      </c>
      <c r="C1405" s="11">
        <v>42310.370833333334</v>
      </c>
      <c r="D1405" s="10">
        <v>20</v>
      </c>
      <c r="E1405" s="12">
        <v>1513440</v>
      </c>
      <c r="F1405" s="12">
        <v>1513440</v>
      </c>
      <c r="G1405" s="10">
        <f>(C1405-$C$1348)*1440</f>
        <v>201203.9999999979</v>
      </c>
      <c r="H1405" s="128">
        <f t="shared" si="130"/>
        <v>796554</v>
      </c>
      <c r="I1405" s="13">
        <f t="shared" si="133"/>
        <v>3.958937198067674</v>
      </c>
      <c r="J1405" s="10"/>
      <c r="K1405" s="10"/>
      <c r="L1405" s="10"/>
      <c r="M1405" s="10"/>
    </row>
    <row r="1406" spans="2:13" x14ac:dyDescent="0.3">
      <c r="B1406" s="10" t="s">
        <v>6</v>
      </c>
      <c r="C1406" s="11">
        <v>42312.371527777781</v>
      </c>
      <c r="D1406" s="10">
        <v>20</v>
      </c>
      <c r="E1406" s="12">
        <v>1528090</v>
      </c>
      <c r="F1406" s="12">
        <v>1528090</v>
      </c>
      <c r="G1406" s="10">
        <f>(C1406-$C$1348)*1440</f>
        <v>204085.00000000116</v>
      </c>
      <c r="H1406" s="128">
        <f t="shared" si="130"/>
        <v>811204</v>
      </c>
      <c r="I1406" s="13">
        <f t="shared" si="133"/>
        <v>3.9748340152387258</v>
      </c>
      <c r="J1406" s="10"/>
      <c r="K1406" s="10"/>
      <c r="L1406" s="10"/>
      <c r="M1406" s="10"/>
    </row>
    <row r="1407" spans="2:13" x14ac:dyDescent="0.3">
      <c r="B1407" s="10" t="s">
        <v>6</v>
      </c>
      <c r="C1407" s="11">
        <v>42314.400000000001</v>
      </c>
      <c r="D1407" s="10">
        <v>20</v>
      </c>
      <c r="E1407" s="12">
        <v>1543840</v>
      </c>
      <c r="F1407" s="12">
        <v>1543840</v>
      </c>
      <c r="G1407" s="10">
        <f>(C1407-$C$1348)*1440</f>
        <v>207005.9999999986</v>
      </c>
      <c r="H1407" s="128">
        <f t="shared" si="130"/>
        <v>826954</v>
      </c>
      <c r="I1407" s="13">
        <f t="shared" si="133"/>
        <v>3.9948310676985477</v>
      </c>
      <c r="J1407" s="14">
        <f>(C1407-C1404)*1440</f>
        <v>9804.000000001397</v>
      </c>
      <c r="K1407" s="14">
        <f>E1407-E1404</f>
        <v>32450</v>
      </c>
      <c r="L1407" s="13">
        <f>K1407/J1407</f>
        <v>3.3098735210113603</v>
      </c>
      <c r="M1407" s="10"/>
    </row>
    <row r="1408" spans="2:13" x14ac:dyDescent="0.3">
      <c r="B1408" s="10" t="s">
        <v>6</v>
      </c>
      <c r="C1408" s="11">
        <v>42317.576388888891</v>
      </c>
      <c r="D1408" s="10">
        <v>21</v>
      </c>
      <c r="E1408" s="12">
        <v>1554120</v>
      </c>
      <c r="F1408" s="12">
        <v>1554120</v>
      </c>
      <c r="G1408" s="10">
        <f>(C1408-$C$1348)*1440</f>
        <v>211579.99999999884</v>
      </c>
      <c r="H1408" s="128">
        <f t="shared" si="130"/>
        <v>837234</v>
      </c>
      <c r="I1408" s="13">
        <f t="shared" si="133"/>
        <v>3.9570564325550839</v>
      </c>
      <c r="J1408" s="10"/>
      <c r="K1408" s="10"/>
      <c r="L1408" s="10"/>
      <c r="M1408" s="10"/>
    </row>
    <row r="1409" spans="2:19" x14ac:dyDescent="0.3">
      <c r="B1409" s="10" t="s">
        <v>6</v>
      </c>
      <c r="C1409" s="11">
        <v>42319.325694444444</v>
      </c>
      <c r="D1409" s="10">
        <v>21</v>
      </c>
      <c r="E1409" s="12">
        <v>1569830</v>
      </c>
      <c r="F1409" s="12">
        <v>1569830</v>
      </c>
      <c r="G1409" s="10">
        <f>(C1409-$C$1348)*1440</f>
        <v>214098.99999999558</v>
      </c>
      <c r="H1409" s="128">
        <f t="shared" si="130"/>
        <v>852944</v>
      </c>
      <c r="I1409" s="13">
        <f t="shared" si="133"/>
        <v>3.9838766178264149</v>
      </c>
      <c r="J1409" s="10"/>
      <c r="K1409" s="10"/>
      <c r="L1409" s="10"/>
      <c r="M1409" s="10"/>
    </row>
    <row r="1410" spans="2:19" x14ac:dyDescent="0.3">
      <c r="B1410" s="10" t="s">
        <v>6</v>
      </c>
      <c r="C1410" s="11">
        <v>42321.318055555559</v>
      </c>
      <c r="D1410" s="10">
        <v>21</v>
      </c>
      <c r="E1410" s="12">
        <v>1587250</v>
      </c>
      <c r="F1410" s="12">
        <v>1587250</v>
      </c>
      <c r="G1410" s="10">
        <f>(C1410-$C$1348)*1440</f>
        <v>216968.00000000163</v>
      </c>
      <c r="H1410" s="128">
        <f t="shared" si="130"/>
        <v>870364</v>
      </c>
      <c r="I1410" s="13">
        <f t="shared" si="133"/>
        <v>4.0114855646915375</v>
      </c>
      <c r="J1410" s="14">
        <f>(C1410-C1407)*1440</f>
        <v>9962.0000000030268</v>
      </c>
      <c r="K1410" s="14">
        <f>E1410-E1407</f>
        <v>43410</v>
      </c>
      <c r="L1410" s="13">
        <f>K1410/J1410</f>
        <v>4.3575587231466386</v>
      </c>
      <c r="M1410" s="10"/>
    </row>
    <row r="1411" spans="2:19" x14ac:dyDescent="0.3">
      <c r="B1411" s="10" t="s">
        <v>6</v>
      </c>
      <c r="C1411" s="11">
        <v>42324.583333333336</v>
      </c>
      <c r="D1411" s="10">
        <v>22</v>
      </c>
      <c r="E1411" s="12">
        <v>1529170</v>
      </c>
      <c r="F1411" s="12">
        <v>1529170</v>
      </c>
      <c r="G1411" s="10">
        <f>(C1411-$C$1348)*1440</f>
        <v>221670</v>
      </c>
      <c r="H1411" s="128">
        <f t="shared" si="130"/>
        <v>812284</v>
      </c>
      <c r="I1411" s="13">
        <f>IFERROR(H1411/G1411,"-")</f>
        <v>3.6643839942256506</v>
      </c>
      <c r="J1411" s="10"/>
      <c r="K1411" s="10"/>
      <c r="L1411" s="10"/>
      <c r="M1411" s="10"/>
    </row>
    <row r="1412" spans="2:19" x14ac:dyDescent="0.3">
      <c r="B1412" s="10" t="s">
        <v>6</v>
      </c>
      <c r="C1412" s="11">
        <v>42326.601388888892</v>
      </c>
      <c r="D1412" s="10">
        <v>22</v>
      </c>
      <c r="E1412" s="12">
        <v>1604340</v>
      </c>
      <c r="F1412" s="12">
        <v>1604340</v>
      </c>
      <c r="G1412" s="10">
        <f>(C1412-$C$1348)*1440</f>
        <v>224576.00000000093</v>
      </c>
      <c r="H1412" s="128">
        <f t="shared" si="130"/>
        <v>887454</v>
      </c>
      <c r="I1412" s="13">
        <f t="shared" si="133"/>
        <v>3.9516867341122661</v>
      </c>
      <c r="J1412" s="10"/>
      <c r="K1412" s="10"/>
      <c r="L1412" s="10"/>
      <c r="M1412" s="10"/>
    </row>
    <row r="1413" spans="2:19" x14ac:dyDescent="0.3">
      <c r="B1413" s="10" t="s">
        <v>6</v>
      </c>
      <c r="C1413" s="11">
        <v>42328.430555555555</v>
      </c>
      <c r="D1413" s="10">
        <v>22</v>
      </c>
      <c r="E1413" s="12">
        <v>1619230</v>
      </c>
      <c r="F1413" s="12">
        <v>1619230</v>
      </c>
      <c r="G1413" s="10">
        <f>(C1413-$C$1348)*1440</f>
        <v>227209.99999999534</v>
      </c>
      <c r="H1413" s="128">
        <f t="shared" si="130"/>
        <v>902344</v>
      </c>
      <c r="I1413" s="13">
        <f t="shared" si="133"/>
        <v>3.9714097090797873</v>
      </c>
      <c r="J1413" s="14">
        <f>(C1413-C1410)*1440</f>
        <v>10241.999999993714</v>
      </c>
      <c r="K1413" s="14">
        <f>E1413-E1410</f>
        <v>31980</v>
      </c>
      <c r="L1413" s="13">
        <f>K1413/J1413</f>
        <v>3.1224370240206629</v>
      </c>
      <c r="M1413" s="10"/>
    </row>
    <row r="1414" spans="2:19" x14ac:dyDescent="0.3">
      <c r="B1414" s="10" t="s">
        <v>6</v>
      </c>
      <c r="C1414" s="11">
        <v>42331.390277777777</v>
      </c>
      <c r="D1414" s="10">
        <v>23</v>
      </c>
      <c r="E1414" s="12">
        <v>1634340</v>
      </c>
      <c r="F1414" s="12">
        <v>1634340</v>
      </c>
      <c r="G1414" s="10">
        <f>(C1414-$C$1348)*1440</f>
        <v>231471.99999999488</v>
      </c>
      <c r="H1414" s="128">
        <f t="shared" ref="H1414:H1452" si="134">F1414-$F$1348</f>
        <v>917454</v>
      </c>
      <c r="I1414" s="13">
        <f t="shared" si="133"/>
        <v>3.9635636275662729</v>
      </c>
      <c r="J1414" s="10"/>
      <c r="K1414" s="10"/>
      <c r="L1414" s="10"/>
      <c r="M1414" s="10"/>
    </row>
    <row r="1415" spans="2:19" x14ac:dyDescent="0.3">
      <c r="B1415" s="10" t="s">
        <v>6</v>
      </c>
      <c r="C1415" s="11">
        <v>42333.324999999997</v>
      </c>
      <c r="D1415" s="10">
        <v>23</v>
      </c>
      <c r="E1415" s="12">
        <v>1647610</v>
      </c>
      <c r="F1415" s="12">
        <v>1647610</v>
      </c>
      <c r="G1415" s="10">
        <f>(C1415-$C$1348)*1440</f>
        <v>234257.99999999232</v>
      </c>
      <c r="H1415" s="128">
        <f t="shared" si="134"/>
        <v>930724</v>
      </c>
      <c r="I1415" s="13">
        <f t="shared" si="133"/>
        <v>3.9730724244210678</v>
      </c>
      <c r="J1415" s="14">
        <f>(C1415-C1413)*1440</f>
        <v>7047.9999999969732</v>
      </c>
      <c r="K1415" s="14">
        <f>E1415-E1413</f>
        <v>28380</v>
      </c>
      <c r="L1415" s="13">
        <f>K1415/J1415</f>
        <v>4.0266742338269284</v>
      </c>
      <c r="M1415" s="10"/>
    </row>
    <row r="1416" spans="2:19" x14ac:dyDescent="0.3">
      <c r="B1416" s="10" t="s">
        <v>6</v>
      </c>
      <c r="C1416" s="11">
        <v>42338.552083333336</v>
      </c>
      <c r="D1416" s="10">
        <v>24</v>
      </c>
      <c r="E1416" s="12">
        <v>1673490</v>
      </c>
      <c r="F1416" s="12">
        <v>1673490</v>
      </c>
      <c r="G1416" s="10">
        <f>(C1416-$C$1348)*1440</f>
        <v>241785</v>
      </c>
      <c r="H1416" s="128">
        <f t="shared" si="134"/>
        <v>956604</v>
      </c>
      <c r="I1416" s="13">
        <f t="shared" si="133"/>
        <v>3.9564240957875798</v>
      </c>
      <c r="J1416" s="14"/>
      <c r="K1416" s="14"/>
      <c r="L1416" s="13"/>
      <c r="M1416" s="10"/>
    </row>
    <row r="1417" spans="2:19" x14ac:dyDescent="0.3">
      <c r="B1417" s="10" t="s">
        <v>6</v>
      </c>
      <c r="C1417" s="11">
        <v>42342.597916666666</v>
      </c>
      <c r="D1417" s="10">
        <v>24</v>
      </c>
      <c r="E1417" s="12">
        <v>1692700</v>
      </c>
      <c r="F1417" s="12">
        <v>1692700</v>
      </c>
      <c r="G1417" s="10">
        <f>(C1417-$C$1348)*1440</f>
        <v>247610.99999999511</v>
      </c>
      <c r="H1417" s="128">
        <f t="shared" si="134"/>
        <v>975814</v>
      </c>
      <c r="I1417" s="13">
        <f t="shared" ref="I1417" si="135">IFERROR(H1417/G1417,"-")</f>
        <v>3.9409153874424776</v>
      </c>
      <c r="J1417" s="14">
        <f>(C1417-C1415)*1440</f>
        <v>13353.000000002794</v>
      </c>
      <c r="K1417" s="14">
        <f>E1417-E1415</f>
        <v>45090</v>
      </c>
      <c r="L1417" s="13">
        <f>K1417/J1417</f>
        <v>3.3767692653329262</v>
      </c>
      <c r="M1417" s="10"/>
    </row>
    <row r="1418" spans="2:19" x14ac:dyDescent="0.3">
      <c r="B1418" s="10" t="s">
        <v>6</v>
      </c>
      <c r="C1418" s="11">
        <v>42345.609027777777</v>
      </c>
      <c r="D1418" s="10">
        <v>25</v>
      </c>
      <c r="E1418" s="12">
        <v>1708940</v>
      </c>
      <c r="F1418" s="12">
        <v>1708940</v>
      </c>
      <c r="G1418" s="10">
        <f>(C1418-$C$1348)*1440</f>
        <v>251946.99999999488</v>
      </c>
      <c r="H1418" s="128">
        <f t="shared" si="134"/>
        <v>992054</v>
      </c>
      <c r="I1418" s="13">
        <f t="shared" ref="I1418:I1423" si="136">IFERROR(H1418/G1418,"-")</f>
        <v>3.9375503578134299</v>
      </c>
      <c r="J1418" s="14"/>
      <c r="K1418" s="14"/>
      <c r="L1418" s="13"/>
      <c r="M1418" s="10"/>
    </row>
    <row r="1419" spans="2:19" x14ac:dyDescent="0.3">
      <c r="B1419" s="10" t="s">
        <v>6</v>
      </c>
      <c r="C1419" s="11">
        <v>42347.647222222222</v>
      </c>
      <c r="D1419" s="10">
        <v>25</v>
      </c>
      <c r="E1419" s="12">
        <v>1724720</v>
      </c>
      <c r="F1419" s="12">
        <v>1724720</v>
      </c>
      <c r="G1419" s="10">
        <f>(C1419-$C$1348)*1440</f>
        <v>254881.99999999604</v>
      </c>
      <c r="H1419" s="128">
        <f t="shared" si="134"/>
        <v>1007834</v>
      </c>
      <c r="I1419" s="13">
        <f t="shared" si="136"/>
        <v>3.9541199457004246</v>
      </c>
      <c r="J1419" s="14"/>
      <c r="K1419" s="14"/>
      <c r="L1419" s="13"/>
      <c r="M1419" s="10"/>
    </row>
    <row r="1420" spans="2:19" x14ac:dyDescent="0.3">
      <c r="B1420" s="10" t="s">
        <v>6</v>
      </c>
      <c r="C1420" s="11">
        <v>42349.555555555555</v>
      </c>
      <c r="D1420" s="10">
        <v>25</v>
      </c>
      <c r="E1420" s="12">
        <v>1736810</v>
      </c>
      <c r="F1420" s="12">
        <v>1736810</v>
      </c>
      <c r="G1420" s="10">
        <f>(C1420-$C$1348)*1440</f>
        <v>257629.99999999534</v>
      </c>
      <c r="H1420" s="128">
        <f t="shared" si="134"/>
        <v>1019924</v>
      </c>
      <c r="I1420" s="13">
        <f t="shared" si="136"/>
        <v>3.9588712494663603</v>
      </c>
      <c r="J1420" s="14">
        <f>(C1420-C1417)*1440</f>
        <v>10019.000000000233</v>
      </c>
      <c r="K1420" s="14">
        <f>E1420-E1417</f>
        <v>44110</v>
      </c>
      <c r="L1420" s="13">
        <f t="shared" ref="L1420:L1423" si="137">K1420/J1420</f>
        <v>4.4026349935122244</v>
      </c>
      <c r="M1420" s="10"/>
    </row>
    <row r="1421" spans="2:19" x14ac:dyDescent="0.3">
      <c r="B1421" s="10" t="s">
        <v>6</v>
      </c>
      <c r="C1421" s="11">
        <v>42352.356944444444</v>
      </c>
      <c r="D1421" s="10">
        <v>26</v>
      </c>
      <c r="E1421" s="12">
        <v>1754810</v>
      </c>
      <c r="F1421" s="12">
        <v>1754810</v>
      </c>
      <c r="G1421" s="10">
        <f>(C1421-$C$1348)*1440</f>
        <v>261663.99999999558</v>
      </c>
      <c r="H1421" s="128">
        <f t="shared" si="134"/>
        <v>1037924</v>
      </c>
      <c r="I1421" s="13">
        <f t="shared" si="136"/>
        <v>3.9666289592760853</v>
      </c>
      <c r="J1421" s="14"/>
      <c r="K1421" s="14"/>
      <c r="L1421" s="13"/>
      <c r="M1421" s="10"/>
    </row>
    <row r="1422" spans="2:19" x14ac:dyDescent="0.3">
      <c r="B1422" s="10" t="s">
        <v>6</v>
      </c>
      <c r="C1422" s="11">
        <v>42354.335416666669</v>
      </c>
      <c r="D1422" s="10">
        <v>26</v>
      </c>
      <c r="E1422" s="12">
        <v>1765780</v>
      </c>
      <c r="F1422" s="12">
        <v>1765780</v>
      </c>
      <c r="G1422" s="10">
        <f>(C1422-$C$1348)*1440</f>
        <v>264512.9999999993</v>
      </c>
      <c r="H1422" s="128">
        <f t="shared" si="134"/>
        <v>1048894</v>
      </c>
      <c r="I1422" s="13">
        <f t="shared" si="136"/>
        <v>3.9653778831286282</v>
      </c>
      <c r="J1422" s="14"/>
      <c r="K1422" s="14"/>
      <c r="L1422" s="13"/>
      <c r="M1422" s="10"/>
    </row>
    <row r="1423" spans="2:19" ht="15" thickBot="1" x14ac:dyDescent="0.35">
      <c r="B1423" s="51" t="s">
        <v>6</v>
      </c>
      <c r="C1423" s="52">
        <v>42356.334722222222</v>
      </c>
      <c r="D1423" s="51">
        <v>26</v>
      </c>
      <c r="E1423" s="53">
        <v>1780160</v>
      </c>
      <c r="F1423" s="53">
        <v>1780160</v>
      </c>
      <c r="G1423" s="51">
        <f>(C1423-$C$1348)*1440</f>
        <v>267391.99999999604</v>
      </c>
      <c r="H1423" s="129">
        <f t="shared" si="134"/>
        <v>1063274</v>
      </c>
      <c r="I1423" s="54">
        <f t="shared" si="136"/>
        <v>3.9764615246530028</v>
      </c>
      <c r="J1423" s="55">
        <f>(C1423-C1420)*1440</f>
        <v>9762.0000000006985</v>
      </c>
      <c r="K1423" s="55">
        <f>E1423-E1420</f>
        <v>43350</v>
      </c>
      <c r="L1423" s="54">
        <f t="shared" si="137"/>
        <v>4.4406883835276476</v>
      </c>
      <c r="M1423" s="54">
        <f>(H1423-H1392)/(G1423-G1392)</f>
        <v>4.2151034980038355</v>
      </c>
      <c r="O1423" s="33">
        <f>SUM(K1348:K1423)</f>
        <v>1063274</v>
      </c>
      <c r="Q1423" s="82">
        <f>H1423-H1392</f>
        <v>479350</v>
      </c>
      <c r="R1423" s="82"/>
      <c r="S1423" s="83"/>
    </row>
    <row r="1424" spans="2:19" x14ac:dyDescent="0.3">
      <c r="B1424" s="196" t="s">
        <v>6</v>
      </c>
      <c r="C1424" s="180">
        <v>42373.354861111111</v>
      </c>
      <c r="D1424" s="46">
        <v>29</v>
      </c>
      <c r="E1424" s="181">
        <v>1878170</v>
      </c>
      <c r="F1424" s="181">
        <v>1878170</v>
      </c>
      <c r="G1424" s="46">
        <f>(C1424-$C$1348)*1440</f>
        <v>291900.99999999627</v>
      </c>
      <c r="H1424" s="130">
        <f t="shared" si="134"/>
        <v>1161284</v>
      </c>
      <c r="I1424" s="49">
        <f t="shared" ref="I1424:I1452" si="138">IFERROR(H1424/G1424,"-")</f>
        <v>3.9783488237450877</v>
      </c>
      <c r="J1424" s="50">
        <f>(C1424-C1421)*1440</f>
        <v>30237.000000000698</v>
      </c>
      <c r="K1424" s="50">
        <f>E1424-E1421</f>
        <v>123360</v>
      </c>
      <c r="L1424" s="49">
        <f t="shared" ref="L1424:L1452" si="139">K1424/J1424</f>
        <v>4.0797698184342739</v>
      </c>
      <c r="M1424" s="49"/>
      <c r="O1424" s="33"/>
      <c r="Q1424" s="205"/>
      <c r="R1424" s="205"/>
      <c r="S1424" s="206"/>
    </row>
    <row r="1425" spans="2:19" x14ac:dyDescent="0.3">
      <c r="B1425" s="193" t="s">
        <v>6</v>
      </c>
      <c r="C1425" s="178">
        <v>42380.385416666664</v>
      </c>
      <c r="D1425" s="10">
        <v>30</v>
      </c>
      <c r="E1425" s="179">
        <v>1914870</v>
      </c>
      <c r="F1425" s="179">
        <v>1914870</v>
      </c>
      <c r="G1425" s="10">
        <f>(C1425-$C$1348)*1440</f>
        <v>302024.99999999302</v>
      </c>
      <c r="H1425" s="128">
        <f t="shared" si="134"/>
        <v>1197984</v>
      </c>
      <c r="I1425" s="13">
        <f t="shared" si="138"/>
        <v>3.9665060839335409</v>
      </c>
      <c r="J1425" s="14"/>
      <c r="K1425" s="14"/>
      <c r="L1425" s="13"/>
      <c r="M1425" s="13"/>
      <c r="O1425" s="33"/>
      <c r="Q1425" s="205"/>
      <c r="R1425" s="205"/>
      <c r="S1425" s="206"/>
    </row>
    <row r="1426" spans="2:19" x14ac:dyDescent="0.3">
      <c r="B1426" s="193" t="s">
        <v>6</v>
      </c>
      <c r="C1426" s="178">
        <v>42382.381249999999</v>
      </c>
      <c r="D1426" s="10">
        <v>30</v>
      </c>
      <c r="E1426" s="179">
        <v>1928050</v>
      </c>
      <c r="F1426" s="179">
        <v>1928050</v>
      </c>
      <c r="G1426" s="10">
        <f>(C1426-$C$1348)*1440</f>
        <v>304898.99999999441</v>
      </c>
      <c r="H1426" s="128">
        <f t="shared" si="134"/>
        <v>1211164</v>
      </c>
      <c r="I1426" s="13">
        <f t="shared" si="138"/>
        <v>3.9723449404557645</v>
      </c>
      <c r="J1426" s="14"/>
      <c r="K1426" s="14"/>
      <c r="L1426" s="13"/>
      <c r="M1426" s="13"/>
      <c r="O1426" s="33"/>
      <c r="Q1426" s="205"/>
      <c r="R1426" s="205"/>
      <c r="S1426" s="206"/>
    </row>
    <row r="1427" spans="2:19" x14ac:dyDescent="0.3">
      <c r="B1427" s="193" t="s">
        <v>6</v>
      </c>
      <c r="C1427" s="178">
        <v>42384.515972222223</v>
      </c>
      <c r="D1427" s="10">
        <v>30</v>
      </c>
      <c r="E1427" s="179">
        <v>1945170</v>
      </c>
      <c r="F1427" s="179">
        <v>1945170</v>
      </c>
      <c r="G1427" s="10">
        <f>(C1427-$C$1348)*1440</f>
        <v>307972.99999999814</v>
      </c>
      <c r="H1427" s="128">
        <f t="shared" si="134"/>
        <v>1228284</v>
      </c>
      <c r="I1427" s="13">
        <f t="shared" si="138"/>
        <v>3.9882846872940401</v>
      </c>
      <c r="J1427" s="14">
        <f>(C1427-C1424)*1440</f>
        <v>16072.000000001863</v>
      </c>
      <c r="K1427" s="14">
        <f>E1427-E1424</f>
        <v>67000</v>
      </c>
      <c r="L1427" s="13">
        <f t="shared" si="139"/>
        <v>4.1687406669980236</v>
      </c>
      <c r="M1427" s="13"/>
      <c r="O1427" s="33"/>
      <c r="Q1427" s="205"/>
      <c r="R1427" s="205"/>
      <c r="S1427" s="206"/>
    </row>
    <row r="1428" spans="2:19" x14ac:dyDescent="0.3">
      <c r="B1428" s="193" t="s">
        <v>6</v>
      </c>
      <c r="C1428" s="178">
        <v>42387.600694444445</v>
      </c>
      <c r="D1428" s="10">
        <v>31</v>
      </c>
      <c r="E1428" s="179">
        <v>1969770</v>
      </c>
      <c r="F1428" s="179">
        <v>1969770</v>
      </c>
      <c r="G1428" s="10">
        <f>(C1428-$C$1348)*1440</f>
        <v>312414.99999999767</v>
      </c>
      <c r="H1428" s="128">
        <f t="shared" si="134"/>
        <v>1252884</v>
      </c>
      <c r="I1428" s="13">
        <f t="shared" si="138"/>
        <v>4.0103196069331153</v>
      </c>
      <c r="J1428" s="14"/>
      <c r="K1428" s="14"/>
      <c r="L1428" s="13"/>
      <c r="M1428" s="13"/>
      <c r="O1428" s="33"/>
      <c r="Q1428" s="205"/>
      <c r="R1428" s="205"/>
      <c r="S1428" s="206"/>
    </row>
    <row r="1429" spans="2:19" x14ac:dyDescent="0.3">
      <c r="B1429" s="193" t="s">
        <v>6</v>
      </c>
      <c r="C1429" s="178">
        <v>42389.365277777775</v>
      </c>
      <c r="D1429" s="10">
        <v>31</v>
      </c>
      <c r="E1429" s="179">
        <v>1985080</v>
      </c>
      <c r="F1429" s="179">
        <v>1985080</v>
      </c>
      <c r="G1429" s="10">
        <f>(C1429-$C$1348)*1440</f>
        <v>314955.99999999278</v>
      </c>
      <c r="H1429" s="128">
        <f t="shared" si="134"/>
        <v>1268194</v>
      </c>
      <c r="I1429" s="13">
        <f t="shared" si="138"/>
        <v>4.0265751406546597</v>
      </c>
      <c r="J1429" s="14"/>
      <c r="K1429" s="14"/>
      <c r="L1429" s="13"/>
      <c r="M1429" s="13"/>
      <c r="O1429" s="33"/>
      <c r="Q1429" s="205"/>
      <c r="R1429" s="205"/>
      <c r="S1429" s="206"/>
    </row>
    <row r="1430" spans="2:19" x14ac:dyDescent="0.3">
      <c r="B1430" s="193" t="s">
        <v>6</v>
      </c>
      <c r="C1430" s="178">
        <v>42391.461111111108</v>
      </c>
      <c r="D1430" s="10">
        <v>31</v>
      </c>
      <c r="E1430" s="179">
        <v>2003340</v>
      </c>
      <c r="F1430" s="179">
        <v>2003340</v>
      </c>
      <c r="G1430" s="10">
        <f>(C1430-$C$1348)*1440</f>
        <v>317973.99999999208</v>
      </c>
      <c r="H1430" s="128">
        <f t="shared" si="134"/>
        <v>1286454</v>
      </c>
      <c r="I1430" s="13">
        <f t="shared" si="138"/>
        <v>4.0457836175285777</v>
      </c>
      <c r="J1430" s="14">
        <f>(C1430-C1427)*1440</f>
        <v>10000.999999993946</v>
      </c>
      <c r="K1430" s="14">
        <f>E1430-E1427</f>
        <v>58170</v>
      </c>
      <c r="L1430" s="13">
        <f t="shared" si="139"/>
        <v>5.816418358167704</v>
      </c>
      <c r="M1430" s="13"/>
      <c r="O1430" s="33"/>
      <c r="Q1430" s="205"/>
      <c r="R1430" s="205"/>
      <c r="S1430" s="206"/>
    </row>
    <row r="1431" spans="2:19" x14ac:dyDescent="0.3">
      <c r="B1431" s="193" t="s">
        <v>6</v>
      </c>
      <c r="C1431" s="178">
        <v>42394.650694444441</v>
      </c>
      <c r="D1431" s="10">
        <v>32</v>
      </c>
      <c r="E1431" s="179">
        <v>2024530</v>
      </c>
      <c r="F1431" s="179">
        <v>2024530</v>
      </c>
      <c r="G1431" s="10">
        <f>(C1431-$C$1348)*1440</f>
        <v>322566.99999999139</v>
      </c>
      <c r="H1431" s="128">
        <f t="shared" si="134"/>
        <v>1307644</v>
      </c>
      <c r="I1431" s="13">
        <f t="shared" si="138"/>
        <v>4.0538678786113733</v>
      </c>
      <c r="J1431" s="14"/>
      <c r="K1431" s="14"/>
      <c r="L1431" s="13"/>
      <c r="M1431" s="13"/>
      <c r="O1431" s="33"/>
      <c r="Q1431" s="205"/>
      <c r="R1431" s="205"/>
      <c r="S1431" s="206"/>
    </row>
    <row r="1432" spans="2:19" x14ac:dyDescent="0.3">
      <c r="B1432" s="193" t="s">
        <v>6</v>
      </c>
      <c r="C1432" s="178">
        <v>42396.700694444444</v>
      </c>
      <c r="D1432" s="10">
        <v>32</v>
      </c>
      <c r="E1432" s="179">
        <v>2024750</v>
      </c>
      <c r="F1432" s="179">
        <v>2024750</v>
      </c>
      <c r="G1432" s="10">
        <f>(C1432-$C$1348)*1440</f>
        <v>325518.99999999558</v>
      </c>
      <c r="H1432" s="128">
        <f t="shared" si="134"/>
        <v>1307864</v>
      </c>
      <c r="I1432" s="13">
        <f t="shared" si="138"/>
        <v>4.017780836141724</v>
      </c>
      <c r="J1432" s="14"/>
      <c r="K1432" s="14"/>
      <c r="L1432" s="13"/>
      <c r="M1432" s="13"/>
      <c r="O1432" s="33"/>
      <c r="Q1432" s="205"/>
      <c r="R1432" s="205"/>
      <c r="S1432" s="206"/>
    </row>
    <row r="1433" spans="2:19" x14ac:dyDescent="0.3">
      <c r="B1433" s="193" t="s">
        <v>6</v>
      </c>
      <c r="C1433" s="178">
        <v>42398.361111111109</v>
      </c>
      <c r="D1433" s="10">
        <v>32</v>
      </c>
      <c r="E1433" s="179">
        <v>2042430</v>
      </c>
      <c r="F1433" s="179">
        <v>2042430</v>
      </c>
      <c r="G1433" s="10">
        <f>(C1433-$C$1348)*1440</f>
        <v>327909.99999999418</v>
      </c>
      <c r="H1433" s="128">
        <f t="shared" si="134"/>
        <v>1325544</v>
      </c>
      <c r="I1433" s="13">
        <f t="shared" si="138"/>
        <v>4.0424018785643119</v>
      </c>
      <c r="J1433" s="14">
        <f>(C1433-C1430)*1440</f>
        <v>9936.0000000020955</v>
      </c>
      <c r="K1433" s="14">
        <f>E1433-E1430</f>
        <v>39090</v>
      </c>
      <c r="L1433" s="13">
        <f t="shared" si="139"/>
        <v>3.9341787439605231</v>
      </c>
      <c r="M1433" s="13"/>
      <c r="O1433" s="33"/>
      <c r="Q1433" s="205"/>
      <c r="R1433" s="205"/>
      <c r="S1433" s="206"/>
    </row>
    <row r="1434" spans="2:19" x14ac:dyDescent="0.3">
      <c r="B1434" s="193" t="s">
        <v>6</v>
      </c>
      <c r="C1434" s="178">
        <v>42401</v>
      </c>
      <c r="D1434" s="10">
        <v>33</v>
      </c>
      <c r="E1434" s="179"/>
      <c r="F1434" s="179"/>
      <c r="G1434" s="10">
        <f>(C1434-$C$1348)*1440</f>
        <v>331709.99999999651</v>
      </c>
      <c r="H1434" s="128">
        <f t="shared" si="134"/>
        <v>-716886</v>
      </c>
      <c r="I1434" s="13"/>
      <c r="J1434" s="14"/>
      <c r="K1434" s="14"/>
      <c r="L1434" s="13"/>
      <c r="M1434" s="13"/>
      <c r="O1434" s="33"/>
      <c r="Q1434" s="205"/>
      <c r="R1434" s="205"/>
      <c r="S1434" s="206"/>
    </row>
    <row r="1435" spans="2:19" x14ac:dyDescent="0.3">
      <c r="B1435" s="193" t="s">
        <v>6</v>
      </c>
      <c r="C1435" s="178">
        <v>42412.586805555555</v>
      </c>
      <c r="D1435" s="10">
        <v>34</v>
      </c>
      <c r="E1435" s="179">
        <v>2062210</v>
      </c>
      <c r="F1435" s="179">
        <v>2062210</v>
      </c>
      <c r="G1435" s="10">
        <f>(C1435-$C$1348)*1440</f>
        <v>348394.99999999534</v>
      </c>
      <c r="H1435" s="128">
        <f t="shared" si="134"/>
        <v>1345324</v>
      </c>
      <c r="I1435" s="13">
        <f t="shared" si="138"/>
        <v>3.8614905495199929</v>
      </c>
      <c r="J1435" s="14">
        <f>(C1435-C1433)*1440</f>
        <v>20485.000000001164</v>
      </c>
      <c r="K1435" s="14">
        <f>E1435-E1433</f>
        <v>19780</v>
      </c>
      <c r="L1435" s="13">
        <f t="shared" si="139"/>
        <v>0.96558457407853926</v>
      </c>
      <c r="M1435" s="13"/>
      <c r="O1435" s="33"/>
      <c r="Q1435" s="205"/>
      <c r="R1435" s="205"/>
      <c r="S1435" s="206"/>
    </row>
    <row r="1436" spans="2:19" x14ac:dyDescent="0.3">
      <c r="B1436" s="193" t="s">
        <v>6</v>
      </c>
      <c r="C1436" s="178">
        <v>42416.501388888886</v>
      </c>
      <c r="D1436" s="10">
        <v>35</v>
      </c>
      <c r="E1436" s="179">
        <v>2062840</v>
      </c>
      <c r="F1436" s="179">
        <v>2062840</v>
      </c>
      <c r="G1436" s="10">
        <f>(C1436-$C$1348)*1440</f>
        <v>354031.99999999255</v>
      </c>
      <c r="H1436" s="128">
        <f t="shared" si="134"/>
        <v>1345954</v>
      </c>
      <c r="I1436" s="13">
        <f t="shared" si="138"/>
        <v>3.8017862792064796</v>
      </c>
      <c r="J1436" s="14"/>
      <c r="K1436" s="14"/>
      <c r="L1436" s="13"/>
      <c r="M1436" s="13"/>
      <c r="O1436" s="33"/>
      <c r="Q1436" s="205"/>
      <c r="R1436" s="205"/>
      <c r="S1436" s="206"/>
    </row>
    <row r="1437" spans="2:19" x14ac:dyDescent="0.3">
      <c r="B1437" s="193" t="s">
        <v>6</v>
      </c>
      <c r="C1437" s="178">
        <v>42419.380555555559</v>
      </c>
      <c r="D1437" s="10">
        <v>35</v>
      </c>
      <c r="E1437" s="179">
        <v>2082520</v>
      </c>
      <c r="F1437" s="179">
        <v>2082520</v>
      </c>
      <c r="G1437" s="10">
        <f>(C1437-$C$1348)*1440</f>
        <v>358178.00000000163</v>
      </c>
      <c r="H1437" s="128">
        <f t="shared" si="134"/>
        <v>1365634</v>
      </c>
      <c r="I1437" s="13">
        <f t="shared" si="138"/>
        <v>3.8127243996001816</v>
      </c>
      <c r="J1437" s="14">
        <f>(C1437-C1435)*1440</f>
        <v>9783.0000000062864</v>
      </c>
      <c r="K1437" s="14">
        <f>E1437-E1435</f>
        <v>20310</v>
      </c>
      <c r="L1437" s="13">
        <f t="shared" si="139"/>
        <v>2.0760502913203465</v>
      </c>
      <c r="M1437" s="13"/>
      <c r="O1437" s="33"/>
      <c r="Q1437" s="205"/>
      <c r="R1437" s="205"/>
      <c r="S1437" s="206"/>
    </row>
    <row r="1438" spans="2:19" x14ac:dyDescent="0.3">
      <c r="B1438" s="193" t="s">
        <v>6</v>
      </c>
      <c r="C1438" s="178">
        <v>42422.388194444444</v>
      </c>
      <c r="D1438" s="10">
        <v>36</v>
      </c>
      <c r="E1438" s="179">
        <v>2099770</v>
      </c>
      <c r="F1438" s="179">
        <v>2099770</v>
      </c>
      <c r="G1438" s="10">
        <f>(C1438-$C$1348)*1440</f>
        <v>362508.99999999558</v>
      </c>
      <c r="H1438" s="128">
        <f t="shared" si="134"/>
        <v>1382884</v>
      </c>
      <c r="I1438" s="13">
        <f t="shared" si="138"/>
        <v>3.8147577025674311</v>
      </c>
      <c r="J1438" s="14"/>
      <c r="K1438" s="14"/>
      <c r="L1438" s="13"/>
      <c r="M1438" s="13"/>
      <c r="O1438" s="33"/>
      <c r="Q1438" s="205"/>
      <c r="R1438" s="205"/>
      <c r="S1438" s="206"/>
    </row>
    <row r="1439" spans="2:19" x14ac:dyDescent="0.3">
      <c r="B1439" s="193" t="s">
        <v>6</v>
      </c>
      <c r="C1439" s="178">
        <v>42424.363888888889</v>
      </c>
      <c r="D1439" s="10">
        <v>36</v>
      </c>
      <c r="E1439" s="179">
        <v>2114250</v>
      </c>
      <c r="F1439" s="179">
        <v>2114250</v>
      </c>
      <c r="G1439" s="10">
        <f>(C1439-$C$1348)*1440</f>
        <v>365353.99999999674</v>
      </c>
      <c r="H1439" s="128">
        <f t="shared" si="134"/>
        <v>1397364</v>
      </c>
      <c r="I1439" s="13">
        <f t="shared" si="138"/>
        <v>3.8246850999305124</v>
      </c>
      <c r="J1439" s="14"/>
      <c r="K1439" s="14"/>
      <c r="L1439" s="13"/>
      <c r="M1439" s="13"/>
      <c r="O1439" s="33"/>
      <c r="Q1439" s="205"/>
      <c r="R1439" s="205"/>
      <c r="S1439" s="206"/>
    </row>
    <row r="1440" spans="2:19" x14ac:dyDescent="0.3">
      <c r="B1440" s="193" t="s">
        <v>6</v>
      </c>
      <c r="C1440" s="178">
        <v>42426.347222222219</v>
      </c>
      <c r="D1440" s="10">
        <v>36</v>
      </c>
      <c r="E1440" s="179">
        <v>2129260</v>
      </c>
      <c r="F1440" s="179">
        <v>2129260</v>
      </c>
      <c r="G1440" s="10">
        <f>(C1440-$C$1348)*1440</f>
        <v>368209.99999999185</v>
      </c>
      <c r="H1440" s="128">
        <f t="shared" si="134"/>
        <v>1412374</v>
      </c>
      <c r="I1440" s="13">
        <f t="shared" si="138"/>
        <v>3.8357839276500671</v>
      </c>
      <c r="J1440" s="14">
        <f>(C1440-C1437)*1440</f>
        <v>10031.999999990221</v>
      </c>
      <c r="K1440" s="14">
        <f>E1440-E1437</f>
        <v>46740</v>
      </c>
      <c r="L1440" s="13">
        <f t="shared" si="139"/>
        <v>4.6590909090954504</v>
      </c>
      <c r="M1440" s="13"/>
      <c r="O1440" s="33"/>
      <c r="Q1440" s="205"/>
      <c r="R1440" s="205"/>
      <c r="S1440" s="206"/>
    </row>
    <row r="1441" spans="2:19" x14ac:dyDescent="0.3">
      <c r="B1441" s="193" t="s">
        <v>6</v>
      </c>
      <c r="C1441" s="178">
        <v>42429.384722222225</v>
      </c>
      <c r="D1441" s="10">
        <v>37</v>
      </c>
      <c r="E1441" s="179">
        <v>2149320</v>
      </c>
      <c r="F1441" s="179">
        <v>2149320</v>
      </c>
      <c r="G1441" s="10">
        <f>(C1441-$C$1348)*1440</f>
        <v>372584.00000000023</v>
      </c>
      <c r="H1441" s="128">
        <f t="shared" si="134"/>
        <v>1432434</v>
      </c>
      <c r="I1441" s="13">
        <f t="shared" si="138"/>
        <v>3.8445934339638823</v>
      </c>
      <c r="J1441" s="14"/>
      <c r="K1441" s="14"/>
      <c r="L1441" s="13"/>
      <c r="M1441" s="13"/>
      <c r="O1441" s="33"/>
      <c r="Q1441" s="205"/>
      <c r="R1441" s="205"/>
      <c r="S1441" s="206"/>
    </row>
    <row r="1442" spans="2:19" x14ac:dyDescent="0.3">
      <c r="B1442" s="193" t="s">
        <v>6</v>
      </c>
      <c r="C1442" s="178">
        <v>42431.508333333331</v>
      </c>
      <c r="D1442" s="10">
        <v>37</v>
      </c>
      <c r="E1442" s="179">
        <v>2162910</v>
      </c>
      <c r="F1442" s="179">
        <v>2162910</v>
      </c>
      <c r="G1442" s="10">
        <f>(C1442-$C$1348)*1440</f>
        <v>375641.99999999371</v>
      </c>
      <c r="H1442" s="128">
        <f t="shared" si="134"/>
        <v>1446024</v>
      </c>
      <c r="I1442" s="13">
        <f t="shared" si="138"/>
        <v>3.8494737010239115</v>
      </c>
      <c r="J1442" s="14"/>
      <c r="K1442" s="14"/>
      <c r="L1442" s="13"/>
      <c r="M1442" s="13"/>
      <c r="O1442" s="33"/>
      <c r="Q1442" s="205"/>
      <c r="R1442" s="205"/>
      <c r="S1442" s="206"/>
    </row>
    <row r="1443" spans="2:19" x14ac:dyDescent="0.3">
      <c r="B1443" s="193" t="s">
        <v>6</v>
      </c>
      <c r="C1443" s="178">
        <v>42433.659722222219</v>
      </c>
      <c r="D1443" s="10">
        <v>37</v>
      </c>
      <c r="E1443" s="179">
        <v>2178270</v>
      </c>
      <c r="F1443" s="179">
        <v>2178270</v>
      </c>
      <c r="G1443" s="10">
        <f>(C1443-$C$1348)*1440</f>
        <v>378739.99999999185</v>
      </c>
      <c r="H1443" s="128">
        <f t="shared" si="134"/>
        <v>1461384</v>
      </c>
      <c r="I1443" s="13">
        <f t="shared" si="138"/>
        <v>3.8585414796431099</v>
      </c>
      <c r="J1443" s="14">
        <f>(C1443-C1440)*1440</f>
        <v>10530</v>
      </c>
      <c r="K1443" s="14">
        <f>E1443-E1440</f>
        <v>49010</v>
      </c>
      <c r="L1443" s="13">
        <f t="shared" si="139"/>
        <v>4.6543209876543212</v>
      </c>
      <c r="M1443" s="13"/>
      <c r="O1443" s="33"/>
      <c r="Q1443" s="205"/>
      <c r="R1443" s="205"/>
      <c r="S1443" s="206"/>
    </row>
    <row r="1444" spans="2:19" x14ac:dyDescent="0.3">
      <c r="B1444" s="193" t="s">
        <v>6</v>
      </c>
      <c r="C1444" s="178">
        <v>42436.376388888886</v>
      </c>
      <c r="D1444" s="10">
        <v>38</v>
      </c>
      <c r="E1444" s="179">
        <v>2198670</v>
      </c>
      <c r="F1444" s="179">
        <v>2198670</v>
      </c>
      <c r="G1444" s="10">
        <f>(C1444-$C$1348)*1440</f>
        <v>382651.99999999255</v>
      </c>
      <c r="H1444" s="128">
        <f t="shared" si="134"/>
        <v>1481784</v>
      </c>
      <c r="I1444" s="13">
        <f t="shared" si="138"/>
        <v>3.872406259473435</v>
      </c>
      <c r="J1444" s="14"/>
      <c r="K1444" s="14"/>
      <c r="L1444" s="13"/>
      <c r="M1444" s="13"/>
      <c r="O1444" s="33"/>
      <c r="Q1444" s="205"/>
      <c r="R1444" s="205"/>
      <c r="S1444" s="206"/>
    </row>
    <row r="1445" spans="2:19" x14ac:dyDescent="0.3">
      <c r="B1445" s="193" t="s">
        <v>6</v>
      </c>
      <c r="C1445" s="178">
        <v>42438.388194444444</v>
      </c>
      <c r="D1445" s="10">
        <v>38</v>
      </c>
      <c r="E1445" s="179">
        <v>2214980</v>
      </c>
      <c r="F1445" s="179">
        <v>2214980</v>
      </c>
      <c r="G1445" s="10">
        <f>(C1445-$C$1348)*1440</f>
        <v>385548.99999999558</v>
      </c>
      <c r="H1445" s="128">
        <f t="shared" si="134"/>
        <v>1498094</v>
      </c>
      <c r="I1445" s="13">
        <f t="shared" si="138"/>
        <v>3.8856124643041925</v>
      </c>
      <c r="J1445" s="14"/>
      <c r="K1445" s="14"/>
      <c r="L1445" s="13"/>
      <c r="M1445" s="13"/>
      <c r="O1445" s="33"/>
      <c r="Q1445" s="205"/>
      <c r="R1445" s="205"/>
      <c r="S1445" s="206"/>
    </row>
    <row r="1446" spans="2:19" x14ac:dyDescent="0.3">
      <c r="B1446" s="193" t="s">
        <v>6</v>
      </c>
      <c r="C1446" s="178">
        <v>42440.338888888888</v>
      </c>
      <c r="D1446" s="10">
        <v>38</v>
      </c>
      <c r="E1446" s="179">
        <v>2231586</v>
      </c>
      <c r="F1446" s="179">
        <v>2231586</v>
      </c>
      <c r="G1446" s="10">
        <f>(C1446-$C$1348)*1440</f>
        <v>388357.99999999464</v>
      </c>
      <c r="H1446" s="128">
        <f t="shared" si="134"/>
        <v>1514700</v>
      </c>
      <c r="I1446" s="13">
        <f t="shared" si="138"/>
        <v>3.9002672791600039</v>
      </c>
      <c r="J1446" s="14">
        <f>(C1446-C1443)*1440</f>
        <v>9618.000000002794</v>
      </c>
      <c r="K1446" s="14">
        <f>E1446-E1443</f>
        <v>53316</v>
      </c>
      <c r="L1446" s="13">
        <f t="shared" si="139"/>
        <v>5.5433562071100555</v>
      </c>
      <c r="M1446" s="13"/>
      <c r="O1446" s="33"/>
      <c r="Q1446" s="205"/>
      <c r="R1446" s="205"/>
      <c r="S1446" s="206"/>
    </row>
    <row r="1447" spans="2:19" x14ac:dyDescent="0.3">
      <c r="B1447" s="193" t="s">
        <v>6</v>
      </c>
      <c r="C1447" s="178">
        <v>42443.382638888892</v>
      </c>
      <c r="D1447" s="10">
        <v>39</v>
      </c>
      <c r="E1447" s="179">
        <v>2258480</v>
      </c>
      <c r="F1447" s="179">
        <v>2258480</v>
      </c>
      <c r="G1447" s="10">
        <f>(C1447-$C$1348)*1440</f>
        <v>392741.00000000093</v>
      </c>
      <c r="H1447" s="128">
        <f t="shared" si="134"/>
        <v>1541594</v>
      </c>
      <c r="I1447" s="13">
        <f t="shared" si="138"/>
        <v>3.9252178916894245</v>
      </c>
      <c r="J1447" s="14"/>
      <c r="K1447" s="14"/>
      <c r="L1447" s="13"/>
      <c r="M1447" s="13"/>
      <c r="O1447" s="33"/>
      <c r="Q1447" s="205"/>
      <c r="R1447" s="205"/>
      <c r="S1447" s="206"/>
    </row>
    <row r="1448" spans="2:19" x14ac:dyDescent="0.3">
      <c r="B1448" s="193" t="s">
        <v>6</v>
      </c>
      <c r="C1448" s="178">
        <v>42446.364583333336</v>
      </c>
      <c r="D1448" s="10">
        <v>39</v>
      </c>
      <c r="E1448" s="179">
        <v>2284990</v>
      </c>
      <c r="F1448" s="179">
        <v>2284990</v>
      </c>
      <c r="G1448" s="10">
        <f>(C1448-$C$1348)*1440</f>
        <v>397035</v>
      </c>
      <c r="H1448" s="128">
        <f t="shared" si="134"/>
        <v>1568104</v>
      </c>
      <c r="I1448" s="13">
        <f t="shared" si="138"/>
        <v>3.9495359351190702</v>
      </c>
      <c r="J1448" s="14">
        <f>(C1448-C1445)*1440</f>
        <v>11486.000000004424</v>
      </c>
      <c r="K1448" s="14">
        <f>E1448-E1445</f>
        <v>70010</v>
      </c>
      <c r="L1448" s="13">
        <f t="shared" si="139"/>
        <v>6.095246386903451</v>
      </c>
      <c r="M1448" s="13"/>
      <c r="O1448" s="33"/>
      <c r="Q1448" s="205"/>
      <c r="R1448" s="205"/>
      <c r="S1448" s="206"/>
    </row>
    <row r="1449" spans="2:19" x14ac:dyDescent="0.3">
      <c r="B1449" s="193" t="s">
        <v>6</v>
      </c>
      <c r="C1449" s="178">
        <v>42450.37777777778</v>
      </c>
      <c r="D1449" s="10">
        <v>40</v>
      </c>
      <c r="E1449" s="179">
        <v>2311220</v>
      </c>
      <c r="F1449" s="179">
        <v>2311220</v>
      </c>
      <c r="G1449" s="10">
        <f>(C1449-$C$1348)*1440</f>
        <v>402813.99999999907</v>
      </c>
      <c r="H1449" s="128">
        <f t="shared" si="134"/>
        <v>1594334</v>
      </c>
      <c r="I1449" s="13">
        <f t="shared" si="138"/>
        <v>3.9579905365752026</v>
      </c>
      <c r="J1449" s="14"/>
      <c r="K1449" s="14"/>
      <c r="L1449" s="13"/>
      <c r="M1449" s="13"/>
      <c r="O1449" s="33"/>
      <c r="Q1449" s="205"/>
      <c r="R1449" s="205"/>
      <c r="S1449" s="206"/>
    </row>
    <row r="1450" spans="2:19" x14ac:dyDescent="0.3">
      <c r="B1450" s="193" t="s">
        <v>6</v>
      </c>
      <c r="C1450" s="178">
        <v>42453.664583333331</v>
      </c>
      <c r="D1450" s="10">
        <v>40</v>
      </c>
      <c r="E1450" s="179">
        <v>2329080</v>
      </c>
      <c r="F1450" s="179">
        <v>2329080</v>
      </c>
      <c r="G1450" s="10">
        <f>(C1450-$C$1348)*1440</f>
        <v>407546.99999999371</v>
      </c>
      <c r="H1450" s="128">
        <f t="shared" si="134"/>
        <v>1612194</v>
      </c>
      <c r="I1450" s="13">
        <f t="shared" si="138"/>
        <v>3.9558480371589653</v>
      </c>
      <c r="J1450" s="14">
        <f>(C1450-C1448)*1440</f>
        <v>10511.999999993714</v>
      </c>
      <c r="K1450" s="14">
        <f>E1450-E1448</f>
        <v>44090</v>
      </c>
      <c r="L1450" s="13">
        <f t="shared" si="139"/>
        <v>4.1942541856950504</v>
      </c>
      <c r="M1450" s="13"/>
      <c r="O1450" s="33"/>
      <c r="Q1450" s="205"/>
      <c r="R1450" s="205"/>
      <c r="S1450" s="206"/>
    </row>
    <row r="1451" spans="2:19" x14ac:dyDescent="0.3">
      <c r="B1451" s="193" t="s">
        <v>6</v>
      </c>
      <c r="C1451" s="178">
        <v>42457.713194444441</v>
      </c>
      <c r="D1451" s="10">
        <v>41</v>
      </c>
      <c r="E1451" s="179">
        <v>2349360</v>
      </c>
      <c r="F1451" s="179">
        <v>2349360</v>
      </c>
      <c r="G1451" s="10">
        <f>(C1451-$C$1348)*1440</f>
        <v>413376.99999999139</v>
      </c>
      <c r="H1451" s="128">
        <f t="shared" si="134"/>
        <v>1632474</v>
      </c>
      <c r="I1451" s="13">
        <f t="shared" si="138"/>
        <v>3.9491166659007009</v>
      </c>
      <c r="J1451" s="14"/>
      <c r="K1451" s="14"/>
      <c r="L1451" s="13"/>
      <c r="M1451" s="13"/>
      <c r="O1451" s="33"/>
      <c r="Q1451" s="205"/>
      <c r="R1451" s="205"/>
      <c r="S1451" s="206"/>
    </row>
    <row r="1452" spans="2:19" x14ac:dyDescent="0.3">
      <c r="B1452" s="193" t="s">
        <v>6</v>
      </c>
      <c r="C1452" s="178">
        <v>42459.40625</v>
      </c>
      <c r="D1452" s="10">
        <v>41</v>
      </c>
      <c r="E1452" s="179">
        <v>2362840</v>
      </c>
      <c r="F1452" s="179">
        <v>2362840</v>
      </c>
      <c r="G1452" s="10">
        <f>(C1452-$C$1348)*1440</f>
        <v>415814.99999999651</v>
      </c>
      <c r="H1452" s="128">
        <f t="shared" si="134"/>
        <v>1645954</v>
      </c>
      <c r="I1452" s="13">
        <f t="shared" si="138"/>
        <v>3.9583805298029504</v>
      </c>
      <c r="J1452" s="14">
        <f>(C1452-C1450)*1440</f>
        <v>8268.000000002794</v>
      </c>
      <c r="K1452" s="14">
        <f>E1452-E1450</f>
        <v>33760</v>
      </c>
      <c r="L1452" s="13">
        <f t="shared" si="139"/>
        <v>4.0832123850977977</v>
      </c>
      <c r="M1452" s="13">
        <f>(H1452-H1423)/(G1452-G1423)</f>
        <v>3.9258066472177369</v>
      </c>
      <c r="O1452" s="33"/>
      <c r="Q1452" s="205"/>
      <c r="R1452" s="205"/>
      <c r="S1452" s="206"/>
    </row>
    <row r="1453" spans="2:19" x14ac:dyDescent="0.3">
      <c r="B1453" s="140" t="s">
        <v>41</v>
      </c>
      <c r="Q1453" s="79">
        <f>SUM(Q1318:Q1423)</f>
        <v>1051260</v>
      </c>
      <c r="R1453" s="85">
        <f>H1423+H1318</f>
        <v>2270344</v>
      </c>
      <c r="S1453" s="86">
        <f>M1423+M1318</f>
        <v>9.243856311734822</v>
      </c>
    </row>
    <row r="1454" spans="2:19" x14ac:dyDescent="0.3">
      <c r="B1454" s="133" t="s">
        <v>42</v>
      </c>
      <c r="R1454" s="84"/>
      <c r="S1454" s="84"/>
    </row>
    <row r="1455" spans="2:19" x14ac:dyDescent="0.3">
      <c r="B1455" s="133" t="s">
        <v>43</v>
      </c>
    </row>
    <row r="1458" spans="10:10" x14ac:dyDescent="0.3">
      <c r="J1458" s="1" t="s">
        <v>36</v>
      </c>
    </row>
  </sheetData>
  <sortState ref="B2:P624">
    <sortCondition ref="B2:B624"/>
    <sortCondition ref="C2:C624"/>
  </sortState>
  <mergeCells count="196">
    <mergeCell ref="L1386:L1388"/>
    <mergeCell ref="L1389:L1390"/>
    <mergeCell ref="L1391:L1392"/>
    <mergeCell ref="L1369:L1370"/>
    <mergeCell ref="L1371:L1374"/>
    <mergeCell ref="L1375:L1377"/>
    <mergeCell ref="L1378:L1380"/>
    <mergeCell ref="L1381:L1382"/>
    <mergeCell ref="L1383:L1385"/>
    <mergeCell ref="L1348:L1350"/>
    <mergeCell ref="L1351:L1354"/>
    <mergeCell ref="L1355:L1358"/>
    <mergeCell ref="L1359:L1362"/>
    <mergeCell ref="L1363:L1365"/>
    <mergeCell ref="L1366:L1368"/>
    <mergeCell ref="L1270:L1272"/>
    <mergeCell ref="L1273:L1275"/>
    <mergeCell ref="L1276:L1277"/>
    <mergeCell ref="L1278:L1280"/>
    <mergeCell ref="L1284:L1285"/>
    <mergeCell ref="L1286:L1287"/>
    <mergeCell ref="L1250:L1253"/>
    <mergeCell ref="L1254:L1257"/>
    <mergeCell ref="L1258:L1260"/>
    <mergeCell ref="L1261:L1263"/>
    <mergeCell ref="L1264:L1265"/>
    <mergeCell ref="L1266:L1269"/>
    <mergeCell ref="L1168:L1170"/>
    <mergeCell ref="L1171:L1173"/>
    <mergeCell ref="L1174:L1175"/>
    <mergeCell ref="L1176:L1177"/>
    <mergeCell ref="L1242:L1245"/>
    <mergeCell ref="L1246:L1249"/>
    <mergeCell ref="L1148:L1151"/>
    <mergeCell ref="L1152:L1155"/>
    <mergeCell ref="L1156:L1159"/>
    <mergeCell ref="L1160:L1162"/>
    <mergeCell ref="L1163:L1165"/>
    <mergeCell ref="L1166:L1167"/>
    <mergeCell ref="L1064:L1065"/>
    <mergeCell ref="L1129:L1132"/>
    <mergeCell ref="L1133:L1136"/>
    <mergeCell ref="L1137:L1140"/>
    <mergeCell ref="L1141:L1144"/>
    <mergeCell ref="L1145:L1147"/>
    <mergeCell ref="L1048:L1050"/>
    <mergeCell ref="L1051:L1053"/>
    <mergeCell ref="L1054:L1055"/>
    <mergeCell ref="L1056:L1058"/>
    <mergeCell ref="L1059:L1061"/>
    <mergeCell ref="L1062:L1063"/>
    <mergeCell ref="L1027:L1030"/>
    <mergeCell ref="L1031:L1034"/>
    <mergeCell ref="L1035:L1037"/>
    <mergeCell ref="L1038:L1040"/>
    <mergeCell ref="L1041:L1044"/>
    <mergeCell ref="L1045:L1047"/>
    <mergeCell ref="L947:L949"/>
    <mergeCell ref="L950:L952"/>
    <mergeCell ref="L953:L954"/>
    <mergeCell ref="L955:L956"/>
    <mergeCell ref="L1020:L1022"/>
    <mergeCell ref="L1023:L1026"/>
    <mergeCell ref="L928:L930"/>
    <mergeCell ref="L931:L935"/>
    <mergeCell ref="L936:L938"/>
    <mergeCell ref="L939:L941"/>
    <mergeCell ref="L942:L944"/>
    <mergeCell ref="L945:L946"/>
    <mergeCell ref="L845:L846"/>
    <mergeCell ref="L910:L912"/>
    <mergeCell ref="L913:L916"/>
    <mergeCell ref="L917:L920"/>
    <mergeCell ref="L921:L924"/>
    <mergeCell ref="L925:L927"/>
    <mergeCell ref="L829:L831"/>
    <mergeCell ref="L832:L834"/>
    <mergeCell ref="L835:L836"/>
    <mergeCell ref="L837:L839"/>
    <mergeCell ref="L840:L842"/>
    <mergeCell ref="L843:L844"/>
    <mergeCell ref="L807:L810"/>
    <mergeCell ref="L811:L814"/>
    <mergeCell ref="L815:L817"/>
    <mergeCell ref="L818:L820"/>
    <mergeCell ref="L821:L825"/>
    <mergeCell ref="L826:L828"/>
    <mergeCell ref="L727:L729"/>
    <mergeCell ref="L730:L732"/>
    <mergeCell ref="L733:L734"/>
    <mergeCell ref="L735:L736"/>
    <mergeCell ref="L800:L802"/>
    <mergeCell ref="L803:L806"/>
    <mergeCell ref="L708:L710"/>
    <mergeCell ref="L711:L715"/>
    <mergeCell ref="L716:L718"/>
    <mergeCell ref="L719:L721"/>
    <mergeCell ref="L722:L724"/>
    <mergeCell ref="L725:L726"/>
    <mergeCell ref="L639:L640"/>
    <mergeCell ref="L690:L692"/>
    <mergeCell ref="L693:L696"/>
    <mergeCell ref="L697:L700"/>
    <mergeCell ref="L701:L704"/>
    <mergeCell ref="L705:L707"/>
    <mergeCell ref="L623:L625"/>
    <mergeCell ref="L626:L628"/>
    <mergeCell ref="L629:L630"/>
    <mergeCell ref="L631:L633"/>
    <mergeCell ref="L634:L636"/>
    <mergeCell ref="L637:L638"/>
    <mergeCell ref="L592:L595"/>
    <mergeCell ref="L596:L599"/>
    <mergeCell ref="L600:L603"/>
    <mergeCell ref="L604:L607"/>
    <mergeCell ref="L608:L610"/>
    <mergeCell ref="L611:L614"/>
    <mergeCell ref="L615:L619"/>
    <mergeCell ref="L620:L622"/>
    <mergeCell ref="L531:L533"/>
    <mergeCell ref="L534:L535"/>
    <mergeCell ref="L536:L538"/>
    <mergeCell ref="L539:L540"/>
    <mergeCell ref="L541:L542"/>
    <mergeCell ref="L465:L467"/>
    <mergeCell ref="L468:L469"/>
    <mergeCell ref="L470:L471"/>
    <mergeCell ref="L521:L524"/>
    <mergeCell ref="L525:L527"/>
    <mergeCell ref="L528:L530"/>
    <mergeCell ref="L446:L450"/>
    <mergeCell ref="L451:L453"/>
    <mergeCell ref="L454:L456"/>
    <mergeCell ref="L457:L459"/>
    <mergeCell ref="L460:L461"/>
    <mergeCell ref="L462:L464"/>
    <mergeCell ref="L423:L426"/>
    <mergeCell ref="L427:L430"/>
    <mergeCell ref="L431:L434"/>
    <mergeCell ref="L435:L438"/>
    <mergeCell ref="L439:L441"/>
    <mergeCell ref="L442:L445"/>
    <mergeCell ref="L355:L357"/>
    <mergeCell ref="L358:L359"/>
    <mergeCell ref="L360:L362"/>
    <mergeCell ref="L363:L365"/>
    <mergeCell ref="L366:L367"/>
    <mergeCell ref="L368:L369"/>
    <mergeCell ref="L285:L287"/>
    <mergeCell ref="L291:L292"/>
    <mergeCell ref="L293:L294"/>
    <mergeCell ref="L345:L348"/>
    <mergeCell ref="L349:L351"/>
    <mergeCell ref="L352:L354"/>
    <mergeCell ref="L218:L220"/>
    <mergeCell ref="L221:L222"/>
    <mergeCell ref="L223:L224"/>
    <mergeCell ref="L275:L278"/>
    <mergeCell ref="L280:L282"/>
    <mergeCell ref="L283:L284"/>
    <mergeCell ref="L199:L203"/>
    <mergeCell ref="L204:L206"/>
    <mergeCell ref="L207:L209"/>
    <mergeCell ref="L210:L212"/>
    <mergeCell ref="L213:L214"/>
    <mergeCell ref="L215:L217"/>
    <mergeCell ref="L176:L179"/>
    <mergeCell ref="L180:L183"/>
    <mergeCell ref="L184:L187"/>
    <mergeCell ref="L188:L191"/>
    <mergeCell ref="L192:L194"/>
    <mergeCell ref="L195:L198"/>
    <mergeCell ref="L102:L105"/>
    <mergeCell ref="L106:L108"/>
    <mergeCell ref="L109:L111"/>
    <mergeCell ref="L112:L114"/>
    <mergeCell ref="L115:L116"/>
    <mergeCell ref="L117:L119"/>
    <mergeCell ref="L120:L122"/>
    <mergeCell ref="L123:L124"/>
    <mergeCell ref="L125:L126"/>
    <mergeCell ref="L37:L39"/>
    <mergeCell ref="L40:L41"/>
    <mergeCell ref="L42:L44"/>
    <mergeCell ref="L45:L47"/>
    <mergeCell ref="L48:L49"/>
    <mergeCell ref="L50:L51"/>
    <mergeCell ref="L3:L6"/>
    <mergeCell ref="L7:L10"/>
    <mergeCell ref="L11:L14"/>
    <mergeCell ref="L15:L18"/>
    <mergeCell ref="L19:L21"/>
    <mergeCell ref="L22:L25"/>
    <mergeCell ref="L26:L30"/>
    <mergeCell ref="L31:L33"/>
    <mergeCell ref="L34:L36"/>
  </mergeCells>
  <conditionalFormatting sqref="B805:B820">
    <cfRule type="uniqueValues" dxfId="0" priority="2"/>
  </conditionalFormatting>
  <pageMargins left="0.7" right="0.7" top="1.2" bottom="0.75" header="0.3" footer="0.3"/>
  <pageSetup orientation="portrait" horizontalDpi="1200" verticalDpi="1200" r:id="rId1"/>
  <headerFooter>
    <oddHeader xml:space="preserve">&amp;C&amp;"-,Bold"&amp;12TABLE 2A
Flow Meter Readings for Extraction and Injection Wells&amp;11
 &amp;10 &amp;11 4&amp;Xth&amp;X Quarter 2015 Remediation Status Report
Mountain View Nitrate Plume Restoration Project </oddHeader>
    <oddFooter>&amp;L&amp;G&amp;RPage &amp;P of &amp;N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176"/>
  <sheetViews>
    <sheetView workbookViewId="0">
      <pane ySplit="2" topLeftCell="A3" activePane="bottomLeft" state="frozen"/>
      <selection pane="bottomLeft" activeCell="F120" sqref="F120"/>
    </sheetView>
  </sheetViews>
  <sheetFormatPr defaultColWidth="8.88671875" defaultRowHeight="14.4" x14ac:dyDescent="0.3"/>
  <cols>
    <col min="1" max="1" width="3.6640625" style="88" customWidth="1"/>
    <col min="2" max="2" width="12" style="88" bestFit="1" customWidth="1"/>
    <col min="3" max="3" width="8.88671875" style="88"/>
    <col min="4" max="4" width="11.109375" style="88" customWidth="1"/>
    <col min="5" max="5" width="18" style="88" bestFit="1" customWidth="1"/>
    <col min="6" max="6" width="15.6640625" style="88" customWidth="1"/>
    <col min="7" max="7" width="9.44140625" style="88" customWidth="1"/>
    <col min="8" max="8" width="10.109375" style="88" customWidth="1"/>
    <col min="9" max="9" width="8.88671875" style="88"/>
    <col min="10" max="10" width="9.6640625" style="88" customWidth="1"/>
    <col min="11" max="11" width="11.44140625" style="88" customWidth="1"/>
    <col min="12" max="12" width="8.88671875" style="88" customWidth="1"/>
    <col min="13" max="16384" width="8.88671875" style="88"/>
  </cols>
  <sheetData>
    <row r="2" spans="2:11" ht="43.2" x14ac:dyDescent="0.3">
      <c r="B2" s="7" t="s">
        <v>23</v>
      </c>
      <c r="C2" s="7" t="s">
        <v>24</v>
      </c>
      <c r="D2" s="7" t="s">
        <v>50</v>
      </c>
      <c r="E2" s="7" t="s">
        <v>44</v>
      </c>
      <c r="F2" s="7" t="s">
        <v>45</v>
      </c>
      <c r="G2" s="7" t="s">
        <v>46</v>
      </c>
      <c r="H2" s="7" t="s">
        <v>32</v>
      </c>
      <c r="J2" s="87"/>
      <c r="K2" s="87"/>
    </row>
    <row r="3" spans="2:11" x14ac:dyDescent="0.3">
      <c r="B3" s="93" t="s">
        <v>25</v>
      </c>
      <c r="C3" s="94">
        <v>1</v>
      </c>
      <c r="D3" s="135">
        <v>42170</v>
      </c>
      <c r="E3" s="95">
        <v>18895</v>
      </c>
      <c r="F3" s="96">
        <f>E3</f>
        <v>18895</v>
      </c>
      <c r="G3" s="72">
        <v>2.7778594531012679</v>
      </c>
      <c r="H3" s="226">
        <v>7.85</v>
      </c>
      <c r="I3" s="71"/>
      <c r="J3" s="87"/>
      <c r="K3" s="87"/>
    </row>
    <row r="4" spans="2:11" x14ac:dyDescent="0.3">
      <c r="B4" s="93" t="s">
        <v>25</v>
      </c>
      <c r="C4" s="94">
        <v>2</v>
      </c>
      <c r="D4" s="135">
        <v>42177</v>
      </c>
      <c r="E4" s="95">
        <v>100060</v>
      </c>
      <c r="F4" s="95">
        <f>E4+E3</f>
        <v>118955</v>
      </c>
      <c r="G4" s="72">
        <v>8.27</v>
      </c>
      <c r="H4" s="227"/>
      <c r="I4" s="71"/>
      <c r="J4" s="71"/>
    </row>
    <row r="5" spans="2:11" x14ac:dyDescent="0.3">
      <c r="B5" s="93" t="s">
        <v>25</v>
      </c>
      <c r="C5" s="94">
        <v>3</v>
      </c>
      <c r="D5" s="135">
        <v>42184</v>
      </c>
      <c r="E5" s="95">
        <v>83000</v>
      </c>
      <c r="F5" s="95">
        <f>E5+F4</f>
        <v>201955</v>
      </c>
      <c r="G5" s="112">
        <v>15.01</v>
      </c>
      <c r="H5" s="227"/>
      <c r="I5" s="89"/>
      <c r="J5" s="89"/>
    </row>
    <row r="6" spans="2:11" x14ac:dyDescent="0.3">
      <c r="B6" s="93" t="s">
        <v>25</v>
      </c>
      <c r="C6" s="94">
        <v>4</v>
      </c>
      <c r="D6" s="135">
        <v>42198</v>
      </c>
      <c r="E6" s="95">
        <v>70720</v>
      </c>
      <c r="F6" s="95">
        <f>E6+F5</f>
        <v>272675</v>
      </c>
      <c r="G6" s="72">
        <v>2.89</v>
      </c>
      <c r="H6" s="227"/>
      <c r="I6" s="89"/>
      <c r="J6" s="89"/>
    </row>
    <row r="7" spans="2:11" x14ac:dyDescent="0.3">
      <c r="B7" s="93" t="s">
        <v>25</v>
      </c>
      <c r="C7" s="94">
        <v>5</v>
      </c>
      <c r="D7" s="135">
        <v>42205</v>
      </c>
      <c r="E7" s="95">
        <v>76970</v>
      </c>
      <c r="F7" s="95">
        <f t="shared" ref="F7:F16" si="0">E7+F6</f>
        <v>349645</v>
      </c>
      <c r="G7" s="112">
        <v>11.17</v>
      </c>
      <c r="H7" s="227"/>
      <c r="I7" s="89"/>
      <c r="J7" s="89"/>
    </row>
    <row r="8" spans="2:11" x14ac:dyDescent="0.3">
      <c r="B8" s="93" t="s">
        <v>25</v>
      </c>
      <c r="C8" s="94">
        <v>6</v>
      </c>
      <c r="D8" s="135">
        <v>42212</v>
      </c>
      <c r="E8" s="95">
        <v>103720</v>
      </c>
      <c r="F8" s="95">
        <f t="shared" si="0"/>
        <v>453365</v>
      </c>
      <c r="G8" s="112">
        <v>10.18</v>
      </c>
      <c r="H8" s="227"/>
      <c r="I8" s="89"/>
      <c r="J8" s="89"/>
    </row>
    <row r="9" spans="2:11" x14ac:dyDescent="0.3">
      <c r="B9" s="93" t="s">
        <v>25</v>
      </c>
      <c r="C9" s="94">
        <v>7</v>
      </c>
      <c r="D9" s="135">
        <v>42219</v>
      </c>
      <c r="E9" s="95">
        <v>32590</v>
      </c>
      <c r="F9" s="95">
        <f t="shared" si="0"/>
        <v>485955</v>
      </c>
      <c r="G9" s="72">
        <v>2.9</v>
      </c>
      <c r="H9" s="227"/>
      <c r="I9" s="89"/>
      <c r="J9" s="89"/>
    </row>
    <row r="10" spans="2:11" x14ac:dyDescent="0.3">
      <c r="B10" s="93" t="s">
        <v>25</v>
      </c>
      <c r="C10" s="94">
        <v>8</v>
      </c>
      <c r="D10" s="135">
        <v>42226</v>
      </c>
      <c r="E10" s="95">
        <v>84990</v>
      </c>
      <c r="F10" s="95">
        <f t="shared" si="0"/>
        <v>570945</v>
      </c>
      <c r="G10" s="72">
        <v>9.65</v>
      </c>
      <c r="H10" s="227"/>
      <c r="I10" s="89"/>
      <c r="J10" s="89"/>
    </row>
    <row r="11" spans="2:11" x14ac:dyDescent="0.3">
      <c r="B11" s="93" t="s">
        <v>25</v>
      </c>
      <c r="C11" s="94">
        <v>9</v>
      </c>
      <c r="D11" s="135">
        <v>42233</v>
      </c>
      <c r="E11" s="95">
        <v>101610</v>
      </c>
      <c r="F11" s="95">
        <f t="shared" si="0"/>
        <v>672555</v>
      </c>
      <c r="G11" s="112">
        <v>10.039999999999999</v>
      </c>
      <c r="H11" s="227"/>
      <c r="I11" s="89"/>
      <c r="J11" s="89"/>
    </row>
    <row r="12" spans="2:11" x14ac:dyDescent="0.3">
      <c r="B12" s="93" t="s">
        <v>25</v>
      </c>
      <c r="C12" s="94">
        <v>10</v>
      </c>
      <c r="D12" s="135">
        <v>42240</v>
      </c>
      <c r="E12" s="95">
        <v>37470</v>
      </c>
      <c r="F12" s="95">
        <f>E12+F11</f>
        <v>710025</v>
      </c>
      <c r="G12" s="72">
        <v>3.77</v>
      </c>
      <c r="H12" s="227"/>
      <c r="I12" s="89"/>
      <c r="J12" s="89"/>
    </row>
    <row r="13" spans="2:11" x14ac:dyDescent="0.3">
      <c r="B13" s="93" t="s">
        <v>25</v>
      </c>
      <c r="C13" s="94">
        <v>11</v>
      </c>
      <c r="D13" s="135">
        <v>42249</v>
      </c>
      <c r="E13" s="95">
        <v>80160</v>
      </c>
      <c r="F13" s="95">
        <f t="shared" si="0"/>
        <v>790185</v>
      </c>
      <c r="G13" s="72">
        <v>7.99</v>
      </c>
      <c r="H13" s="227"/>
      <c r="I13" s="89"/>
      <c r="J13" s="89"/>
    </row>
    <row r="14" spans="2:11" x14ac:dyDescent="0.3">
      <c r="B14" s="93" t="s">
        <v>25</v>
      </c>
      <c r="C14" s="94">
        <v>12</v>
      </c>
      <c r="D14" s="135">
        <v>42254</v>
      </c>
      <c r="E14" s="95">
        <v>126290</v>
      </c>
      <c r="F14" s="95">
        <f t="shared" si="0"/>
        <v>916475</v>
      </c>
      <c r="G14" s="112">
        <v>12.57</v>
      </c>
      <c r="H14" s="227"/>
      <c r="I14" s="89"/>
      <c r="J14" s="89"/>
    </row>
    <row r="15" spans="2:11" x14ac:dyDescent="0.3">
      <c r="B15" s="93" t="s">
        <v>25</v>
      </c>
      <c r="C15" s="94">
        <v>13</v>
      </c>
      <c r="D15" s="135">
        <v>42261</v>
      </c>
      <c r="E15" s="95">
        <v>112940</v>
      </c>
      <c r="F15" s="95">
        <f t="shared" si="0"/>
        <v>1029415</v>
      </c>
      <c r="G15" s="112">
        <v>10.8</v>
      </c>
      <c r="H15" s="227"/>
      <c r="I15" s="89"/>
      <c r="J15" s="89"/>
    </row>
    <row r="16" spans="2:11" x14ac:dyDescent="0.3">
      <c r="B16" s="93" t="s">
        <v>25</v>
      </c>
      <c r="C16" s="94">
        <v>14</v>
      </c>
      <c r="D16" s="135">
        <v>42268</v>
      </c>
      <c r="E16" s="95">
        <v>77720</v>
      </c>
      <c r="F16" s="95">
        <f t="shared" si="0"/>
        <v>1107135</v>
      </c>
      <c r="G16" s="112">
        <v>11.11</v>
      </c>
      <c r="H16" s="227"/>
      <c r="I16" s="89"/>
      <c r="J16" s="89"/>
    </row>
    <row r="17" spans="2:12" x14ac:dyDescent="0.3">
      <c r="B17" s="98" t="s">
        <v>25</v>
      </c>
      <c r="C17" s="99">
        <v>15</v>
      </c>
      <c r="D17" s="136">
        <v>42275</v>
      </c>
      <c r="E17" s="100">
        <v>98820</v>
      </c>
      <c r="F17" s="100">
        <f>E17+F16</f>
        <v>1205955</v>
      </c>
      <c r="G17" s="115">
        <v>9.9499999999999993</v>
      </c>
      <c r="H17" s="228"/>
      <c r="I17" s="89"/>
      <c r="J17" s="89"/>
    </row>
    <row r="18" spans="2:12" x14ac:dyDescent="0.3">
      <c r="B18" s="106" t="s">
        <v>25</v>
      </c>
      <c r="C18" s="107">
        <v>16</v>
      </c>
      <c r="D18" s="137">
        <v>42279</v>
      </c>
      <c r="E18" s="90">
        <v>135540</v>
      </c>
      <c r="F18" s="90">
        <f>E18+F17</f>
        <v>1341495</v>
      </c>
      <c r="G18" s="111">
        <v>10.47</v>
      </c>
      <c r="H18" s="211">
        <v>9.0500000000000007</v>
      </c>
      <c r="I18" s="89"/>
      <c r="J18" s="89"/>
    </row>
    <row r="19" spans="2:12" x14ac:dyDescent="0.3">
      <c r="B19" s="93" t="s">
        <v>25</v>
      </c>
      <c r="C19" s="94">
        <v>17</v>
      </c>
      <c r="D19" s="135">
        <v>42289</v>
      </c>
      <c r="E19" s="70">
        <v>104830</v>
      </c>
      <c r="F19" s="70">
        <f>E19+F18</f>
        <v>1446325</v>
      </c>
      <c r="G19" s="112">
        <v>10.42</v>
      </c>
      <c r="H19" s="212"/>
      <c r="I19" s="89"/>
      <c r="J19" s="89"/>
    </row>
    <row r="20" spans="2:12" x14ac:dyDescent="0.3">
      <c r="B20" s="93" t="s">
        <v>25</v>
      </c>
      <c r="C20" s="94">
        <v>18</v>
      </c>
      <c r="D20" s="135">
        <v>42296</v>
      </c>
      <c r="E20" s="70">
        <v>106290</v>
      </c>
      <c r="F20" s="70">
        <f>E20+F19</f>
        <v>1552615</v>
      </c>
      <c r="G20" s="112">
        <v>10.02</v>
      </c>
      <c r="H20" s="212"/>
      <c r="I20" s="89"/>
      <c r="J20" s="89"/>
    </row>
    <row r="21" spans="2:12" x14ac:dyDescent="0.3">
      <c r="B21" s="93" t="s">
        <v>25</v>
      </c>
      <c r="C21" s="94">
        <v>19</v>
      </c>
      <c r="D21" s="135">
        <v>42303</v>
      </c>
      <c r="E21" s="70">
        <v>111580</v>
      </c>
      <c r="F21" s="70">
        <f>E21+F20</f>
        <v>1664195</v>
      </c>
      <c r="G21" s="112">
        <v>11.28</v>
      </c>
      <c r="H21" s="212"/>
      <c r="I21" s="89"/>
      <c r="J21" s="89"/>
      <c r="L21" s="88" t="s">
        <v>36</v>
      </c>
    </row>
    <row r="22" spans="2:12" x14ac:dyDescent="0.3">
      <c r="B22" s="93" t="s">
        <v>25</v>
      </c>
      <c r="C22" s="94">
        <v>20</v>
      </c>
      <c r="D22" s="135">
        <v>42310</v>
      </c>
      <c r="E22" s="70">
        <v>61390</v>
      </c>
      <c r="F22" s="70">
        <f t="shared" ref="F22:F29" si="1">E22+F21</f>
        <v>1725585</v>
      </c>
      <c r="G22" s="72">
        <v>6.25</v>
      </c>
      <c r="H22" s="212"/>
      <c r="I22" s="89"/>
      <c r="J22" s="89"/>
    </row>
    <row r="23" spans="2:12" x14ac:dyDescent="0.3">
      <c r="B23" s="93" t="s">
        <v>25</v>
      </c>
      <c r="C23" s="94">
        <v>21</v>
      </c>
      <c r="D23" s="135">
        <v>42317</v>
      </c>
      <c r="E23" s="70">
        <v>82360</v>
      </c>
      <c r="F23" s="70">
        <f t="shared" si="1"/>
        <v>1807945</v>
      </c>
      <c r="G23" s="112">
        <v>8.26</v>
      </c>
      <c r="H23" s="212"/>
      <c r="I23" s="89"/>
      <c r="J23" s="89"/>
    </row>
    <row r="24" spans="2:12" x14ac:dyDescent="0.3">
      <c r="B24" s="93" t="s">
        <v>25</v>
      </c>
      <c r="C24" s="94">
        <v>22</v>
      </c>
      <c r="D24" s="135">
        <v>42324</v>
      </c>
      <c r="E24" s="70">
        <v>69504</v>
      </c>
      <c r="F24" s="70">
        <f t="shared" si="1"/>
        <v>1877449</v>
      </c>
      <c r="G24" s="112">
        <v>6.83</v>
      </c>
      <c r="H24" s="212"/>
      <c r="I24" s="89"/>
      <c r="J24" s="89"/>
    </row>
    <row r="25" spans="2:12" x14ac:dyDescent="0.3">
      <c r="B25" s="93" t="s">
        <v>25</v>
      </c>
      <c r="C25" s="94">
        <v>23</v>
      </c>
      <c r="D25" s="135">
        <v>42331</v>
      </c>
      <c r="E25" s="70">
        <v>59506</v>
      </c>
      <c r="F25" s="70">
        <f t="shared" si="1"/>
        <v>1936955</v>
      </c>
      <c r="G25" s="112">
        <v>8.36</v>
      </c>
      <c r="H25" s="212"/>
      <c r="I25" s="89"/>
      <c r="J25" s="89"/>
    </row>
    <row r="26" spans="2:12" x14ac:dyDescent="0.3">
      <c r="B26" s="93" t="s">
        <v>25</v>
      </c>
      <c r="C26" s="94">
        <v>24</v>
      </c>
      <c r="D26" s="135">
        <v>42338</v>
      </c>
      <c r="E26" s="70">
        <v>96100</v>
      </c>
      <c r="F26" s="70">
        <f>E26+F25</f>
        <v>2033055</v>
      </c>
      <c r="G26" s="72">
        <v>7.22</v>
      </c>
      <c r="H26" s="212"/>
      <c r="I26" s="89"/>
      <c r="J26" s="89"/>
    </row>
    <row r="27" spans="2:12" x14ac:dyDescent="0.3">
      <c r="B27" s="93" t="s">
        <v>25</v>
      </c>
      <c r="C27" s="94">
        <v>25</v>
      </c>
      <c r="D27" s="135">
        <v>42345</v>
      </c>
      <c r="E27" s="70">
        <v>99670</v>
      </c>
      <c r="F27" s="70">
        <f t="shared" si="1"/>
        <v>2132725</v>
      </c>
      <c r="G27" s="112">
        <v>10.02</v>
      </c>
      <c r="H27" s="212"/>
      <c r="I27" s="89"/>
      <c r="J27" s="89"/>
    </row>
    <row r="28" spans="2:12" x14ac:dyDescent="0.3">
      <c r="B28" s="93" t="s">
        <v>25</v>
      </c>
      <c r="C28" s="94">
        <v>26</v>
      </c>
      <c r="D28" s="135">
        <v>42352</v>
      </c>
      <c r="E28" s="70">
        <v>101850</v>
      </c>
      <c r="F28" s="70">
        <f t="shared" si="1"/>
        <v>2234575</v>
      </c>
      <c r="G28" s="112">
        <v>10.33</v>
      </c>
      <c r="H28" s="212"/>
      <c r="I28" s="89"/>
      <c r="J28" s="89"/>
    </row>
    <row r="29" spans="2:12" x14ac:dyDescent="0.3">
      <c r="B29" s="93" t="s">
        <v>25</v>
      </c>
      <c r="C29" s="94">
        <v>27</v>
      </c>
      <c r="D29" s="135">
        <v>42359</v>
      </c>
      <c r="E29" s="70">
        <v>74120</v>
      </c>
      <c r="F29" s="70">
        <f t="shared" si="1"/>
        <v>2308695</v>
      </c>
      <c r="G29" s="72">
        <v>9.6199999999999992</v>
      </c>
      <c r="H29" s="212"/>
      <c r="I29" s="89"/>
      <c r="J29" s="89"/>
    </row>
    <row r="30" spans="2:12" x14ac:dyDescent="0.3">
      <c r="B30" s="93" t="s">
        <v>25</v>
      </c>
      <c r="C30" s="94">
        <v>28</v>
      </c>
      <c r="D30" s="135">
        <v>42366</v>
      </c>
      <c r="E30" s="70">
        <v>84110</v>
      </c>
      <c r="F30" s="70">
        <f>E30+F29</f>
        <v>2392805</v>
      </c>
      <c r="G30" s="72">
        <v>8.64</v>
      </c>
      <c r="H30" s="213"/>
      <c r="I30" s="89"/>
      <c r="J30" s="89"/>
    </row>
    <row r="31" spans="2:12" x14ac:dyDescent="0.3">
      <c r="B31" s="93" t="s">
        <v>25</v>
      </c>
      <c r="C31" s="94">
        <v>29</v>
      </c>
      <c r="D31" s="135">
        <v>42373.343055555553</v>
      </c>
      <c r="E31" s="141">
        <v>61900</v>
      </c>
      <c r="F31" s="70">
        <f t="shared" ref="F31:F34" si="2">E31+F30</f>
        <v>2454705</v>
      </c>
      <c r="G31" s="143">
        <v>8.7465973406725475</v>
      </c>
      <c r="H31" s="211">
        <v>8.48</v>
      </c>
      <c r="I31" s="89"/>
      <c r="J31" s="89"/>
    </row>
    <row r="32" spans="2:12" x14ac:dyDescent="0.3">
      <c r="B32" s="93" t="s">
        <v>25</v>
      </c>
      <c r="C32" s="94">
        <v>30</v>
      </c>
      <c r="D32" s="135">
        <v>42380.372916666667</v>
      </c>
      <c r="E32" s="141">
        <v>153330</v>
      </c>
      <c r="F32" s="70">
        <f t="shared" si="2"/>
        <v>2608035</v>
      </c>
      <c r="G32" s="143">
        <v>7.8992782515202009</v>
      </c>
      <c r="H32" s="212"/>
      <c r="I32" s="89"/>
      <c r="J32" s="89"/>
    </row>
    <row r="33" spans="2:10" x14ac:dyDescent="0.3">
      <c r="B33" s="93" t="s">
        <v>25</v>
      </c>
      <c r="C33" s="94">
        <v>31</v>
      </c>
      <c r="D33" s="135">
        <v>42387.590277777781</v>
      </c>
      <c r="E33" s="141">
        <v>115710</v>
      </c>
      <c r="F33" s="70">
        <f t="shared" si="2"/>
        <v>2723745</v>
      </c>
      <c r="G33" s="143">
        <v>9.6994729205628918</v>
      </c>
      <c r="H33" s="212"/>
      <c r="I33" s="89"/>
      <c r="J33" s="89"/>
    </row>
    <row r="34" spans="2:10" x14ac:dyDescent="0.3">
      <c r="B34" s="93" t="s">
        <v>25</v>
      </c>
      <c r="C34" s="94">
        <v>32</v>
      </c>
      <c r="D34" s="135">
        <v>42394.630555555559</v>
      </c>
      <c r="E34" s="141">
        <v>79005</v>
      </c>
      <c r="F34" s="70">
        <f t="shared" si="2"/>
        <v>2802750</v>
      </c>
      <c r="G34" s="143">
        <v>7.9441916008219877</v>
      </c>
      <c r="H34" s="212"/>
      <c r="I34" s="89"/>
      <c r="J34" s="89"/>
    </row>
    <row r="35" spans="2:10" x14ac:dyDescent="0.3">
      <c r="B35" s="93" t="s">
        <v>25</v>
      </c>
      <c r="C35" s="94">
        <v>33</v>
      </c>
      <c r="D35" s="142">
        <v>42401</v>
      </c>
      <c r="E35" s="88" t="s">
        <v>53</v>
      </c>
      <c r="F35" s="70"/>
      <c r="G35" s="143"/>
      <c r="H35" s="212"/>
      <c r="I35" s="89"/>
      <c r="J35" s="89"/>
    </row>
    <row r="36" spans="2:10" x14ac:dyDescent="0.3">
      <c r="B36" s="93" t="s">
        <v>25</v>
      </c>
      <c r="C36" s="94">
        <v>34</v>
      </c>
      <c r="D36" s="135">
        <v>42412.60833333333</v>
      </c>
      <c r="E36" s="141">
        <v>39835</v>
      </c>
      <c r="F36" s="70">
        <f>E36+F34</f>
        <v>2842585</v>
      </c>
      <c r="G36" s="143">
        <v>1.9442490747946204</v>
      </c>
      <c r="H36" s="212"/>
      <c r="I36" s="89"/>
      <c r="J36" s="89"/>
    </row>
    <row r="37" spans="2:10" x14ac:dyDescent="0.3">
      <c r="B37" s="93" t="s">
        <v>25</v>
      </c>
      <c r="C37" s="94">
        <v>35</v>
      </c>
      <c r="D37" s="135">
        <v>42416.474999999999</v>
      </c>
      <c r="E37" s="141">
        <v>49200</v>
      </c>
      <c r="F37" s="70">
        <f>E37+F36</f>
        <v>2891785</v>
      </c>
      <c r="G37" s="143">
        <v>5.0652264007660497</v>
      </c>
      <c r="H37" s="212"/>
      <c r="I37" s="89"/>
      <c r="J37" s="89"/>
    </row>
    <row r="38" spans="2:10" x14ac:dyDescent="0.3">
      <c r="B38" s="93" t="s">
        <v>25</v>
      </c>
      <c r="C38" s="94">
        <v>36</v>
      </c>
      <c r="D38" s="135">
        <v>42422.419444444444</v>
      </c>
      <c r="E38" s="141">
        <v>106030</v>
      </c>
      <c r="F38" s="70">
        <f t="shared" ref="F38:F43" si="3">E38+F37</f>
        <v>2997815</v>
      </c>
      <c r="G38" s="143">
        <v>8.6023794035489161</v>
      </c>
      <c r="H38" s="212"/>
      <c r="I38" s="89"/>
      <c r="J38" s="89"/>
    </row>
    <row r="39" spans="2:10" x14ac:dyDescent="0.3">
      <c r="B39" s="93" t="s">
        <v>25</v>
      </c>
      <c r="C39" s="94">
        <v>37</v>
      </c>
      <c r="D39" s="135">
        <v>42429.363888888889</v>
      </c>
      <c r="E39" s="141">
        <v>106270</v>
      </c>
      <c r="F39" s="70">
        <f t="shared" si="3"/>
        <v>3104085</v>
      </c>
      <c r="G39" s="143">
        <v>8.5930296352042888</v>
      </c>
      <c r="H39" s="212"/>
      <c r="I39" s="89"/>
      <c r="J39" s="89"/>
    </row>
    <row r="40" spans="2:10" x14ac:dyDescent="0.3">
      <c r="B40" s="93" t="s">
        <v>25</v>
      </c>
      <c r="C40" s="94">
        <v>38</v>
      </c>
      <c r="D40" s="135">
        <v>42436.354166666664</v>
      </c>
      <c r="E40" s="141">
        <v>111300</v>
      </c>
      <c r="F40" s="70">
        <f t="shared" si="3"/>
        <v>3215385</v>
      </c>
      <c r="G40" s="143">
        <v>9.7476274898294957</v>
      </c>
      <c r="H40" s="212"/>
      <c r="I40" s="89"/>
      <c r="J40" s="89"/>
    </row>
    <row r="41" spans="2:10" x14ac:dyDescent="0.3">
      <c r="B41" s="93" t="s">
        <v>25</v>
      </c>
      <c r="C41" s="94">
        <v>39</v>
      </c>
      <c r="D41" s="135">
        <v>42443.369444444441</v>
      </c>
      <c r="E41" s="141">
        <v>100980</v>
      </c>
      <c r="F41" s="70">
        <f t="shared" si="3"/>
        <v>3316365</v>
      </c>
      <c r="G41" s="143">
        <v>11.642572161952504</v>
      </c>
      <c r="H41" s="212"/>
      <c r="I41" s="89"/>
      <c r="J41" s="89"/>
    </row>
    <row r="42" spans="2:10" x14ac:dyDescent="0.3">
      <c r="B42" s="93" t="s">
        <v>25</v>
      </c>
      <c r="C42" s="94">
        <v>40</v>
      </c>
      <c r="D42" s="135">
        <v>42450.362500000003</v>
      </c>
      <c r="E42" s="141">
        <v>100010</v>
      </c>
      <c r="F42" s="70">
        <f t="shared" si="3"/>
        <v>3416375</v>
      </c>
      <c r="G42" s="143">
        <v>9.5059476906740557</v>
      </c>
      <c r="H42" s="212"/>
      <c r="I42" s="89"/>
      <c r="J42" s="89"/>
    </row>
    <row r="43" spans="2:10" x14ac:dyDescent="0.3">
      <c r="B43" s="93" t="s">
        <v>25</v>
      </c>
      <c r="C43" s="94">
        <v>41</v>
      </c>
      <c r="D43" s="135">
        <v>42457.690972222219</v>
      </c>
      <c r="E43" s="141">
        <v>86620</v>
      </c>
      <c r="F43" s="70">
        <f t="shared" si="3"/>
        <v>3502995</v>
      </c>
      <c r="G43" s="143">
        <v>10.488972485560243</v>
      </c>
      <c r="H43" s="213"/>
      <c r="I43" s="89"/>
      <c r="J43" s="89"/>
    </row>
    <row r="44" spans="2:10" x14ac:dyDescent="0.3">
      <c r="B44" s="101" t="s">
        <v>26</v>
      </c>
      <c r="C44" s="102">
        <v>1</v>
      </c>
      <c r="D44" s="138">
        <v>42170</v>
      </c>
      <c r="E44" s="103">
        <v>22273.999999999985</v>
      </c>
      <c r="F44" s="104">
        <f>E44</f>
        <v>22273.999999999985</v>
      </c>
      <c r="G44" s="75">
        <v>3.27</v>
      </c>
      <c r="H44" s="223">
        <v>9.08</v>
      </c>
      <c r="I44" s="89"/>
      <c r="J44" s="89"/>
    </row>
    <row r="45" spans="2:10" x14ac:dyDescent="0.3">
      <c r="B45" s="101" t="s">
        <v>26</v>
      </c>
      <c r="C45" s="102">
        <v>2</v>
      </c>
      <c r="D45" s="138">
        <v>42177</v>
      </c>
      <c r="E45" s="103">
        <v>111385.4</v>
      </c>
      <c r="F45" s="103">
        <f>E45+F44</f>
        <v>133659.39999999997</v>
      </c>
      <c r="G45" s="75">
        <v>9.23</v>
      </c>
      <c r="H45" s="224"/>
    </row>
    <row r="46" spans="2:10" x14ac:dyDescent="0.3">
      <c r="B46" s="101" t="s">
        <v>26</v>
      </c>
      <c r="C46" s="102">
        <v>3</v>
      </c>
      <c r="D46" s="138">
        <v>42184</v>
      </c>
      <c r="E46" s="103">
        <v>75684</v>
      </c>
      <c r="F46" s="103">
        <f t="shared" ref="F46:F84" si="4">E46+F45</f>
        <v>209343.39999999997</v>
      </c>
      <c r="G46" s="116">
        <v>13.68</v>
      </c>
      <c r="H46" s="224"/>
    </row>
    <row r="47" spans="2:10" x14ac:dyDescent="0.3">
      <c r="B47" s="101" t="s">
        <v>26</v>
      </c>
      <c r="C47" s="102">
        <v>4</v>
      </c>
      <c r="D47" s="138">
        <v>42198</v>
      </c>
      <c r="E47" s="103">
        <v>65209.200000000012</v>
      </c>
      <c r="F47" s="103">
        <f t="shared" si="4"/>
        <v>274552.59999999998</v>
      </c>
      <c r="G47" s="75">
        <v>2.66</v>
      </c>
      <c r="H47" s="224"/>
    </row>
    <row r="48" spans="2:10" x14ac:dyDescent="0.3">
      <c r="B48" s="101" t="s">
        <v>26</v>
      </c>
      <c r="C48" s="102">
        <v>5</v>
      </c>
      <c r="D48" s="138">
        <v>42205</v>
      </c>
      <c r="E48" s="103">
        <v>51083.9</v>
      </c>
      <c r="F48" s="103">
        <f t="shared" si="4"/>
        <v>325636.5</v>
      </c>
      <c r="G48" s="75">
        <v>7.44</v>
      </c>
      <c r="H48" s="224"/>
    </row>
    <row r="49" spans="2:8" x14ac:dyDescent="0.3">
      <c r="B49" s="101" t="s">
        <v>26</v>
      </c>
      <c r="C49" s="102">
        <v>6</v>
      </c>
      <c r="D49" s="138">
        <v>42212</v>
      </c>
      <c r="E49" s="103">
        <v>57040.2</v>
      </c>
      <c r="F49" s="103">
        <f t="shared" si="4"/>
        <v>382676.7</v>
      </c>
      <c r="G49" s="75">
        <v>5.6</v>
      </c>
      <c r="H49" s="224"/>
    </row>
    <row r="50" spans="2:8" x14ac:dyDescent="0.3">
      <c r="B50" s="101" t="s">
        <v>26</v>
      </c>
      <c r="C50" s="102">
        <v>7</v>
      </c>
      <c r="D50" s="138">
        <v>42219</v>
      </c>
      <c r="E50" s="103">
        <v>51200.1</v>
      </c>
      <c r="F50" s="103">
        <f t="shared" si="4"/>
        <v>433876.8</v>
      </c>
      <c r="G50" s="75">
        <v>5.09</v>
      </c>
      <c r="H50" s="224"/>
    </row>
    <row r="51" spans="2:8" x14ac:dyDescent="0.3">
      <c r="B51" s="101" t="s">
        <v>26</v>
      </c>
      <c r="C51" s="102">
        <v>8</v>
      </c>
      <c r="D51" s="138">
        <v>42226</v>
      </c>
      <c r="E51" s="103">
        <v>127867.6</v>
      </c>
      <c r="F51" s="103">
        <f t="shared" si="4"/>
        <v>561744.4</v>
      </c>
      <c r="G51" s="116">
        <v>18.739999999999998</v>
      </c>
      <c r="H51" s="224"/>
    </row>
    <row r="52" spans="2:8" x14ac:dyDescent="0.3">
      <c r="B52" s="101" t="s">
        <v>26</v>
      </c>
      <c r="C52" s="102">
        <v>9</v>
      </c>
      <c r="D52" s="138">
        <v>42233</v>
      </c>
      <c r="E52" s="103">
        <v>121819.6</v>
      </c>
      <c r="F52" s="103">
        <f t="shared" si="4"/>
        <v>683564</v>
      </c>
      <c r="G52" s="116">
        <v>12</v>
      </c>
      <c r="H52" s="224"/>
    </row>
    <row r="53" spans="2:8" x14ac:dyDescent="0.3">
      <c r="B53" s="101" t="s">
        <v>26</v>
      </c>
      <c r="C53" s="102">
        <v>10</v>
      </c>
      <c r="D53" s="138">
        <v>42240</v>
      </c>
      <c r="E53" s="103">
        <v>84296.8</v>
      </c>
      <c r="F53" s="103">
        <f t="shared" si="4"/>
        <v>767860.8</v>
      </c>
      <c r="G53" s="75">
        <v>7.9</v>
      </c>
      <c r="H53" s="224"/>
    </row>
    <row r="54" spans="2:8" x14ac:dyDescent="0.3">
      <c r="B54" s="101" t="s">
        <v>26</v>
      </c>
      <c r="C54" s="102">
        <v>11</v>
      </c>
      <c r="D54" s="138">
        <v>42249</v>
      </c>
      <c r="E54" s="103">
        <v>147564.20000000001</v>
      </c>
      <c r="F54" s="103">
        <f t="shared" si="4"/>
        <v>915425</v>
      </c>
      <c r="G54" s="116">
        <v>14.67</v>
      </c>
      <c r="H54" s="224"/>
    </row>
    <row r="55" spans="2:8" x14ac:dyDescent="0.3">
      <c r="B55" s="101" t="s">
        <v>26</v>
      </c>
      <c r="C55" s="102">
        <v>12</v>
      </c>
      <c r="D55" s="138">
        <v>42254</v>
      </c>
      <c r="E55" s="103">
        <v>124427.1</v>
      </c>
      <c r="F55" s="103">
        <f t="shared" si="4"/>
        <v>1039852.1</v>
      </c>
      <c r="G55" s="116">
        <v>12.38</v>
      </c>
      <c r="H55" s="224"/>
    </row>
    <row r="56" spans="2:8" x14ac:dyDescent="0.3">
      <c r="B56" s="101" t="s">
        <v>26</v>
      </c>
      <c r="C56" s="102">
        <v>13</v>
      </c>
      <c r="D56" s="138">
        <v>42261</v>
      </c>
      <c r="E56" s="103">
        <v>109277.7</v>
      </c>
      <c r="F56" s="103">
        <f t="shared" si="4"/>
        <v>1149129.8</v>
      </c>
      <c r="G56" s="116">
        <v>10.39</v>
      </c>
      <c r="H56" s="224"/>
    </row>
    <row r="57" spans="2:8" x14ac:dyDescent="0.3">
      <c r="B57" s="101" t="s">
        <v>26</v>
      </c>
      <c r="C57" s="102">
        <v>14</v>
      </c>
      <c r="D57" s="138">
        <v>42268</v>
      </c>
      <c r="E57" s="103">
        <v>64141.7</v>
      </c>
      <c r="F57" s="103">
        <f t="shared" si="4"/>
        <v>1213271.5</v>
      </c>
      <c r="G57" s="75">
        <v>9.3000000000000007</v>
      </c>
      <c r="H57" s="224"/>
    </row>
    <row r="58" spans="2:8" x14ac:dyDescent="0.3">
      <c r="B58" s="101" t="s">
        <v>26</v>
      </c>
      <c r="C58" s="102">
        <v>15</v>
      </c>
      <c r="D58" s="138">
        <v>42275</v>
      </c>
      <c r="E58" s="103">
        <v>180878.6</v>
      </c>
      <c r="F58" s="103">
        <f t="shared" si="4"/>
        <v>1394150.1</v>
      </c>
      <c r="G58" s="116">
        <v>18.22</v>
      </c>
      <c r="H58" s="225"/>
    </row>
    <row r="59" spans="2:8" x14ac:dyDescent="0.3">
      <c r="B59" s="108" t="s">
        <v>26</v>
      </c>
      <c r="C59" s="109">
        <v>16</v>
      </c>
      <c r="D59" s="139">
        <v>42279</v>
      </c>
      <c r="E59" s="91">
        <v>205307.9</v>
      </c>
      <c r="F59" s="91">
        <f t="shared" si="4"/>
        <v>1599458</v>
      </c>
      <c r="G59" s="117">
        <v>15.85</v>
      </c>
      <c r="H59" s="223">
        <v>15.66</v>
      </c>
    </row>
    <row r="60" spans="2:8" x14ac:dyDescent="0.3">
      <c r="B60" s="101" t="s">
        <v>26</v>
      </c>
      <c r="C60" s="102">
        <v>17</v>
      </c>
      <c r="D60" s="138">
        <v>42289</v>
      </c>
      <c r="E60" s="74">
        <v>147541.79999999999</v>
      </c>
      <c r="F60" s="74">
        <f t="shared" si="4"/>
        <v>1746999.8</v>
      </c>
      <c r="G60" s="118">
        <v>14.66</v>
      </c>
      <c r="H60" s="224"/>
    </row>
    <row r="61" spans="2:8" x14ac:dyDescent="0.3">
      <c r="B61" s="101" t="s">
        <v>26</v>
      </c>
      <c r="C61" s="102">
        <v>18</v>
      </c>
      <c r="D61" s="138">
        <v>42296</v>
      </c>
      <c r="E61" s="74">
        <v>93336.6</v>
      </c>
      <c r="F61" s="74">
        <f t="shared" si="4"/>
        <v>1840336.4000000001</v>
      </c>
      <c r="G61" s="120">
        <v>8.75</v>
      </c>
      <c r="H61" s="224"/>
    </row>
    <row r="62" spans="2:8" x14ac:dyDescent="0.3">
      <c r="B62" s="101" t="s">
        <v>26</v>
      </c>
      <c r="C62" s="102">
        <v>19</v>
      </c>
      <c r="D62" s="138">
        <v>42303</v>
      </c>
      <c r="E62" s="74">
        <v>150759</v>
      </c>
      <c r="F62" s="74">
        <f t="shared" si="4"/>
        <v>1991095.4000000001</v>
      </c>
      <c r="G62" s="118">
        <v>15.34</v>
      </c>
      <c r="H62" s="224"/>
    </row>
    <row r="63" spans="2:8" x14ac:dyDescent="0.3">
      <c r="B63" s="101" t="s">
        <v>26</v>
      </c>
      <c r="C63" s="102">
        <v>20</v>
      </c>
      <c r="D63" s="138">
        <v>42310</v>
      </c>
      <c r="E63" s="74">
        <v>146962.20000000001</v>
      </c>
      <c r="F63" s="74">
        <f t="shared" si="4"/>
        <v>2138057.6</v>
      </c>
      <c r="G63" s="118">
        <v>14.95</v>
      </c>
      <c r="H63" s="224"/>
    </row>
    <row r="64" spans="2:8" x14ac:dyDescent="0.3">
      <c r="B64" s="101" t="s">
        <v>26</v>
      </c>
      <c r="C64" s="102">
        <v>21</v>
      </c>
      <c r="D64" s="138">
        <v>42317</v>
      </c>
      <c r="E64" s="74">
        <v>152877.9</v>
      </c>
      <c r="F64" s="74">
        <f t="shared" si="4"/>
        <v>2290935.5</v>
      </c>
      <c r="G64" s="118">
        <v>15.34</v>
      </c>
      <c r="H64" s="224"/>
    </row>
    <row r="65" spans="2:8" x14ac:dyDescent="0.3">
      <c r="B65" s="101" t="s">
        <v>26</v>
      </c>
      <c r="C65" s="102">
        <v>22</v>
      </c>
      <c r="D65" s="138">
        <v>42324</v>
      </c>
      <c r="E65" s="74">
        <v>132316.79999999999</v>
      </c>
      <c r="F65" s="74">
        <f t="shared" si="4"/>
        <v>2423252.2999999998</v>
      </c>
      <c r="G65" s="118">
        <v>13.39</v>
      </c>
      <c r="H65" s="224"/>
    </row>
    <row r="66" spans="2:8" x14ac:dyDescent="0.3">
      <c r="B66" s="101" t="s">
        <v>26</v>
      </c>
      <c r="C66" s="102">
        <v>23</v>
      </c>
      <c r="D66" s="138">
        <v>42331</v>
      </c>
      <c r="E66" s="74">
        <v>114625.7</v>
      </c>
      <c r="F66" s="74">
        <f t="shared" si="4"/>
        <v>2537878</v>
      </c>
      <c r="G66" s="118">
        <v>15.59</v>
      </c>
      <c r="H66" s="224"/>
    </row>
    <row r="67" spans="2:8" x14ac:dyDescent="0.3">
      <c r="B67" s="101" t="s">
        <v>26</v>
      </c>
      <c r="C67" s="102">
        <v>24</v>
      </c>
      <c r="D67" s="138">
        <v>42338</v>
      </c>
      <c r="E67" s="74">
        <v>113232</v>
      </c>
      <c r="F67" s="74">
        <f t="shared" si="4"/>
        <v>2651110</v>
      </c>
      <c r="G67" s="118">
        <v>15.09</v>
      </c>
      <c r="H67" s="224"/>
    </row>
    <row r="68" spans="2:8" x14ac:dyDescent="0.3">
      <c r="B68" s="101" t="s">
        <v>26</v>
      </c>
      <c r="C68" s="102">
        <v>25</v>
      </c>
      <c r="D68" s="138">
        <v>42345</v>
      </c>
      <c r="E68" s="74">
        <v>207989.59999999971</v>
      </c>
      <c r="F68" s="74">
        <f t="shared" si="4"/>
        <v>2859099.5999999996</v>
      </c>
      <c r="G68" s="118">
        <v>20.305287692959574</v>
      </c>
      <c r="H68" s="224"/>
    </row>
    <row r="69" spans="2:8" x14ac:dyDescent="0.3">
      <c r="B69" s="101" t="s">
        <v>26</v>
      </c>
      <c r="C69" s="102">
        <v>26</v>
      </c>
      <c r="D69" s="138">
        <v>42352</v>
      </c>
      <c r="E69" s="74">
        <v>190291.5000000002</v>
      </c>
      <c r="F69" s="74">
        <f t="shared" si="4"/>
        <v>3049391.0999999996</v>
      </c>
      <c r="G69" s="118">
        <v>19.761562925941579</v>
      </c>
      <c r="H69" s="224"/>
    </row>
    <row r="70" spans="2:8" x14ac:dyDescent="0.3">
      <c r="B70" s="101" t="s">
        <v>26</v>
      </c>
      <c r="C70" s="102">
        <v>27</v>
      </c>
      <c r="D70" s="138">
        <v>42359</v>
      </c>
      <c r="E70" s="74">
        <v>186200.6999999999</v>
      </c>
      <c r="F70" s="74">
        <f t="shared" si="4"/>
        <v>3235591.7999999993</v>
      </c>
      <c r="G70" s="118">
        <v>18.128118192551266</v>
      </c>
      <c r="H70" s="224"/>
    </row>
    <row r="71" spans="2:8" x14ac:dyDescent="0.3">
      <c r="B71" s="101" t="s">
        <v>26</v>
      </c>
      <c r="C71" s="102">
        <v>28</v>
      </c>
      <c r="D71" s="138">
        <v>42366</v>
      </c>
      <c r="E71" s="74">
        <v>158496.8000000001</v>
      </c>
      <c r="F71" s="74">
        <f t="shared" si="4"/>
        <v>3394088.5999999996</v>
      </c>
      <c r="G71" s="118">
        <v>15.287114197528227</v>
      </c>
      <c r="H71" s="225"/>
    </row>
    <row r="72" spans="2:8" x14ac:dyDescent="0.3">
      <c r="B72" s="101" t="s">
        <v>26</v>
      </c>
      <c r="C72" s="102">
        <v>29</v>
      </c>
      <c r="D72" s="138">
        <v>42373.343055555553</v>
      </c>
      <c r="E72" s="145">
        <v>155121.40000000002</v>
      </c>
      <c r="F72" s="74">
        <f t="shared" si="4"/>
        <v>3549209.9999999995</v>
      </c>
      <c r="G72" s="147">
        <v>16.131771273293516</v>
      </c>
      <c r="H72" s="223">
        <v>11.64</v>
      </c>
    </row>
    <row r="73" spans="2:8" x14ac:dyDescent="0.3">
      <c r="B73" s="101" t="s">
        <v>26</v>
      </c>
      <c r="C73" s="102">
        <v>30</v>
      </c>
      <c r="D73" s="138">
        <v>42380.372916666667</v>
      </c>
      <c r="E73" s="145">
        <v>182156.09999999986</v>
      </c>
      <c r="F73" s="74">
        <f t="shared" si="4"/>
        <v>3731366.0999999996</v>
      </c>
      <c r="G73" s="147">
        <v>17.981858880299484</v>
      </c>
      <c r="H73" s="224"/>
    </row>
    <row r="74" spans="2:8" x14ac:dyDescent="0.3">
      <c r="B74" s="101" t="s">
        <v>26</v>
      </c>
      <c r="C74" s="102">
        <v>31</v>
      </c>
      <c r="D74" s="138">
        <v>42387.590277777781</v>
      </c>
      <c r="E74" s="145">
        <v>175418.60000000009</v>
      </c>
      <c r="F74" s="74">
        <f t="shared" si="4"/>
        <v>3906784.6999999997</v>
      </c>
      <c r="G74" s="147">
        <v>16.878771198185113</v>
      </c>
      <c r="H74" s="224"/>
    </row>
    <row r="75" spans="2:8" x14ac:dyDescent="0.3">
      <c r="B75" s="101" t="s">
        <v>26</v>
      </c>
      <c r="C75" s="102">
        <v>32</v>
      </c>
      <c r="D75" s="138">
        <v>42394.630555555559</v>
      </c>
      <c r="E75" s="145">
        <v>91802.899999999907</v>
      </c>
      <c r="F75" s="74">
        <f t="shared" si="4"/>
        <v>3998587.5999999996</v>
      </c>
      <c r="G75" s="147">
        <v>9.0415236554635285</v>
      </c>
      <c r="H75" s="224"/>
    </row>
    <row r="76" spans="2:8" x14ac:dyDescent="0.3">
      <c r="B76" s="101" t="s">
        <v>26</v>
      </c>
      <c r="C76" s="102">
        <v>33</v>
      </c>
      <c r="D76" s="144">
        <v>42401</v>
      </c>
      <c r="E76" s="146" t="s">
        <v>53</v>
      </c>
      <c r="F76" s="74"/>
      <c r="G76" s="148"/>
      <c r="H76" s="224"/>
    </row>
    <row r="77" spans="2:8" x14ac:dyDescent="0.3">
      <c r="B77" s="101" t="s">
        <v>26</v>
      </c>
      <c r="C77" s="102">
        <v>34</v>
      </c>
      <c r="D77" s="138">
        <v>42412.60833333333</v>
      </c>
      <c r="E77" s="145">
        <v>88282.600000000093</v>
      </c>
      <c r="F77" s="74">
        <f>E77+F75</f>
        <v>4086870.1999999997</v>
      </c>
      <c r="G77" s="147">
        <v>3.4121827924497659</v>
      </c>
      <c r="H77" s="224"/>
    </row>
    <row r="78" spans="2:8" x14ac:dyDescent="0.3">
      <c r="B78" s="101" t="s">
        <v>26</v>
      </c>
      <c r="C78" s="102">
        <v>35</v>
      </c>
      <c r="D78" s="138">
        <v>42416.474999999999</v>
      </c>
      <c r="E78" s="145">
        <v>1397.8999999997905</v>
      </c>
      <c r="F78" s="74">
        <f t="shared" si="4"/>
        <v>4088268.0999999996</v>
      </c>
      <c r="G78" s="147">
        <v>0.24764791455825383</v>
      </c>
      <c r="H78" s="224"/>
    </row>
    <row r="79" spans="2:8" x14ac:dyDescent="0.3">
      <c r="B79" s="101" t="s">
        <v>26</v>
      </c>
      <c r="C79" s="102">
        <v>36</v>
      </c>
      <c r="D79" s="138">
        <v>42422.419444444444</v>
      </c>
      <c r="E79" s="145">
        <v>121573.20000000019</v>
      </c>
      <c r="F79" s="74">
        <f t="shared" si="4"/>
        <v>4209841.3</v>
      </c>
      <c r="G79" s="147">
        <v>14.447321207159874</v>
      </c>
      <c r="H79" s="224"/>
    </row>
    <row r="80" spans="2:8" x14ac:dyDescent="0.3">
      <c r="B80" s="101" t="s">
        <v>26</v>
      </c>
      <c r="C80" s="102">
        <v>37</v>
      </c>
      <c r="D80" s="138">
        <v>42429.363888888889</v>
      </c>
      <c r="E80" s="145">
        <v>239197.69999999978</v>
      </c>
      <c r="F80" s="74">
        <f t="shared" si="4"/>
        <v>4449039</v>
      </c>
      <c r="G80" s="147">
        <v>5.101837591791492</v>
      </c>
      <c r="H80" s="224"/>
    </row>
    <row r="81" spans="2:8" x14ac:dyDescent="0.3">
      <c r="B81" s="101" t="s">
        <v>26</v>
      </c>
      <c r="C81" s="102">
        <v>38</v>
      </c>
      <c r="D81" s="138">
        <v>42436.354166666664</v>
      </c>
      <c r="E81" s="145">
        <v>120533.70000000007</v>
      </c>
      <c r="F81" s="74">
        <f t="shared" si="4"/>
        <v>4569572.7</v>
      </c>
      <c r="G81" s="147">
        <v>6.0475752393821907</v>
      </c>
      <c r="H81" s="224"/>
    </row>
    <row r="82" spans="2:8" x14ac:dyDescent="0.3">
      <c r="B82" s="101" t="s">
        <v>26</v>
      </c>
      <c r="C82" s="102">
        <v>39</v>
      </c>
      <c r="D82" s="138">
        <v>42443.369444444441</v>
      </c>
      <c r="E82" s="145">
        <v>104194.99999999994</v>
      </c>
      <c r="F82" s="74">
        <f t="shared" si="4"/>
        <v>4673767.7</v>
      </c>
      <c r="G82" s="147">
        <v>6.2183426235731378</v>
      </c>
      <c r="H82" s="224"/>
    </row>
    <row r="83" spans="2:8" x14ac:dyDescent="0.3">
      <c r="B83" s="101" t="s">
        <v>26</v>
      </c>
      <c r="C83" s="102">
        <v>40</v>
      </c>
      <c r="D83" s="138">
        <v>42450.362500000003</v>
      </c>
      <c r="E83" s="145">
        <v>172549</v>
      </c>
      <c r="F83" s="74">
        <f t="shared" si="4"/>
        <v>4846316.7</v>
      </c>
      <c r="G83" s="147">
        <v>7.6835308487428584</v>
      </c>
      <c r="H83" s="224"/>
    </row>
    <row r="84" spans="2:8" x14ac:dyDescent="0.3">
      <c r="B84" s="101" t="s">
        <v>26</v>
      </c>
      <c r="C84" s="102">
        <v>41</v>
      </c>
      <c r="D84" s="138">
        <v>42457.690972222219</v>
      </c>
      <c r="E84" s="145">
        <v>108957</v>
      </c>
      <c r="F84" s="74">
        <f t="shared" si="4"/>
        <v>4955273.7</v>
      </c>
      <c r="G84" s="147">
        <v>6.183536976732821</v>
      </c>
      <c r="H84" s="225"/>
    </row>
    <row r="85" spans="2:8" x14ac:dyDescent="0.3">
      <c r="B85" s="93" t="s">
        <v>27</v>
      </c>
      <c r="C85" s="94">
        <v>1</v>
      </c>
      <c r="D85" s="135">
        <v>42170</v>
      </c>
      <c r="E85" s="95">
        <v>10754</v>
      </c>
      <c r="F85" s="96">
        <f>E85</f>
        <v>10754</v>
      </c>
      <c r="G85" s="97">
        <v>1.58</v>
      </c>
      <c r="H85" s="226">
        <v>7.93</v>
      </c>
    </row>
    <row r="86" spans="2:8" x14ac:dyDescent="0.3">
      <c r="B86" s="93" t="s">
        <v>27</v>
      </c>
      <c r="C86" s="94">
        <v>2</v>
      </c>
      <c r="D86" s="135">
        <v>42177</v>
      </c>
      <c r="E86" s="95">
        <v>109530</v>
      </c>
      <c r="F86" s="95">
        <f>E86+E85</f>
        <v>120284</v>
      </c>
      <c r="G86" s="97">
        <v>8.6199999999999992</v>
      </c>
      <c r="H86" s="227"/>
    </row>
    <row r="87" spans="2:8" x14ac:dyDescent="0.3">
      <c r="B87" s="93" t="s">
        <v>27</v>
      </c>
      <c r="C87" s="94">
        <v>3</v>
      </c>
      <c r="D87" s="135">
        <v>42184</v>
      </c>
      <c r="E87" s="95">
        <v>84230</v>
      </c>
      <c r="F87" s="95">
        <f>E87+F86</f>
        <v>204514</v>
      </c>
      <c r="G87" s="110">
        <v>15.15</v>
      </c>
      <c r="H87" s="227"/>
    </row>
    <row r="88" spans="2:8" x14ac:dyDescent="0.3">
      <c r="B88" s="93" t="s">
        <v>27</v>
      </c>
      <c r="C88" s="94">
        <v>4</v>
      </c>
      <c r="D88" s="135">
        <v>42198</v>
      </c>
      <c r="E88" s="95">
        <v>72500</v>
      </c>
      <c r="F88" s="95">
        <f>E88+F87</f>
        <v>277014</v>
      </c>
      <c r="G88" s="97">
        <v>2.95</v>
      </c>
      <c r="H88" s="227"/>
    </row>
    <row r="89" spans="2:8" x14ac:dyDescent="0.3">
      <c r="B89" s="93" t="s">
        <v>27</v>
      </c>
      <c r="C89" s="94">
        <v>5</v>
      </c>
      <c r="D89" s="135">
        <v>42205</v>
      </c>
      <c r="E89" s="95">
        <v>73390</v>
      </c>
      <c r="F89" s="95">
        <f t="shared" ref="F89:F110" si="5">E89+F88</f>
        <v>350404</v>
      </c>
      <c r="G89" s="110">
        <v>10.78</v>
      </c>
      <c r="H89" s="227"/>
    </row>
    <row r="90" spans="2:8" x14ac:dyDescent="0.3">
      <c r="B90" s="93" t="s">
        <v>27</v>
      </c>
      <c r="C90" s="94">
        <v>6</v>
      </c>
      <c r="D90" s="135">
        <v>42212</v>
      </c>
      <c r="E90" s="95">
        <v>104360</v>
      </c>
      <c r="F90" s="95">
        <f t="shared" si="5"/>
        <v>454764</v>
      </c>
      <c r="G90" s="110">
        <v>10.25</v>
      </c>
      <c r="H90" s="227"/>
    </row>
    <row r="91" spans="2:8" x14ac:dyDescent="0.3">
      <c r="B91" s="93" t="s">
        <v>27</v>
      </c>
      <c r="C91" s="94">
        <v>7</v>
      </c>
      <c r="D91" s="135">
        <v>42219</v>
      </c>
      <c r="E91" s="95">
        <v>26450</v>
      </c>
      <c r="F91" s="95">
        <f t="shared" si="5"/>
        <v>481214</v>
      </c>
      <c r="G91" s="97">
        <v>2.57</v>
      </c>
      <c r="H91" s="227"/>
    </row>
    <row r="92" spans="2:8" x14ac:dyDescent="0.3">
      <c r="B92" s="93" t="s">
        <v>27</v>
      </c>
      <c r="C92" s="94">
        <v>8</v>
      </c>
      <c r="D92" s="135">
        <v>42226</v>
      </c>
      <c r="E92" s="95">
        <v>96590</v>
      </c>
      <c r="F92" s="95">
        <f t="shared" si="5"/>
        <v>577804</v>
      </c>
      <c r="G92" s="97">
        <v>9.86</v>
      </c>
      <c r="H92" s="227"/>
    </row>
    <row r="93" spans="2:8" x14ac:dyDescent="0.3">
      <c r="B93" s="93" t="s">
        <v>27</v>
      </c>
      <c r="C93" s="94">
        <v>9</v>
      </c>
      <c r="D93" s="135">
        <v>42233</v>
      </c>
      <c r="E93" s="95">
        <v>101360</v>
      </c>
      <c r="F93" s="95">
        <f t="shared" si="5"/>
        <v>679164</v>
      </c>
      <c r="G93" s="97">
        <v>9.9499999999999993</v>
      </c>
      <c r="H93" s="227"/>
    </row>
    <row r="94" spans="2:8" x14ac:dyDescent="0.3">
      <c r="B94" s="93" t="s">
        <v>27</v>
      </c>
      <c r="C94" s="94">
        <v>10</v>
      </c>
      <c r="D94" s="135">
        <v>42240</v>
      </c>
      <c r="E94" s="95">
        <v>36970</v>
      </c>
      <c r="F94" s="95">
        <f t="shared" si="5"/>
        <v>716134</v>
      </c>
      <c r="G94" s="97">
        <v>3.77</v>
      </c>
      <c r="H94" s="227"/>
    </row>
    <row r="95" spans="2:8" x14ac:dyDescent="0.3">
      <c r="B95" s="93" t="s">
        <v>27</v>
      </c>
      <c r="C95" s="94">
        <v>11</v>
      </c>
      <c r="D95" s="135">
        <v>42249</v>
      </c>
      <c r="E95" s="95">
        <v>82890</v>
      </c>
      <c r="F95" s="95">
        <f t="shared" si="5"/>
        <v>799024</v>
      </c>
      <c r="G95" s="97">
        <v>8.23</v>
      </c>
      <c r="H95" s="227"/>
    </row>
    <row r="96" spans="2:8" x14ac:dyDescent="0.3">
      <c r="B96" s="93" t="s">
        <v>27</v>
      </c>
      <c r="C96" s="94">
        <v>12</v>
      </c>
      <c r="D96" s="135">
        <v>42254</v>
      </c>
      <c r="E96" s="95">
        <v>127300</v>
      </c>
      <c r="F96" s="95">
        <f t="shared" si="5"/>
        <v>926324</v>
      </c>
      <c r="G96" s="110">
        <v>12.6</v>
      </c>
      <c r="H96" s="227"/>
    </row>
    <row r="97" spans="2:8" x14ac:dyDescent="0.3">
      <c r="B97" s="93" t="s">
        <v>27</v>
      </c>
      <c r="C97" s="94">
        <v>13</v>
      </c>
      <c r="D97" s="135">
        <v>42261</v>
      </c>
      <c r="E97" s="95">
        <v>112340</v>
      </c>
      <c r="F97" s="95">
        <f t="shared" si="5"/>
        <v>1038664</v>
      </c>
      <c r="G97" s="110">
        <v>10.81</v>
      </c>
      <c r="H97" s="227"/>
    </row>
    <row r="98" spans="2:8" x14ac:dyDescent="0.3">
      <c r="B98" s="93" t="s">
        <v>27</v>
      </c>
      <c r="C98" s="94">
        <v>14</v>
      </c>
      <c r="D98" s="135">
        <v>42268</v>
      </c>
      <c r="E98" s="95">
        <v>81000</v>
      </c>
      <c r="F98" s="95">
        <f t="shared" si="5"/>
        <v>1119664</v>
      </c>
      <c r="G98" s="110">
        <v>11.52</v>
      </c>
      <c r="H98" s="227"/>
    </row>
    <row r="99" spans="2:8" x14ac:dyDescent="0.3">
      <c r="B99" s="93" t="s">
        <v>27</v>
      </c>
      <c r="C99" s="99">
        <v>15</v>
      </c>
      <c r="D99" s="136">
        <v>42275</v>
      </c>
      <c r="E99" s="100">
        <v>99420</v>
      </c>
      <c r="F99" s="100">
        <f t="shared" si="5"/>
        <v>1219084</v>
      </c>
      <c r="G99" s="119">
        <v>10</v>
      </c>
      <c r="H99" s="228"/>
    </row>
    <row r="100" spans="2:8" x14ac:dyDescent="0.3">
      <c r="B100" s="106" t="s">
        <v>27</v>
      </c>
      <c r="C100" s="107">
        <v>16</v>
      </c>
      <c r="D100" s="137">
        <v>42279</v>
      </c>
      <c r="E100" s="90">
        <v>138590</v>
      </c>
      <c r="F100" s="90">
        <f t="shared" si="5"/>
        <v>1357674</v>
      </c>
      <c r="G100" s="111">
        <v>10.71</v>
      </c>
      <c r="H100" s="211">
        <v>9.24</v>
      </c>
    </row>
    <row r="101" spans="2:8" x14ac:dyDescent="0.3">
      <c r="B101" s="93" t="s">
        <v>27</v>
      </c>
      <c r="C101" s="94">
        <v>17</v>
      </c>
      <c r="D101" s="135">
        <v>42289</v>
      </c>
      <c r="E101" s="70">
        <v>106220</v>
      </c>
      <c r="F101" s="70">
        <f t="shared" si="5"/>
        <v>1463894</v>
      </c>
      <c r="G101" s="112">
        <v>10.53</v>
      </c>
      <c r="H101" s="212"/>
    </row>
    <row r="102" spans="2:8" x14ac:dyDescent="0.3">
      <c r="B102" s="93" t="s">
        <v>27</v>
      </c>
      <c r="C102" s="94">
        <v>18</v>
      </c>
      <c r="D102" s="135">
        <v>42296</v>
      </c>
      <c r="E102" s="70">
        <v>109270</v>
      </c>
      <c r="F102" s="70">
        <f t="shared" si="5"/>
        <v>1573164</v>
      </c>
      <c r="G102" s="112">
        <v>10.32</v>
      </c>
      <c r="H102" s="212"/>
    </row>
    <row r="103" spans="2:8" x14ac:dyDescent="0.3">
      <c r="B103" s="93" t="s">
        <v>27</v>
      </c>
      <c r="C103" s="94">
        <v>19</v>
      </c>
      <c r="D103" s="135">
        <v>42303</v>
      </c>
      <c r="E103" s="70">
        <v>114760</v>
      </c>
      <c r="F103" s="70">
        <f t="shared" si="5"/>
        <v>1687924</v>
      </c>
      <c r="G103" s="112">
        <v>11.56</v>
      </c>
      <c r="H103" s="212"/>
    </row>
    <row r="104" spans="2:8" x14ac:dyDescent="0.3">
      <c r="B104" s="93" t="s">
        <v>27</v>
      </c>
      <c r="C104" s="94">
        <v>20</v>
      </c>
      <c r="D104" s="135">
        <v>42310</v>
      </c>
      <c r="E104" s="70">
        <v>63660</v>
      </c>
      <c r="F104" s="70">
        <f t="shared" si="5"/>
        <v>1751584</v>
      </c>
      <c r="G104" s="72">
        <v>6.49</v>
      </c>
      <c r="H104" s="212"/>
    </row>
    <row r="105" spans="2:8" x14ac:dyDescent="0.3">
      <c r="B105" s="93" t="s">
        <v>27</v>
      </c>
      <c r="C105" s="94">
        <v>21</v>
      </c>
      <c r="D105" s="135">
        <v>42317</v>
      </c>
      <c r="E105" s="70">
        <v>84250</v>
      </c>
      <c r="F105" s="70">
        <f t="shared" si="5"/>
        <v>1835834</v>
      </c>
      <c r="G105" s="72">
        <v>8.4600000000000009</v>
      </c>
      <c r="H105" s="212"/>
    </row>
    <row r="106" spans="2:8" x14ac:dyDescent="0.3">
      <c r="B106" s="93" t="s">
        <v>27</v>
      </c>
      <c r="C106" s="94">
        <v>22</v>
      </c>
      <c r="D106" s="135">
        <v>42324</v>
      </c>
      <c r="E106" s="70">
        <v>71810</v>
      </c>
      <c r="F106" s="70">
        <f t="shared" si="5"/>
        <v>1907644</v>
      </c>
      <c r="G106" s="72">
        <v>7.01</v>
      </c>
      <c r="H106" s="212"/>
    </row>
    <row r="107" spans="2:8" x14ac:dyDescent="0.3">
      <c r="B107" s="93" t="s">
        <v>27</v>
      </c>
      <c r="C107" s="94">
        <v>23</v>
      </c>
      <c r="D107" s="135">
        <v>42331</v>
      </c>
      <c r="E107" s="70">
        <v>58600</v>
      </c>
      <c r="F107" s="70">
        <f t="shared" si="5"/>
        <v>1966244</v>
      </c>
      <c r="G107" s="72">
        <v>8.31</v>
      </c>
      <c r="H107" s="212"/>
    </row>
    <row r="108" spans="2:8" x14ac:dyDescent="0.3">
      <c r="B108" s="93" t="s">
        <v>27</v>
      </c>
      <c r="C108" s="94">
        <v>24</v>
      </c>
      <c r="D108" s="135">
        <v>42338</v>
      </c>
      <c r="E108" s="70">
        <v>98950</v>
      </c>
      <c r="F108" s="70">
        <f t="shared" si="5"/>
        <v>2065194</v>
      </c>
      <c r="G108" s="72">
        <v>7.41</v>
      </c>
      <c r="H108" s="212"/>
    </row>
    <row r="109" spans="2:8" x14ac:dyDescent="0.3">
      <c r="B109" s="93" t="s">
        <v>27</v>
      </c>
      <c r="C109" s="94">
        <v>25</v>
      </c>
      <c r="D109" s="135">
        <v>42345</v>
      </c>
      <c r="E109" s="70">
        <v>102410</v>
      </c>
      <c r="F109" s="70">
        <f t="shared" si="5"/>
        <v>2167604</v>
      </c>
      <c r="G109" s="112">
        <v>10.220000000000001</v>
      </c>
      <c r="H109" s="212"/>
    </row>
    <row r="110" spans="2:8" x14ac:dyDescent="0.3">
      <c r="B110" s="93" t="s">
        <v>27</v>
      </c>
      <c r="C110" s="94">
        <v>26</v>
      </c>
      <c r="D110" s="135">
        <v>42352</v>
      </c>
      <c r="E110" s="70">
        <v>102740</v>
      </c>
      <c r="F110" s="70">
        <f t="shared" si="5"/>
        <v>2270344</v>
      </c>
      <c r="G110" s="112">
        <v>10.53</v>
      </c>
      <c r="H110" s="213"/>
    </row>
    <row r="111" spans="2:8" x14ac:dyDescent="0.3">
      <c r="B111" s="93" t="s">
        <v>27</v>
      </c>
      <c r="C111" s="94">
        <v>27</v>
      </c>
      <c r="D111" s="135">
        <v>42359</v>
      </c>
      <c r="E111" s="70" t="s">
        <v>53</v>
      </c>
      <c r="F111" s="70"/>
      <c r="G111" s="150"/>
      <c r="H111" s="154"/>
    </row>
    <row r="112" spans="2:8" x14ac:dyDescent="0.3">
      <c r="B112" s="93" t="s">
        <v>27</v>
      </c>
      <c r="C112" s="94">
        <v>28</v>
      </c>
      <c r="D112" s="135">
        <v>42366</v>
      </c>
      <c r="E112" s="70" t="s">
        <v>53</v>
      </c>
      <c r="F112" s="70"/>
      <c r="G112" s="150"/>
      <c r="H112" s="154"/>
    </row>
    <row r="113" spans="2:8" x14ac:dyDescent="0.3">
      <c r="B113" s="93" t="s">
        <v>27</v>
      </c>
      <c r="C113" s="94">
        <v>29</v>
      </c>
      <c r="D113" s="135">
        <v>42373.343055555553</v>
      </c>
      <c r="E113" s="149">
        <v>224950</v>
      </c>
      <c r="F113" s="70">
        <f>E113+F110</f>
        <v>2495294</v>
      </c>
      <c r="G113" s="151">
        <v>9.212080848981568</v>
      </c>
      <c r="H113" s="211">
        <v>8.73</v>
      </c>
    </row>
    <row r="114" spans="2:8" x14ac:dyDescent="0.3">
      <c r="B114" s="93" t="s">
        <v>27</v>
      </c>
      <c r="C114" s="94">
        <v>30</v>
      </c>
      <c r="D114" s="135">
        <v>42380.372916666667</v>
      </c>
      <c r="E114" s="149">
        <v>157300</v>
      </c>
      <c r="F114" s="70">
        <f t="shared" ref="F114:F116" si="6">E114+F113</f>
        <v>2652594</v>
      </c>
      <c r="G114" s="151">
        <v>4.1687406669980236</v>
      </c>
      <c r="H114" s="212"/>
    </row>
    <row r="115" spans="2:8" x14ac:dyDescent="0.3">
      <c r="B115" s="93" t="s">
        <v>27</v>
      </c>
      <c r="C115" s="94">
        <v>31</v>
      </c>
      <c r="D115" s="135">
        <v>42387.590277777781</v>
      </c>
      <c r="E115" s="149">
        <v>118680</v>
      </c>
      <c r="F115" s="70">
        <f t="shared" si="6"/>
        <v>2771274</v>
      </c>
      <c r="G115" s="151">
        <v>5.816418358167704</v>
      </c>
      <c r="H115" s="212"/>
    </row>
    <row r="116" spans="2:8" x14ac:dyDescent="0.3">
      <c r="B116" s="93" t="s">
        <v>27</v>
      </c>
      <c r="C116" s="94">
        <v>32</v>
      </c>
      <c r="D116" s="135">
        <v>42394.630555555559</v>
      </c>
      <c r="E116" s="149">
        <v>79610</v>
      </c>
      <c r="F116" s="70">
        <f t="shared" si="6"/>
        <v>2850884</v>
      </c>
      <c r="G116" s="151">
        <v>3.9341787439605231</v>
      </c>
      <c r="H116" s="212"/>
    </row>
    <row r="117" spans="2:8" x14ac:dyDescent="0.3">
      <c r="B117" s="93" t="s">
        <v>27</v>
      </c>
      <c r="C117" s="94">
        <v>33</v>
      </c>
      <c r="D117" s="142">
        <v>42401</v>
      </c>
      <c r="E117" s="70" t="s">
        <v>53</v>
      </c>
      <c r="F117" s="70"/>
      <c r="G117" s="151"/>
      <c r="H117" s="212"/>
    </row>
    <row r="118" spans="2:8" x14ac:dyDescent="0.3">
      <c r="B118" s="93" t="s">
        <v>27</v>
      </c>
      <c r="C118" s="94">
        <v>34</v>
      </c>
      <c r="D118" s="135">
        <v>42412.60833333333</v>
      </c>
      <c r="E118" s="149">
        <v>45870</v>
      </c>
      <c r="F118" s="70">
        <f>E118+F116</f>
        <v>2896754</v>
      </c>
      <c r="G118" s="151">
        <v>2.2391994142053888</v>
      </c>
      <c r="H118" s="212"/>
    </row>
    <row r="119" spans="2:8" x14ac:dyDescent="0.3">
      <c r="B119" s="93" t="s">
        <v>27</v>
      </c>
      <c r="C119" s="94">
        <v>35</v>
      </c>
      <c r="D119" s="135">
        <v>42416.474999999999</v>
      </c>
      <c r="E119" s="149">
        <v>44590</v>
      </c>
      <c r="F119" s="70">
        <f t="shared" ref="F119:F125" si="7">E119+F118</f>
        <v>2941344</v>
      </c>
      <c r="G119" s="151">
        <v>2.0760502913203465</v>
      </c>
      <c r="H119" s="212"/>
    </row>
    <row r="120" spans="2:8" x14ac:dyDescent="0.3">
      <c r="B120" s="93" t="s">
        <v>27</v>
      </c>
      <c r="C120" s="94">
        <v>36</v>
      </c>
      <c r="D120" s="135">
        <v>42422.419444444444</v>
      </c>
      <c r="E120" s="149">
        <v>107690</v>
      </c>
      <c r="F120" s="70">
        <f t="shared" si="7"/>
        <v>3049034</v>
      </c>
      <c r="G120" s="151">
        <v>4.6590909090954504</v>
      </c>
      <c r="H120" s="212"/>
    </row>
    <row r="121" spans="2:8" x14ac:dyDescent="0.3">
      <c r="B121" s="93" t="s">
        <v>27</v>
      </c>
      <c r="C121" s="94">
        <v>37</v>
      </c>
      <c r="D121" s="135">
        <v>42429.363888888889</v>
      </c>
      <c r="E121" s="149">
        <v>208240</v>
      </c>
      <c r="F121" s="70">
        <f t="shared" si="7"/>
        <v>3257274</v>
      </c>
      <c r="G121" s="151">
        <v>4.6543209876543212</v>
      </c>
      <c r="H121" s="212"/>
    </row>
    <row r="122" spans="2:8" x14ac:dyDescent="0.3">
      <c r="B122" s="93" t="s">
        <v>27</v>
      </c>
      <c r="C122" s="94">
        <v>38</v>
      </c>
      <c r="D122" s="135">
        <v>42436.354166666664</v>
      </c>
      <c r="E122" s="149">
        <v>14366</v>
      </c>
      <c r="F122" s="70">
        <f t="shared" si="7"/>
        <v>3271640</v>
      </c>
      <c r="G122" s="151">
        <v>5.5433562071100555</v>
      </c>
      <c r="H122" s="212"/>
    </row>
    <row r="123" spans="2:8" x14ac:dyDescent="0.3">
      <c r="B123" s="93" t="s">
        <v>27</v>
      </c>
      <c r="C123" s="94">
        <v>39</v>
      </c>
      <c r="D123" s="135">
        <v>42443.369444444441</v>
      </c>
      <c r="E123" s="149">
        <v>104454</v>
      </c>
      <c r="F123" s="70">
        <f t="shared" si="7"/>
        <v>3376094</v>
      </c>
      <c r="G123" s="151">
        <v>6.1546617494487776</v>
      </c>
      <c r="H123" s="212"/>
    </row>
    <row r="124" spans="2:8" x14ac:dyDescent="0.3">
      <c r="B124" s="93" t="s">
        <v>27</v>
      </c>
      <c r="C124" s="94">
        <v>40</v>
      </c>
      <c r="D124" s="135">
        <v>42450.362500000003</v>
      </c>
      <c r="E124" s="149">
        <v>101460</v>
      </c>
      <c r="F124" s="70">
        <f t="shared" si="7"/>
        <v>3477554</v>
      </c>
      <c r="G124" s="151">
        <v>4.1942541856950504</v>
      </c>
      <c r="H124" s="212"/>
    </row>
    <row r="125" spans="2:8" x14ac:dyDescent="0.3">
      <c r="B125" s="93" t="s">
        <v>27</v>
      </c>
      <c r="C125" s="94">
        <v>41</v>
      </c>
      <c r="D125" s="135">
        <v>42457.690972222219</v>
      </c>
      <c r="E125" s="149">
        <v>88080</v>
      </c>
      <c r="F125" s="70">
        <f t="shared" si="7"/>
        <v>3565634</v>
      </c>
      <c r="G125" s="151">
        <v>4.0832123850977977</v>
      </c>
      <c r="H125" s="213"/>
    </row>
    <row r="126" spans="2:8" x14ac:dyDescent="0.3">
      <c r="B126" s="101" t="s">
        <v>28</v>
      </c>
      <c r="C126" s="102">
        <v>1</v>
      </c>
      <c r="D126" s="138">
        <v>42170</v>
      </c>
      <c r="E126" s="103">
        <v>14450</v>
      </c>
      <c r="F126" s="104">
        <f>E126</f>
        <v>14450</v>
      </c>
      <c r="G126" s="105">
        <v>2.1085655917115158</v>
      </c>
      <c r="H126" s="223">
        <v>7.24</v>
      </c>
    </row>
    <row r="127" spans="2:8" x14ac:dyDescent="0.3">
      <c r="B127" s="101" t="s">
        <v>28</v>
      </c>
      <c r="C127" s="102">
        <v>2</v>
      </c>
      <c r="D127" s="138">
        <v>42177</v>
      </c>
      <c r="E127" s="103">
        <v>94740</v>
      </c>
      <c r="F127" s="103">
        <f>E127+E126</f>
        <v>109190</v>
      </c>
      <c r="G127" s="105">
        <v>7.82</v>
      </c>
      <c r="H127" s="224"/>
    </row>
    <row r="128" spans="2:8" x14ac:dyDescent="0.3">
      <c r="B128" s="101" t="s">
        <v>28</v>
      </c>
      <c r="C128" s="102">
        <v>3</v>
      </c>
      <c r="D128" s="138">
        <v>42184</v>
      </c>
      <c r="E128" s="103">
        <v>62090</v>
      </c>
      <c r="F128" s="103">
        <f>E128+F127</f>
        <v>171280</v>
      </c>
      <c r="G128" s="113">
        <v>11.249114521854164</v>
      </c>
      <c r="H128" s="224"/>
    </row>
    <row r="129" spans="2:8" x14ac:dyDescent="0.3">
      <c r="B129" s="101" t="s">
        <v>28</v>
      </c>
      <c r="C129" s="102">
        <v>4</v>
      </c>
      <c r="D129" s="138">
        <v>42198</v>
      </c>
      <c r="E129" s="103">
        <v>52760</v>
      </c>
      <c r="F129" s="103">
        <f>E129+F128</f>
        <v>224040</v>
      </c>
      <c r="G129" s="105">
        <v>2.15</v>
      </c>
      <c r="H129" s="224"/>
    </row>
    <row r="130" spans="2:8" x14ac:dyDescent="0.3">
      <c r="B130" s="101" t="s">
        <v>28</v>
      </c>
      <c r="C130" s="102">
        <v>5</v>
      </c>
      <c r="D130" s="138">
        <v>42205</v>
      </c>
      <c r="E130" s="103">
        <v>38420</v>
      </c>
      <c r="F130" s="103">
        <f t="shared" ref="F130:F153" si="8">E130+F129</f>
        <v>262460</v>
      </c>
      <c r="G130" s="105">
        <v>5.66</v>
      </c>
      <c r="H130" s="224"/>
    </row>
    <row r="131" spans="2:8" x14ac:dyDescent="0.3">
      <c r="B131" s="101" t="s">
        <v>28</v>
      </c>
      <c r="C131" s="102">
        <v>6</v>
      </c>
      <c r="D131" s="138">
        <v>42212</v>
      </c>
      <c r="E131" s="103">
        <v>50270</v>
      </c>
      <c r="F131" s="103">
        <f t="shared" si="8"/>
        <v>312730</v>
      </c>
      <c r="G131" s="105">
        <v>4.9000000000000004</v>
      </c>
      <c r="H131" s="224"/>
    </row>
    <row r="132" spans="2:8" x14ac:dyDescent="0.3">
      <c r="B132" s="101" t="s">
        <v>28</v>
      </c>
      <c r="C132" s="102">
        <v>7</v>
      </c>
      <c r="D132" s="138">
        <v>42219</v>
      </c>
      <c r="E132" s="103">
        <v>35420</v>
      </c>
      <c r="F132" s="103">
        <f t="shared" si="8"/>
        <v>348150</v>
      </c>
      <c r="G132" s="105">
        <v>3.15</v>
      </c>
      <c r="H132" s="224"/>
    </row>
    <row r="133" spans="2:8" x14ac:dyDescent="0.3">
      <c r="B133" s="101" t="s">
        <v>28</v>
      </c>
      <c r="C133" s="102">
        <v>8</v>
      </c>
      <c r="D133" s="138">
        <v>42226</v>
      </c>
      <c r="E133" s="103">
        <v>85080</v>
      </c>
      <c r="F133" s="103">
        <f t="shared" si="8"/>
        <v>433230</v>
      </c>
      <c r="G133" s="105">
        <v>9.75</v>
      </c>
      <c r="H133" s="224"/>
    </row>
    <row r="134" spans="2:8" x14ac:dyDescent="0.3">
      <c r="B134" s="101" t="s">
        <v>28</v>
      </c>
      <c r="C134" s="102">
        <v>9</v>
      </c>
      <c r="D134" s="138">
        <v>42233</v>
      </c>
      <c r="E134" s="103">
        <v>102040</v>
      </c>
      <c r="F134" s="103">
        <f t="shared" si="8"/>
        <v>535270</v>
      </c>
      <c r="G134" s="105">
        <v>9.9700000000000006</v>
      </c>
      <c r="H134" s="224"/>
    </row>
    <row r="135" spans="2:8" x14ac:dyDescent="0.3">
      <c r="B135" s="101" t="s">
        <v>28</v>
      </c>
      <c r="C135" s="102">
        <v>10</v>
      </c>
      <c r="D135" s="138">
        <v>42240</v>
      </c>
      <c r="E135" s="103">
        <v>67410</v>
      </c>
      <c r="F135" s="103">
        <f t="shared" si="8"/>
        <v>602680</v>
      </c>
      <c r="G135" s="105">
        <v>6.91</v>
      </c>
      <c r="H135" s="224"/>
    </row>
    <row r="136" spans="2:8" x14ac:dyDescent="0.3">
      <c r="B136" s="101" t="s">
        <v>28</v>
      </c>
      <c r="C136" s="102">
        <v>11</v>
      </c>
      <c r="D136" s="138">
        <v>42249</v>
      </c>
      <c r="E136" s="103">
        <v>122570</v>
      </c>
      <c r="F136" s="103">
        <f t="shared" si="8"/>
        <v>725250</v>
      </c>
      <c r="G136" s="113">
        <v>12.09</v>
      </c>
      <c r="H136" s="224"/>
    </row>
    <row r="137" spans="2:8" x14ac:dyDescent="0.3">
      <c r="B137" s="101" t="s">
        <v>28</v>
      </c>
      <c r="C137" s="102">
        <v>12</v>
      </c>
      <c r="D137" s="138">
        <v>42254</v>
      </c>
      <c r="E137" s="103">
        <v>100940</v>
      </c>
      <c r="F137" s="103">
        <f t="shared" si="8"/>
        <v>826190</v>
      </c>
      <c r="G137" s="113">
        <v>10.050000000000001</v>
      </c>
      <c r="H137" s="224"/>
    </row>
    <row r="138" spans="2:8" x14ac:dyDescent="0.3">
      <c r="B138" s="101" t="s">
        <v>28</v>
      </c>
      <c r="C138" s="102">
        <v>13</v>
      </c>
      <c r="D138" s="138">
        <v>42261</v>
      </c>
      <c r="E138" s="103">
        <v>89910</v>
      </c>
      <c r="F138" s="103">
        <f t="shared" si="8"/>
        <v>916100</v>
      </c>
      <c r="G138" s="105">
        <v>8.6300000000000008</v>
      </c>
      <c r="H138" s="224"/>
    </row>
    <row r="139" spans="2:8" x14ac:dyDescent="0.3">
      <c r="B139" s="101" t="s">
        <v>28</v>
      </c>
      <c r="C139" s="102">
        <v>14</v>
      </c>
      <c r="D139" s="138">
        <v>42268</v>
      </c>
      <c r="E139" s="103">
        <v>50310</v>
      </c>
      <c r="F139" s="103">
        <f t="shared" si="8"/>
        <v>966410</v>
      </c>
      <c r="G139" s="105">
        <v>7.23</v>
      </c>
      <c r="H139" s="224"/>
    </row>
    <row r="140" spans="2:8" x14ac:dyDescent="0.3">
      <c r="B140" s="101" t="s">
        <v>28</v>
      </c>
      <c r="C140" s="102">
        <v>15</v>
      </c>
      <c r="D140" s="138">
        <v>42275</v>
      </c>
      <c r="E140" s="103">
        <v>145510</v>
      </c>
      <c r="F140" s="103">
        <f t="shared" si="8"/>
        <v>1111920</v>
      </c>
      <c r="G140" s="113">
        <v>14.52</v>
      </c>
      <c r="H140" s="225"/>
    </row>
    <row r="141" spans="2:8" x14ac:dyDescent="0.3">
      <c r="B141" s="101" t="s">
        <v>28</v>
      </c>
      <c r="C141" s="102">
        <v>16</v>
      </c>
      <c r="D141" s="139">
        <v>42279</v>
      </c>
      <c r="E141" s="121">
        <v>159010</v>
      </c>
      <c r="F141" s="121">
        <f t="shared" si="8"/>
        <v>1270930</v>
      </c>
      <c r="G141" s="114">
        <v>12.3</v>
      </c>
      <c r="H141" s="223">
        <v>11.31</v>
      </c>
    </row>
    <row r="142" spans="2:8" x14ac:dyDescent="0.3">
      <c r="B142" s="101" t="s">
        <v>28</v>
      </c>
      <c r="C142" s="102">
        <v>17</v>
      </c>
      <c r="D142" s="138">
        <v>42289</v>
      </c>
      <c r="E142" s="121">
        <v>107000</v>
      </c>
      <c r="F142" s="121">
        <f t="shared" si="8"/>
        <v>1377930</v>
      </c>
      <c r="G142" s="114">
        <v>10.47</v>
      </c>
      <c r="H142" s="224"/>
    </row>
    <row r="143" spans="2:8" x14ac:dyDescent="0.3">
      <c r="B143" s="101" t="s">
        <v>28</v>
      </c>
      <c r="C143" s="102">
        <v>18</v>
      </c>
      <c r="D143" s="138">
        <v>42296</v>
      </c>
      <c r="E143" s="121">
        <v>68620</v>
      </c>
      <c r="F143" s="121">
        <f t="shared" si="8"/>
        <v>1446550</v>
      </c>
      <c r="G143" s="92">
        <v>6.59</v>
      </c>
      <c r="H143" s="224"/>
    </row>
    <row r="144" spans="2:8" x14ac:dyDescent="0.3">
      <c r="B144" s="101" t="s">
        <v>28</v>
      </c>
      <c r="C144" s="102">
        <v>19</v>
      </c>
      <c r="D144" s="138">
        <v>42303</v>
      </c>
      <c r="E144" s="121">
        <v>123660</v>
      </c>
      <c r="F144" s="121">
        <f t="shared" si="8"/>
        <v>1570210</v>
      </c>
      <c r="G144" s="114">
        <v>12.49</v>
      </c>
      <c r="H144" s="224"/>
    </row>
    <row r="145" spans="2:8" x14ac:dyDescent="0.3">
      <c r="B145" s="101" t="s">
        <v>28</v>
      </c>
      <c r="C145" s="102">
        <v>20</v>
      </c>
      <c r="D145" s="138">
        <v>42310</v>
      </c>
      <c r="E145" s="121">
        <v>75600</v>
      </c>
      <c r="F145" s="121">
        <f t="shared" si="8"/>
        <v>1645810</v>
      </c>
      <c r="G145" s="114">
        <v>10.86</v>
      </c>
      <c r="H145" s="224"/>
    </row>
    <row r="146" spans="2:8" x14ac:dyDescent="0.3">
      <c r="B146" s="101" t="s">
        <v>28</v>
      </c>
      <c r="C146" s="102">
        <v>21</v>
      </c>
      <c r="D146" s="138">
        <v>42317</v>
      </c>
      <c r="E146" s="121">
        <v>135340</v>
      </c>
      <c r="F146" s="121">
        <f t="shared" si="8"/>
        <v>1781150</v>
      </c>
      <c r="G146" s="114">
        <v>10.52</v>
      </c>
      <c r="H146" s="224"/>
    </row>
    <row r="147" spans="2:8" x14ac:dyDescent="0.3">
      <c r="B147" s="101" t="s">
        <v>28</v>
      </c>
      <c r="C147" s="102">
        <v>22</v>
      </c>
      <c r="D147" s="138">
        <v>42324</v>
      </c>
      <c r="E147" s="121">
        <v>92430</v>
      </c>
      <c r="F147" s="121">
        <f t="shared" si="8"/>
        <v>1873580</v>
      </c>
      <c r="G147" s="92">
        <v>9.14</v>
      </c>
      <c r="H147" s="224"/>
    </row>
    <row r="148" spans="2:8" x14ac:dyDescent="0.3">
      <c r="B148" s="101" t="s">
        <v>28</v>
      </c>
      <c r="C148" s="102">
        <v>23</v>
      </c>
      <c r="D148" s="138">
        <v>42331</v>
      </c>
      <c r="E148" s="121">
        <v>84520</v>
      </c>
      <c r="F148" s="121">
        <f t="shared" si="8"/>
        <v>1958100</v>
      </c>
      <c r="G148" s="114">
        <v>11.78</v>
      </c>
      <c r="H148" s="224"/>
    </row>
    <row r="149" spans="2:8" x14ac:dyDescent="0.3">
      <c r="B149" s="101" t="s">
        <v>28</v>
      </c>
      <c r="C149" s="102">
        <v>24</v>
      </c>
      <c r="D149" s="138">
        <v>42338</v>
      </c>
      <c r="E149" s="121">
        <v>172280</v>
      </c>
      <c r="F149" s="121">
        <f t="shared" si="8"/>
        <v>2130380</v>
      </c>
      <c r="G149" s="114">
        <v>12.97</v>
      </c>
      <c r="H149" s="224"/>
    </row>
    <row r="150" spans="2:8" x14ac:dyDescent="0.3">
      <c r="B150" s="101" t="s">
        <v>28</v>
      </c>
      <c r="C150" s="102">
        <v>25</v>
      </c>
      <c r="D150" s="138">
        <v>42345</v>
      </c>
      <c r="E150" s="121">
        <v>143860</v>
      </c>
      <c r="F150" s="121">
        <f t="shared" si="8"/>
        <v>2274240</v>
      </c>
      <c r="G150" s="114">
        <v>14.47</v>
      </c>
      <c r="H150" s="224"/>
    </row>
    <row r="151" spans="2:8" x14ac:dyDescent="0.3">
      <c r="B151" s="101" t="s">
        <v>28</v>
      </c>
      <c r="C151" s="102">
        <v>26</v>
      </c>
      <c r="D151" s="138">
        <v>42352</v>
      </c>
      <c r="E151" s="121">
        <v>126630</v>
      </c>
      <c r="F151" s="121">
        <f t="shared" si="8"/>
        <v>2400870</v>
      </c>
      <c r="G151" s="114">
        <v>12.78</v>
      </c>
      <c r="H151" s="224"/>
    </row>
    <row r="152" spans="2:8" x14ac:dyDescent="0.3">
      <c r="B152" s="101" t="s">
        <v>28</v>
      </c>
      <c r="C152" s="102">
        <v>27</v>
      </c>
      <c r="D152" s="138">
        <v>42359</v>
      </c>
      <c r="E152" s="121">
        <v>93430</v>
      </c>
      <c r="F152" s="121">
        <f t="shared" si="8"/>
        <v>2494300</v>
      </c>
      <c r="G152" s="114">
        <v>12.2</v>
      </c>
      <c r="H152" s="224"/>
    </row>
    <row r="153" spans="2:8" x14ac:dyDescent="0.3">
      <c r="B153" s="101" t="s">
        <v>28</v>
      </c>
      <c r="C153" s="102">
        <v>28</v>
      </c>
      <c r="D153" s="138">
        <v>42366</v>
      </c>
      <c r="E153" s="121">
        <v>100470</v>
      </c>
      <c r="F153" s="121">
        <f t="shared" si="8"/>
        <v>2594770</v>
      </c>
      <c r="G153" s="114">
        <v>10.28</v>
      </c>
      <c r="H153" s="225"/>
    </row>
    <row r="154" spans="2:8" x14ac:dyDescent="0.3">
      <c r="B154" s="101" t="s">
        <v>28</v>
      </c>
      <c r="C154" s="102">
        <v>27</v>
      </c>
      <c r="D154" s="138">
        <v>42359</v>
      </c>
      <c r="E154" s="146" t="s">
        <v>53</v>
      </c>
      <c r="F154" s="121"/>
      <c r="G154" s="114"/>
      <c r="H154" s="152"/>
    </row>
    <row r="155" spans="2:8" x14ac:dyDescent="0.3">
      <c r="B155" s="101" t="s">
        <v>28</v>
      </c>
      <c r="C155" s="102">
        <v>28</v>
      </c>
      <c r="D155" s="138">
        <v>42366</v>
      </c>
      <c r="E155" s="146" t="s">
        <v>53</v>
      </c>
      <c r="F155" s="121"/>
      <c r="G155" s="114"/>
      <c r="H155" s="152"/>
    </row>
    <row r="156" spans="2:8" x14ac:dyDescent="0.3">
      <c r="B156" s="101" t="s">
        <v>28</v>
      </c>
      <c r="C156" s="102">
        <v>29</v>
      </c>
      <c r="D156" s="138">
        <v>42373.343055555553</v>
      </c>
      <c r="E156" s="153">
        <v>173620</v>
      </c>
      <c r="F156" s="121">
        <f>E156+F153</f>
        <v>2768390</v>
      </c>
      <c r="G156" s="145">
        <v>11.862530746101907</v>
      </c>
      <c r="H156" s="223">
        <v>8.58</v>
      </c>
    </row>
    <row r="157" spans="2:8" x14ac:dyDescent="0.3">
      <c r="B157" s="101" t="s">
        <v>28</v>
      </c>
      <c r="C157" s="102">
        <v>30</v>
      </c>
      <c r="D157" s="138">
        <v>42380.372916666667</v>
      </c>
      <c r="E157" s="153">
        <v>97730</v>
      </c>
      <c r="F157" s="121">
        <f t="shared" ref="F157:F168" si="9">E157+F156</f>
        <v>2866120</v>
      </c>
      <c r="G157" s="145">
        <v>11.433083762292295</v>
      </c>
      <c r="H157" s="224"/>
    </row>
    <row r="158" spans="2:8" x14ac:dyDescent="0.3">
      <c r="B158" s="101" t="s">
        <v>28</v>
      </c>
      <c r="C158" s="102">
        <v>31</v>
      </c>
      <c r="D158" s="138">
        <v>42387.590277777781</v>
      </c>
      <c r="E158" s="153">
        <v>98650</v>
      </c>
      <c r="F158" s="121">
        <f t="shared" si="9"/>
        <v>2964770</v>
      </c>
      <c r="G158" s="145">
        <v>9.9185602252129161</v>
      </c>
      <c r="H158" s="224"/>
    </row>
    <row r="159" spans="2:8" x14ac:dyDescent="0.3">
      <c r="B159" s="101" t="s">
        <v>28</v>
      </c>
      <c r="C159" s="102">
        <v>32</v>
      </c>
      <c r="D159" s="138">
        <v>42394.630555555559</v>
      </c>
      <c r="E159" s="153">
        <v>56272</v>
      </c>
      <c r="F159" s="121">
        <f t="shared" si="9"/>
        <v>3021042</v>
      </c>
      <c r="G159" s="145">
        <v>5.6328328328328325</v>
      </c>
      <c r="H159" s="224"/>
    </row>
    <row r="160" spans="2:8" x14ac:dyDescent="0.3">
      <c r="B160" s="101" t="s">
        <v>28</v>
      </c>
      <c r="C160" s="102">
        <v>33</v>
      </c>
      <c r="D160" s="144">
        <v>42401</v>
      </c>
      <c r="E160" s="146" t="s">
        <v>53</v>
      </c>
      <c r="F160" s="121"/>
      <c r="G160" s="148"/>
      <c r="H160" s="224"/>
    </row>
    <row r="161" spans="2:8" x14ac:dyDescent="0.3">
      <c r="B161" s="101" t="s">
        <v>28</v>
      </c>
      <c r="C161" s="102">
        <v>34</v>
      </c>
      <c r="D161" s="138">
        <v>42412.60833333333</v>
      </c>
      <c r="E161" s="153">
        <v>17338</v>
      </c>
      <c r="F161" s="121">
        <f>E161+F159</f>
        <v>3038380</v>
      </c>
      <c r="G161" s="145">
        <v>0.84616886286007587</v>
      </c>
      <c r="H161" s="224"/>
    </row>
    <row r="162" spans="2:8" x14ac:dyDescent="0.3">
      <c r="B162" s="101" t="s">
        <v>28</v>
      </c>
      <c r="C162" s="102">
        <v>35</v>
      </c>
      <c r="D162" s="138">
        <v>42416.474999999999</v>
      </c>
      <c r="E162" s="153">
        <v>41830</v>
      </c>
      <c r="F162" s="121">
        <f t="shared" si="9"/>
        <v>3080210</v>
      </c>
      <c r="G162" s="145">
        <v>4.2906964816903272</v>
      </c>
      <c r="H162" s="224"/>
    </row>
    <row r="163" spans="2:8" x14ac:dyDescent="0.3">
      <c r="B163" s="101" t="s">
        <v>28</v>
      </c>
      <c r="C163" s="102">
        <v>36</v>
      </c>
      <c r="D163" s="138">
        <v>42422.419444444444</v>
      </c>
      <c r="E163" s="153">
        <v>109800</v>
      </c>
      <c r="F163" s="121">
        <f t="shared" si="9"/>
        <v>3190010</v>
      </c>
      <c r="G163" s="145">
        <v>10.910174880762863</v>
      </c>
      <c r="H163" s="224"/>
    </row>
    <row r="164" spans="2:8" x14ac:dyDescent="0.3">
      <c r="B164" s="101" t="s">
        <v>28</v>
      </c>
      <c r="C164" s="102">
        <v>37</v>
      </c>
      <c r="D164" s="138">
        <v>42429.363888888889</v>
      </c>
      <c r="E164" s="153">
        <v>120420</v>
      </c>
      <c r="F164" s="121">
        <f t="shared" si="9"/>
        <v>3310430</v>
      </c>
      <c r="G164" s="145">
        <v>11.522342359577937</v>
      </c>
      <c r="H164" s="224"/>
    </row>
    <row r="165" spans="2:8" x14ac:dyDescent="0.3">
      <c r="B165" s="101" t="s">
        <v>28</v>
      </c>
      <c r="C165" s="102">
        <v>38</v>
      </c>
      <c r="D165" s="138">
        <v>42436.354166666664</v>
      </c>
      <c r="E165" s="153">
        <v>116410</v>
      </c>
      <c r="F165" s="121">
        <f t="shared" si="9"/>
        <v>3426840</v>
      </c>
      <c r="G165" s="145">
        <v>12.038262668052749</v>
      </c>
      <c r="H165" s="224"/>
    </row>
    <row r="166" spans="2:8" x14ac:dyDescent="0.3">
      <c r="B166" s="101" t="s">
        <v>28</v>
      </c>
      <c r="C166" s="102">
        <v>39</v>
      </c>
      <c r="D166" s="138">
        <v>42443.369444444441</v>
      </c>
      <c r="E166" s="153">
        <v>102470</v>
      </c>
      <c r="F166" s="121">
        <f t="shared" si="9"/>
        <v>3529310</v>
      </c>
      <c r="G166" s="145">
        <v>11.619231205342571</v>
      </c>
      <c r="H166" s="224"/>
    </row>
    <row r="167" spans="2:8" x14ac:dyDescent="0.3">
      <c r="B167" s="101" t="s">
        <v>28</v>
      </c>
      <c r="C167" s="102">
        <v>40</v>
      </c>
      <c r="D167" s="138">
        <v>42450.362500000003</v>
      </c>
      <c r="E167" s="153">
        <v>115560</v>
      </c>
      <c r="F167" s="121">
        <f t="shared" si="9"/>
        <v>3644870</v>
      </c>
      <c r="G167" s="145">
        <v>11.230320699716078</v>
      </c>
      <c r="H167" s="224"/>
    </row>
    <row r="168" spans="2:8" x14ac:dyDescent="0.3">
      <c r="B168" s="101" t="s">
        <v>28</v>
      </c>
      <c r="C168" s="102">
        <v>41</v>
      </c>
      <c r="D168" s="138">
        <v>42457.690972222219</v>
      </c>
      <c r="E168" s="153">
        <v>74480</v>
      </c>
      <c r="F168" s="121">
        <f t="shared" si="9"/>
        <v>3719350</v>
      </c>
      <c r="G168" s="145">
        <v>8.8761768561494936</v>
      </c>
      <c r="H168" s="225"/>
    </row>
    <row r="169" spans="2:8" x14ac:dyDescent="0.3">
      <c r="B169" s="134" t="s">
        <v>41</v>
      </c>
      <c r="H169" s="73"/>
    </row>
    <row r="170" spans="2:8" x14ac:dyDescent="0.3">
      <c r="B170" s="88" t="s">
        <v>51</v>
      </c>
    </row>
    <row r="171" spans="2:8" x14ac:dyDescent="0.3">
      <c r="B171" s="88" t="s">
        <v>42</v>
      </c>
    </row>
    <row r="172" spans="2:8" x14ac:dyDescent="0.3">
      <c r="B172" s="88" t="s">
        <v>43</v>
      </c>
    </row>
    <row r="173" spans="2:8" x14ac:dyDescent="0.3">
      <c r="B173" s="88" t="s">
        <v>52</v>
      </c>
    </row>
    <row r="174" spans="2:8" x14ac:dyDescent="0.3">
      <c r="B174" s="88" t="s">
        <v>48</v>
      </c>
    </row>
    <row r="175" spans="2:8" x14ac:dyDescent="0.3">
      <c r="B175" s="88" t="s">
        <v>47</v>
      </c>
    </row>
    <row r="176" spans="2:8" x14ac:dyDescent="0.3">
      <c r="B176" s="88" t="s">
        <v>49</v>
      </c>
    </row>
  </sheetData>
  <mergeCells count="12">
    <mergeCell ref="H156:H168"/>
    <mergeCell ref="H113:H125"/>
    <mergeCell ref="H141:H153"/>
    <mergeCell ref="H3:H17"/>
    <mergeCell ref="H44:H58"/>
    <mergeCell ref="H85:H99"/>
    <mergeCell ref="H126:H140"/>
    <mergeCell ref="H18:H30"/>
    <mergeCell ref="H59:H71"/>
    <mergeCell ref="H100:H110"/>
    <mergeCell ref="H31:H43"/>
    <mergeCell ref="H72:H84"/>
  </mergeCells>
  <printOptions horizontalCentered="1"/>
  <pageMargins left="0.7" right="0.7" top="1.2" bottom="0.75" header="0.3" footer="0.3"/>
  <pageSetup fitToHeight="14" orientation="portrait" r:id="rId1"/>
  <headerFooter>
    <oddHeader>&amp;C&amp;"-,Bold"&amp;12TABLE 2B
Summary of Flow Meter Readings&amp;11
&amp;10 &amp;11 4&amp;Xth&amp;X Quarter 2015 Remediation Status Report
Mountain View Nitrate Plume Restoration Project</oddHeader>
    <oddFooter>&amp;L&amp;G&amp;RPage &amp;P of &amp;N</oddFooter>
  </headerFooter>
  <ignoredErrors>
    <ignoredError sqref="F44" formula="1"/>
  </ignoredError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Table 2a_Individual Totalizer</vt:lpstr>
      <vt:lpstr>Table 2b_Flow Summary</vt:lpstr>
      <vt:lpstr>'Table 2a_Individual Totalizer'!Print_Area</vt:lpstr>
      <vt:lpstr>'Table 2b_Flow Summary'!Print_Area</vt:lpstr>
      <vt:lpstr>'Table 2b_Flow Summary'!Print_Titles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Noreen A. Baker</cp:lastModifiedBy>
  <cp:lastPrinted>2016-02-25T15:26:56Z</cp:lastPrinted>
  <dcterms:created xsi:type="dcterms:W3CDTF">2015-10-19T01:34:00Z</dcterms:created>
  <dcterms:modified xsi:type="dcterms:W3CDTF">2016-05-13T16:19:37Z</dcterms:modified>
</cp:coreProperties>
</file>