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Wheat22\data\"/>
    </mc:Choice>
  </mc:AlternateContent>
  <xr:revisionPtr revIDLastSave="0" documentId="13_ncr:1_{CABAC3E8-535F-4B67-9279-9890BF76D9F7}" xr6:coauthVersionLast="47" xr6:coauthVersionMax="47" xr10:uidLastSave="{00000000-0000-0000-0000-000000000000}"/>
  <bookViews>
    <workbookView xWindow="33225" yWindow="2430" windowWidth="21600" windowHeight="11385" xr2:uid="{EEB869AD-654E-466E-9ADC-BE7F96EFFB2C}"/>
  </bookViews>
  <sheets>
    <sheet name="Round2" sheetId="2" r:id="rId1"/>
  </sheets>
  <definedNames>
    <definedName name="_xlnm._FilterDatabase" localSheetId="0" hidden="1">Round2!$AT$1:$AT$356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2" l="1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279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" i="2"/>
  <c r="AD155" i="2"/>
  <c r="AD148" i="2"/>
  <c r="AD235" i="2"/>
  <c r="AD149" i="2"/>
  <c r="AD152" i="2"/>
  <c r="AD105" i="2"/>
  <c r="AD104" i="2"/>
  <c r="AD261" i="2"/>
  <c r="AD227" i="2"/>
  <c r="AD79" i="2"/>
  <c r="AD234" i="2"/>
  <c r="AD151" i="2"/>
  <c r="AD58" i="2"/>
  <c r="AD130" i="2"/>
  <c r="AD94" i="2"/>
  <c r="AD98" i="2"/>
  <c r="AD35" i="2"/>
  <c r="AD228" i="2"/>
  <c r="AD225" i="2"/>
  <c r="AD150" i="2"/>
  <c r="AD156" i="2"/>
  <c r="AD21" i="2"/>
  <c r="AD76" i="2"/>
  <c r="AD15" i="2"/>
  <c r="AD140" i="2"/>
  <c r="AD143" i="2"/>
  <c r="AD226" i="2"/>
  <c r="AD115" i="2"/>
  <c r="AD123" i="2"/>
  <c r="AD110" i="2"/>
  <c r="AD236" i="2"/>
  <c r="AD162" i="2"/>
  <c r="AD243" i="2"/>
  <c r="AD75" i="2"/>
  <c r="AD141" i="2"/>
  <c r="AD219" i="2"/>
  <c r="AD220" i="2"/>
  <c r="AD146" i="2"/>
  <c r="AD37" i="2"/>
  <c r="AD192" i="2"/>
  <c r="AD108" i="2"/>
  <c r="AD107" i="2"/>
  <c r="AD160" i="2"/>
  <c r="AD22" i="2"/>
  <c r="AD164" i="2"/>
  <c r="AD118" i="2"/>
  <c r="AD176" i="2"/>
  <c r="AD216" i="2"/>
  <c r="AD53" i="2"/>
  <c r="AD101" i="2"/>
  <c r="AD23" i="2"/>
  <c r="AD61" i="2"/>
  <c r="AD124" i="2"/>
  <c r="AD253" i="2"/>
  <c r="AD91" i="2"/>
  <c r="AD125" i="2"/>
  <c r="AD73" i="2"/>
  <c r="AD51" i="2"/>
  <c r="AD95" i="2"/>
  <c r="AD242" i="2"/>
  <c r="AD41" i="2"/>
  <c r="AD240" i="2"/>
  <c r="AD111" i="2"/>
  <c r="AD175" i="2"/>
  <c r="AD117" i="2"/>
  <c r="AD202" i="2"/>
  <c r="AD70" i="2"/>
  <c r="AD142" i="2"/>
  <c r="AD99" i="2"/>
  <c r="AD221" i="2"/>
  <c r="AD36" i="2"/>
  <c r="AD100" i="2"/>
  <c r="AD145" i="2"/>
  <c r="AD90" i="2"/>
  <c r="AD278" i="2"/>
  <c r="AD133" i="2"/>
  <c r="AD134" i="2"/>
  <c r="AD237" i="2"/>
  <c r="AD109" i="2"/>
  <c r="AD60" i="2"/>
  <c r="AD163" i="2"/>
  <c r="AD200" i="2"/>
  <c r="AD69" i="2"/>
  <c r="AD215" i="2"/>
  <c r="AD217" i="2"/>
  <c r="AD218" i="2"/>
  <c r="AD2" i="2"/>
  <c r="AD279" i="2"/>
  <c r="AD255" i="2"/>
  <c r="AD291" i="2"/>
  <c r="AD207" i="2"/>
  <c r="AD157" i="2"/>
  <c r="AD241" i="2"/>
  <c r="AD83" i="2"/>
  <c r="AD248" i="2"/>
  <c r="AD177" i="2"/>
  <c r="AD286" i="2"/>
  <c r="AD289" i="2"/>
  <c r="AD144" i="2"/>
  <c r="AD78" i="2"/>
  <c r="AD231" i="2"/>
  <c r="AD54" i="2"/>
  <c r="AD230" i="2"/>
  <c r="AD232" i="2"/>
  <c r="AD168" i="2"/>
  <c r="AD82" i="2"/>
  <c r="AD81" i="2"/>
  <c r="AD126" i="2"/>
  <c r="AD66" i="2"/>
  <c r="AD20" i="2"/>
  <c r="AD158" i="2"/>
  <c r="AD106" i="2"/>
  <c r="AD161" i="2"/>
  <c r="AD238" i="2"/>
  <c r="AD42" i="2"/>
  <c r="AD214" i="2"/>
  <c r="AD8" i="2"/>
  <c r="AD114" i="2"/>
  <c r="AD122" i="2"/>
  <c r="AD254" i="2"/>
  <c r="AD190" i="2"/>
  <c r="AD267" i="2"/>
  <c r="AD59" i="2"/>
  <c r="AD40" i="2"/>
  <c r="AD257" i="2"/>
  <c r="AD93" i="2"/>
  <c r="AD201" i="2"/>
  <c r="AD285" i="2"/>
  <c r="AD131" i="2"/>
  <c r="AD74" i="2"/>
  <c r="AD268" i="2"/>
  <c r="AD270" i="2"/>
  <c r="AD269" i="2"/>
  <c r="AD233" i="2"/>
  <c r="AD174" i="2"/>
  <c r="AD252" i="2"/>
  <c r="AD188" i="2"/>
  <c r="AD153" i="2"/>
  <c r="AD55" i="2"/>
  <c r="AD247" i="2"/>
  <c r="AD50" i="2"/>
  <c r="AD67" i="2"/>
  <c r="AD68" i="2"/>
  <c r="AD259" i="2"/>
  <c r="AD288" i="2"/>
  <c r="AD212" i="2"/>
  <c r="AD138" i="2"/>
  <c r="AD224" i="2"/>
  <c r="AD62" i="2"/>
  <c r="AD246" i="2"/>
  <c r="AD4" i="2"/>
  <c r="AD189" i="2"/>
  <c r="AD208" i="2"/>
  <c r="AD57" i="2"/>
  <c r="AD80" i="2"/>
  <c r="AD256" i="2"/>
  <c r="AD197" i="2"/>
  <c r="AD199" i="2"/>
  <c r="AD129" i="2"/>
  <c r="AD6" i="2"/>
  <c r="AD263" i="2"/>
  <c r="AD132" i="2"/>
  <c r="AD211" i="2"/>
  <c r="AD97" i="2"/>
  <c r="AD222" i="2"/>
  <c r="AD16" i="2"/>
  <c r="AD223" i="2"/>
  <c r="AD18" i="2"/>
  <c r="AD45" i="2"/>
  <c r="AD56" i="2"/>
  <c r="AD38" i="2"/>
  <c r="AD273" i="2"/>
  <c r="AD84" i="2"/>
  <c r="AD179" i="2"/>
  <c r="AD39" i="2"/>
  <c r="AD239" i="2"/>
  <c r="AD170" i="2"/>
  <c r="AD127" i="2"/>
  <c r="AD283" i="2"/>
  <c r="AD198" i="2"/>
  <c r="AD128" i="2"/>
  <c r="AD260" i="2"/>
  <c r="AD206" i="2"/>
  <c r="AD136" i="2"/>
  <c r="AD213" i="2"/>
  <c r="AD139" i="2"/>
  <c r="AD147" i="2"/>
  <c r="AD63" i="2"/>
  <c r="AD173" i="2"/>
  <c r="AD27" i="2"/>
  <c r="AD154" i="2"/>
  <c r="AD172" i="2"/>
  <c r="AD169" i="2"/>
  <c r="AD7" i="2"/>
  <c r="AD272" i="2"/>
  <c r="AD87" i="2"/>
  <c r="AD251" i="2"/>
  <c r="AD191" i="2"/>
  <c r="AD103" i="2"/>
  <c r="AD26" i="2"/>
  <c r="AD64" i="2"/>
  <c r="AD24" i="2"/>
  <c r="AD92" i="2"/>
  <c r="AD258" i="2"/>
  <c r="AD284" i="2"/>
  <c r="AD72" i="2"/>
  <c r="AD96" i="2"/>
  <c r="AD210" i="2"/>
  <c r="AD34" i="2"/>
  <c r="AD137" i="2"/>
  <c r="AD17" i="2"/>
  <c r="AD271" i="2"/>
  <c r="AD43" i="2"/>
  <c r="AD28" i="2"/>
  <c r="AD10" i="2"/>
  <c r="AD49" i="2"/>
  <c r="AD48" i="2"/>
  <c r="AD11" i="2"/>
  <c r="AD25" i="2"/>
  <c r="AD178" i="2"/>
  <c r="AD159" i="2"/>
  <c r="AD171" i="2"/>
  <c r="AD196" i="2"/>
  <c r="AD12" i="2"/>
  <c r="AD265" i="2"/>
  <c r="AD116" i="2"/>
  <c r="AD89" i="2"/>
  <c r="AD277" i="2"/>
  <c r="AD120" i="2"/>
  <c r="AD183" i="2"/>
  <c r="AD184" i="2"/>
  <c r="AD9" i="2"/>
  <c r="AD292" i="2"/>
  <c r="AD194" i="2"/>
  <c r="AD209" i="2"/>
  <c r="AD77" i="2"/>
  <c r="AD44" i="2"/>
  <c r="AD86" i="2"/>
  <c r="AD85" i="2"/>
  <c r="AD185" i="2"/>
  <c r="AD249" i="2"/>
  <c r="AD3" i="2"/>
  <c r="AD281" i="2"/>
  <c r="AD5" i="2"/>
  <c r="AD13" i="2"/>
  <c r="AD266" i="2"/>
  <c r="AD275" i="2"/>
  <c r="AD121" i="2"/>
  <c r="AD31" i="2"/>
  <c r="AD30" i="2"/>
  <c r="AD280" i="2"/>
  <c r="AD293" i="2"/>
  <c r="AD180" i="2"/>
  <c r="AD187" i="2"/>
  <c r="AD33" i="2"/>
  <c r="AD52" i="2"/>
  <c r="AD102" i="2"/>
  <c r="AD119" i="2"/>
  <c r="AD290" i="2"/>
  <c r="AD186" i="2"/>
  <c r="AD250" i="2"/>
  <c r="AD203" i="2"/>
  <c r="AD274" i="2"/>
  <c r="AD282" i="2"/>
  <c r="AD229" i="2"/>
  <c r="AD32" i="2"/>
  <c r="AD14" i="2"/>
  <c r="AD29" i="2"/>
  <c r="AD65" i="2"/>
  <c r="AD181" i="2"/>
  <c r="AD182" i="2"/>
  <c r="AD113" i="2"/>
  <c r="AD167" i="2"/>
  <c r="AD195" i="2"/>
  <c r="AD165" i="2"/>
  <c r="AD135" i="2"/>
  <c r="AD47" i="2"/>
  <c r="AD88" i="2"/>
  <c r="AD112" i="2"/>
  <c r="AD262" i="2"/>
  <c r="AD264" i="2"/>
  <c r="AD204" i="2"/>
  <c r="AD46" i="2"/>
  <c r="AD244" i="2"/>
  <c r="AD276" i="2"/>
  <c r="AD71" i="2"/>
  <c r="AD166" i="2"/>
  <c r="AD245" i="2"/>
  <c r="AD287" i="2"/>
  <c r="AD205" i="2"/>
  <c r="AD193" i="2"/>
  <c r="AD19" i="2"/>
  <c r="AX292" i="2"/>
  <c r="AW292" i="2"/>
  <c r="AX135" i="2"/>
  <c r="AW135" i="2"/>
  <c r="AX129" i="2"/>
  <c r="AW129" i="2"/>
  <c r="AX291" i="2"/>
  <c r="AW291" i="2"/>
  <c r="AX293" i="2"/>
  <c r="AW293" i="2"/>
  <c r="AX260" i="2"/>
  <c r="AW260" i="2"/>
  <c r="AX191" i="2"/>
  <c r="AW191" i="2"/>
  <c r="AX255" i="2"/>
  <c r="AW255" i="2"/>
  <c r="AX283" i="2"/>
  <c r="AW283" i="2"/>
  <c r="AX279" i="2"/>
  <c r="AW279" i="2"/>
  <c r="AX126" i="2"/>
  <c r="AW126" i="2"/>
  <c r="AX125" i="2"/>
  <c r="AW125" i="2"/>
  <c r="AX290" i="2"/>
  <c r="AW290" i="2"/>
  <c r="AX111" i="2"/>
  <c r="AW111" i="2"/>
  <c r="AX219" i="2"/>
  <c r="AW219" i="2"/>
  <c r="AX284" i="2"/>
  <c r="AW284" i="2"/>
  <c r="AX152" i="2"/>
  <c r="AW152" i="2"/>
  <c r="AX35" i="2"/>
  <c r="AW35" i="2"/>
  <c r="AX254" i="2"/>
  <c r="AW254" i="2"/>
  <c r="AX272" i="2"/>
  <c r="AW272" i="2"/>
  <c r="AX163" i="2"/>
  <c r="AW163" i="2"/>
  <c r="AX289" i="2"/>
  <c r="AW289" i="2"/>
  <c r="AX21" i="2"/>
  <c r="AW21" i="2"/>
  <c r="AX100" i="2"/>
  <c r="AW100" i="2"/>
  <c r="AX214" i="2"/>
  <c r="AW214" i="2"/>
  <c r="AX192" i="2"/>
  <c r="AW192" i="2"/>
  <c r="AX285" i="2"/>
  <c r="AW285" i="2"/>
  <c r="AX42" i="2"/>
  <c r="AW42" i="2"/>
  <c r="AX213" i="2"/>
  <c r="AW213" i="2"/>
  <c r="AX286" i="2"/>
  <c r="AW286" i="2"/>
  <c r="AX271" i="2"/>
  <c r="AW271" i="2"/>
  <c r="AX136" i="2"/>
  <c r="AW136" i="2"/>
  <c r="AX265" i="2"/>
  <c r="AW265" i="2"/>
  <c r="AX278" i="2"/>
  <c r="AW278" i="2"/>
  <c r="AX232" i="2"/>
  <c r="AW232" i="2"/>
  <c r="AX206" i="2"/>
  <c r="AW206" i="2"/>
  <c r="AX243" i="2"/>
  <c r="AW243" i="2"/>
  <c r="AX200" i="2"/>
  <c r="AW200" i="2"/>
  <c r="AX164" i="2"/>
  <c r="AW164" i="2"/>
  <c r="AX121" i="2"/>
  <c r="AW121" i="2"/>
  <c r="AX275" i="2"/>
  <c r="AW275" i="2"/>
  <c r="AX94" i="2"/>
  <c r="AW94" i="2"/>
  <c r="AX75" i="2"/>
  <c r="AW75" i="2"/>
  <c r="AX36" i="2"/>
  <c r="AW36" i="2"/>
  <c r="AX10" i="2"/>
  <c r="AW10" i="2"/>
  <c r="AX201" i="2"/>
  <c r="AW201" i="2"/>
  <c r="AX210" i="2"/>
  <c r="AW210" i="2"/>
  <c r="AX103" i="2"/>
  <c r="AW103" i="2"/>
  <c r="AX134" i="2"/>
  <c r="AW134" i="2"/>
  <c r="AX266" i="2"/>
  <c r="AW266" i="2"/>
  <c r="AX96" i="2"/>
  <c r="AW96" i="2"/>
  <c r="AX91" i="2"/>
  <c r="AW91" i="2"/>
  <c r="AX281" i="2"/>
  <c r="AW281" i="2"/>
  <c r="AX137" i="2"/>
  <c r="AW137" i="2"/>
  <c r="AX212" i="2"/>
  <c r="AW212" i="2"/>
  <c r="AX55" i="2"/>
  <c r="AW55" i="2"/>
  <c r="AX29" i="2"/>
  <c r="AW29" i="2"/>
  <c r="AX53" i="2"/>
  <c r="AW53" i="2"/>
  <c r="AX193" i="2"/>
  <c r="AW193" i="2"/>
  <c r="AX268" i="2"/>
  <c r="AW268" i="2"/>
  <c r="AX70" i="2"/>
  <c r="AW70" i="2"/>
  <c r="AX95" i="2"/>
  <c r="AW95" i="2"/>
  <c r="AX257" i="2"/>
  <c r="AW257" i="2"/>
  <c r="AX76" i="2"/>
  <c r="AW76" i="2"/>
  <c r="AX288" i="2"/>
  <c r="AW288" i="2"/>
  <c r="AX256" i="2"/>
  <c r="AW256" i="2"/>
  <c r="AX253" i="2"/>
  <c r="AW253" i="2"/>
  <c r="AX287" i="2"/>
  <c r="AW287" i="2"/>
  <c r="AX51" i="2"/>
  <c r="AW51" i="2"/>
  <c r="AX209" i="2"/>
  <c r="AW209" i="2"/>
  <c r="AX187" i="2"/>
  <c r="AW187" i="2"/>
  <c r="AX185" i="2"/>
  <c r="AW185" i="2"/>
  <c r="AX124" i="2"/>
  <c r="AW124" i="2"/>
  <c r="AX251" i="2"/>
  <c r="AW251" i="2"/>
  <c r="AX263" i="2"/>
  <c r="AW263" i="2"/>
  <c r="AX262" i="2"/>
  <c r="AW262" i="2"/>
  <c r="AX147" i="2"/>
  <c r="AW147" i="2"/>
  <c r="AX139" i="2"/>
  <c r="AW139" i="2"/>
  <c r="AX160" i="2"/>
  <c r="AW160" i="2"/>
  <c r="AX61" i="2"/>
  <c r="AW61" i="2"/>
  <c r="AX22" i="2"/>
  <c r="AW22" i="2"/>
  <c r="AX162" i="2"/>
  <c r="AW162" i="2"/>
  <c r="AX277" i="2"/>
  <c r="AW277" i="2"/>
  <c r="AX230" i="2"/>
  <c r="AW230" i="2"/>
  <c r="AX46" i="2"/>
  <c r="AW46" i="2"/>
  <c r="AX224" i="2"/>
  <c r="AW224" i="2"/>
  <c r="AX140" i="2"/>
  <c r="AW140" i="2"/>
  <c r="AX8" i="2"/>
  <c r="AW8" i="2"/>
  <c r="AX202" i="2"/>
  <c r="AW202" i="2"/>
  <c r="AX246" i="2"/>
  <c r="AW246" i="2"/>
  <c r="AX23" i="2"/>
  <c r="AW23" i="2"/>
  <c r="AX221" i="2"/>
  <c r="AW221" i="2"/>
  <c r="AX127" i="2"/>
  <c r="AW127" i="2"/>
  <c r="AX241" i="2"/>
  <c r="AW241" i="2"/>
  <c r="AX267" i="2"/>
  <c r="AW267" i="2"/>
  <c r="AX116" i="2"/>
  <c r="AW116" i="2"/>
  <c r="AX217" i="2"/>
  <c r="AW217" i="2"/>
  <c r="AX174" i="2"/>
  <c r="AW174" i="2"/>
  <c r="AX173" i="2"/>
  <c r="AW173" i="2"/>
  <c r="AX52" i="2"/>
  <c r="AW52" i="2"/>
  <c r="AX54" i="2"/>
  <c r="AW54" i="2"/>
  <c r="AX153" i="2"/>
  <c r="AW153" i="2"/>
  <c r="AX77" i="2"/>
  <c r="AW77" i="2"/>
  <c r="AX132" i="2"/>
  <c r="AW132" i="2"/>
  <c r="AX249" i="2"/>
  <c r="AW249" i="2"/>
  <c r="AX41" i="2"/>
  <c r="AW41" i="2"/>
  <c r="AX269" i="2"/>
  <c r="AW269" i="2"/>
  <c r="AX250" i="2"/>
  <c r="AW250" i="2"/>
  <c r="AX233" i="2"/>
  <c r="AW233" i="2"/>
  <c r="AX138" i="2"/>
  <c r="AW138" i="2"/>
  <c r="AX74" i="2"/>
  <c r="AW74" i="2"/>
  <c r="AX66" i="2"/>
  <c r="AW66" i="2"/>
  <c r="AX220" i="2"/>
  <c r="AW220" i="2"/>
  <c r="AX207" i="2"/>
  <c r="AW207" i="2"/>
  <c r="AX65" i="2"/>
  <c r="AW65" i="2"/>
  <c r="AX273" i="2"/>
  <c r="AW273" i="2"/>
  <c r="AX177" i="2"/>
  <c r="AW177" i="2"/>
  <c r="AX180" i="2"/>
  <c r="AW180" i="2"/>
  <c r="AX128" i="2"/>
  <c r="AW128" i="2"/>
  <c r="AX63" i="2"/>
  <c r="AW63" i="2"/>
  <c r="AX211" i="2"/>
  <c r="AW211" i="2"/>
  <c r="AX97" i="2"/>
  <c r="AW97" i="2"/>
  <c r="AX81" i="2"/>
  <c r="AW81" i="2"/>
  <c r="AX276" i="2"/>
  <c r="AW276" i="2"/>
  <c r="AX64" i="2"/>
  <c r="AW64" i="2"/>
  <c r="AX38" i="2"/>
  <c r="AW38" i="2"/>
  <c r="AX242" i="2"/>
  <c r="AW242" i="2"/>
  <c r="AX208" i="2"/>
  <c r="AW208" i="2"/>
  <c r="AX62" i="2"/>
  <c r="AW62" i="2"/>
  <c r="AX261" i="2"/>
  <c r="AW261" i="2"/>
  <c r="AX80" i="2"/>
  <c r="AW80" i="2"/>
  <c r="AX82" i="2"/>
  <c r="AW82" i="2"/>
  <c r="AX14" i="2"/>
  <c r="AW14" i="2"/>
  <c r="AX87" i="2"/>
  <c r="AW87" i="2"/>
  <c r="AX27" i="2"/>
  <c r="AW27" i="2"/>
  <c r="AX133" i="2"/>
  <c r="AW133" i="2"/>
  <c r="AX85" i="2"/>
  <c r="AW85" i="2"/>
  <c r="AX280" i="2"/>
  <c r="AW280" i="2"/>
  <c r="AX43" i="2"/>
  <c r="AW43" i="2"/>
  <c r="AX154" i="2"/>
  <c r="AW154" i="2"/>
  <c r="AX239" i="2"/>
  <c r="AW239" i="2"/>
  <c r="AX28" i="2"/>
  <c r="AW28" i="2"/>
  <c r="AX145" i="2"/>
  <c r="AW145" i="2"/>
  <c r="AX49" i="2"/>
  <c r="AW49" i="2"/>
  <c r="AX182" i="2"/>
  <c r="AW182" i="2"/>
  <c r="AX186" i="2"/>
  <c r="AW186" i="2"/>
  <c r="AX168" i="2"/>
  <c r="AW168" i="2"/>
  <c r="AX238" i="2"/>
  <c r="AW238" i="2"/>
  <c r="AX181" i="2"/>
  <c r="AW181" i="2"/>
  <c r="AX115" i="2"/>
  <c r="AW115" i="2"/>
  <c r="AX107" i="2"/>
  <c r="AW107" i="2"/>
  <c r="AX32" i="2"/>
  <c r="AW32" i="2"/>
  <c r="AX203" i="2"/>
  <c r="AW203" i="2"/>
  <c r="AX31" i="2"/>
  <c r="AW31" i="2"/>
  <c r="AX179" i="2"/>
  <c r="AW179" i="2"/>
  <c r="AX102" i="2"/>
  <c r="AW102" i="2"/>
  <c r="AX130" i="2"/>
  <c r="AW130" i="2"/>
  <c r="AX237" i="2"/>
  <c r="AW237" i="2"/>
  <c r="AX270" i="2"/>
  <c r="AW270" i="2"/>
  <c r="AX40" i="2"/>
  <c r="AW40" i="2"/>
  <c r="AX86" i="2"/>
  <c r="AW86" i="2"/>
  <c r="AX144" i="2"/>
  <c r="AW144" i="2"/>
  <c r="AX178" i="2"/>
  <c r="AW178" i="2"/>
  <c r="AX240" i="2"/>
  <c r="AW240" i="2"/>
  <c r="AX60" i="2"/>
  <c r="AW60" i="2"/>
  <c r="AX216" i="2"/>
  <c r="AW216" i="2"/>
  <c r="AX225" i="2"/>
  <c r="AW225" i="2"/>
  <c r="AX205" i="2"/>
  <c r="AW205" i="2"/>
  <c r="AX108" i="2"/>
  <c r="AW108" i="2"/>
  <c r="AX101" i="2"/>
  <c r="AW101" i="2"/>
  <c r="AX170" i="2"/>
  <c r="AW170" i="2"/>
  <c r="AX188" i="2"/>
  <c r="AW188" i="2"/>
  <c r="AX93" i="2"/>
  <c r="AW93" i="2"/>
  <c r="AX199" i="2"/>
  <c r="AW199" i="2"/>
  <c r="AX67" i="2"/>
  <c r="AW67" i="2"/>
  <c r="AX17" i="2"/>
  <c r="AW17" i="2"/>
  <c r="AX231" i="2"/>
  <c r="AW231" i="2"/>
  <c r="AX248" i="2"/>
  <c r="AW248" i="2"/>
  <c r="AX252" i="2"/>
  <c r="AW252" i="2"/>
  <c r="AX223" i="2"/>
  <c r="AW223" i="2"/>
  <c r="AX110" i="2"/>
  <c r="AW110" i="2"/>
  <c r="AX194" i="2"/>
  <c r="AW194" i="2"/>
  <c r="AX157" i="2"/>
  <c r="AW157" i="2"/>
  <c r="AX44" i="2"/>
  <c r="AW44" i="2"/>
  <c r="AX69" i="2"/>
  <c r="AW69" i="2"/>
  <c r="AX72" i="2"/>
  <c r="AW72" i="2"/>
  <c r="AX114" i="2"/>
  <c r="AW114" i="2"/>
  <c r="AX161" i="2"/>
  <c r="AW161" i="2"/>
  <c r="AX99" i="2"/>
  <c r="AW99" i="2"/>
  <c r="AX259" i="2"/>
  <c r="AW259" i="2"/>
  <c r="AX73" i="2"/>
  <c r="AW73" i="2"/>
  <c r="AX6" i="2"/>
  <c r="AW6" i="2"/>
  <c r="AX244" i="2"/>
  <c r="AW244" i="2"/>
  <c r="AX106" i="2"/>
  <c r="AW106" i="2"/>
  <c r="AX9" i="2"/>
  <c r="AW9" i="2"/>
  <c r="AX141" i="2"/>
  <c r="AW141" i="2"/>
  <c r="AX159" i="2"/>
  <c r="AW159" i="2"/>
  <c r="AX88" i="2"/>
  <c r="AW88" i="2"/>
  <c r="AX89" i="2"/>
  <c r="AW89" i="2"/>
  <c r="AX16" i="2"/>
  <c r="AW16" i="2"/>
  <c r="AX190" i="2"/>
  <c r="AW190" i="2"/>
  <c r="AX11" i="2"/>
  <c r="AW11" i="2"/>
  <c r="AX195" i="2"/>
  <c r="AW195" i="2"/>
  <c r="AX56" i="2"/>
  <c r="AW56" i="2"/>
  <c r="AX171" i="2"/>
  <c r="AW171" i="2"/>
  <c r="AX215" i="2"/>
  <c r="AW215" i="2"/>
  <c r="AX151" i="2"/>
  <c r="AW151" i="2"/>
  <c r="AX198" i="2"/>
  <c r="AW198" i="2"/>
  <c r="AX282" i="2"/>
  <c r="AW282" i="2"/>
  <c r="AX98" i="2"/>
  <c r="AW98" i="2"/>
  <c r="AX3" i="2"/>
  <c r="AW3" i="2"/>
  <c r="AX176" i="2"/>
  <c r="AW176" i="2"/>
  <c r="AX165" i="2"/>
  <c r="AW165" i="2"/>
  <c r="AX57" i="2"/>
  <c r="AW57" i="2"/>
  <c r="AX131" i="2"/>
  <c r="AW131" i="2"/>
  <c r="AX158" i="2"/>
  <c r="AW158" i="2"/>
  <c r="AX7" i="2"/>
  <c r="AW7" i="2"/>
  <c r="AX142" i="2"/>
  <c r="AW142" i="2"/>
  <c r="AX184" i="2"/>
  <c r="AW184" i="2"/>
  <c r="AX166" i="2"/>
  <c r="AW166" i="2"/>
  <c r="AX189" i="2"/>
  <c r="AW189" i="2"/>
  <c r="AX12" i="2"/>
  <c r="AW12" i="2"/>
  <c r="AX183" i="2"/>
  <c r="AW183" i="2"/>
  <c r="AX196" i="2"/>
  <c r="AW196" i="2"/>
  <c r="AX218" i="2"/>
  <c r="AW218" i="2"/>
  <c r="AX149" i="2"/>
  <c r="AW149" i="2"/>
  <c r="AX50" i="2"/>
  <c r="AW50" i="2"/>
  <c r="AX274" i="2"/>
  <c r="AW274" i="2"/>
  <c r="AX167" i="2"/>
  <c r="AW167" i="2"/>
  <c r="AX222" i="2"/>
  <c r="AW222" i="2"/>
  <c r="AX236" i="2"/>
  <c r="AW236" i="2"/>
  <c r="AX2" i="2"/>
  <c r="AW2" i="2"/>
  <c r="AX84" i="2"/>
  <c r="AW84" i="2"/>
  <c r="AX109" i="2"/>
  <c r="AW109" i="2"/>
  <c r="AX245" i="2"/>
  <c r="AW245" i="2"/>
  <c r="AX39" i="2"/>
  <c r="AW39" i="2"/>
  <c r="AX117" i="2"/>
  <c r="AW117" i="2"/>
  <c r="AX226" i="2"/>
  <c r="AW226" i="2"/>
  <c r="AX119" i="2"/>
  <c r="AW119" i="2"/>
  <c r="AX264" i="2"/>
  <c r="AW264" i="2"/>
  <c r="AX13" i="2"/>
  <c r="AW13" i="2"/>
  <c r="AX235" i="2"/>
  <c r="AW235" i="2"/>
  <c r="AX227" i="2"/>
  <c r="AW227" i="2"/>
  <c r="AX33" i="2"/>
  <c r="AW33" i="2"/>
  <c r="AX234" i="2"/>
  <c r="AW234" i="2"/>
  <c r="AX122" i="2"/>
  <c r="AW122" i="2"/>
  <c r="AX47" i="2"/>
  <c r="AW47" i="2"/>
  <c r="AX175" i="2"/>
  <c r="AW175" i="2"/>
  <c r="AX169" i="2"/>
  <c r="AW169" i="2"/>
  <c r="AX118" i="2"/>
  <c r="AW118" i="2"/>
  <c r="AX37" i="2"/>
  <c r="AW37" i="2"/>
  <c r="AX26" i="2"/>
  <c r="AW26" i="2"/>
  <c r="AX146" i="2"/>
  <c r="AW146" i="2"/>
  <c r="AX59" i="2"/>
  <c r="AW59" i="2"/>
  <c r="AX45" i="2"/>
  <c r="AW45" i="2"/>
  <c r="AX150" i="2"/>
  <c r="AW150" i="2"/>
  <c r="AX90" i="2"/>
  <c r="AW90" i="2"/>
  <c r="AX123" i="2"/>
  <c r="AW123" i="2"/>
  <c r="AX15" i="2"/>
  <c r="AW15" i="2"/>
  <c r="AX197" i="2"/>
  <c r="AW197" i="2"/>
  <c r="AX112" i="2"/>
  <c r="AW112" i="2"/>
  <c r="AX79" i="2"/>
  <c r="AW79" i="2"/>
  <c r="AX25" i="2"/>
  <c r="AW25" i="2"/>
  <c r="AX247" i="2"/>
  <c r="AW247" i="2"/>
  <c r="AX143" i="2"/>
  <c r="AW143" i="2"/>
  <c r="AX228" i="2"/>
  <c r="AW228" i="2"/>
  <c r="AX4" i="2"/>
  <c r="AW4" i="2"/>
  <c r="AX48" i="2"/>
  <c r="AW48" i="2"/>
  <c r="AX20" i="2"/>
  <c r="AW20" i="2"/>
  <c r="AX34" i="2"/>
  <c r="AW34" i="2"/>
  <c r="AX71" i="2"/>
  <c r="AW71" i="2"/>
  <c r="AX148" i="2"/>
  <c r="AW148" i="2"/>
  <c r="AX78" i="2"/>
  <c r="AW78" i="2"/>
  <c r="AX5" i="2"/>
  <c r="AW5" i="2"/>
  <c r="AX258" i="2"/>
  <c r="AW258" i="2"/>
  <c r="AX104" i="2"/>
  <c r="AW104" i="2"/>
  <c r="AX30" i="2"/>
  <c r="AW30" i="2"/>
  <c r="AX18" i="2"/>
  <c r="AW18" i="2"/>
  <c r="AX113" i="2"/>
  <c r="AW113" i="2"/>
  <c r="AX92" i="2"/>
  <c r="AW92" i="2"/>
  <c r="AX172" i="2"/>
  <c r="AW172" i="2"/>
  <c r="AX155" i="2"/>
  <c r="AW155" i="2"/>
  <c r="AX83" i="2"/>
  <c r="AW83" i="2"/>
  <c r="AX24" i="2"/>
  <c r="AW24" i="2"/>
  <c r="AX105" i="2"/>
  <c r="AW105" i="2"/>
  <c r="AX229" i="2"/>
  <c r="AW229" i="2"/>
  <c r="AX156" i="2"/>
  <c r="AW156" i="2"/>
  <c r="AX120" i="2"/>
  <c r="AW120" i="2"/>
  <c r="AX204" i="2"/>
  <c r="AW204" i="2"/>
  <c r="AX68" i="2"/>
  <c r="AW68" i="2"/>
  <c r="AX19" i="2"/>
  <c r="AW19" i="2"/>
  <c r="AX58" i="2"/>
  <c r="AW58" i="2"/>
</calcChain>
</file>

<file path=xl/sharedStrings.xml><?xml version="1.0" encoding="utf-8"?>
<sst xmlns="http://schemas.openxmlformats.org/spreadsheetml/2006/main" count="2103" uniqueCount="510">
  <si>
    <t>Origin</t>
  </si>
  <si>
    <t>Pedigree</t>
  </si>
  <si>
    <t>Date</t>
  </si>
  <si>
    <t>TMT</t>
  </si>
  <si>
    <t>ANT</t>
  </si>
  <si>
    <t>8PANT</t>
  </si>
  <si>
    <t>Acolor</t>
  </si>
  <si>
    <t>SPAD0</t>
  </si>
  <si>
    <t>SPAD1</t>
  </si>
  <si>
    <t>SPAD2</t>
  </si>
  <si>
    <t>SPAD3</t>
  </si>
  <si>
    <t>SPAD4</t>
  </si>
  <si>
    <t>SPAD5</t>
  </si>
  <si>
    <t>SPAD6</t>
  </si>
  <si>
    <t>SPAD7</t>
  </si>
  <si>
    <t>SPAD8</t>
  </si>
  <si>
    <t>SPAD9</t>
  </si>
  <si>
    <t>SPAD10</t>
  </si>
  <si>
    <t>SPAD11</t>
  </si>
  <si>
    <t>SPAD12</t>
  </si>
  <si>
    <t>SPAD13</t>
  </si>
  <si>
    <t>QY0</t>
  </si>
  <si>
    <t>QY1</t>
  </si>
  <si>
    <t>QY2</t>
  </si>
  <si>
    <t>QY3</t>
  </si>
  <si>
    <t>QY4</t>
  </si>
  <si>
    <t>QY5</t>
  </si>
  <si>
    <t>QY6</t>
  </si>
  <si>
    <t>QY7</t>
  </si>
  <si>
    <t>QY8</t>
  </si>
  <si>
    <t>QY9</t>
  </si>
  <si>
    <t>QY10</t>
  </si>
  <si>
    <t>QY11</t>
  </si>
  <si>
    <t>QY12</t>
  </si>
  <si>
    <t>QY13</t>
  </si>
  <si>
    <t>HTCM</t>
  </si>
  <si>
    <t>Count</t>
  </si>
  <si>
    <t>Weight</t>
  </si>
  <si>
    <t>TKW</t>
  </si>
  <si>
    <t>GRDAYS</t>
  </si>
  <si>
    <t>22GHG67249</t>
  </si>
  <si>
    <t>21YMG_3505</t>
  </si>
  <si>
    <t>KS090387K-20*2/TA 1000</t>
  </si>
  <si>
    <t>NO_HEAT</t>
  </si>
  <si>
    <t>Purple</t>
  </si>
  <si>
    <t>22GHG67255</t>
  </si>
  <si>
    <t>Blue</t>
  </si>
  <si>
    <t>22GHG67211</t>
  </si>
  <si>
    <t>U8453_D9</t>
  </si>
  <si>
    <t>21YMG_3094</t>
  </si>
  <si>
    <t>KanMark*2/TA 1000</t>
  </si>
  <si>
    <t>22GHG67247</t>
  </si>
  <si>
    <t>U8453_D5</t>
  </si>
  <si>
    <t>21YMG_3090</t>
  </si>
  <si>
    <t>Green</t>
  </si>
  <si>
    <t>22GHG67261</t>
  </si>
  <si>
    <t>21YMG_3468</t>
  </si>
  <si>
    <t>Red</t>
  </si>
  <si>
    <t>22GHG67307</t>
  </si>
  <si>
    <t>22GHG67154</t>
  </si>
  <si>
    <t>21YMG_3073</t>
  </si>
  <si>
    <t>HEAT</t>
  </si>
  <si>
    <t>22GHG67373</t>
  </si>
  <si>
    <t>22GHG67348</t>
  </si>
  <si>
    <t>U8439_U8554_U8440_C5</t>
  </si>
  <si>
    <t>21YMG_3486</t>
  </si>
  <si>
    <t>22GHG67294</t>
  </si>
  <si>
    <t>U8439_U8554_U8440_B7</t>
  </si>
  <si>
    <t>21YMG_3480</t>
  </si>
  <si>
    <t>22GHG67121</t>
  </si>
  <si>
    <t>22GHG67235</t>
  </si>
  <si>
    <t>22GHG67264</t>
  </si>
  <si>
    <t>22GHG67374</t>
  </si>
  <si>
    <t>21YMG_3491</t>
  </si>
  <si>
    <t>22GHG67285</t>
  </si>
  <si>
    <t>21YMG_3071</t>
  </si>
  <si>
    <t>22GHG67250</t>
  </si>
  <si>
    <t>22GHG67127</t>
  </si>
  <si>
    <t>22GHG67070</t>
  </si>
  <si>
    <t>22GHG67344</t>
  </si>
  <si>
    <t>22GHG67339</t>
  </si>
  <si>
    <t>22GHG67137</t>
  </si>
  <si>
    <t>21YMG_3520</t>
  </si>
  <si>
    <t>22GHG67274</t>
  </si>
  <si>
    <t>22GHG67376</t>
  </si>
  <si>
    <t>U8453_C8</t>
  </si>
  <si>
    <t>21YMG_3084</t>
  </si>
  <si>
    <t>22GHG67283</t>
  </si>
  <si>
    <t>21YMG_3503</t>
  </si>
  <si>
    <t>22GHG67377</t>
  </si>
  <si>
    <t>22GHG67302</t>
  </si>
  <si>
    <t>21YMG_3466</t>
  </si>
  <si>
    <t>22GHG67200</t>
  </si>
  <si>
    <t>21YMG_3074</t>
  </si>
  <si>
    <t>22GHG67092</t>
  </si>
  <si>
    <t>21YMG_3077</t>
  </si>
  <si>
    <t>22GHG67135</t>
  </si>
  <si>
    <t>22GHG67230</t>
  </si>
  <si>
    <t>U8439_U8554_U8440_B5</t>
  </si>
  <si>
    <t>21YMG_3475</t>
  </si>
  <si>
    <t>22GHG67217</t>
  </si>
  <si>
    <t>22GHG67286</t>
  </si>
  <si>
    <t>22GHG67160</t>
  </si>
  <si>
    <t>22GHG67383</t>
  </si>
  <si>
    <t>21YMG_3078</t>
  </si>
  <si>
    <t>22GHG67287</t>
  </si>
  <si>
    <t>21YMG_3083</t>
  </si>
  <si>
    <t>22GHG67338</t>
  </si>
  <si>
    <t>22GHG67256</t>
  </si>
  <si>
    <t>22GHG67326</t>
  </si>
  <si>
    <t>21YMG_3473</t>
  </si>
  <si>
    <t>22GHG67257</t>
  </si>
  <si>
    <t>U8439_U8554_U8440_D5</t>
  </si>
  <si>
    <t>21YMG_3501</t>
  </si>
  <si>
    <t>22GHG67334</t>
  </si>
  <si>
    <t>22GHG67363</t>
  </si>
  <si>
    <t>22GHG67254</t>
  </si>
  <si>
    <t>22GHG67365</t>
  </si>
  <si>
    <t>22GHG67039</t>
  </si>
  <si>
    <t>22GHG67041</t>
  </si>
  <si>
    <t>22GHG67353</t>
  </si>
  <si>
    <t>21YMG_3471</t>
  </si>
  <si>
    <t>22GHG67034</t>
  </si>
  <si>
    <t>22GHG67046</t>
  </si>
  <si>
    <t>22GHG67381</t>
  </si>
  <si>
    <t>22GHG67136</t>
  </si>
  <si>
    <t>22GHG67093</t>
  </si>
  <si>
    <t>22GHG67351</t>
  </si>
  <si>
    <t>U8453_D2</t>
  </si>
  <si>
    <t>21YMG_3087</t>
  </si>
  <si>
    <t>22GHG67114</t>
  </si>
  <si>
    <t>U8453_D3</t>
  </si>
  <si>
    <t>21YMG_3088</t>
  </si>
  <si>
    <t>22GHG67056</t>
  </si>
  <si>
    <t>22GHG67084</t>
  </si>
  <si>
    <t>22GHG67222</t>
  </si>
  <si>
    <t>22GHG67212</t>
  </si>
  <si>
    <t>22GHG67333</t>
  </si>
  <si>
    <t>22GHG67271</t>
  </si>
  <si>
    <t>21YMG_3497</t>
  </si>
  <si>
    <t>22GHG67321</t>
  </si>
  <si>
    <t>22GHG67375</t>
  </si>
  <si>
    <t>21YMG_3488</t>
  </si>
  <si>
    <t>22GHG67066</t>
  </si>
  <si>
    <t>22GHG67085</t>
  </si>
  <si>
    <t>21YMG_3075</t>
  </si>
  <si>
    <t>22GHG67245</t>
  </si>
  <si>
    <t>22GHG67104</t>
  </si>
  <si>
    <t>22GHG67278</t>
  </si>
  <si>
    <t>U8453_E7</t>
  </si>
  <si>
    <t>21YMG_3096</t>
  </si>
  <si>
    <t>22GHG67180</t>
  </si>
  <si>
    <t>22GHG67117</t>
  </si>
  <si>
    <t>22GHG67116</t>
  </si>
  <si>
    <t>22GHG67098</t>
  </si>
  <si>
    <t>22GHG67330</t>
  </si>
  <si>
    <t>22GHG67109</t>
  </si>
  <si>
    <t>KS090387K-20</t>
  </si>
  <si>
    <t>20YMG_1125</t>
  </si>
  <si>
    <t>22GHG67174</t>
  </si>
  <si>
    <t>22GHG67189</t>
  </si>
  <si>
    <t>22GHG67038</t>
  </si>
  <si>
    <t>22GHG67265</t>
  </si>
  <si>
    <t>22GHG67148</t>
  </si>
  <si>
    <t>22GHG67186</t>
  </si>
  <si>
    <t>22GHG67349</t>
  </si>
  <si>
    <t>21YMG_3517</t>
  </si>
  <si>
    <t>22GHG67157</t>
  </si>
  <si>
    <t>22GHG67079</t>
  </si>
  <si>
    <t>22GHG67331</t>
  </si>
  <si>
    <t>22GHG67185</t>
  </si>
  <si>
    <t>22GHG67150</t>
  </si>
  <si>
    <t>U8453_E8</t>
  </si>
  <si>
    <t>21YMG_3097</t>
  </si>
  <si>
    <t>22GHG67204</t>
  </si>
  <si>
    <t>22GHG67313</t>
  </si>
  <si>
    <t>22GHG67175</t>
  </si>
  <si>
    <t>21YMG_3081</t>
  </si>
  <si>
    <t>22GHG67170</t>
  </si>
  <si>
    <t>22GHG67327</t>
  </si>
  <si>
    <t>22GHG67125</t>
  </si>
  <si>
    <t>22GHG67311</t>
  </si>
  <si>
    <t>22GHG67165</t>
  </si>
  <si>
    <t>22GHG67269</t>
  </si>
  <si>
    <t>22GHG67253</t>
  </si>
  <si>
    <t>22GHG67218</t>
  </si>
  <si>
    <t>22GHG67210</t>
  </si>
  <si>
    <t>22GHG67151</t>
  </si>
  <si>
    <t>22GHG67352</t>
  </si>
  <si>
    <t>22GHG67169</t>
  </si>
  <si>
    <t>22GHG67053</t>
  </si>
  <si>
    <t>22GHG67268</t>
  </si>
  <si>
    <t>22GHG67336</t>
  </si>
  <si>
    <t>21YMG_3086</t>
  </si>
  <si>
    <t>22GHG67156</t>
  </si>
  <si>
    <t>U8453_D8</t>
  </si>
  <si>
    <t>21YMG_3093</t>
  </si>
  <si>
    <t>22GHG67207</t>
  </si>
  <si>
    <t>22GHG67111</t>
  </si>
  <si>
    <t>22GHG67147</t>
  </si>
  <si>
    <t>22GHG67280</t>
  </si>
  <si>
    <t>22GHG67308</t>
  </si>
  <si>
    <t>U8453_D6</t>
  </si>
  <si>
    <t>21YMG_3091</t>
  </si>
  <si>
    <t>22GHG67282</t>
  </si>
  <si>
    <t>22GHG67044</t>
  </si>
  <si>
    <t>22GHG67115</t>
  </si>
  <si>
    <t>22GHG67328</t>
  </si>
  <si>
    <t>22GHG67162</t>
  </si>
  <si>
    <t>22GHG67120</t>
  </si>
  <si>
    <t>22GHG67194</t>
  </si>
  <si>
    <t>22GHG67095</t>
  </si>
  <si>
    <t>22GHG67355</t>
  </si>
  <si>
    <t>22GHG67369</t>
  </si>
  <si>
    <t>22GHG67113</t>
  </si>
  <si>
    <t>22GHG67315</t>
  </si>
  <si>
    <t>22GHG67069</t>
  </si>
  <si>
    <t>22GHG67126</t>
  </si>
  <si>
    <t>22GHG67366</t>
  </si>
  <si>
    <t>22GHG67233</t>
  </si>
  <si>
    <t>22GHG67239</t>
  </si>
  <si>
    <t>22GHG67077</t>
  </si>
  <si>
    <t>22GHG67118</t>
  </si>
  <si>
    <t>21YMG_3079</t>
  </si>
  <si>
    <t>22GHG67299</t>
  </si>
  <si>
    <t>22GHG67124</t>
  </si>
  <si>
    <t>22GHG67112</t>
  </si>
  <si>
    <t>22GHG67215</t>
  </si>
  <si>
    <t>22GHG67088</t>
  </si>
  <si>
    <t>22GHG67343</t>
  </si>
  <si>
    <t>22GHG67163</t>
  </si>
  <si>
    <t>22GHG67094</t>
  </si>
  <si>
    <t>22GHG67242</t>
  </si>
  <si>
    <t>22GHG67252</t>
  </si>
  <si>
    <t>22GHG67123</t>
  </si>
  <si>
    <t>22GHG67361</t>
  </si>
  <si>
    <t>22GHG67161</t>
  </si>
  <si>
    <t>22GHG67346</t>
  </si>
  <si>
    <t>22GHG67164</t>
  </si>
  <si>
    <t>22GHG67206</t>
  </si>
  <si>
    <t>22GHG67153</t>
  </si>
  <si>
    <t>22GHG67036</t>
  </si>
  <si>
    <t>22GHG67259</t>
  </si>
  <si>
    <t>22GHG67102</t>
  </si>
  <si>
    <t>22GHG67166</t>
  </si>
  <si>
    <t>22GHG67221</t>
  </si>
  <si>
    <t>22GHG67227</t>
  </si>
  <si>
    <t>22GHG67371</t>
  </si>
  <si>
    <t>22GHG67078</t>
  </si>
  <si>
    <t>22GHG67101</t>
  </si>
  <si>
    <t>22GHG67378</t>
  </si>
  <si>
    <t>21YMG_3481</t>
  </si>
  <si>
    <t>22GHG67063</t>
  </si>
  <si>
    <t>22GHG67035</t>
  </si>
  <si>
    <t>22GHG67179</t>
  </si>
  <si>
    <t>22GHG67238</t>
  </si>
  <si>
    <t>22GHG67203</t>
  </si>
  <si>
    <t>22GHG67241</t>
  </si>
  <si>
    <t>22GHG67091</t>
  </si>
  <si>
    <t>22GHG67320</t>
  </si>
  <si>
    <t>22GHG67061</t>
  </si>
  <si>
    <t>22GHG67223</t>
  </si>
  <si>
    <t>22GHG67110</t>
  </si>
  <si>
    <t>22GHG67184</t>
  </si>
  <si>
    <t>22GHG67276</t>
  </si>
  <si>
    <t>22GHG67277</t>
  </si>
  <si>
    <t>22GHG67054</t>
  </si>
  <si>
    <t>22GHG67050</t>
  </si>
  <si>
    <t>22GHG67296</t>
  </si>
  <si>
    <t>22GHG67108</t>
  </si>
  <si>
    <t>22GHG67318</t>
  </si>
  <si>
    <t>22GHG67297</t>
  </si>
  <si>
    <t>22GHG67097</t>
  </si>
  <si>
    <t>22GHG67332</t>
  </si>
  <si>
    <t>22GHG67152</t>
  </si>
  <si>
    <t>22GHG67292</t>
  </si>
  <si>
    <t>22GHG67040</t>
  </si>
  <si>
    <t>22GHG67143</t>
  </si>
  <si>
    <t>22GHG67291</t>
  </si>
  <si>
    <t>22GHG67290</t>
  </si>
  <si>
    <t>22GHG67042</t>
  </si>
  <si>
    <t>22GHG67209</t>
  </si>
  <si>
    <t>22GHG67182</t>
  </si>
  <si>
    <t>22GHG67076</t>
  </si>
  <si>
    <t>22GHG67345</t>
  </si>
  <si>
    <t>22GHG67073</t>
  </si>
  <si>
    <t>22GHG67167</t>
  </si>
  <si>
    <t>22GHG67281</t>
  </si>
  <si>
    <t>22GHG67047</t>
  </si>
  <si>
    <t>22GHG67244</t>
  </si>
  <si>
    <t>22GHG67319</t>
  </si>
  <si>
    <t>U8453_D1</t>
  </si>
  <si>
    <t>21YMG_3085</t>
  </si>
  <si>
    <t>22GHG67149</t>
  </si>
  <si>
    <t>22GHG67263</t>
  </si>
  <si>
    <t>22GHG67208</t>
  </si>
  <si>
    <t>22GHG67058</t>
  </si>
  <si>
    <t>22GHG67146</t>
  </si>
  <si>
    <t>22GHG67168</t>
  </si>
  <si>
    <t>22GHG67062</t>
  </si>
  <si>
    <t>22GHG67322</t>
  </si>
  <si>
    <t>22GHG67317</t>
  </si>
  <si>
    <t>22GHG67193</t>
  </si>
  <si>
    <t>22GHG67198</t>
  </si>
  <si>
    <t>22GHG67354</t>
  </si>
  <si>
    <t>22GHG67043</t>
  </si>
  <si>
    <t>22GHG67196</t>
  </si>
  <si>
    <t>22GHG67309</t>
  </si>
  <si>
    <t>22GHG67067</t>
  </si>
  <si>
    <t>22GHG67181</t>
  </si>
  <si>
    <t>22GHG67071</t>
  </si>
  <si>
    <t>U8439_U8554_U8440_D10</t>
  </si>
  <si>
    <t>21YMG_3495</t>
  </si>
  <si>
    <t>22GHG67382</t>
  </si>
  <si>
    <t>22GHG67220</t>
  </si>
  <si>
    <t>22GHG67060</t>
  </si>
  <si>
    <t>22GHG67300</t>
  </si>
  <si>
    <t>22GHG67100</t>
  </si>
  <si>
    <t>22GHG67177</t>
  </si>
  <si>
    <t>22GHG67074</t>
  </si>
  <si>
    <t>22GHG67138</t>
  </si>
  <si>
    <t>22GHG67199</t>
  </si>
  <si>
    <t>KanMark</t>
  </si>
  <si>
    <t>Foundation Seed</t>
  </si>
  <si>
    <t>22GHG67075</t>
  </si>
  <si>
    <t>22GHG67172</t>
  </si>
  <si>
    <t>22GHG67051</t>
  </si>
  <si>
    <t>22GHG67379</t>
  </si>
  <si>
    <t>22GHG67159</t>
  </si>
  <si>
    <t>22GHG67130</t>
  </si>
  <si>
    <t>22GHG67197</t>
  </si>
  <si>
    <t>22GHG67190</t>
  </si>
  <si>
    <t>22GHG67368</t>
  </si>
  <si>
    <t>22GHG67188</t>
  </si>
  <si>
    <t>22GHG67248</t>
  </si>
  <si>
    <t>22GHG67385</t>
  </si>
  <si>
    <t>22GHG67131</t>
  </si>
  <si>
    <t>22GHG67260</t>
  </si>
  <si>
    <t>7/19//2022</t>
  </si>
  <si>
    <t>22GHG67251</t>
  </si>
  <si>
    <t>22GHG67262</t>
  </si>
  <si>
    <t>22GHG67224</t>
  </si>
  <si>
    <t>22GHG67142</t>
  </si>
  <si>
    <t>22GHG67298</t>
  </si>
  <si>
    <t>22GHG67106</t>
  </si>
  <si>
    <t>22GHG67273</t>
  </si>
  <si>
    <t>22GHG67267</t>
  </si>
  <si>
    <t>22GHG67099</t>
  </si>
  <si>
    <t>22GHG67293</t>
  </si>
  <si>
    <t>22GHG67173</t>
  </si>
  <si>
    <t>22GHG67081</t>
  </si>
  <si>
    <t>22GHG67087</t>
  </si>
  <si>
    <t>22GHG67140</t>
  </si>
  <si>
    <t>22GHG67289</t>
  </si>
  <si>
    <t>22GHG67243</t>
  </si>
  <si>
    <t>22GHG67270</t>
  </si>
  <si>
    <t>22GHG67103</t>
  </si>
  <si>
    <t>22GHG67364</t>
  </si>
  <si>
    <t>22GHG67195</t>
  </si>
  <si>
    <t>22GHG67213</t>
  </si>
  <si>
    <t>22GHG67133</t>
  </si>
  <si>
    <t>22GHG67134</t>
  </si>
  <si>
    <t>22GHG67132</t>
  </si>
  <si>
    <t>22GHG67191</t>
  </si>
  <si>
    <t>22GHG67072</t>
  </si>
  <si>
    <t>22GHG67037</t>
  </si>
  <si>
    <t>22GHG67055</t>
  </si>
  <si>
    <t>22GHG67128</t>
  </si>
  <si>
    <t>22GHG67176</t>
  </si>
  <si>
    <t>22GHG67323</t>
  </si>
  <si>
    <t>22GHG67122</t>
  </si>
  <si>
    <t>22GHG67082</t>
  </si>
  <si>
    <t>22GHG67086</t>
  </si>
  <si>
    <t>22GHG67357</t>
  </si>
  <si>
    <t>22GHG67266</t>
  </si>
  <si>
    <t>22GHG67304</t>
  </si>
  <si>
    <t>22GHG67080</t>
  </si>
  <si>
    <t>22GHG67312</t>
  </si>
  <si>
    <t>22GHG67236</t>
  </si>
  <si>
    <t>22GHG67340</t>
  </si>
  <si>
    <t>22GHG67372</t>
  </si>
  <si>
    <t>22GHG67068</t>
  </si>
  <si>
    <t>22GHG67295</t>
  </si>
  <si>
    <t>22GHG67229</t>
  </si>
  <si>
    <t>22GHG67275</t>
  </si>
  <si>
    <t>22GHG67324</t>
  </si>
  <si>
    <t>22GHG67342</t>
  </si>
  <si>
    <t>22GHG67045</t>
  </si>
  <si>
    <t>22GHG67234</t>
  </si>
  <si>
    <t>22GHG67219</t>
  </si>
  <si>
    <t>22GHG67359</t>
  </si>
  <si>
    <t>22GHG67367</t>
  </si>
  <si>
    <t>22GHG67171</t>
  </si>
  <si>
    <t>22GHG67141</t>
  </si>
  <si>
    <t>22GHG67306</t>
  </si>
  <si>
    <t>22GHG67384</t>
  </si>
  <si>
    <t>22GHG67305</t>
  </si>
  <si>
    <t>22GHG67048</t>
  </si>
  <si>
    <t>21YMG_3072</t>
  </si>
  <si>
    <t>22GHG67049</t>
  </si>
  <si>
    <t>21YMG_3068</t>
  </si>
  <si>
    <t>22GHG67052</t>
  </si>
  <si>
    <t>21YMG_3066</t>
  </si>
  <si>
    <t>22GHG67057</t>
  </si>
  <si>
    <t>21YMG_3076</t>
  </si>
  <si>
    <t>22GHG67059</t>
  </si>
  <si>
    <t>22GHG67064</t>
  </si>
  <si>
    <t>21YMG_3089</t>
  </si>
  <si>
    <t>22GHG67065</t>
  </si>
  <si>
    <t>22GHG67083</t>
  </si>
  <si>
    <t>22GHG67089</t>
  </si>
  <si>
    <t>22GHG67090</t>
  </si>
  <si>
    <t>22GHG67096</t>
  </si>
  <si>
    <t>22GHG67105</t>
  </si>
  <si>
    <t>22GHG67107</t>
  </si>
  <si>
    <t>22GHG67119</t>
  </si>
  <si>
    <t>22GHG67129</t>
  </si>
  <si>
    <t>22GHG67139</t>
  </si>
  <si>
    <t>22GHG67144</t>
  </si>
  <si>
    <t>22GHG67145</t>
  </si>
  <si>
    <t>22GHG67155</t>
  </si>
  <si>
    <t>22GHG67158</t>
  </si>
  <si>
    <t>22GHG67178</t>
  </si>
  <si>
    <t>22GHG67183</t>
  </si>
  <si>
    <t>22GHG67187</t>
  </si>
  <si>
    <t>22GHG67192</t>
  </si>
  <si>
    <t>22GHG67201</t>
  </si>
  <si>
    <t>22GHG67202</t>
  </si>
  <si>
    <t>22GHG67205</t>
  </si>
  <si>
    <t>22GHG67214</t>
  </si>
  <si>
    <t>22GHG67216</t>
  </si>
  <si>
    <t>22GHG67225</t>
  </si>
  <si>
    <t>22GHG67226</t>
  </si>
  <si>
    <t>22GHG67228</t>
  </si>
  <si>
    <t>22GHG67231</t>
  </si>
  <si>
    <t>22GHG67232</t>
  </si>
  <si>
    <t>22GHG67237</t>
  </si>
  <si>
    <t>22GHG67240</t>
  </si>
  <si>
    <t>22GHG67246</t>
  </si>
  <si>
    <t>22GHG67258</t>
  </si>
  <si>
    <t>22GHG67272</t>
  </si>
  <si>
    <t>22GHG67279</t>
  </si>
  <si>
    <t>22GHG67284</t>
  </si>
  <si>
    <t>22GHG67288</t>
  </si>
  <si>
    <t>22GHG67301</t>
  </si>
  <si>
    <t>22GHG67303</t>
  </si>
  <si>
    <t>22GHG67310</t>
  </si>
  <si>
    <t>22GHG67314</t>
  </si>
  <si>
    <t>22GHG67316</t>
  </si>
  <si>
    <t>22GHG67325</t>
  </si>
  <si>
    <t>22GHG67329</t>
  </si>
  <si>
    <t>22GHG67335</t>
  </si>
  <si>
    <t>22GHG67337</t>
  </si>
  <si>
    <t>22GHG67341</t>
  </si>
  <si>
    <t>22GHG67347</t>
  </si>
  <si>
    <t>22GHG67350</t>
  </si>
  <si>
    <t>22GHG67356</t>
  </si>
  <si>
    <t>22GHG67358</t>
  </si>
  <si>
    <t>22GHG67360</t>
  </si>
  <si>
    <t>22GHG67362</t>
  </si>
  <si>
    <t>22GHG67370</t>
  </si>
  <si>
    <t>22GHG67380</t>
  </si>
  <si>
    <t>ENV</t>
  </si>
  <si>
    <t>Rep</t>
  </si>
  <si>
    <t>Prep</t>
  </si>
  <si>
    <t>Plot</t>
  </si>
  <si>
    <t>Block</t>
  </si>
  <si>
    <t>Treatment</t>
  </si>
  <si>
    <t>BOND_CL</t>
  </si>
  <si>
    <t>OK05108</t>
  </si>
  <si>
    <t>X111482-1.8.2.2</t>
  </si>
  <si>
    <t>Wsm1-Overley/Fuller//CO050270/3/CO050337-2 F2/4/CO050337-2</t>
  </si>
  <si>
    <t>Wsm1-Overley/Fuller//CO050270/3/CO050337-2 F2/4/CO050337-3</t>
  </si>
  <si>
    <t>Wsm1-Overley/Fuller//CO050270/3/CO050337-2 F2/4/CO050337-4</t>
  </si>
  <si>
    <t>Wsm1-Overley/Fuller//CO050270/3/CO050337-2 F2/4/CO050337-5</t>
  </si>
  <si>
    <t>Wsm1-Overley/Fuller//CO050270/3/CO050337-2 F2/4/CO050337-6</t>
  </si>
  <si>
    <t>Wsm1-Overley/Fuller//CO050270/3/CO050337-2 F2/4/CO050337-7</t>
  </si>
  <si>
    <t>Wsm1-Overley/Fuller//CO050270/3/CO050337-2 F2/4/CO050337-8</t>
  </si>
  <si>
    <t>Wsm1-Overley/Fuller//CO050270/3/CO050337-2 F2/4/CO050337-9</t>
  </si>
  <si>
    <t>X111616-1.6.9.8</t>
  </si>
  <si>
    <t>Wsm1-Overley/Fuller//CO050270/3/CO050337-2 F2/4/Byrd</t>
  </si>
  <si>
    <t>Robidoux</t>
  </si>
  <si>
    <t>HWWAM</t>
  </si>
  <si>
    <t>X111616-1.6.6.3</t>
  </si>
  <si>
    <t>X111616-1.6.10.3</t>
  </si>
  <si>
    <t>OK1067274</t>
  </si>
  <si>
    <t>TX07A001420</t>
  </si>
  <si>
    <t>TX06A001386</t>
  </si>
  <si>
    <t>Onaga</t>
  </si>
  <si>
    <t>U8546_E3</t>
  </si>
  <si>
    <t>KanMark*2/TA74</t>
  </si>
  <si>
    <t>OK04415</t>
  </si>
  <si>
    <t>OK04111</t>
  </si>
  <si>
    <t>KanMark*2/TA 1077</t>
  </si>
  <si>
    <t>U8454_U8446_B7</t>
  </si>
  <si>
    <t>U8454_U8446_B10</t>
  </si>
  <si>
    <t>U8454_U8446_B4</t>
  </si>
  <si>
    <t>U8454_U8446_B3</t>
  </si>
  <si>
    <t>U8454_U8446_B2</t>
  </si>
  <si>
    <t>U8454_U8446_B1</t>
  </si>
  <si>
    <t>U8454_U8446_A8</t>
  </si>
  <si>
    <t>U8454_U8446_A10</t>
  </si>
  <si>
    <t>U8454_U8446_A7</t>
  </si>
  <si>
    <t>U8454_U8446_A5</t>
  </si>
  <si>
    <t>OK05830</t>
  </si>
  <si>
    <t>OK04507</t>
  </si>
  <si>
    <t>22GHG64600</t>
  </si>
  <si>
    <t>Genotype</t>
  </si>
  <si>
    <t>QYAve</t>
  </si>
  <si>
    <t>SpadAve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</si>
</sst>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2" fontId="0" fillId="0" borderId="0" xfId="0" applyNumberFormat="1"/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423-A2A1-48BA-8EA4-B9EE95B46CEF}">
  <dimension ref="A1:AX353"/>
  <sheetViews>
    <sheetView tabSelected="1" zoomScale="90" zoomScaleNormal="90" workbookViewId="0"/>
  </sheetViews>
  <sheetFormatPr defaultRowHeight="15" x14ac:dyDescent="0.25"/>
  <cols>
    <col min="1" max="1" width="22.7109375" customWidth="1"/>
    <col min="2" max="2" width="38.5703125" customWidth="1"/>
    <col min="3" max="3" width="17.28515625" customWidth="1"/>
    <col min="4" max="4" width="21.5703125" customWidth="1"/>
    <col min="5" max="5" width="16.7109375" customWidth="1"/>
    <col min="6" max="7" width="10.7109375" customWidth="1"/>
    <col min="9" max="9" width="10.85546875" style="10" bestFit="1" customWidth="1"/>
    <col min="12" max="12" width="13" customWidth="1"/>
    <col min="13" max="14" width="9.7109375" style="10" bestFit="1" customWidth="1"/>
    <col min="29" max="29" width="9" customWidth="1"/>
    <col min="30" max="30" width="11.28515625" style="14" customWidth="1"/>
    <col min="45" max="45" width="12.7109375" style="14" customWidth="1"/>
    <col min="50" max="50" width="17" customWidth="1"/>
  </cols>
  <sheetData>
    <row r="1" spans="1:50" s="7" customFormat="1" ht="32.25" thickBot="1" x14ac:dyDescent="0.3">
      <c r="A1" s="15" t="s">
        <v>506</v>
      </c>
      <c r="B1" s="12" t="s">
        <v>507</v>
      </c>
      <c r="C1" s="1" t="s">
        <v>0</v>
      </c>
      <c r="D1" s="13" t="s">
        <v>1</v>
      </c>
      <c r="E1" s="2" t="s">
        <v>467</v>
      </c>
      <c r="F1" s="2" t="s">
        <v>462</v>
      </c>
      <c r="G1" s="2" t="s">
        <v>463</v>
      </c>
      <c r="H1" s="2" t="s">
        <v>464</v>
      </c>
      <c r="I1" s="3" t="s">
        <v>2</v>
      </c>
      <c r="J1" s="2" t="s">
        <v>466</v>
      </c>
      <c r="K1" s="2" t="s">
        <v>465</v>
      </c>
      <c r="L1" s="2" t="s">
        <v>3</v>
      </c>
      <c r="M1" s="3" t="s">
        <v>4</v>
      </c>
      <c r="N1" s="3" t="s">
        <v>5</v>
      </c>
      <c r="O1" s="2" t="s">
        <v>6</v>
      </c>
      <c r="P1" s="4" t="s">
        <v>7</v>
      </c>
      <c r="Q1" s="5" t="s">
        <v>8</v>
      </c>
      <c r="R1" s="5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5" t="s">
        <v>509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27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6" t="s">
        <v>34</v>
      </c>
      <c r="AS1" s="5" t="s">
        <v>508</v>
      </c>
      <c r="AT1" s="6" t="s">
        <v>35</v>
      </c>
      <c r="AU1" s="6" t="s">
        <v>36</v>
      </c>
      <c r="AV1" s="6" t="s">
        <v>37</v>
      </c>
      <c r="AW1" s="6" t="s">
        <v>38</v>
      </c>
      <c r="AX1" s="6" t="s">
        <v>39</v>
      </c>
    </row>
    <row r="2" spans="1:50" x14ac:dyDescent="0.25">
      <c r="A2" t="s">
        <v>141</v>
      </c>
      <c r="B2" t="s">
        <v>484</v>
      </c>
      <c r="C2" s="9" t="s">
        <v>142</v>
      </c>
      <c r="D2" t="s">
        <v>480</v>
      </c>
      <c r="E2">
        <v>11</v>
      </c>
      <c r="F2" s="9">
        <v>8</v>
      </c>
      <c r="G2" s="9">
        <v>2</v>
      </c>
      <c r="H2" s="8">
        <v>4</v>
      </c>
      <c r="I2" s="10">
        <v>44697</v>
      </c>
      <c r="J2" s="8">
        <v>9</v>
      </c>
      <c r="K2" s="8">
        <v>2</v>
      </c>
      <c r="L2" t="s">
        <v>43</v>
      </c>
      <c r="M2" s="10">
        <v>44746</v>
      </c>
      <c r="N2" s="10">
        <v>44754</v>
      </c>
      <c r="O2" t="s">
        <v>46</v>
      </c>
      <c r="P2">
        <v>50.9</v>
      </c>
      <c r="Q2">
        <v>49.6</v>
      </c>
      <c r="R2">
        <v>49.8</v>
      </c>
      <c r="S2">
        <v>48.1</v>
      </c>
      <c r="T2">
        <v>46.5</v>
      </c>
      <c r="U2">
        <v>46.4</v>
      </c>
      <c r="V2">
        <v>44.5</v>
      </c>
      <c r="W2">
        <v>39.6</v>
      </c>
      <c r="X2">
        <v>40.9</v>
      </c>
      <c r="Y2">
        <v>40.200000000000003</v>
      </c>
      <c r="Z2">
        <v>32.9</v>
      </c>
      <c r="AA2">
        <v>32.299999999999997</v>
      </c>
      <c r="AB2">
        <v>17.2</v>
      </c>
      <c r="AC2">
        <v>0</v>
      </c>
      <c r="AD2" s="14">
        <f>SUM(Q2:AC2) /13</f>
        <v>37.538461538461533</v>
      </c>
      <c r="AE2">
        <v>0.69</v>
      </c>
      <c r="AF2">
        <v>0.74</v>
      </c>
      <c r="AG2">
        <v>0.75</v>
      </c>
      <c r="AH2">
        <v>0.75</v>
      </c>
      <c r="AI2">
        <v>0.74</v>
      </c>
      <c r="AJ2">
        <v>0.71</v>
      </c>
      <c r="AK2">
        <v>0.71</v>
      </c>
      <c r="AL2">
        <v>0.72</v>
      </c>
      <c r="AM2">
        <v>0.68</v>
      </c>
      <c r="AN2">
        <v>0.69</v>
      </c>
      <c r="AO2">
        <v>0.66</v>
      </c>
      <c r="AP2">
        <v>0.59</v>
      </c>
      <c r="AQ2">
        <v>0.25</v>
      </c>
      <c r="AR2">
        <v>0</v>
      </c>
      <c r="AS2" s="14">
        <f>SUM(AF2:AR2)/13</f>
        <v>0.61461538461538467</v>
      </c>
      <c r="AT2">
        <v>71</v>
      </c>
      <c r="AU2">
        <v>35</v>
      </c>
      <c r="AV2">
        <v>1.2683</v>
      </c>
      <c r="AW2">
        <f>AV2/AU2*1000</f>
        <v>36.237142857142857</v>
      </c>
      <c r="AX2">
        <f>COUNTA(P2:AC2)*4</f>
        <v>56</v>
      </c>
    </row>
    <row r="3" spans="1:50" x14ac:dyDescent="0.25">
      <c r="A3" t="s">
        <v>169</v>
      </c>
      <c r="B3" t="s">
        <v>311</v>
      </c>
      <c r="C3" s="9" t="s">
        <v>65</v>
      </c>
      <c r="D3" t="s">
        <v>42</v>
      </c>
      <c r="E3">
        <v>10</v>
      </c>
      <c r="F3" s="9">
        <v>8</v>
      </c>
      <c r="G3" s="9">
        <v>1</v>
      </c>
      <c r="H3" s="8">
        <v>3</v>
      </c>
      <c r="I3" s="10">
        <v>44697</v>
      </c>
      <c r="J3" s="8">
        <v>9</v>
      </c>
      <c r="K3" s="8">
        <v>2</v>
      </c>
      <c r="L3" t="s">
        <v>43</v>
      </c>
      <c r="M3" s="10">
        <v>44758</v>
      </c>
      <c r="N3" s="10">
        <v>44766</v>
      </c>
      <c r="O3" t="s">
        <v>46</v>
      </c>
      <c r="P3">
        <v>46.2</v>
      </c>
      <c r="Q3">
        <v>47.6</v>
      </c>
      <c r="R3">
        <v>46.3</v>
      </c>
      <c r="S3">
        <v>47.2</v>
      </c>
      <c r="T3">
        <v>43.2</v>
      </c>
      <c r="U3">
        <v>48.2</v>
      </c>
      <c r="V3">
        <v>48.2</v>
      </c>
      <c r="W3">
        <v>44</v>
      </c>
      <c r="X3">
        <v>39.299999999999997</v>
      </c>
      <c r="Y3">
        <v>38.299999999999997</v>
      </c>
      <c r="Z3">
        <v>28.6</v>
      </c>
      <c r="AA3">
        <v>26.8</v>
      </c>
      <c r="AB3">
        <v>12.5</v>
      </c>
      <c r="AC3">
        <v>0</v>
      </c>
      <c r="AD3" s="14">
        <f>SUM(Q3:AC3) /13</f>
        <v>36.169230769230772</v>
      </c>
      <c r="AE3">
        <v>0.72</v>
      </c>
      <c r="AF3">
        <v>0.75</v>
      </c>
      <c r="AG3">
        <v>0.75</v>
      </c>
      <c r="AH3">
        <v>0.74</v>
      </c>
      <c r="AI3">
        <v>0.75</v>
      </c>
      <c r="AJ3">
        <v>0.72</v>
      </c>
      <c r="AK3">
        <v>0.73</v>
      </c>
      <c r="AL3">
        <v>0.69</v>
      </c>
      <c r="AM3">
        <v>0.7</v>
      </c>
      <c r="AN3">
        <v>0.64</v>
      </c>
      <c r="AO3">
        <v>0.57999999999999996</v>
      </c>
      <c r="AP3">
        <v>0.59</v>
      </c>
      <c r="AQ3">
        <v>0.57999999999999996</v>
      </c>
      <c r="AR3">
        <v>0</v>
      </c>
      <c r="AS3" s="14">
        <f>SUM(AF3:AR3)/13</f>
        <v>0.63230769230769224</v>
      </c>
      <c r="AT3">
        <v>46</v>
      </c>
      <c r="AU3">
        <v>14</v>
      </c>
      <c r="AV3">
        <v>0.47660000000000002</v>
      </c>
      <c r="AW3">
        <f>AV3/AU3*1000</f>
        <v>34.042857142857144</v>
      </c>
      <c r="AX3">
        <f>COUNTA(P3:AC3)*4</f>
        <v>56</v>
      </c>
    </row>
    <row r="4" spans="1:50" x14ac:dyDescent="0.25">
      <c r="A4" t="s">
        <v>90</v>
      </c>
      <c r="B4" t="s">
        <v>468</v>
      </c>
      <c r="C4" s="9" t="s">
        <v>91</v>
      </c>
      <c r="D4" t="s">
        <v>468</v>
      </c>
      <c r="E4">
        <v>3</v>
      </c>
      <c r="F4" s="9">
        <v>8</v>
      </c>
      <c r="G4" s="9">
        <v>1</v>
      </c>
      <c r="H4" s="8">
        <v>3</v>
      </c>
      <c r="I4" s="10">
        <v>44697</v>
      </c>
      <c r="J4" s="8">
        <v>2</v>
      </c>
      <c r="K4" s="8">
        <v>1</v>
      </c>
      <c r="L4" t="s">
        <v>43</v>
      </c>
      <c r="M4" s="10">
        <v>44751</v>
      </c>
      <c r="N4" s="10">
        <v>44759</v>
      </c>
      <c r="O4" t="s">
        <v>54</v>
      </c>
      <c r="P4">
        <v>49.5</v>
      </c>
      <c r="Q4">
        <v>49.6</v>
      </c>
      <c r="R4">
        <v>49.6</v>
      </c>
      <c r="S4">
        <v>49.4</v>
      </c>
      <c r="T4">
        <v>49.4</v>
      </c>
      <c r="U4">
        <v>49.9</v>
      </c>
      <c r="V4">
        <v>49.6</v>
      </c>
      <c r="W4">
        <v>46.6</v>
      </c>
      <c r="X4">
        <v>47.8</v>
      </c>
      <c r="Y4">
        <v>43.5</v>
      </c>
      <c r="Z4">
        <v>35.799999999999997</v>
      </c>
      <c r="AA4">
        <v>16.2</v>
      </c>
      <c r="AB4">
        <v>16.2</v>
      </c>
      <c r="AC4">
        <v>0</v>
      </c>
      <c r="AD4" s="14">
        <f>SUM(Q4:AC4) /13</f>
        <v>38.738461538461543</v>
      </c>
      <c r="AE4">
        <v>0.73</v>
      </c>
      <c r="AF4">
        <v>0.76</v>
      </c>
      <c r="AG4">
        <v>0.76</v>
      </c>
      <c r="AH4">
        <v>0.7</v>
      </c>
      <c r="AI4">
        <v>0.75</v>
      </c>
      <c r="AJ4">
        <v>0.73</v>
      </c>
      <c r="AK4">
        <v>0.75</v>
      </c>
      <c r="AL4">
        <v>0.74</v>
      </c>
      <c r="AM4">
        <v>0.74</v>
      </c>
      <c r="AN4">
        <v>0.71</v>
      </c>
      <c r="AO4">
        <v>0.7</v>
      </c>
      <c r="AP4">
        <v>0.66</v>
      </c>
      <c r="AQ4">
        <v>0.48</v>
      </c>
      <c r="AR4">
        <v>0</v>
      </c>
      <c r="AS4" s="14">
        <f>SUM(AF4:AR4)/13</f>
        <v>0.65230769230769237</v>
      </c>
      <c r="AT4">
        <v>78</v>
      </c>
      <c r="AU4">
        <v>56</v>
      </c>
      <c r="AV4">
        <v>2.1758000000000002</v>
      </c>
      <c r="AW4">
        <f>AV4/AU4*1000</f>
        <v>38.853571428571435</v>
      </c>
      <c r="AX4">
        <f>COUNTA(P4:AC4)*4</f>
        <v>56</v>
      </c>
    </row>
    <row r="5" spans="1:50" x14ac:dyDescent="0.25">
      <c r="A5" t="s">
        <v>79</v>
      </c>
      <c r="B5" t="s">
        <v>202</v>
      </c>
      <c r="C5" s="9" t="s">
        <v>53</v>
      </c>
      <c r="D5" t="s">
        <v>50</v>
      </c>
      <c r="E5">
        <v>38</v>
      </c>
      <c r="F5" s="9">
        <v>8</v>
      </c>
      <c r="G5" s="9">
        <v>2</v>
      </c>
      <c r="H5" s="8">
        <v>4</v>
      </c>
      <c r="I5" s="10">
        <v>44697</v>
      </c>
      <c r="J5" s="8">
        <v>1</v>
      </c>
      <c r="K5" s="8">
        <v>3</v>
      </c>
      <c r="L5" t="s">
        <v>43</v>
      </c>
      <c r="M5" s="10">
        <v>44758</v>
      </c>
      <c r="N5" s="10">
        <v>44766</v>
      </c>
      <c r="O5" t="s">
        <v>46</v>
      </c>
      <c r="P5">
        <v>46.5</v>
      </c>
      <c r="Q5">
        <v>46.8</v>
      </c>
      <c r="R5">
        <v>46.9</v>
      </c>
      <c r="S5">
        <v>47.7</v>
      </c>
      <c r="T5">
        <v>46.8</v>
      </c>
      <c r="U5">
        <v>48.2</v>
      </c>
      <c r="V5">
        <v>46.5</v>
      </c>
      <c r="W5">
        <v>45.7</v>
      </c>
      <c r="X5">
        <v>48.6</v>
      </c>
      <c r="Y5">
        <v>43.8</v>
      </c>
      <c r="Z5">
        <v>39.6</v>
      </c>
      <c r="AA5">
        <v>32.299999999999997</v>
      </c>
      <c r="AB5">
        <v>0</v>
      </c>
      <c r="AD5" s="14">
        <f>SUM(Q5:AC5) /13</f>
        <v>37.915384615384617</v>
      </c>
      <c r="AE5">
        <v>0.75</v>
      </c>
      <c r="AF5">
        <v>0.71</v>
      </c>
      <c r="AG5">
        <v>0.74</v>
      </c>
      <c r="AH5">
        <v>0.76</v>
      </c>
      <c r="AI5">
        <v>0.74</v>
      </c>
      <c r="AJ5">
        <v>0.75</v>
      </c>
      <c r="AK5">
        <v>0.74</v>
      </c>
      <c r="AL5">
        <v>0.71</v>
      </c>
      <c r="AM5">
        <v>0.72</v>
      </c>
      <c r="AN5">
        <v>0.68</v>
      </c>
      <c r="AO5">
        <v>0.68</v>
      </c>
      <c r="AP5">
        <v>0.65</v>
      </c>
      <c r="AQ5">
        <v>0</v>
      </c>
      <c r="AS5" s="14">
        <f>SUM(AF5:AR5)/13</f>
        <v>0.60615384615384615</v>
      </c>
      <c r="AT5">
        <v>44</v>
      </c>
      <c r="AU5">
        <v>22</v>
      </c>
      <c r="AV5">
        <v>0.88139999999999996</v>
      </c>
      <c r="AW5">
        <f>AV5/AU5*1000</f>
        <v>40.063636363636363</v>
      </c>
      <c r="AX5">
        <f>COUNTA(P5:AC5)*4</f>
        <v>52</v>
      </c>
    </row>
    <row r="6" spans="1:50" x14ac:dyDescent="0.25">
      <c r="A6" t="s">
        <v>191</v>
      </c>
      <c r="B6" t="s">
        <v>195</v>
      </c>
      <c r="C6" s="9" t="s">
        <v>132</v>
      </c>
      <c r="D6" t="s">
        <v>50</v>
      </c>
      <c r="E6">
        <v>36</v>
      </c>
      <c r="F6" s="9">
        <v>7</v>
      </c>
      <c r="G6" s="9">
        <v>2</v>
      </c>
      <c r="H6" s="8">
        <v>2</v>
      </c>
      <c r="I6" s="10">
        <v>44697</v>
      </c>
      <c r="J6" s="8">
        <v>4</v>
      </c>
      <c r="K6" s="8">
        <v>3</v>
      </c>
      <c r="L6" t="s">
        <v>43</v>
      </c>
      <c r="M6" s="10">
        <v>44751</v>
      </c>
      <c r="N6" s="10">
        <v>44759</v>
      </c>
      <c r="O6" t="s">
        <v>54</v>
      </c>
      <c r="P6">
        <v>47</v>
      </c>
      <c r="Q6">
        <v>48.6</v>
      </c>
      <c r="R6">
        <v>48.3</v>
      </c>
      <c r="S6">
        <v>48.1</v>
      </c>
      <c r="T6">
        <v>47.7</v>
      </c>
      <c r="U6">
        <v>46.6</v>
      </c>
      <c r="V6">
        <v>43.6</v>
      </c>
      <c r="W6">
        <v>34</v>
      </c>
      <c r="X6">
        <v>31.7</v>
      </c>
      <c r="Y6">
        <v>35.1</v>
      </c>
      <c r="Z6">
        <v>24.8</v>
      </c>
      <c r="AA6">
        <v>23.6</v>
      </c>
      <c r="AB6">
        <v>0</v>
      </c>
      <c r="AD6" s="14">
        <f>SUM(Q6:AC6) /13</f>
        <v>33.238461538461543</v>
      </c>
      <c r="AE6">
        <v>0.75</v>
      </c>
      <c r="AF6">
        <v>0.74</v>
      </c>
      <c r="AG6">
        <v>0.68</v>
      </c>
      <c r="AH6">
        <v>0.71</v>
      </c>
      <c r="AI6">
        <v>0.7</v>
      </c>
      <c r="AJ6">
        <v>0.67</v>
      </c>
      <c r="AK6">
        <v>0.67</v>
      </c>
      <c r="AL6">
        <v>0.66</v>
      </c>
      <c r="AM6">
        <v>0.66</v>
      </c>
      <c r="AN6">
        <v>0.51</v>
      </c>
      <c r="AO6">
        <v>0.67</v>
      </c>
      <c r="AP6">
        <v>0.2</v>
      </c>
      <c r="AQ6">
        <v>0</v>
      </c>
      <c r="AS6" s="14">
        <f>SUM(AF6:AR6)/13</f>
        <v>0.52846153846153843</v>
      </c>
      <c r="AT6">
        <v>52</v>
      </c>
      <c r="AU6">
        <v>18</v>
      </c>
      <c r="AV6">
        <v>0.58109999999999995</v>
      </c>
      <c r="AW6">
        <f>AV6/AU6*1000</f>
        <v>32.283333333333331</v>
      </c>
      <c r="AX6">
        <f>COUNTA(P6:AC6)*4</f>
        <v>52</v>
      </c>
    </row>
    <row r="7" spans="1:50" x14ac:dyDescent="0.25">
      <c r="A7" t="s">
        <v>162</v>
      </c>
      <c r="B7" t="s">
        <v>172</v>
      </c>
      <c r="C7" s="9" t="s">
        <v>86</v>
      </c>
      <c r="D7" t="s">
        <v>50</v>
      </c>
      <c r="E7">
        <v>32</v>
      </c>
      <c r="F7" s="9">
        <v>7</v>
      </c>
      <c r="G7" s="9">
        <v>2</v>
      </c>
      <c r="H7" s="8">
        <v>2</v>
      </c>
      <c r="I7" s="10">
        <v>44697</v>
      </c>
      <c r="J7" s="8">
        <v>3</v>
      </c>
      <c r="K7" s="8">
        <v>4</v>
      </c>
      <c r="L7" t="s">
        <v>43</v>
      </c>
      <c r="M7" s="10">
        <v>44753</v>
      </c>
      <c r="N7" s="10">
        <v>44761</v>
      </c>
      <c r="O7" t="s">
        <v>44</v>
      </c>
      <c r="P7">
        <v>46.1</v>
      </c>
      <c r="Q7">
        <v>46.6</v>
      </c>
      <c r="R7">
        <v>48.6</v>
      </c>
      <c r="S7">
        <v>46.6</v>
      </c>
      <c r="T7">
        <v>46.6</v>
      </c>
      <c r="U7">
        <v>46.1</v>
      </c>
      <c r="V7">
        <v>47.1</v>
      </c>
      <c r="W7">
        <v>42.6</v>
      </c>
      <c r="X7">
        <v>41</v>
      </c>
      <c r="Y7">
        <v>39.799999999999997</v>
      </c>
      <c r="Z7">
        <v>30.3</v>
      </c>
      <c r="AA7">
        <v>22.8</v>
      </c>
      <c r="AB7">
        <v>0</v>
      </c>
      <c r="AD7" s="14">
        <f>SUM(Q7:AC7) /13</f>
        <v>35.238461538461543</v>
      </c>
      <c r="AE7">
        <v>0.73</v>
      </c>
      <c r="AF7">
        <v>0.71</v>
      </c>
      <c r="AG7">
        <v>0.71</v>
      </c>
      <c r="AH7">
        <v>0.72</v>
      </c>
      <c r="AI7">
        <v>0.73</v>
      </c>
      <c r="AJ7">
        <v>0.7</v>
      </c>
      <c r="AK7">
        <v>0.7</v>
      </c>
      <c r="AL7">
        <v>0.74</v>
      </c>
      <c r="AM7">
        <v>0.66</v>
      </c>
      <c r="AN7">
        <v>0.69</v>
      </c>
      <c r="AO7">
        <v>0.68</v>
      </c>
      <c r="AP7">
        <v>0.61</v>
      </c>
      <c r="AQ7">
        <v>0</v>
      </c>
      <c r="AS7" s="14">
        <f>SUM(AF7:AR7)/13</f>
        <v>0.58846153846153837</v>
      </c>
      <c r="AT7">
        <v>39</v>
      </c>
      <c r="AU7">
        <v>16</v>
      </c>
      <c r="AV7">
        <v>0.55430000000000001</v>
      </c>
      <c r="AW7">
        <f>AV7/AU7*1000</f>
        <v>34.643750000000004</v>
      </c>
      <c r="AX7">
        <f>COUNTA(P7:AC7)*4</f>
        <v>52</v>
      </c>
    </row>
    <row r="8" spans="1:50" x14ac:dyDescent="0.25">
      <c r="A8" t="s">
        <v>304</v>
      </c>
      <c r="B8" t="s">
        <v>494</v>
      </c>
      <c r="C8" s="9" t="s">
        <v>75</v>
      </c>
      <c r="D8" t="s">
        <v>493</v>
      </c>
      <c r="E8">
        <v>22</v>
      </c>
      <c r="F8" s="9">
        <v>8</v>
      </c>
      <c r="G8" s="9">
        <v>2</v>
      </c>
      <c r="H8" s="8">
        <v>4</v>
      </c>
      <c r="I8" s="10">
        <v>44697</v>
      </c>
      <c r="J8" s="8">
        <v>4</v>
      </c>
      <c r="K8" s="8">
        <v>1</v>
      </c>
      <c r="L8" t="s">
        <v>43</v>
      </c>
      <c r="M8" s="10">
        <v>44748</v>
      </c>
      <c r="N8" s="10">
        <v>44756</v>
      </c>
      <c r="O8" t="s">
        <v>57</v>
      </c>
      <c r="P8">
        <v>46.9</v>
      </c>
      <c r="Q8">
        <v>47.4</v>
      </c>
      <c r="R8">
        <v>49.4</v>
      </c>
      <c r="S8">
        <v>48.2</v>
      </c>
      <c r="T8">
        <v>47.7</v>
      </c>
      <c r="U8">
        <v>46.6</v>
      </c>
      <c r="V8">
        <v>43.9</v>
      </c>
      <c r="W8">
        <v>47.1</v>
      </c>
      <c r="X8">
        <v>45.5</v>
      </c>
      <c r="Y8">
        <v>22.7</v>
      </c>
      <c r="Z8">
        <v>21.8</v>
      </c>
      <c r="AA8">
        <v>20.7</v>
      </c>
      <c r="AB8">
        <v>0</v>
      </c>
      <c r="AD8" s="14">
        <f>SUM(Q8:AC8) /13</f>
        <v>33.92307692307692</v>
      </c>
      <c r="AE8">
        <v>0.7</v>
      </c>
      <c r="AF8">
        <v>0.68</v>
      </c>
      <c r="AG8">
        <v>0.71</v>
      </c>
      <c r="AH8">
        <v>0.7</v>
      </c>
      <c r="AI8">
        <v>0.68</v>
      </c>
      <c r="AJ8">
        <v>0.69</v>
      </c>
      <c r="AK8">
        <v>0.71</v>
      </c>
      <c r="AL8">
        <v>0.67</v>
      </c>
      <c r="AM8">
        <v>0.71</v>
      </c>
      <c r="AN8">
        <v>0.68</v>
      </c>
      <c r="AO8">
        <v>0.61</v>
      </c>
      <c r="AP8">
        <v>0.24</v>
      </c>
      <c r="AQ8">
        <v>0</v>
      </c>
      <c r="AS8" s="14">
        <f>SUM(AF8:AR8)/13</f>
        <v>0.54461538461538461</v>
      </c>
      <c r="AT8">
        <v>55</v>
      </c>
      <c r="AU8">
        <v>19</v>
      </c>
      <c r="AV8">
        <v>0.4511</v>
      </c>
      <c r="AW8">
        <f>AV8/AU8*1000</f>
        <v>23.742105263157896</v>
      </c>
      <c r="AX8">
        <f>COUNTA(P8:AC8)*4</f>
        <v>52</v>
      </c>
    </row>
    <row r="9" spans="1:50" x14ac:dyDescent="0.25">
      <c r="A9" t="s">
        <v>188</v>
      </c>
      <c r="B9" t="s">
        <v>487</v>
      </c>
      <c r="C9" s="9" t="s">
        <v>88</v>
      </c>
      <c r="D9" t="s">
        <v>487</v>
      </c>
      <c r="E9">
        <v>16</v>
      </c>
      <c r="F9" s="9">
        <v>8</v>
      </c>
      <c r="G9" s="9">
        <v>2</v>
      </c>
      <c r="H9" s="8">
        <v>4</v>
      </c>
      <c r="I9" s="10">
        <v>44697</v>
      </c>
      <c r="J9" s="8">
        <v>3</v>
      </c>
      <c r="K9" s="8">
        <v>3</v>
      </c>
      <c r="L9" t="s">
        <v>43</v>
      </c>
      <c r="M9" s="10">
        <v>44756</v>
      </c>
      <c r="N9" s="10">
        <v>44764</v>
      </c>
      <c r="O9" t="s">
        <v>57</v>
      </c>
      <c r="P9">
        <v>40.1</v>
      </c>
      <c r="Q9">
        <v>43.3</v>
      </c>
      <c r="R9">
        <v>41.8</v>
      </c>
      <c r="S9">
        <v>44.3</v>
      </c>
      <c r="T9">
        <v>40.700000000000003</v>
      </c>
      <c r="U9">
        <v>40.299999999999997</v>
      </c>
      <c r="V9">
        <v>42.8</v>
      </c>
      <c r="W9">
        <v>40.6</v>
      </c>
      <c r="X9">
        <v>33.9</v>
      </c>
      <c r="Y9">
        <v>26.5</v>
      </c>
      <c r="Z9">
        <v>20.2</v>
      </c>
      <c r="AA9">
        <v>12.7</v>
      </c>
      <c r="AB9">
        <v>0</v>
      </c>
      <c r="AD9" s="14">
        <f>SUM(Q9:AC9) /13</f>
        <v>29.776923076923076</v>
      </c>
      <c r="AE9">
        <v>0.74</v>
      </c>
      <c r="AF9">
        <v>0.74</v>
      </c>
      <c r="AG9">
        <v>0.75</v>
      </c>
      <c r="AH9">
        <v>0.74</v>
      </c>
      <c r="AI9">
        <v>0.69</v>
      </c>
      <c r="AJ9">
        <v>0.75</v>
      </c>
      <c r="AK9">
        <v>0.74</v>
      </c>
      <c r="AL9">
        <v>0.61</v>
      </c>
      <c r="AM9">
        <v>0.6</v>
      </c>
      <c r="AN9">
        <v>0.69</v>
      </c>
      <c r="AO9">
        <v>0.68</v>
      </c>
      <c r="AP9">
        <v>0.59</v>
      </c>
      <c r="AQ9">
        <v>0</v>
      </c>
      <c r="AS9" s="14">
        <f>SUM(AF9:AR9)/13</f>
        <v>0.58307692307692305</v>
      </c>
      <c r="AT9">
        <v>63</v>
      </c>
      <c r="AU9">
        <v>25</v>
      </c>
      <c r="AV9">
        <v>0.8095</v>
      </c>
      <c r="AW9">
        <f>AV9/AU9*1000</f>
        <v>32.380000000000003</v>
      </c>
      <c r="AX9">
        <f>COUNTA(P9:AC9)*4</f>
        <v>52</v>
      </c>
    </row>
    <row r="10" spans="1:50" x14ac:dyDescent="0.25">
      <c r="A10" t="s">
        <v>352</v>
      </c>
      <c r="B10" t="s">
        <v>479</v>
      </c>
      <c r="C10" s="9" t="s">
        <v>110</v>
      </c>
      <c r="D10" t="s">
        <v>480</v>
      </c>
      <c r="E10">
        <v>6</v>
      </c>
      <c r="F10" s="9">
        <v>6</v>
      </c>
      <c r="G10" s="9">
        <v>1</v>
      </c>
      <c r="H10" s="8">
        <v>3</v>
      </c>
      <c r="I10" s="10">
        <v>44697</v>
      </c>
      <c r="J10" s="8">
        <v>5</v>
      </c>
      <c r="K10" s="8">
        <v>3</v>
      </c>
      <c r="L10" t="s">
        <v>61</v>
      </c>
      <c r="M10" s="10">
        <v>44754</v>
      </c>
      <c r="N10" s="10">
        <v>44762</v>
      </c>
      <c r="O10" t="s">
        <v>46</v>
      </c>
      <c r="P10">
        <v>48.5</v>
      </c>
      <c r="Q10">
        <v>47.4</v>
      </c>
      <c r="R10">
        <v>46.2</v>
      </c>
      <c r="S10">
        <v>44.6</v>
      </c>
      <c r="T10">
        <v>44.1</v>
      </c>
      <c r="U10">
        <v>46.2</v>
      </c>
      <c r="V10">
        <v>45.3</v>
      </c>
      <c r="W10">
        <v>45.2</v>
      </c>
      <c r="X10">
        <v>37.1</v>
      </c>
      <c r="Y10">
        <v>42.7</v>
      </c>
      <c r="Z10">
        <v>33.700000000000003</v>
      </c>
      <c r="AA10">
        <v>24.5</v>
      </c>
      <c r="AB10">
        <v>0</v>
      </c>
      <c r="AD10" s="14">
        <f>SUM(Q10:AC10) /13</f>
        <v>35.153846153846153</v>
      </c>
      <c r="AE10">
        <v>0.77</v>
      </c>
      <c r="AF10">
        <v>0.71</v>
      </c>
      <c r="AG10">
        <v>0.7</v>
      </c>
      <c r="AH10">
        <v>0.7</v>
      </c>
      <c r="AI10">
        <v>0.7</v>
      </c>
      <c r="AJ10">
        <v>0.68</v>
      </c>
      <c r="AK10">
        <v>0.67</v>
      </c>
      <c r="AL10">
        <v>0.69</v>
      </c>
      <c r="AM10">
        <v>0.67</v>
      </c>
      <c r="AN10">
        <v>0.67</v>
      </c>
      <c r="AO10">
        <v>0.66</v>
      </c>
      <c r="AP10">
        <v>0.62</v>
      </c>
      <c r="AQ10">
        <v>0</v>
      </c>
      <c r="AS10" s="14">
        <f>SUM(AF10:AR10)/13</f>
        <v>0.57461538461538464</v>
      </c>
      <c r="AT10">
        <v>61</v>
      </c>
      <c r="AU10">
        <v>40</v>
      </c>
      <c r="AV10">
        <v>0.78779999999999994</v>
      </c>
      <c r="AW10">
        <f>AV10/AU10*1000</f>
        <v>19.694999999999997</v>
      </c>
      <c r="AX10">
        <f>COUNTA(P10:AC10)*4</f>
        <v>52</v>
      </c>
    </row>
    <row r="11" spans="1:50" x14ac:dyDescent="0.25">
      <c r="A11" t="s">
        <v>181</v>
      </c>
      <c r="B11" t="s">
        <v>469</v>
      </c>
      <c r="C11" s="9" t="s">
        <v>56</v>
      </c>
      <c r="D11" t="s">
        <v>469</v>
      </c>
      <c r="E11">
        <v>4</v>
      </c>
      <c r="F11" s="9">
        <v>8</v>
      </c>
      <c r="G11" s="9">
        <v>1</v>
      </c>
      <c r="H11" s="8">
        <v>3</v>
      </c>
      <c r="I11" s="10">
        <v>44697</v>
      </c>
      <c r="J11" s="8">
        <v>4</v>
      </c>
      <c r="K11" s="8">
        <v>2</v>
      </c>
      <c r="L11" t="s">
        <v>43</v>
      </c>
      <c r="M11" s="10">
        <v>44755</v>
      </c>
      <c r="N11" s="10">
        <v>44763</v>
      </c>
      <c r="O11" t="s">
        <v>54</v>
      </c>
      <c r="P11">
        <v>55.2</v>
      </c>
      <c r="Q11">
        <v>54.3</v>
      </c>
      <c r="R11">
        <v>52.2</v>
      </c>
      <c r="S11">
        <v>54.4</v>
      </c>
      <c r="T11">
        <v>54.7</v>
      </c>
      <c r="U11">
        <v>49.9</v>
      </c>
      <c r="V11">
        <v>54.8</v>
      </c>
      <c r="W11">
        <v>50.8</v>
      </c>
      <c r="X11">
        <v>45.2</v>
      </c>
      <c r="Y11">
        <v>35</v>
      </c>
      <c r="Z11">
        <v>27.7</v>
      </c>
      <c r="AA11">
        <v>14.9</v>
      </c>
      <c r="AB11">
        <v>0</v>
      </c>
      <c r="AD11" s="14">
        <f>SUM(Q11:AC11) /13</f>
        <v>37.992307692307691</v>
      </c>
      <c r="AE11">
        <v>0.76</v>
      </c>
      <c r="AF11">
        <v>0.75</v>
      </c>
      <c r="AG11">
        <v>0.77</v>
      </c>
      <c r="AH11">
        <v>0.74</v>
      </c>
      <c r="AI11">
        <v>0.76</v>
      </c>
      <c r="AJ11">
        <v>0.75</v>
      </c>
      <c r="AK11">
        <v>0.74</v>
      </c>
      <c r="AL11">
        <v>0.74</v>
      </c>
      <c r="AM11">
        <v>0.73</v>
      </c>
      <c r="AN11">
        <v>0.67</v>
      </c>
      <c r="AO11">
        <v>0.66</v>
      </c>
      <c r="AP11">
        <v>0.53</v>
      </c>
      <c r="AQ11">
        <v>0</v>
      </c>
      <c r="AS11" s="14">
        <f>SUM(AF11:AR11)/13</f>
        <v>0.60307692307692318</v>
      </c>
      <c r="AT11">
        <v>74</v>
      </c>
      <c r="AU11">
        <v>39</v>
      </c>
      <c r="AV11">
        <v>1.2988999999999999</v>
      </c>
      <c r="AW11">
        <f>AV11/AU11*1000</f>
        <v>33.305128205128206</v>
      </c>
      <c r="AX11">
        <f>COUNTA(P11:AC11)*4</f>
        <v>52</v>
      </c>
    </row>
    <row r="12" spans="1:50" x14ac:dyDescent="0.25">
      <c r="A12" t="s">
        <v>155</v>
      </c>
      <c r="B12" t="s">
        <v>48</v>
      </c>
      <c r="C12" s="9" t="s">
        <v>129</v>
      </c>
      <c r="D12" t="s">
        <v>50</v>
      </c>
      <c r="E12">
        <v>35</v>
      </c>
      <c r="F12" s="9">
        <v>8</v>
      </c>
      <c r="G12" s="9">
        <v>1</v>
      </c>
      <c r="H12" s="8">
        <v>3</v>
      </c>
      <c r="I12" s="10">
        <v>44697</v>
      </c>
      <c r="J12" s="8">
        <v>9</v>
      </c>
      <c r="K12" s="8">
        <v>1</v>
      </c>
      <c r="L12" t="s">
        <v>43</v>
      </c>
      <c r="M12" s="10">
        <v>44755</v>
      </c>
      <c r="N12" s="10">
        <v>44763</v>
      </c>
      <c r="O12" t="s">
        <v>54</v>
      </c>
      <c r="P12">
        <v>48.5</v>
      </c>
      <c r="Q12">
        <v>49.5</v>
      </c>
      <c r="R12">
        <v>48.8</v>
      </c>
      <c r="S12">
        <v>49.4</v>
      </c>
      <c r="T12">
        <v>48.3</v>
      </c>
      <c r="U12">
        <v>47.7</v>
      </c>
      <c r="V12">
        <v>44</v>
      </c>
      <c r="W12">
        <v>42.2</v>
      </c>
      <c r="X12">
        <v>34.6</v>
      </c>
      <c r="Y12">
        <v>25.4</v>
      </c>
      <c r="Z12">
        <v>10.8</v>
      </c>
      <c r="AA12">
        <v>0</v>
      </c>
      <c r="AD12" s="14">
        <f>SUM(Q12:AC12) /13</f>
        <v>30.823076923076922</v>
      </c>
      <c r="AE12">
        <v>0.75</v>
      </c>
      <c r="AF12">
        <v>0.73</v>
      </c>
      <c r="AG12">
        <v>0.75</v>
      </c>
      <c r="AH12">
        <v>0.73</v>
      </c>
      <c r="AI12">
        <v>0.74</v>
      </c>
      <c r="AJ12">
        <v>0.73</v>
      </c>
      <c r="AK12">
        <v>0.71</v>
      </c>
      <c r="AL12">
        <v>0.69</v>
      </c>
      <c r="AM12">
        <v>0.68</v>
      </c>
      <c r="AN12">
        <v>0.63</v>
      </c>
      <c r="AO12">
        <v>0.46</v>
      </c>
      <c r="AP12">
        <v>0</v>
      </c>
      <c r="AS12" s="14">
        <f>SUM(AF12:AR12)/13</f>
        <v>0.52692307692307694</v>
      </c>
      <c r="AT12">
        <v>58</v>
      </c>
      <c r="AU12">
        <v>34</v>
      </c>
      <c r="AV12">
        <v>1.1940999999999999</v>
      </c>
      <c r="AW12">
        <f>AV12/AU12*1000</f>
        <v>35.120588235294122</v>
      </c>
      <c r="AX12">
        <f>COUNTA(P12:AC12)*4</f>
        <v>48</v>
      </c>
    </row>
    <row r="13" spans="1:50" x14ac:dyDescent="0.25">
      <c r="A13" t="s">
        <v>127</v>
      </c>
      <c r="B13" t="s">
        <v>48</v>
      </c>
      <c r="C13" s="9" t="s">
        <v>129</v>
      </c>
      <c r="D13" t="s">
        <v>50</v>
      </c>
      <c r="E13">
        <v>35</v>
      </c>
      <c r="F13" s="9">
        <v>8</v>
      </c>
      <c r="G13" s="9">
        <v>2</v>
      </c>
      <c r="H13" s="8">
        <v>4</v>
      </c>
      <c r="I13" s="10">
        <v>44697</v>
      </c>
      <c r="J13" s="8">
        <v>3</v>
      </c>
      <c r="K13" s="8">
        <v>2</v>
      </c>
      <c r="L13" t="s">
        <v>43</v>
      </c>
      <c r="M13" s="10">
        <v>44758</v>
      </c>
      <c r="N13" s="10">
        <v>44766</v>
      </c>
      <c r="O13" t="s">
        <v>46</v>
      </c>
      <c r="P13">
        <v>51</v>
      </c>
      <c r="Q13">
        <v>50.4</v>
      </c>
      <c r="R13">
        <v>50.9</v>
      </c>
      <c r="S13">
        <v>49.2</v>
      </c>
      <c r="T13">
        <v>49.4</v>
      </c>
      <c r="U13">
        <v>52.1</v>
      </c>
      <c r="V13">
        <v>49.6</v>
      </c>
      <c r="W13">
        <v>49.9</v>
      </c>
      <c r="X13">
        <v>49.7</v>
      </c>
      <c r="Y13">
        <v>44.1</v>
      </c>
      <c r="Z13">
        <v>39.9</v>
      </c>
      <c r="AA13">
        <v>0</v>
      </c>
      <c r="AD13" s="14">
        <f>SUM(Q13:AC13) /13</f>
        <v>37.323076923076925</v>
      </c>
      <c r="AE13">
        <v>0.73</v>
      </c>
      <c r="AF13">
        <v>0.73</v>
      </c>
      <c r="AG13">
        <v>0.74</v>
      </c>
      <c r="AH13">
        <v>0.73</v>
      </c>
      <c r="AI13">
        <v>0.73</v>
      </c>
      <c r="AJ13">
        <v>0.74</v>
      </c>
      <c r="AK13">
        <v>0.72</v>
      </c>
      <c r="AL13">
        <v>0.74</v>
      </c>
      <c r="AM13">
        <v>0.73</v>
      </c>
      <c r="AN13">
        <v>0.68</v>
      </c>
      <c r="AO13">
        <v>0.69</v>
      </c>
      <c r="AP13">
        <v>0</v>
      </c>
      <c r="AS13" s="14">
        <f>SUM(AF13:AR13)/13</f>
        <v>0.556153846153846</v>
      </c>
      <c r="AT13">
        <v>54</v>
      </c>
      <c r="AU13">
        <v>28</v>
      </c>
      <c r="AV13">
        <v>1.0329999999999999</v>
      </c>
      <c r="AW13">
        <f>AV13/AU13*1000</f>
        <v>36.892857142857139</v>
      </c>
      <c r="AX13">
        <f>COUNTA(P13:AC13)*4</f>
        <v>48</v>
      </c>
    </row>
    <row r="14" spans="1:50" x14ac:dyDescent="0.25">
      <c r="A14" t="s">
        <v>257</v>
      </c>
      <c r="B14" t="s">
        <v>501</v>
      </c>
      <c r="C14" s="9" t="s">
        <v>177</v>
      </c>
      <c r="D14" t="s">
        <v>493</v>
      </c>
      <c r="E14">
        <v>31</v>
      </c>
      <c r="F14" s="9">
        <v>7</v>
      </c>
      <c r="G14" s="9">
        <v>1</v>
      </c>
      <c r="H14" s="8">
        <v>1</v>
      </c>
      <c r="I14" s="10">
        <v>44697</v>
      </c>
      <c r="J14" s="8">
        <v>8</v>
      </c>
      <c r="K14" s="8">
        <v>4</v>
      </c>
      <c r="L14" t="s">
        <v>43</v>
      </c>
      <c r="M14" s="10">
        <v>44765</v>
      </c>
      <c r="N14" s="10">
        <v>44773</v>
      </c>
      <c r="O14" t="s">
        <v>44</v>
      </c>
      <c r="P14">
        <v>44.1</v>
      </c>
      <c r="Q14">
        <v>45</v>
      </c>
      <c r="R14">
        <v>44.4</v>
      </c>
      <c r="S14">
        <v>44</v>
      </c>
      <c r="T14">
        <v>44.7</v>
      </c>
      <c r="U14">
        <v>45.4</v>
      </c>
      <c r="V14">
        <v>43.2</v>
      </c>
      <c r="W14">
        <v>44.4</v>
      </c>
      <c r="X14">
        <v>39.700000000000003</v>
      </c>
      <c r="Y14">
        <v>33</v>
      </c>
      <c r="Z14">
        <v>24.4</v>
      </c>
      <c r="AA14">
        <v>0</v>
      </c>
      <c r="AD14" s="14">
        <f>SUM(Q14:AC14) /13</f>
        <v>31.4</v>
      </c>
      <c r="AE14">
        <v>0.69</v>
      </c>
      <c r="AF14">
        <v>0.71</v>
      </c>
      <c r="AG14">
        <v>0.72</v>
      </c>
      <c r="AH14">
        <v>0.7</v>
      </c>
      <c r="AI14">
        <v>0.71</v>
      </c>
      <c r="AJ14">
        <v>0.71</v>
      </c>
      <c r="AK14">
        <v>0.66</v>
      </c>
      <c r="AL14">
        <v>0.72</v>
      </c>
      <c r="AM14">
        <v>0.65</v>
      </c>
      <c r="AN14">
        <v>0.66</v>
      </c>
      <c r="AO14">
        <v>0.63</v>
      </c>
      <c r="AP14">
        <v>0</v>
      </c>
      <c r="AS14" s="14">
        <f>SUM(AF14:AR14)/13</f>
        <v>0.52846153846153843</v>
      </c>
      <c r="AT14">
        <v>39</v>
      </c>
      <c r="AU14">
        <v>14</v>
      </c>
      <c r="AV14">
        <v>0.38619999999999999</v>
      </c>
      <c r="AW14">
        <f>AV14/AU14*1000</f>
        <v>27.585714285714285</v>
      </c>
      <c r="AX14">
        <f>COUNTA(P14:AC14)*4</f>
        <v>48</v>
      </c>
    </row>
    <row r="15" spans="1:50" x14ac:dyDescent="0.25">
      <c r="A15" t="s">
        <v>103</v>
      </c>
      <c r="B15" t="s">
        <v>502</v>
      </c>
      <c r="C15" s="9" t="s">
        <v>104</v>
      </c>
      <c r="D15" t="s">
        <v>493</v>
      </c>
      <c r="E15">
        <v>29</v>
      </c>
      <c r="F15" s="9">
        <v>8</v>
      </c>
      <c r="G15" s="9">
        <v>2</v>
      </c>
      <c r="H15" s="8">
        <v>4</v>
      </c>
      <c r="I15" s="10">
        <v>44697</v>
      </c>
      <c r="J15" s="8">
        <v>11</v>
      </c>
      <c r="K15" s="8">
        <v>2</v>
      </c>
      <c r="L15" t="s">
        <v>43</v>
      </c>
      <c r="M15" s="10">
        <v>44742</v>
      </c>
      <c r="N15" s="10">
        <v>44750</v>
      </c>
      <c r="O15" t="s">
        <v>46</v>
      </c>
      <c r="P15">
        <v>49.2</v>
      </c>
      <c r="Q15">
        <v>49</v>
      </c>
      <c r="R15">
        <v>48.7</v>
      </c>
      <c r="S15">
        <v>48.1</v>
      </c>
      <c r="T15">
        <v>46</v>
      </c>
      <c r="U15">
        <v>43.5</v>
      </c>
      <c r="V15">
        <v>42.7</v>
      </c>
      <c r="W15">
        <v>22.4</v>
      </c>
      <c r="X15">
        <v>26.2</v>
      </c>
      <c r="Y15">
        <v>26.2</v>
      </c>
      <c r="Z15">
        <v>16.8</v>
      </c>
      <c r="AA15">
        <v>0</v>
      </c>
      <c r="AD15" s="14">
        <f>SUM(Q15:AC15) /13</f>
        <v>28.430769230769229</v>
      </c>
      <c r="AE15">
        <v>0.73</v>
      </c>
      <c r="AF15">
        <v>0.75</v>
      </c>
      <c r="AG15">
        <v>0.75</v>
      </c>
      <c r="AH15">
        <v>0.71</v>
      </c>
      <c r="AI15">
        <v>0.71</v>
      </c>
      <c r="AJ15">
        <v>0.7</v>
      </c>
      <c r="AK15">
        <v>0.68</v>
      </c>
      <c r="AL15">
        <v>0.71</v>
      </c>
      <c r="AM15">
        <v>0.67</v>
      </c>
      <c r="AN15">
        <v>0.63</v>
      </c>
      <c r="AO15">
        <v>0.38</v>
      </c>
      <c r="AP15">
        <v>0</v>
      </c>
      <c r="AS15" s="14">
        <f>SUM(AF15:AR15)/13</f>
        <v>0.51461538461538459</v>
      </c>
      <c r="AT15">
        <v>59</v>
      </c>
      <c r="AU15">
        <v>21</v>
      </c>
      <c r="AV15">
        <v>0.80249999999999999</v>
      </c>
      <c r="AW15">
        <f>AV15/AU15*1000</f>
        <v>38.214285714285715</v>
      </c>
      <c r="AX15">
        <f>COUNTA(P15:AC15)*4</f>
        <v>48</v>
      </c>
    </row>
    <row r="16" spans="1:50" x14ac:dyDescent="0.25">
      <c r="A16" t="s">
        <v>183</v>
      </c>
      <c r="B16" t="s">
        <v>495</v>
      </c>
      <c r="C16" s="9" t="s">
        <v>145</v>
      </c>
      <c r="D16" t="s">
        <v>493</v>
      </c>
      <c r="E16">
        <v>26</v>
      </c>
      <c r="F16" s="9">
        <v>7</v>
      </c>
      <c r="G16" s="9">
        <v>2</v>
      </c>
      <c r="H16" s="8">
        <v>2</v>
      </c>
      <c r="I16" s="10">
        <v>44697</v>
      </c>
      <c r="J16" s="8">
        <v>4</v>
      </c>
      <c r="K16" s="8">
        <v>4</v>
      </c>
      <c r="L16" t="s">
        <v>43</v>
      </c>
      <c r="M16" s="10">
        <v>44751</v>
      </c>
      <c r="N16" s="10">
        <v>44759</v>
      </c>
      <c r="O16" t="s">
        <v>54</v>
      </c>
      <c r="P16">
        <v>45.2</v>
      </c>
      <c r="Q16">
        <v>47.3</v>
      </c>
      <c r="R16">
        <v>47.2</v>
      </c>
      <c r="S16">
        <v>45.7</v>
      </c>
      <c r="T16">
        <v>46.5</v>
      </c>
      <c r="U16">
        <v>42.2</v>
      </c>
      <c r="V16">
        <v>38.200000000000003</v>
      </c>
      <c r="W16">
        <v>39.299999999999997</v>
      </c>
      <c r="X16">
        <v>34</v>
      </c>
      <c r="Y16">
        <v>25</v>
      </c>
      <c r="Z16">
        <v>19.3</v>
      </c>
      <c r="AA16">
        <v>0</v>
      </c>
      <c r="AD16" s="14">
        <f>SUM(Q16:AC16) /13</f>
        <v>29.592307692307692</v>
      </c>
      <c r="AE16">
        <v>0.73</v>
      </c>
      <c r="AF16">
        <v>0.74</v>
      </c>
      <c r="AG16">
        <v>0.67</v>
      </c>
      <c r="AH16">
        <v>0.68</v>
      </c>
      <c r="AI16">
        <v>0.68</v>
      </c>
      <c r="AJ16">
        <v>0.67</v>
      </c>
      <c r="AK16">
        <v>0.69</v>
      </c>
      <c r="AL16">
        <v>0.68</v>
      </c>
      <c r="AM16">
        <v>0.66</v>
      </c>
      <c r="AN16">
        <v>0.68</v>
      </c>
      <c r="AO16">
        <v>0.56999999999999995</v>
      </c>
      <c r="AP16">
        <v>0</v>
      </c>
      <c r="AS16" s="14">
        <f>SUM(AF16:AR16)/13</f>
        <v>0.51692307692307693</v>
      </c>
      <c r="AT16">
        <v>46</v>
      </c>
      <c r="AU16">
        <v>15</v>
      </c>
      <c r="AV16">
        <v>0.49309999999999998</v>
      </c>
      <c r="AW16">
        <f>AV16/AU16*1000</f>
        <v>32.873333333333328</v>
      </c>
      <c r="AX16">
        <f>COUNTA(P16:AC16)*4</f>
        <v>48</v>
      </c>
    </row>
    <row r="17" spans="1:50" x14ac:dyDescent="0.25">
      <c r="A17" t="s">
        <v>212</v>
      </c>
      <c r="B17" t="s">
        <v>495</v>
      </c>
      <c r="C17" s="9" t="s">
        <v>145</v>
      </c>
      <c r="D17" t="s">
        <v>493</v>
      </c>
      <c r="E17">
        <v>26</v>
      </c>
      <c r="F17" s="9">
        <v>8</v>
      </c>
      <c r="G17" s="9">
        <v>2</v>
      </c>
      <c r="H17" s="8">
        <v>4</v>
      </c>
      <c r="I17" s="10">
        <v>44697</v>
      </c>
      <c r="J17" s="8">
        <v>4</v>
      </c>
      <c r="K17" s="8">
        <v>2</v>
      </c>
      <c r="L17" t="s">
        <v>43</v>
      </c>
      <c r="M17" s="10">
        <v>44754</v>
      </c>
      <c r="N17" s="10">
        <v>44762</v>
      </c>
      <c r="O17" t="s">
        <v>46</v>
      </c>
      <c r="P17">
        <v>46.4</v>
      </c>
      <c r="Q17">
        <v>46.4</v>
      </c>
      <c r="R17">
        <v>44.8</v>
      </c>
      <c r="S17">
        <v>45.4</v>
      </c>
      <c r="T17">
        <v>45.2</v>
      </c>
      <c r="U17">
        <v>45.7</v>
      </c>
      <c r="V17">
        <v>39.1</v>
      </c>
      <c r="W17">
        <v>33.700000000000003</v>
      </c>
      <c r="X17">
        <v>28.3</v>
      </c>
      <c r="Y17">
        <v>24</v>
      </c>
      <c r="Z17">
        <v>23</v>
      </c>
      <c r="AA17">
        <v>0</v>
      </c>
      <c r="AD17" s="14">
        <f>SUM(Q17:AC17) /13</f>
        <v>28.892307692307693</v>
      </c>
      <c r="AE17">
        <v>0.71</v>
      </c>
      <c r="AF17">
        <v>0.69</v>
      </c>
      <c r="AG17">
        <v>0.7</v>
      </c>
      <c r="AH17">
        <v>0.68</v>
      </c>
      <c r="AI17">
        <v>0.62</v>
      </c>
      <c r="AJ17">
        <v>0.7</v>
      </c>
      <c r="AK17">
        <v>0.7</v>
      </c>
      <c r="AL17">
        <v>0.55000000000000004</v>
      </c>
      <c r="AM17">
        <v>0.64</v>
      </c>
      <c r="AN17">
        <v>0.18</v>
      </c>
      <c r="AO17">
        <v>0.1</v>
      </c>
      <c r="AP17">
        <v>0</v>
      </c>
      <c r="AS17" s="14">
        <f>SUM(AF17:AR17)/13</f>
        <v>0.42769230769230759</v>
      </c>
      <c r="AT17">
        <v>63</v>
      </c>
      <c r="AU17">
        <v>22</v>
      </c>
      <c r="AV17">
        <v>0.68700000000000006</v>
      </c>
      <c r="AW17">
        <f>AV17/AU17*1000</f>
        <v>31.22727272727273</v>
      </c>
      <c r="AX17">
        <f>COUNTA(P17:AC17)*4</f>
        <v>48</v>
      </c>
    </row>
    <row r="18" spans="1:50" x14ac:dyDescent="0.25">
      <c r="A18" t="s">
        <v>74</v>
      </c>
      <c r="B18" t="s">
        <v>494</v>
      </c>
      <c r="C18" s="9" t="s">
        <v>75</v>
      </c>
      <c r="D18" t="s">
        <v>493</v>
      </c>
      <c r="E18">
        <v>22</v>
      </c>
      <c r="F18" s="9">
        <v>7</v>
      </c>
      <c r="G18" s="9">
        <v>2</v>
      </c>
      <c r="H18" s="8">
        <v>2</v>
      </c>
      <c r="I18" s="10">
        <v>44697</v>
      </c>
      <c r="J18" s="8">
        <v>8</v>
      </c>
      <c r="K18" s="8">
        <v>4</v>
      </c>
      <c r="L18" t="s">
        <v>43</v>
      </c>
      <c r="M18" s="10">
        <v>44751</v>
      </c>
      <c r="N18" s="10">
        <v>44759</v>
      </c>
      <c r="O18" t="s">
        <v>54</v>
      </c>
      <c r="P18">
        <v>48.3</v>
      </c>
      <c r="Q18">
        <v>49.3</v>
      </c>
      <c r="R18">
        <v>49.8</v>
      </c>
      <c r="S18">
        <v>43.8</v>
      </c>
      <c r="T18">
        <v>49.8</v>
      </c>
      <c r="U18">
        <v>49.3</v>
      </c>
      <c r="V18">
        <v>47.8</v>
      </c>
      <c r="W18">
        <v>47.4</v>
      </c>
      <c r="X18">
        <v>44.2</v>
      </c>
      <c r="Y18">
        <v>32.299999999999997</v>
      </c>
      <c r="Z18">
        <v>17.100000000000001</v>
      </c>
      <c r="AA18">
        <v>0</v>
      </c>
      <c r="AD18" s="14">
        <f>SUM(Q18:AC18) /13</f>
        <v>33.138461538461542</v>
      </c>
      <c r="AE18">
        <v>0.76</v>
      </c>
      <c r="AF18">
        <v>0.75</v>
      </c>
      <c r="AG18">
        <v>0.67</v>
      </c>
      <c r="AH18">
        <v>0.68</v>
      </c>
      <c r="AI18">
        <v>0.69</v>
      </c>
      <c r="AJ18">
        <v>0.7</v>
      </c>
      <c r="AK18">
        <v>0.71</v>
      </c>
      <c r="AL18">
        <v>0.63</v>
      </c>
      <c r="AM18">
        <v>0.68</v>
      </c>
      <c r="AN18">
        <v>0.68</v>
      </c>
      <c r="AO18">
        <v>0.5</v>
      </c>
      <c r="AP18">
        <v>0</v>
      </c>
      <c r="AS18" s="14">
        <f>SUM(AF18:AR18)/13</f>
        <v>0.51461538461538459</v>
      </c>
      <c r="AT18">
        <v>57</v>
      </c>
      <c r="AU18">
        <v>25</v>
      </c>
      <c r="AV18">
        <v>1.048</v>
      </c>
      <c r="AW18">
        <f>AV18/AU18*1000</f>
        <v>41.92</v>
      </c>
      <c r="AX18">
        <f>COUNTA(P18:AC18)*4</f>
        <v>48</v>
      </c>
    </row>
    <row r="19" spans="1:50" x14ac:dyDescent="0.25">
      <c r="A19" t="s">
        <v>45</v>
      </c>
      <c r="B19" t="s">
        <v>98</v>
      </c>
      <c r="C19" s="9" t="s">
        <v>41</v>
      </c>
      <c r="D19" t="s">
        <v>42</v>
      </c>
      <c r="E19">
        <v>17</v>
      </c>
      <c r="F19" s="9">
        <v>7</v>
      </c>
      <c r="G19" s="9">
        <v>2</v>
      </c>
      <c r="H19" s="8">
        <v>2</v>
      </c>
      <c r="I19" s="10">
        <v>44697</v>
      </c>
      <c r="J19" s="8">
        <v>1</v>
      </c>
      <c r="K19" s="8">
        <v>2</v>
      </c>
      <c r="L19" t="s">
        <v>43</v>
      </c>
      <c r="M19" s="10">
        <v>44738</v>
      </c>
      <c r="N19" s="10">
        <v>44746</v>
      </c>
      <c r="O19" t="s">
        <v>46</v>
      </c>
      <c r="P19">
        <v>54.7</v>
      </c>
      <c r="Q19">
        <v>56.1</v>
      </c>
      <c r="R19">
        <v>55.2</v>
      </c>
      <c r="S19">
        <v>48.9</v>
      </c>
      <c r="T19">
        <v>49</v>
      </c>
      <c r="U19">
        <v>51</v>
      </c>
      <c r="V19">
        <v>44.7</v>
      </c>
      <c r="W19">
        <v>38.799999999999997</v>
      </c>
      <c r="X19">
        <v>19.899999999999999</v>
      </c>
      <c r="Y19">
        <v>19.8</v>
      </c>
      <c r="Z19">
        <v>9.1999999999999993</v>
      </c>
      <c r="AA19">
        <v>0</v>
      </c>
      <c r="AD19" s="14">
        <f>SUM(Q19:AC19) /13</f>
        <v>30.200000000000003</v>
      </c>
      <c r="AE19">
        <v>0.69</v>
      </c>
      <c r="AF19">
        <v>0.73</v>
      </c>
      <c r="AG19">
        <v>0.75</v>
      </c>
      <c r="AH19">
        <v>0.69</v>
      </c>
      <c r="AI19">
        <v>0.7</v>
      </c>
      <c r="AJ19">
        <v>0.65</v>
      </c>
      <c r="AK19">
        <v>0.7</v>
      </c>
      <c r="AL19">
        <v>0.56000000000000005</v>
      </c>
      <c r="AM19">
        <v>0.53</v>
      </c>
      <c r="AN19">
        <v>0.45</v>
      </c>
      <c r="AO19">
        <v>0.14000000000000001</v>
      </c>
      <c r="AP19">
        <v>0</v>
      </c>
      <c r="AS19" s="14">
        <f>SUM(AF19:AR19)/13</f>
        <v>0.45384615384615379</v>
      </c>
      <c r="AT19">
        <v>84</v>
      </c>
      <c r="AU19">
        <v>41</v>
      </c>
      <c r="AV19">
        <v>1.9923</v>
      </c>
      <c r="AW19">
        <f>AV19/AU19*1000</f>
        <v>48.592682926829262</v>
      </c>
      <c r="AX19">
        <f>COUNTA(P19:AC19)*4</f>
        <v>48</v>
      </c>
    </row>
    <row r="20" spans="1:50" x14ac:dyDescent="0.25">
      <c r="A20" t="s">
        <v>87</v>
      </c>
      <c r="B20" t="s">
        <v>487</v>
      </c>
      <c r="C20" s="9" t="s">
        <v>88</v>
      </c>
      <c r="D20" t="s">
        <v>487</v>
      </c>
      <c r="E20">
        <v>16</v>
      </c>
      <c r="F20" s="9">
        <v>7</v>
      </c>
      <c r="G20" s="9">
        <v>2</v>
      </c>
      <c r="H20" s="8">
        <v>2</v>
      </c>
      <c r="I20" s="10">
        <v>44697</v>
      </c>
      <c r="J20" s="8">
        <v>8</v>
      </c>
      <c r="K20" s="8">
        <v>2</v>
      </c>
      <c r="L20" t="s">
        <v>43</v>
      </c>
      <c r="M20" s="10">
        <v>44748</v>
      </c>
      <c r="N20" s="10">
        <v>44756</v>
      </c>
      <c r="O20" t="s">
        <v>57</v>
      </c>
      <c r="P20">
        <v>37.799999999999997</v>
      </c>
      <c r="Q20">
        <v>38.4</v>
      </c>
      <c r="R20">
        <v>34.6</v>
      </c>
      <c r="S20">
        <v>43</v>
      </c>
      <c r="T20">
        <v>39.6</v>
      </c>
      <c r="U20">
        <v>35.700000000000003</v>
      </c>
      <c r="V20">
        <v>35.299999999999997</v>
      </c>
      <c r="W20">
        <v>34.9</v>
      </c>
      <c r="X20">
        <v>30.6</v>
      </c>
      <c r="Y20">
        <v>21.8</v>
      </c>
      <c r="Z20">
        <v>9.5</v>
      </c>
      <c r="AA20">
        <v>0</v>
      </c>
      <c r="AD20" s="14">
        <f>SUM(Q20:AC20) /13</f>
        <v>24.876923076923081</v>
      </c>
      <c r="AE20">
        <v>0.75</v>
      </c>
      <c r="AF20">
        <v>0.71</v>
      </c>
      <c r="AG20">
        <v>0.7</v>
      </c>
      <c r="AH20">
        <v>0.72</v>
      </c>
      <c r="AI20">
        <v>0.69</v>
      </c>
      <c r="AJ20">
        <v>0.64</v>
      </c>
      <c r="AK20">
        <v>0.67</v>
      </c>
      <c r="AL20">
        <v>0.67</v>
      </c>
      <c r="AM20">
        <v>0.63</v>
      </c>
      <c r="AN20">
        <v>0.57999999999999996</v>
      </c>
      <c r="AO20">
        <v>0.3</v>
      </c>
      <c r="AP20">
        <v>0</v>
      </c>
      <c r="AS20" s="14">
        <f>SUM(AF20:AR20)/13</f>
        <v>0.48538461538461536</v>
      </c>
      <c r="AT20">
        <v>62</v>
      </c>
      <c r="AU20">
        <v>21</v>
      </c>
      <c r="AV20">
        <v>0.81689999999999996</v>
      </c>
      <c r="AW20">
        <f>AV20/AU20*1000</f>
        <v>38.9</v>
      </c>
      <c r="AX20">
        <f>COUNTA(P20:AC20)*4</f>
        <v>48</v>
      </c>
    </row>
    <row r="21" spans="1:50" x14ac:dyDescent="0.25">
      <c r="A21" t="s">
        <v>374</v>
      </c>
      <c r="B21" t="s">
        <v>64</v>
      </c>
      <c r="C21" s="9" t="s">
        <v>312</v>
      </c>
      <c r="D21" t="s">
        <v>42</v>
      </c>
      <c r="E21">
        <v>13</v>
      </c>
      <c r="F21" s="9">
        <v>7</v>
      </c>
      <c r="G21" s="9">
        <v>2</v>
      </c>
      <c r="H21" s="8">
        <v>2</v>
      </c>
      <c r="I21" s="10">
        <v>44697</v>
      </c>
      <c r="J21" s="8">
        <v>4</v>
      </c>
      <c r="K21" s="8">
        <v>1</v>
      </c>
      <c r="L21" t="s">
        <v>43</v>
      </c>
      <c r="M21" s="10">
        <v>44742</v>
      </c>
      <c r="N21" s="10">
        <v>44750</v>
      </c>
      <c r="O21" t="s">
        <v>46</v>
      </c>
      <c r="P21">
        <v>50.7</v>
      </c>
      <c r="Q21">
        <v>51.2</v>
      </c>
      <c r="R21">
        <v>46.5</v>
      </c>
      <c r="S21">
        <v>45.9</v>
      </c>
      <c r="T21">
        <v>39.4</v>
      </c>
      <c r="U21">
        <v>42</v>
      </c>
      <c r="V21">
        <v>39.200000000000003</v>
      </c>
      <c r="W21">
        <v>39.6</v>
      </c>
      <c r="X21">
        <v>36.6</v>
      </c>
      <c r="Y21">
        <v>27.6</v>
      </c>
      <c r="Z21">
        <v>17.2</v>
      </c>
      <c r="AA21">
        <v>0</v>
      </c>
      <c r="AD21" s="14">
        <f>SUM(Q21:AC21) /13</f>
        <v>29.630769230769236</v>
      </c>
      <c r="AE21">
        <v>0.68</v>
      </c>
      <c r="AF21">
        <v>0.69</v>
      </c>
      <c r="AG21">
        <v>0.66</v>
      </c>
      <c r="AH21">
        <v>0.66</v>
      </c>
      <c r="AI21">
        <v>0.63</v>
      </c>
      <c r="AJ21">
        <v>0.65</v>
      </c>
      <c r="AK21">
        <v>0.65</v>
      </c>
      <c r="AL21">
        <v>0.64</v>
      </c>
      <c r="AM21">
        <v>0.66</v>
      </c>
      <c r="AN21">
        <v>0.52</v>
      </c>
      <c r="AO21">
        <v>0.1</v>
      </c>
      <c r="AP21">
        <v>0</v>
      </c>
      <c r="AS21" s="14">
        <f>SUM(AF21:AR21)/13</f>
        <v>0.4507692307692307</v>
      </c>
      <c r="AT21">
        <v>40</v>
      </c>
      <c r="AU21">
        <v>24</v>
      </c>
      <c r="AV21">
        <v>0.40489999999999998</v>
      </c>
      <c r="AW21">
        <f>AV21/AU21*1000</f>
        <v>16.87083333333333</v>
      </c>
      <c r="AX21">
        <f>COUNTA(P21:AC21)*4</f>
        <v>48</v>
      </c>
    </row>
    <row r="22" spans="1:50" x14ac:dyDescent="0.25">
      <c r="A22" t="s">
        <v>313</v>
      </c>
      <c r="B22" t="s">
        <v>64</v>
      </c>
      <c r="C22" s="9" t="s">
        <v>312</v>
      </c>
      <c r="D22" t="s">
        <v>42</v>
      </c>
      <c r="E22">
        <v>13</v>
      </c>
      <c r="F22" s="9">
        <v>8</v>
      </c>
      <c r="G22" s="9">
        <v>2</v>
      </c>
      <c r="H22" s="8">
        <v>4</v>
      </c>
      <c r="I22" s="10">
        <v>44697</v>
      </c>
      <c r="J22" s="8">
        <v>11</v>
      </c>
      <c r="K22" s="8">
        <v>1</v>
      </c>
      <c r="L22" t="s">
        <v>43</v>
      </c>
      <c r="M22" s="10">
        <v>44744</v>
      </c>
      <c r="N22" s="10">
        <v>44752</v>
      </c>
      <c r="O22" t="s">
        <v>57</v>
      </c>
      <c r="P22">
        <v>49.8</v>
      </c>
      <c r="Q22">
        <v>48</v>
      </c>
      <c r="R22">
        <v>45.2</v>
      </c>
      <c r="S22">
        <v>45.6</v>
      </c>
      <c r="T22">
        <v>44.8</v>
      </c>
      <c r="U22">
        <v>40.1</v>
      </c>
      <c r="V22">
        <v>36.9</v>
      </c>
      <c r="W22">
        <v>33.6</v>
      </c>
      <c r="X22">
        <v>27.3</v>
      </c>
      <c r="Y22">
        <v>28.4</v>
      </c>
      <c r="Z22">
        <v>23.1</v>
      </c>
      <c r="AA22">
        <v>0</v>
      </c>
      <c r="AD22" s="14">
        <f>SUM(Q22:AC22) /13</f>
        <v>28.692307692307697</v>
      </c>
      <c r="AE22">
        <v>0.72</v>
      </c>
      <c r="AF22">
        <v>0.72</v>
      </c>
      <c r="AG22">
        <v>0.7</v>
      </c>
      <c r="AH22">
        <v>0.72</v>
      </c>
      <c r="AI22">
        <v>0.7</v>
      </c>
      <c r="AJ22">
        <v>0.71</v>
      </c>
      <c r="AK22">
        <v>0.71</v>
      </c>
      <c r="AL22">
        <v>0.68</v>
      </c>
      <c r="AM22">
        <v>0.7</v>
      </c>
      <c r="AN22">
        <v>0.68</v>
      </c>
      <c r="AO22">
        <v>0.57999999999999996</v>
      </c>
      <c r="AP22">
        <v>0</v>
      </c>
      <c r="AS22" s="14">
        <f>SUM(AF22:AR22)/13</f>
        <v>0.53076923076923077</v>
      </c>
      <c r="AT22">
        <v>53</v>
      </c>
      <c r="AU22">
        <v>33</v>
      </c>
      <c r="AV22">
        <v>0.76170000000000004</v>
      </c>
      <c r="AW22">
        <f>AV22/AU22*1000</f>
        <v>23.081818181818182</v>
      </c>
      <c r="AX22">
        <f>COUNTA(P22:AC22)*4</f>
        <v>48</v>
      </c>
    </row>
    <row r="23" spans="1:50" x14ac:dyDescent="0.25">
      <c r="A23" t="s">
        <v>301</v>
      </c>
      <c r="B23" t="s">
        <v>484</v>
      </c>
      <c r="C23" s="9" t="s">
        <v>142</v>
      </c>
      <c r="D23" t="s">
        <v>480</v>
      </c>
      <c r="E23">
        <v>11</v>
      </c>
      <c r="F23" s="9">
        <v>8</v>
      </c>
      <c r="G23" s="9">
        <v>1</v>
      </c>
      <c r="H23" s="8">
        <v>3</v>
      </c>
      <c r="I23" s="10">
        <v>44697</v>
      </c>
      <c r="J23" s="8">
        <v>5</v>
      </c>
      <c r="K23" s="8">
        <v>4</v>
      </c>
      <c r="L23" t="s">
        <v>43</v>
      </c>
      <c r="M23" s="10">
        <v>44744</v>
      </c>
      <c r="N23" s="10">
        <v>44752</v>
      </c>
      <c r="O23" t="s">
        <v>57</v>
      </c>
      <c r="P23">
        <v>49.8</v>
      </c>
      <c r="Q23">
        <v>50.2</v>
      </c>
      <c r="R23">
        <v>46.3</v>
      </c>
      <c r="S23">
        <v>46.5</v>
      </c>
      <c r="T23">
        <v>45.4</v>
      </c>
      <c r="U23">
        <v>42.1</v>
      </c>
      <c r="V23">
        <v>40.5</v>
      </c>
      <c r="W23">
        <v>26.7</v>
      </c>
      <c r="X23">
        <v>33.700000000000003</v>
      </c>
      <c r="Y23">
        <v>8.6999999999999993</v>
      </c>
      <c r="Z23">
        <v>7.6</v>
      </c>
      <c r="AA23">
        <v>0</v>
      </c>
      <c r="AD23" s="14">
        <f>SUM(Q23:AC23) /13</f>
        <v>26.746153846153845</v>
      </c>
      <c r="AE23">
        <v>0.76</v>
      </c>
      <c r="AF23">
        <v>0.74</v>
      </c>
      <c r="AG23">
        <v>0.75</v>
      </c>
      <c r="AH23">
        <v>0.71</v>
      </c>
      <c r="AI23">
        <v>0.68</v>
      </c>
      <c r="AJ23">
        <v>0.65</v>
      </c>
      <c r="AK23">
        <v>0.52</v>
      </c>
      <c r="AL23">
        <v>0.7</v>
      </c>
      <c r="AM23">
        <v>0.63</v>
      </c>
      <c r="AN23">
        <v>0.52</v>
      </c>
      <c r="AO23">
        <v>0.49</v>
      </c>
      <c r="AP23">
        <v>0</v>
      </c>
      <c r="AS23" s="14">
        <f>SUM(AF23:AR23)/13</f>
        <v>0.49153846153846159</v>
      </c>
      <c r="AT23">
        <v>59</v>
      </c>
      <c r="AU23">
        <v>22</v>
      </c>
      <c r="AV23">
        <v>0.52780000000000005</v>
      </c>
      <c r="AW23">
        <f>AV23/AU23*1000</f>
        <v>23.990909090909096</v>
      </c>
      <c r="AX23">
        <f>COUNTA(P23:AC23)*4</f>
        <v>48</v>
      </c>
    </row>
    <row r="24" spans="1:50" x14ac:dyDescent="0.25">
      <c r="A24" t="s">
        <v>63</v>
      </c>
      <c r="B24" t="s">
        <v>311</v>
      </c>
      <c r="C24" s="9" t="s">
        <v>65</v>
      </c>
      <c r="D24" t="s">
        <v>42</v>
      </c>
      <c r="E24">
        <v>10</v>
      </c>
      <c r="F24" s="9">
        <v>8</v>
      </c>
      <c r="G24" s="9">
        <v>2</v>
      </c>
      <c r="H24" s="8">
        <v>4</v>
      </c>
      <c r="I24" s="10">
        <v>44697</v>
      </c>
      <c r="J24" s="8">
        <v>2</v>
      </c>
      <c r="K24" s="8">
        <v>3</v>
      </c>
      <c r="L24" t="s">
        <v>43</v>
      </c>
      <c r="M24" s="10">
        <v>44754</v>
      </c>
      <c r="N24" s="10">
        <v>44762</v>
      </c>
      <c r="O24" t="s">
        <v>46</v>
      </c>
      <c r="P24">
        <v>55.7</v>
      </c>
      <c r="Q24">
        <v>55</v>
      </c>
      <c r="R24">
        <v>53.6</v>
      </c>
      <c r="S24">
        <v>54.3</v>
      </c>
      <c r="T24">
        <v>53</v>
      </c>
      <c r="U24">
        <v>50.8</v>
      </c>
      <c r="V24">
        <v>52</v>
      </c>
      <c r="W24">
        <v>51.6</v>
      </c>
      <c r="X24">
        <v>42.6</v>
      </c>
      <c r="Y24">
        <v>27.9</v>
      </c>
      <c r="Z24">
        <v>14.7</v>
      </c>
      <c r="AA24">
        <v>0</v>
      </c>
      <c r="AD24" s="14">
        <f>SUM(Q24:AC24) /13</f>
        <v>35.03846153846154</v>
      </c>
      <c r="AE24">
        <v>0.72</v>
      </c>
      <c r="AF24">
        <v>0.73</v>
      </c>
      <c r="AG24">
        <v>0.72</v>
      </c>
      <c r="AH24">
        <v>0.71</v>
      </c>
      <c r="AI24">
        <v>0.77</v>
      </c>
      <c r="AJ24">
        <v>0.75</v>
      </c>
      <c r="AK24">
        <v>0.68</v>
      </c>
      <c r="AL24">
        <v>0.69</v>
      </c>
      <c r="AM24">
        <v>0.67</v>
      </c>
      <c r="AN24">
        <v>0.61</v>
      </c>
      <c r="AO24">
        <v>0.27</v>
      </c>
      <c r="AP24">
        <v>0</v>
      </c>
      <c r="AS24" s="14">
        <f>SUM(AF24:AR24)/13</f>
        <v>0.50769230769230778</v>
      </c>
      <c r="AT24">
        <v>81</v>
      </c>
      <c r="AU24">
        <v>22</v>
      </c>
      <c r="AV24">
        <v>0.96879999999999999</v>
      </c>
      <c r="AW24">
        <f>AV24/AU24*1000</f>
        <v>44.036363636363639</v>
      </c>
      <c r="AX24">
        <f>COUNTA(P24:AC24)*4</f>
        <v>48</v>
      </c>
    </row>
    <row r="25" spans="1:50" x14ac:dyDescent="0.25">
      <c r="A25" t="s">
        <v>97</v>
      </c>
      <c r="B25" t="s">
        <v>481</v>
      </c>
      <c r="C25" s="9" t="s">
        <v>99</v>
      </c>
      <c r="D25" t="s">
        <v>482</v>
      </c>
      <c r="E25">
        <v>7</v>
      </c>
      <c r="F25" s="9">
        <v>7</v>
      </c>
      <c r="G25" s="9">
        <v>1</v>
      </c>
      <c r="H25" s="8">
        <v>1</v>
      </c>
      <c r="I25" s="10">
        <v>44697</v>
      </c>
      <c r="J25" s="8">
        <v>6</v>
      </c>
      <c r="K25" s="8">
        <v>1</v>
      </c>
      <c r="L25" t="s">
        <v>43</v>
      </c>
      <c r="M25" s="10">
        <v>44755</v>
      </c>
      <c r="N25" s="10">
        <v>44763</v>
      </c>
      <c r="O25" t="s">
        <v>54</v>
      </c>
      <c r="P25">
        <v>51.7</v>
      </c>
      <c r="Q25">
        <v>46.5</v>
      </c>
      <c r="R25">
        <v>48.5</v>
      </c>
      <c r="S25">
        <v>44.6</v>
      </c>
      <c r="T25">
        <v>45.7</v>
      </c>
      <c r="U25">
        <v>39.5</v>
      </c>
      <c r="V25">
        <v>41</v>
      </c>
      <c r="W25">
        <v>40.799999999999997</v>
      </c>
      <c r="X25">
        <v>36.4</v>
      </c>
      <c r="Y25">
        <v>25.2</v>
      </c>
      <c r="Z25">
        <v>5.4</v>
      </c>
      <c r="AA25">
        <v>0</v>
      </c>
      <c r="AD25" s="14">
        <f>SUM(Q25:AC25) /13</f>
        <v>28.738461538461536</v>
      </c>
      <c r="AE25">
        <v>0.7</v>
      </c>
      <c r="AF25">
        <v>0.59</v>
      </c>
      <c r="AG25">
        <v>0.63</v>
      </c>
      <c r="AH25">
        <v>0.67</v>
      </c>
      <c r="AI25">
        <v>0.74</v>
      </c>
      <c r="AJ25">
        <v>0.62</v>
      </c>
      <c r="AK25">
        <v>0.69</v>
      </c>
      <c r="AL25">
        <v>0.7</v>
      </c>
      <c r="AM25">
        <v>0.69</v>
      </c>
      <c r="AN25">
        <v>0.57999999999999996</v>
      </c>
      <c r="AO25">
        <v>0.17</v>
      </c>
      <c r="AP25">
        <v>0</v>
      </c>
      <c r="AS25" s="14">
        <f>SUM(AF25:AR25)/13</f>
        <v>0.46769230769230768</v>
      </c>
      <c r="AT25">
        <v>75</v>
      </c>
      <c r="AU25">
        <v>30</v>
      </c>
      <c r="AV25">
        <v>1.1547000000000001</v>
      </c>
      <c r="AW25">
        <f>AV25/AU25*1000</f>
        <v>38.49</v>
      </c>
      <c r="AX25">
        <f>COUNTA(P25:AC25)*4</f>
        <v>48</v>
      </c>
    </row>
    <row r="26" spans="1:50" x14ac:dyDescent="0.25">
      <c r="A26" t="s">
        <v>115</v>
      </c>
      <c r="B26" t="s">
        <v>481</v>
      </c>
      <c r="C26" s="9" t="s">
        <v>99</v>
      </c>
      <c r="D26" t="s">
        <v>482</v>
      </c>
      <c r="E26">
        <v>7</v>
      </c>
      <c r="F26" s="9">
        <v>8</v>
      </c>
      <c r="G26" s="9">
        <v>2</v>
      </c>
      <c r="H26" s="8">
        <v>4</v>
      </c>
      <c r="I26" s="10">
        <v>44697</v>
      </c>
      <c r="J26" s="8">
        <v>6</v>
      </c>
      <c r="K26" s="8">
        <v>2</v>
      </c>
      <c r="L26" t="s">
        <v>43</v>
      </c>
      <c r="M26" s="10">
        <v>44754</v>
      </c>
      <c r="N26" s="10">
        <v>44762</v>
      </c>
      <c r="O26" t="s">
        <v>46</v>
      </c>
      <c r="P26">
        <v>47.1</v>
      </c>
      <c r="Q26">
        <v>49.9</v>
      </c>
      <c r="R26">
        <v>48.9</v>
      </c>
      <c r="S26">
        <v>46</v>
      </c>
      <c r="T26">
        <v>45</v>
      </c>
      <c r="U26">
        <v>45.9</v>
      </c>
      <c r="V26">
        <v>47.7</v>
      </c>
      <c r="W26">
        <v>42.8</v>
      </c>
      <c r="X26">
        <v>33.6</v>
      </c>
      <c r="Y26">
        <v>28</v>
      </c>
      <c r="Z26">
        <v>7.6</v>
      </c>
      <c r="AA26">
        <v>0</v>
      </c>
      <c r="AD26" s="14">
        <f>SUM(Q26:AC26) /13</f>
        <v>30.415384615384621</v>
      </c>
      <c r="AE26">
        <v>0.76</v>
      </c>
      <c r="AF26">
        <v>0.77</v>
      </c>
      <c r="AG26">
        <v>0.75</v>
      </c>
      <c r="AH26">
        <v>0.77</v>
      </c>
      <c r="AI26">
        <v>0.76</v>
      </c>
      <c r="AJ26">
        <v>0.77</v>
      </c>
      <c r="AK26">
        <v>0.75</v>
      </c>
      <c r="AL26">
        <v>0.75</v>
      </c>
      <c r="AM26">
        <v>0.71</v>
      </c>
      <c r="AN26">
        <v>0.57999999999999996</v>
      </c>
      <c r="AO26">
        <v>0.4</v>
      </c>
      <c r="AP26">
        <v>0</v>
      </c>
      <c r="AS26" s="14">
        <f>SUM(AF26:AR26)/13</f>
        <v>0.53923076923076929</v>
      </c>
      <c r="AT26">
        <v>79</v>
      </c>
      <c r="AU26">
        <v>26</v>
      </c>
      <c r="AV26">
        <v>0.97540000000000004</v>
      </c>
      <c r="AW26">
        <f>AV26/AU26*1000</f>
        <v>37.515384615384619</v>
      </c>
      <c r="AX26">
        <f>COUNTA(P26:AC26)*4</f>
        <v>48</v>
      </c>
    </row>
    <row r="27" spans="1:50" x14ac:dyDescent="0.25">
      <c r="A27" t="s">
        <v>255</v>
      </c>
      <c r="B27" t="s">
        <v>479</v>
      </c>
      <c r="C27" s="9" t="s">
        <v>110</v>
      </c>
      <c r="D27" t="s">
        <v>480</v>
      </c>
      <c r="E27">
        <v>6</v>
      </c>
      <c r="F27" s="9">
        <v>7</v>
      </c>
      <c r="G27" s="9">
        <v>1</v>
      </c>
      <c r="H27" s="8">
        <v>1</v>
      </c>
      <c r="I27" s="10">
        <v>44697</v>
      </c>
      <c r="J27" s="8">
        <v>8</v>
      </c>
      <c r="K27" s="8">
        <v>1</v>
      </c>
      <c r="L27" t="s">
        <v>43</v>
      </c>
      <c r="M27" s="10">
        <v>44752</v>
      </c>
      <c r="N27" s="10">
        <v>44760</v>
      </c>
      <c r="O27" t="s">
        <v>57</v>
      </c>
      <c r="P27">
        <v>48.2</v>
      </c>
      <c r="Q27">
        <v>49.7</v>
      </c>
      <c r="R27">
        <v>50.3</v>
      </c>
      <c r="S27">
        <v>50.8</v>
      </c>
      <c r="T27">
        <v>47.7</v>
      </c>
      <c r="U27">
        <v>47.7</v>
      </c>
      <c r="V27">
        <v>48.8</v>
      </c>
      <c r="W27">
        <v>48.1</v>
      </c>
      <c r="X27">
        <v>46.9</v>
      </c>
      <c r="Y27">
        <v>26</v>
      </c>
      <c r="Z27">
        <v>23.9</v>
      </c>
      <c r="AA27">
        <v>0</v>
      </c>
      <c r="AD27" s="14">
        <f>SUM(Q27:AC27) /13</f>
        <v>33.838461538461537</v>
      </c>
      <c r="AE27">
        <v>0.74</v>
      </c>
      <c r="AF27">
        <v>0.73</v>
      </c>
      <c r="AG27">
        <v>0.74</v>
      </c>
      <c r="AH27">
        <v>0.73</v>
      </c>
      <c r="AI27">
        <v>0.71</v>
      </c>
      <c r="AJ27">
        <v>0.7</v>
      </c>
      <c r="AK27">
        <v>0.67</v>
      </c>
      <c r="AL27">
        <v>0.71</v>
      </c>
      <c r="AM27">
        <v>0.67</v>
      </c>
      <c r="AN27">
        <v>0.6</v>
      </c>
      <c r="AO27">
        <v>0.3</v>
      </c>
      <c r="AP27">
        <v>0</v>
      </c>
      <c r="AS27" s="14">
        <f>SUM(AF27:AR27)/13</f>
        <v>0.50461538461538458</v>
      </c>
      <c r="AT27">
        <v>55</v>
      </c>
      <c r="AU27">
        <v>36</v>
      </c>
      <c r="AV27">
        <v>0.99460000000000004</v>
      </c>
      <c r="AW27">
        <f>AV27/AU27*1000</f>
        <v>27.62777777777778</v>
      </c>
      <c r="AX27">
        <f>COUNTA(P27:AC27)*4</f>
        <v>48</v>
      </c>
    </row>
    <row r="28" spans="1:50" x14ac:dyDescent="0.25">
      <c r="A28" t="s">
        <v>247</v>
      </c>
      <c r="B28" t="s">
        <v>479</v>
      </c>
      <c r="C28" s="9" t="s">
        <v>110</v>
      </c>
      <c r="D28" t="s">
        <v>480</v>
      </c>
      <c r="E28">
        <v>6</v>
      </c>
      <c r="F28" s="9">
        <v>8</v>
      </c>
      <c r="G28" s="9">
        <v>2</v>
      </c>
      <c r="H28" s="8">
        <v>4</v>
      </c>
      <c r="I28" s="10">
        <v>44697</v>
      </c>
      <c r="J28" s="8">
        <v>8</v>
      </c>
      <c r="K28" s="8">
        <v>2</v>
      </c>
      <c r="L28" t="s">
        <v>43</v>
      </c>
      <c r="M28" s="10">
        <v>44754</v>
      </c>
      <c r="N28" s="10">
        <v>44762</v>
      </c>
      <c r="O28" t="s">
        <v>46</v>
      </c>
      <c r="P28">
        <v>44.5</v>
      </c>
      <c r="Q28">
        <v>43.2</v>
      </c>
      <c r="R28">
        <v>43.8</v>
      </c>
      <c r="S28">
        <v>44.4</v>
      </c>
      <c r="T28">
        <v>42.7</v>
      </c>
      <c r="U28">
        <v>43.8</v>
      </c>
      <c r="V28">
        <v>38.4</v>
      </c>
      <c r="W28">
        <v>37.700000000000003</v>
      </c>
      <c r="X28">
        <v>32.299999999999997</v>
      </c>
      <c r="Y28">
        <v>30.8</v>
      </c>
      <c r="Z28">
        <v>18.2</v>
      </c>
      <c r="AA28">
        <v>0</v>
      </c>
      <c r="AD28" s="14">
        <f>SUM(Q28:AC28) /13</f>
        <v>28.869230769230771</v>
      </c>
      <c r="AE28">
        <v>0.74</v>
      </c>
      <c r="AF28">
        <v>0.78</v>
      </c>
      <c r="AG28">
        <v>0.77</v>
      </c>
      <c r="AH28">
        <v>0.77</v>
      </c>
      <c r="AI28">
        <v>0.78</v>
      </c>
      <c r="AJ28">
        <v>0.75</v>
      </c>
      <c r="AK28">
        <v>0.76</v>
      </c>
      <c r="AL28">
        <v>0.77</v>
      </c>
      <c r="AM28">
        <v>0.72</v>
      </c>
      <c r="AN28">
        <v>0.26</v>
      </c>
      <c r="AO28">
        <v>0.24</v>
      </c>
      <c r="AP28">
        <v>0</v>
      </c>
      <c r="AS28" s="14">
        <f>SUM(AF28:AR28)/13</f>
        <v>0.50769230769230778</v>
      </c>
      <c r="AT28">
        <v>53</v>
      </c>
      <c r="AU28">
        <v>21</v>
      </c>
      <c r="AV28">
        <v>0.59279999999999999</v>
      </c>
      <c r="AW28">
        <f>AV28/AU28*1000</f>
        <v>28.228571428571428</v>
      </c>
      <c r="AX28">
        <f>COUNTA(P28:AC28)*4</f>
        <v>48</v>
      </c>
    </row>
    <row r="29" spans="1:50" x14ac:dyDescent="0.25">
      <c r="A29" t="s">
        <v>340</v>
      </c>
      <c r="B29" t="s">
        <v>470</v>
      </c>
      <c r="C29" s="9" t="s">
        <v>121</v>
      </c>
      <c r="D29" t="s">
        <v>476</v>
      </c>
      <c r="E29">
        <v>5</v>
      </c>
      <c r="F29" s="9">
        <v>7</v>
      </c>
      <c r="G29" s="9">
        <v>2</v>
      </c>
      <c r="H29" s="8">
        <v>2</v>
      </c>
      <c r="I29" s="10">
        <v>44697</v>
      </c>
      <c r="J29" s="8">
        <v>3</v>
      </c>
      <c r="K29" s="8">
        <v>1</v>
      </c>
      <c r="L29" t="s">
        <v>43</v>
      </c>
      <c r="M29" s="10">
        <v>44765</v>
      </c>
      <c r="N29" s="10">
        <v>44773</v>
      </c>
      <c r="O29" t="s">
        <v>44</v>
      </c>
      <c r="P29">
        <v>49</v>
      </c>
      <c r="Q29">
        <v>46.4</v>
      </c>
      <c r="R29">
        <v>46.1</v>
      </c>
      <c r="S29">
        <v>49</v>
      </c>
      <c r="T29">
        <v>48</v>
      </c>
      <c r="U29">
        <v>48.6</v>
      </c>
      <c r="V29">
        <v>46.8</v>
      </c>
      <c r="W29">
        <v>45.5</v>
      </c>
      <c r="X29">
        <v>40.700000000000003</v>
      </c>
      <c r="Y29">
        <v>36.5</v>
      </c>
      <c r="Z29">
        <v>30.2</v>
      </c>
      <c r="AA29">
        <v>0</v>
      </c>
      <c r="AD29" s="14">
        <f>SUM(Q29:AC29) /13</f>
        <v>33.676923076923075</v>
      </c>
      <c r="AE29">
        <v>0.71</v>
      </c>
      <c r="AF29">
        <v>0.72</v>
      </c>
      <c r="AG29">
        <v>0.69</v>
      </c>
      <c r="AH29">
        <v>0.7</v>
      </c>
      <c r="AI29">
        <v>0.7</v>
      </c>
      <c r="AJ29">
        <v>0.68</v>
      </c>
      <c r="AK29">
        <v>0.7</v>
      </c>
      <c r="AL29">
        <v>0.7</v>
      </c>
      <c r="AM29">
        <v>0.68</v>
      </c>
      <c r="AN29">
        <v>0.36</v>
      </c>
      <c r="AO29">
        <v>0.67</v>
      </c>
      <c r="AP29">
        <v>0</v>
      </c>
      <c r="AS29" s="14">
        <f>SUM(AF29:AR29)/13</f>
        <v>0.50769230769230766</v>
      </c>
      <c r="AT29">
        <v>50</v>
      </c>
      <c r="AU29">
        <v>14</v>
      </c>
      <c r="AV29">
        <v>0.29149999999999998</v>
      </c>
      <c r="AW29">
        <f>AV29/AU29*1000</f>
        <v>20.821428571428569</v>
      </c>
      <c r="AX29">
        <f>COUNTA(P29:AC29)*4</f>
        <v>48</v>
      </c>
    </row>
    <row r="30" spans="1:50" x14ac:dyDescent="0.25">
      <c r="A30" t="s">
        <v>76</v>
      </c>
      <c r="B30" t="s">
        <v>469</v>
      </c>
      <c r="C30" s="9" t="s">
        <v>56</v>
      </c>
      <c r="D30" t="s">
        <v>469</v>
      </c>
      <c r="E30">
        <v>4</v>
      </c>
      <c r="F30" s="9">
        <v>7</v>
      </c>
      <c r="G30" s="9">
        <v>1</v>
      </c>
      <c r="H30" s="8">
        <v>1</v>
      </c>
      <c r="I30" s="10">
        <v>44697</v>
      </c>
      <c r="J30" s="8">
        <v>11</v>
      </c>
      <c r="K30" s="8">
        <v>1</v>
      </c>
      <c r="L30" t="s">
        <v>43</v>
      </c>
      <c r="M30" s="10">
        <v>44759</v>
      </c>
      <c r="N30" s="10">
        <v>44767</v>
      </c>
      <c r="O30" t="s">
        <v>54</v>
      </c>
      <c r="P30">
        <v>51.1</v>
      </c>
      <c r="Q30">
        <v>50.4</v>
      </c>
      <c r="R30">
        <v>50.9</v>
      </c>
      <c r="S30">
        <v>48.4</v>
      </c>
      <c r="T30">
        <v>49.6</v>
      </c>
      <c r="U30">
        <v>48.3</v>
      </c>
      <c r="V30">
        <v>41.6</v>
      </c>
      <c r="W30">
        <v>37.6</v>
      </c>
      <c r="X30">
        <v>26</v>
      </c>
      <c r="Y30">
        <v>22.8</v>
      </c>
      <c r="Z30">
        <v>18.600000000000001</v>
      </c>
      <c r="AA30">
        <v>0</v>
      </c>
      <c r="AD30" s="14">
        <f>SUM(Q30:AC30) /13</f>
        <v>30.323076923076925</v>
      </c>
      <c r="AE30">
        <v>0.71</v>
      </c>
      <c r="AF30">
        <v>0.71</v>
      </c>
      <c r="AG30">
        <v>0.68</v>
      </c>
      <c r="AH30">
        <v>0.71</v>
      </c>
      <c r="AI30">
        <v>0.68</v>
      </c>
      <c r="AJ30">
        <v>0.61</v>
      </c>
      <c r="AK30">
        <v>0.65</v>
      </c>
      <c r="AL30">
        <v>0.56000000000000005</v>
      </c>
      <c r="AM30">
        <v>0.56000000000000005</v>
      </c>
      <c r="AN30">
        <v>0.56000000000000005</v>
      </c>
      <c r="AO30">
        <v>0.35</v>
      </c>
      <c r="AP30">
        <v>0</v>
      </c>
      <c r="AS30" s="14">
        <f>SUM(AF30:AR30)/13</f>
        <v>0.46692307692307694</v>
      </c>
      <c r="AT30">
        <v>51</v>
      </c>
      <c r="AU30">
        <v>22</v>
      </c>
      <c r="AV30">
        <v>0.92100000000000004</v>
      </c>
      <c r="AW30">
        <f>AV30/AU30*1000</f>
        <v>41.863636363636367</v>
      </c>
      <c r="AX30">
        <f>COUNTA(P30:AC30)*4</f>
        <v>48</v>
      </c>
    </row>
    <row r="31" spans="1:50" x14ac:dyDescent="0.25">
      <c r="A31" t="s">
        <v>235</v>
      </c>
      <c r="B31" t="s">
        <v>157</v>
      </c>
      <c r="C31" s="9" t="s">
        <v>158</v>
      </c>
      <c r="D31" s="9" t="s">
        <v>157</v>
      </c>
      <c r="E31">
        <v>2</v>
      </c>
      <c r="F31" s="9">
        <v>8</v>
      </c>
      <c r="G31" s="9">
        <v>2</v>
      </c>
      <c r="H31" s="8">
        <v>4</v>
      </c>
      <c r="I31" s="10">
        <v>44697</v>
      </c>
      <c r="J31" s="8">
        <v>5</v>
      </c>
      <c r="K31" s="8">
        <v>4</v>
      </c>
      <c r="L31" t="s">
        <v>43</v>
      </c>
      <c r="M31" s="10">
        <v>44759</v>
      </c>
      <c r="N31" s="10">
        <v>44767</v>
      </c>
      <c r="O31" t="s">
        <v>54</v>
      </c>
      <c r="P31">
        <v>44.1</v>
      </c>
      <c r="Q31">
        <v>45.8</v>
      </c>
      <c r="R31">
        <v>44.1</v>
      </c>
      <c r="S31">
        <v>40.9</v>
      </c>
      <c r="T31">
        <v>42.5</v>
      </c>
      <c r="U31">
        <v>41</v>
      </c>
      <c r="V31">
        <v>40.799999999999997</v>
      </c>
      <c r="W31">
        <v>30</v>
      </c>
      <c r="X31">
        <v>28</v>
      </c>
      <c r="Y31">
        <v>17.600000000000001</v>
      </c>
      <c r="Z31">
        <v>14.1</v>
      </c>
      <c r="AA31">
        <v>0</v>
      </c>
      <c r="AD31" s="14">
        <f>SUM(Q31:AC31) /13</f>
        <v>26.523076923076928</v>
      </c>
      <c r="AE31">
        <v>0.75</v>
      </c>
      <c r="AF31">
        <v>0.75</v>
      </c>
      <c r="AG31">
        <v>0.75</v>
      </c>
      <c r="AH31">
        <v>0.75</v>
      </c>
      <c r="AI31">
        <v>0.75</v>
      </c>
      <c r="AJ31">
        <v>0.71</v>
      </c>
      <c r="AK31">
        <v>0.7</v>
      </c>
      <c r="AL31">
        <v>0.67</v>
      </c>
      <c r="AM31">
        <v>0.64</v>
      </c>
      <c r="AN31">
        <v>0.68</v>
      </c>
      <c r="AO31">
        <v>0.55000000000000004</v>
      </c>
      <c r="AP31">
        <v>0</v>
      </c>
      <c r="AS31" s="14">
        <f>SUM(AF31:AR31)/13</f>
        <v>0.5346153846153846</v>
      </c>
      <c r="AT31">
        <v>57</v>
      </c>
      <c r="AU31">
        <v>11</v>
      </c>
      <c r="AV31">
        <v>0.32</v>
      </c>
      <c r="AW31">
        <f>AV31/AU31*1000</f>
        <v>29.09090909090909</v>
      </c>
      <c r="AX31">
        <f>COUNTA(P31:AC31)*4</f>
        <v>48</v>
      </c>
    </row>
    <row r="32" spans="1:50" x14ac:dyDescent="0.25">
      <c r="A32" t="s">
        <v>237</v>
      </c>
      <c r="B32" t="s">
        <v>85</v>
      </c>
      <c r="C32" s="9" t="s">
        <v>173</v>
      </c>
      <c r="D32" t="s">
        <v>50</v>
      </c>
      <c r="E32">
        <v>43</v>
      </c>
      <c r="F32" s="9">
        <v>8</v>
      </c>
      <c r="G32" s="9">
        <v>2</v>
      </c>
      <c r="H32" s="8">
        <v>4</v>
      </c>
      <c r="I32" s="10">
        <v>44697</v>
      </c>
      <c r="J32" s="8">
        <v>2</v>
      </c>
      <c r="K32" s="8">
        <v>1</v>
      </c>
      <c r="L32" t="s">
        <v>43</v>
      </c>
      <c r="M32" s="10">
        <v>44765</v>
      </c>
      <c r="N32" s="10">
        <v>44773</v>
      </c>
      <c r="O32" t="s">
        <v>44</v>
      </c>
      <c r="P32">
        <v>50.2</v>
      </c>
      <c r="Q32">
        <v>52.5</v>
      </c>
      <c r="R32">
        <v>51.6</v>
      </c>
      <c r="S32">
        <v>51.4</v>
      </c>
      <c r="T32">
        <v>46.5</v>
      </c>
      <c r="U32">
        <v>42.2</v>
      </c>
      <c r="V32">
        <v>37.700000000000003</v>
      </c>
      <c r="W32">
        <v>36.5</v>
      </c>
      <c r="X32">
        <v>42.5</v>
      </c>
      <c r="Y32">
        <v>27.1</v>
      </c>
      <c r="Z32">
        <v>0</v>
      </c>
      <c r="AD32" s="14">
        <f>SUM(Q32:AC32) /13</f>
        <v>29.846153846153847</v>
      </c>
      <c r="AE32">
        <v>0.76</v>
      </c>
      <c r="AF32">
        <v>0.75</v>
      </c>
      <c r="AG32">
        <v>0.74</v>
      </c>
      <c r="AH32">
        <v>0.75</v>
      </c>
      <c r="AI32">
        <v>0.74</v>
      </c>
      <c r="AJ32">
        <v>0.71</v>
      </c>
      <c r="AK32">
        <v>0.7</v>
      </c>
      <c r="AL32">
        <v>0.56999999999999995</v>
      </c>
      <c r="AM32">
        <v>0.37</v>
      </c>
      <c r="AN32">
        <v>0.62</v>
      </c>
      <c r="AO32">
        <v>0</v>
      </c>
      <c r="AS32" s="14">
        <f>SUM(AF32:AR32)/13</f>
        <v>0.45769230769230779</v>
      </c>
      <c r="AT32">
        <v>49</v>
      </c>
      <c r="AU32">
        <v>29</v>
      </c>
      <c r="AV32">
        <v>0.83809999999999996</v>
      </c>
      <c r="AW32">
        <f>AV32/AU32*1000</f>
        <v>28.9</v>
      </c>
      <c r="AX32">
        <f>COUNTA(P32:AC32)*4</f>
        <v>44</v>
      </c>
    </row>
    <row r="33" spans="1:50" x14ac:dyDescent="0.25">
      <c r="A33" t="s">
        <v>124</v>
      </c>
      <c r="B33" t="s">
        <v>128</v>
      </c>
      <c r="C33" s="9" t="s">
        <v>49</v>
      </c>
      <c r="D33" t="s">
        <v>50</v>
      </c>
      <c r="E33">
        <v>41</v>
      </c>
      <c r="F33" s="9">
        <v>8</v>
      </c>
      <c r="G33" s="9">
        <v>2</v>
      </c>
      <c r="H33" s="8">
        <v>4</v>
      </c>
      <c r="I33" s="10">
        <v>44697</v>
      </c>
      <c r="J33" s="8">
        <v>10</v>
      </c>
      <c r="K33" s="8">
        <v>4</v>
      </c>
      <c r="L33" t="s">
        <v>43</v>
      </c>
      <c r="M33" s="10">
        <v>44760</v>
      </c>
      <c r="N33" s="10">
        <v>44768</v>
      </c>
      <c r="O33" t="s">
        <v>57</v>
      </c>
      <c r="P33">
        <v>46.4</v>
      </c>
      <c r="Q33">
        <v>49.2</v>
      </c>
      <c r="R33">
        <v>47.9</v>
      </c>
      <c r="S33">
        <v>46</v>
      </c>
      <c r="T33">
        <v>47.6</v>
      </c>
      <c r="U33">
        <v>45.4</v>
      </c>
      <c r="V33">
        <v>43.3</v>
      </c>
      <c r="W33">
        <v>38.5</v>
      </c>
      <c r="X33">
        <v>33.6</v>
      </c>
      <c r="Y33">
        <v>18.600000000000001</v>
      </c>
      <c r="Z33">
        <v>0</v>
      </c>
      <c r="AD33" s="14">
        <f>SUM(Q33:AC33) /13</f>
        <v>28.469230769230769</v>
      </c>
      <c r="AE33">
        <v>0.77</v>
      </c>
      <c r="AF33">
        <v>0.76</v>
      </c>
      <c r="AG33">
        <v>0.77</v>
      </c>
      <c r="AH33">
        <v>0.75</v>
      </c>
      <c r="AI33">
        <v>0.76</v>
      </c>
      <c r="AJ33">
        <v>0.74</v>
      </c>
      <c r="AK33">
        <v>0.72</v>
      </c>
      <c r="AL33">
        <v>0.74</v>
      </c>
      <c r="AM33">
        <v>0.69</v>
      </c>
      <c r="AN33">
        <v>0.56000000000000005</v>
      </c>
      <c r="AO33">
        <v>0</v>
      </c>
      <c r="AS33" s="14">
        <f>SUM(AF33:AR33)/13</f>
        <v>0.49923076923076926</v>
      </c>
      <c r="AT33">
        <v>41</v>
      </c>
      <c r="AU33">
        <v>14</v>
      </c>
      <c r="AV33">
        <v>0.52010000000000001</v>
      </c>
      <c r="AW33">
        <f>AV33/AU33*1000</f>
        <v>37.150000000000006</v>
      </c>
      <c r="AX33">
        <f>COUNTA(P33:AC33)*4</f>
        <v>44</v>
      </c>
    </row>
    <row r="34" spans="1:50" x14ac:dyDescent="0.25">
      <c r="A34" t="s">
        <v>84</v>
      </c>
      <c r="B34" t="s">
        <v>172</v>
      </c>
      <c r="C34" s="9" t="s">
        <v>86</v>
      </c>
      <c r="D34" t="s">
        <v>50</v>
      </c>
      <c r="E34">
        <v>32</v>
      </c>
      <c r="F34" s="9">
        <v>8</v>
      </c>
      <c r="G34" s="9">
        <v>2</v>
      </c>
      <c r="H34" s="8">
        <v>4</v>
      </c>
      <c r="I34" s="10">
        <v>44697</v>
      </c>
      <c r="J34" s="8">
        <v>9</v>
      </c>
      <c r="K34" s="8">
        <v>3</v>
      </c>
      <c r="L34" t="s">
        <v>43</v>
      </c>
      <c r="M34" s="10">
        <v>44754</v>
      </c>
      <c r="N34" s="10">
        <v>44762</v>
      </c>
      <c r="O34" t="s">
        <v>46</v>
      </c>
      <c r="P34">
        <v>48.1</v>
      </c>
      <c r="Q34">
        <v>47.5</v>
      </c>
      <c r="R34">
        <v>43.8</v>
      </c>
      <c r="S34">
        <v>44.8</v>
      </c>
      <c r="T34">
        <v>46.1</v>
      </c>
      <c r="U34">
        <v>47.2</v>
      </c>
      <c r="V34">
        <v>43.8</v>
      </c>
      <c r="W34">
        <v>41.6</v>
      </c>
      <c r="X34">
        <v>38.299999999999997</v>
      </c>
      <c r="Y34">
        <v>26.9</v>
      </c>
      <c r="Z34">
        <v>0</v>
      </c>
      <c r="AD34" s="14">
        <f>SUM(Q34:AC34) /13</f>
        <v>29.23076923076923</v>
      </c>
      <c r="AE34">
        <v>0.74</v>
      </c>
      <c r="AF34">
        <v>0.73</v>
      </c>
      <c r="AG34">
        <v>0.73</v>
      </c>
      <c r="AH34">
        <v>0.74</v>
      </c>
      <c r="AI34">
        <v>0.74</v>
      </c>
      <c r="AJ34">
        <v>0.73</v>
      </c>
      <c r="AK34">
        <v>0.72</v>
      </c>
      <c r="AL34">
        <v>0.71</v>
      </c>
      <c r="AM34">
        <v>0.7</v>
      </c>
      <c r="AN34">
        <v>0.66</v>
      </c>
      <c r="AO34">
        <v>0</v>
      </c>
      <c r="AS34" s="14">
        <f>SUM(AF34:AR34)/13</f>
        <v>0.49692307692307697</v>
      </c>
      <c r="AT34">
        <v>51</v>
      </c>
      <c r="AU34">
        <v>16</v>
      </c>
      <c r="AV34">
        <v>0.624</v>
      </c>
      <c r="AW34">
        <f>AV34/AU34*1000</f>
        <v>39</v>
      </c>
      <c r="AX34">
        <f>COUNTA(P34:AC34)*4</f>
        <v>44</v>
      </c>
    </row>
    <row r="35" spans="1:50" x14ac:dyDescent="0.25">
      <c r="A35" t="s">
        <v>379</v>
      </c>
      <c r="B35" t="s">
        <v>502</v>
      </c>
      <c r="C35" s="9" t="s">
        <v>104</v>
      </c>
      <c r="D35" t="s">
        <v>493</v>
      </c>
      <c r="E35">
        <v>29</v>
      </c>
      <c r="F35" s="9">
        <v>8</v>
      </c>
      <c r="G35" s="9">
        <v>1</v>
      </c>
      <c r="H35" s="8">
        <v>3</v>
      </c>
      <c r="I35" s="10">
        <v>44697</v>
      </c>
      <c r="J35" s="8">
        <v>11</v>
      </c>
      <c r="K35" s="8">
        <v>3</v>
      </c>
      <c r="L35" t="s">
        <v>43</v>
      </c>
      <c r="M35" s="10">
        <v>44741</v>
      </c>
      <c r="N35" s="10">
        <v>44749</v>
      </c>
      <c r="O35" t="s">
        <v>44</v>
      </c>
      <c r="P35">
        <v>49.5</v>
      </c>
      <c r="Q35">
        <v>49.9</v>
      </c>
      <c r="R35">
        <v>49.3</v>
      </c>
      <c r="S35">
        <v>50.5</v>
      </c>
      <c r="T35">
        <v>46.9</v>
      </c>
      <c r="U35">
        <v>43.9</v>
      </c>
      <c r="V35">
        <v>46.6</v>
      </c>
      <c r="W35">
        <v>43.7</v>
      </c>
      <c r="X35">
        <v>41.8</v>
      </c>
      <c r="Y35">
        <v>32.700000000000003</v>
      </c>
      <c r="Z35">
        <v>0</v>
      </c>
      <c r="AD35" s="14">
        <f>SUM(Q35:AC35) /13</f>
        <v>31.176923076923078</v>
      </c>
      <c r="AE35">
        <v>0.73</v>
      </c>
      <c r="AF35">
        <v>0.73</v>
      </c>
      <c r="AG35">
        <v>0.73</v>
      </c>
      <c r="AH35">
        <v>0.72</v>
      </c>
      <c r="AI35">
        <v>0.73</v>
      </c>
      <c r="AJ35">
        <v>0.74</v>
      </c>
      <c r="AK35">
        <v>0.73</v>
      </c>
      <c r="AL35">
        <v>0.73</v>
      </c>
      <c r="AM35">
        <v>0.73</v>
      </c>
      <c r="AN35">
        <v>0.69</v>
      </c>
      <c r="AO35">
        <v>0</v>
      </c>
      <c r="AS35" s="14">
        <f>SUM(AF35:AR35)/13</f>
        <v>0.50230769230769223</v>
      </c>
      <c r="AT35">
        <v>42</v>
      </c>
      <c r="AU35">
        <v>13</v>
      </c>
      <c r="AV35">
        <v>0.19059999999999999</v>
      </c>
      <c r="AW35">
        <f>AV35/AU35*1000</f>
        <v>14.661538461538461</v>
      </c>
      <c r="AX35">
        <f>COUNTA(P35:AC35)*4</f>
        <v>44</v>
      </c>
    </row>
    <row r="36" spans="1:50" x14ac:dyDescent="0.25">
      <c r="A36" t="s">
        <v>353</v>
      </c>
      <c r="B36" t="s">
        <v>500</v>
      </c>
      <c r="C36" s="9" t="s">
        <v>95</v>
      </c>
      <c r="D36" t="s">
        <v>493</v>
      </c>
      <c r="E36">
        <v>28</v>
      </c>
      <c r="F36" s="9">
        <v>7</v>
      </c>
      <c r="G36" s="9">
        <v>2</v>
      </c>
      <c r="H36" s="8">
        <v>2</v>
      </c>
      <c r="I36" s="10">
        <v>44697</v>
      </c>
      <c r="J36" s="8">
        <v>9</v>
      </c>
      <c r="K36" s="8">
        <v>4</v>
      </c>
      <c r="L36" t="s">
        <v>43</v>
      </c>
      <c r="M36" s="10">
        <v>44745</v>
      </c>
      <c r="N36" s="10">
        <v>44753</v>
      </c>
      <c r="O36" t="s">
        <v>44</v>
      </c>
      <c r="P36">
        <v>45.6</v>
      </c>
      <c r="Q36">
        <v>45.9</v>
      </c>
      <c r="R36">
        <v>45.9</v>
      </c>
      <c r="S36">
        <v>45</v>
      </c>
      <c r="T36">
        <v>41.7</v>
      </c>
      <c r="U36">
        <v>43.2</v>
      </c>
      <c r="V36">
        <v>39.700000000000003</v>
      </c>
      <c r="W36">
        <v>24.3</v>
      </c>
      <c r="X36">
        <v>35</v>
      </c>
      <c r="Y36">
        <v>13</v>
      </c>
      <c r="Z36">
        <v>0</v>
      </c>
      <c r="AD36" s="14">
        <f>SUM(Q36:AC36) /13</f>
        <v>25.669230769230769</v>
      </c>
      <c r="AE36">
        <v>0.7</v>
      </c>
      <c r="AF36">
        <v>0.71</v>
      </c>
      <c r="AG36">
        <v>0.72</v>
      </c>
      <c r="AH36">
        <v>0.7</v>
      </c>
      <c r="AI36">
        <v>0.65</v>
      </c>
      <c r="AJ36">
        <v>0.64</v>
      </c>
      <c r="AK36">
        <v>0.64</v>
      </c>
      <c r="AL36">
        <v>0.68</v>
      </c>
      <c r="AM36">
        <v>0.49</v>
      </c>
      <c r="AN36">
        <v>0.56999999999999995</v>
      </c>
      <c r="AO36">
        <v>0</v>
      </c>
      <c r="AS36" s="14">
        <f>SUM(AF36:AR36)/13</f>
        <v>0.44615384615384612</v>
      </c>
      <c r="AT36">
        <v>45</v>
      </c>
      <c r="AU36">
        <v>25</v>
      </c>
      <c r="AV36">
        <v>0.48520000000000002</v>
      </c>
      <c r="AW36">
        <f>AV36/AU36*1000</f>
        <v>19.408000000000001</v>
      </c>
      <c r="AX36">
        <f>COUNTA(P36:AC36)*4</f>
        <v>44</v>
      </c>
    </row>
    <row r="37" spans="1:50" x14ac:dyDescent="0.25">
      <c r="A37" t="s">
        <v>116</v>
      </c>
      <c r="B37" t="s">
        <v>498</v>
      </c>
      <c r="C37" s="9" t="s">
        <v>93</v>
      </c>
      <c r="D37" t="s">
        <v>493</v>
      </c>
      <c r="E37">
        <v>25</v>
      </c>
      <c r="F37" s="9">
        <v>7</v>
      </c>
      <c r="G37" s="9">
        <v>2</v>
      </c>
      <c r="H37" s="8">
        <v>2</v>
      </c>
      <c r="I37" s="10">
        <v>44697</v>
      </c>
      <c r="J37" s="8">
        <v>1</v>
      </c>
      <c r="K37" s="8">
        <v>1</v>
      </c>
      <c r="L37" t="s">
        <v>43</v>
      </c>
      <c r="M37" s="10">
        <v>44743</v>
      </c>
      <c r="N37" s="10">
        <v>44751</v>
      </c>
      <c r="O37" t="s">
        <v>54</v>
      </c>
      <c r="P37">
        <v>48.6</v>
      </c>
      <c r="Q37">
        <v>48.7</v>
      </c>
      <c r="R37">
        <v>49.6</v>
      </c>
      <c r="S37">
        <v>49.8</v>
      </c>
      <c r="T37">
        <v>49.1</v>
      </c>
      <c r="U37">
        <v>50.3</v>
      </c>
      <c r="V37">
        <v>45</v>
      </c>
      <c r="W37">
        <v>43</v>
      </c>
      <c r="X37">
        <v>39.5</v>
      </c>
      <c r="Y37">
        <v>29.2</v>
      </c>
      <c r="Z37">
        <v>0</v>
      </c>
      <c r="AD37" s="14">
        <f>SUM(Q37:AC37) /13</f>
        <v>31.092307692307692</v>
      </c>
      <c r="AE37">
        <v>0.67</v>
      </c>
      <c r="AF37">
        <v>0.69</v>
      </c>
      <c r="AG37">
        <v>0.68</v>
      </c>
      <c r="AH37">
        <v>0.69</v>
      </c>
      <c r="AI37">
        <v>0.64</v>
      </c>
      <c r="AJ37">
        <v>0.65</v>
      </c>
      <c r="AK37">
        <v>0.64</v>
      </c>
      <c r="AL37">
        <v>0.66</v>
      </c>
      <c r="AM37">
        <v>0.67</v>
      </c>
      <c r="AN37">
        <v>0.64</v>
      </c>
      <c r="AO37">
        <v>0</v>
      </c>
      <c r="AS37" s="14">
        <f>SUM(AF37:AR37)/13</f>
        <v>0.45846153846153848</v>
      </c>
      <c r="AT37">
        <v>50</v>
      </c>
      <c r="AU37">
        <v>26</v>
      </c>
      <c r="AV37">
        <v>0.97309999999999997</v>
      </c>
      <c r="AW37">
        <f>AV37/AU37*1000</f>
        <v>37.426923076923075</v>
      </c>
      <c r="AX37">
        <f>COUNTA(P37:AC37)*4</f>
        <v>44</v>
      </c>
    </row>
    <row r="38" spans="1:50" x14ac:dyDescent="0.25">
      <c r="A38" t="s">
        <v>264</v>
      </c>
      <c r="B38" t="s">
        <v>488</v>
      </c>
      <c r="C38" s="9" t="s">
        <v>166</v>
      </c>
      <c r="D38" t="s">
        <v>488</v>
      </c>
      <c r="E38">
        <v>18</v>
      </c>
      <c r="F38" s="9">
        <v>7</v>
      </c>
      <c r="G38" s="9">
        <v>2</v>
      </c>
      <c r="H38" s="8">
        <v>2</v>
      </c>
      <c r="I38" s="10">
        <v>44697</v>
      </c>
      <c r="J38" s="8">
        <v>6</v>
      </c>
      <c r="K38" s="8">
        <v>3</v>
      </c>
      <c r="L38" t="s">
        <v>43</v>
      </c>
      <c r="M38" s="10">
        <v>44752</v>
      </c>
      <c r="N38" s="10">
        <v>44760</v>
      </c>
      <c r="O38" t="s">
        <v>57</v>
      </c>
      <c r="P38">
        <v>46.8</v>
      </c>
      <c r="Q38">
        <v>47</v>
      </c>
      <c r="R38">
        <v>48.8</v>
      </c>
      <c r="S38">
        <v>49.5</v>
      </c>
      <c r="T38">
        <v>44.7</v>
      </c>
      <c r="U38">
        <v>42</v>
      </c>
      <c r="V38">
        <v>39.700000000000003</v>
      </c>
      <c r="W38">
        <v>34.200000000000003</v>
      </c>
      <c r="X38">
        <v>14.9</v>
      </c>
      <c r="Y38">
        <v>7</v>
      </c>
      <c r="Z38">
        <v>0</v>
      </c>
      <c r="AD38" s="14">
        <f>SUM(Q38:AC38) /13</f>
        <v>25.215384615384611</v>
      </c>
      <c r="AE38">
        <v>0.68</v>
      </c>
      <c r="AF38">
        <v>0.69</v>
      </c>
      <c r="AG38">
        <v>0.68</v>
      </c>
      <c r="AH38">
        <v>0.72</v>
      </c>
      <c r="AI38">
        <v>0.71</v>
      </c>
      <c r="AJ38">
        <v>0.71</v>
      </c>
      <c r="AK38">
        <v>0.72</v>
      </c>
      <c r="AL38">
        <v>0.66</v>
      </c>
      <c r="AM38">
        <v>0.4</v>
      </c>
      <c r="AN38">
        <v>0.19</v>
      </c>
      <c r="AO38">
        <v>0</v>
      </c>
      <c r="AS38" s="14">
        <f>SUM(AF38:AR38)/13</f>
        <v>0.42153846153846158</v>
      </c>
      <c r="AT38">
        <v>55</v>
      </c>
      <c r="AU38">
        <v>25</v>
      </c>
      <c r="AV38">
        <v>0.67379999999999995</v>
      </c>
      <c r="AW38">
        <f>AV38/AU38*1000</f>
        <v>26.951999999999998</v>
      </c>
      <c r="AX38">
        <f>COUNTA(P38:AC38)*4</f>
        <v>44</v>
      </c>
    </row>
    <row r="39" spans="1:50" x14ac:dyDescent="0.25">
      <c r="A39" t="s">
        <v>136</v>
      </c>
      <c r="B39" t="s">
        <v>487</v>
      </c>
      <c r="C39" s="9" t="s">
        <v>88</v>
      </c>
      <c r="D39" t="s">
        <v>487</v>
      </c>
      <c r="E39">
        <v>16</v>
      </c>
      <c r="F39" s="9">
        <v>7</v>
      </c>
      <c r="G39" s="9">
        <v>1</v>
      </c>
      <c r="H39" s="8">
        <v>1</v>
      </c>
      <c r="I39" s="10">
        <v>44697</v>
      </c>
      <c r="J39" s="8">
        <v>1</v>
      </c>
      <c r="K39" s="8">
        <v>3</v>
      </c>
      <c r="L39" t="s">
        <v>43</v>
      </c>
      <c r="M39" s="10">
        <v>44752</v>
      </c>
      <c r="N39" s="10">
        <v>44760</v>
      </c>
      <c r="O39" t="s">
        <v>57</v>
      </c>
      <c r="P39">
        <v>45.9</v>
      </c>
      <c r="Q39">
        <v>46.8</v>
      </c>
      <c r="R39">
        <v>45.3</v>
      </c>
      <c r="S39">
        <v>42.7</v>
      </c>
      <c r="T39">
        <v>46</v>
      </c>
      <c r="U39">
        <v>45.4</v>
      </c>
      <c r="V39">
        <v>42.4</v>
      </c>
      <c r="W39">
        <v>43</v>
      </c>
      <c r="X39">
        <v>38.4</v>
      </c>
      <c r="Y39">
        <v>16.2</v>
      </c>
      <c r="Z39">
        <v>0</v>
      </c>
      <c r="AD39" s="14">
        <f>SUM(Q39:AC39) /13</f>
        <v>28.169230769230769</v>
      </c>
      <c r="AE39">
        <v>0.73</v>
      </c>
      <c r="AF39">
        <v>0.71</v>
      </c>
      <c r="AG39">
        <v>0.72</v>
      </c>
      <c r="AH39">
        <v>0.67</v>
      </c>
      <c r="AI39">
        <v>0.67</v>
      </c>
      <c r="AJ39">
        <v>0.57999999999999996</v>
      </c>
      <c r="AK39">
        <v>0.51</v>
      </c>
      <c r="AL39">
        <v>0.56999999999999995</v>
      </c>
      <c r="AM39">
        <v>0.43</v>
      </c>
      <c r="AN39">
        <v>0.49</v>
      </c>
      <c r="AO39">
        <v>0</v>
      </c>
      <c r="AS39" s="14">
        <f>SUM(AF39:AR39)/13</f>
        <v>0.41153846153846158</v>
      </c>
      <c r="AT39">
        <v>61</v>
      </c>
      <c r="AU39">
        <v>20</v>
      </c>
      <c r="AV39">
        <v>0.73540000000000005</v>
      </c>
      <c r="AW39">
        <f>AV39/AU39*1000</f>
        <v>36.770000000000003</v>
      </c>
      <c r="AX39">
        <f>COUNTA(P39:AC39)*4</f>
        <v>44</v>
      </c>
    </row>
    <row r="40" spans="1:50" x14ac:dyDescent="0.25">
      <c r="A40" t="s">
        <v>229</v>
      </c>
      <c r="B40" t="s">
        <v>67</v>
      </c>
      <c r="C40" s="9" t="s">
        <v>113</v>
      </c>
      <c r="D40" t="s">
        <v>42</v>
      </c>
      <c r="E40">
        <v>15</v>
      </c>
      <c r="F40" s="9">
        <v>8</v>
      </c>
      <c r="G40" s="9">
        <v>2</v>
      </c>
      <c r="H40" s="8">
        <v>4</v>
      </c>
      <c r="I40" s="10">
        <v>44697</v>
      </c>
      <c r="J40" s="8">
        <v>1</v>
      </c>
      <c r="K40" s="8">
        <v>2</v>
      </c>
      <c r="L40" t="s">
        <v>43</v>
      </c>
      <c r="M40" s="10">
        <v>44749</v>
      </c>
      <c r="N40" s="10">
        <v>44757</v>
      </c>
      <c r="O40" t="s">
        <v>44</v>
      </c>
      <c r="P40">
        <v>48.6</v>
      </c>
      <c r="Q40">
        <v>47</v>
      </c>
      <c r="R40">
        <v>48.4</v>
      </c>
      <c r="S40">
        <v>47.6</v>
      </c>
      <c r="T40">
        <v>45.6</v>
      </c>
      <c r="U40">
        <v>42.2</v>
      </c>
      <c r="V40">
        <v>40.799999999999997</v>
      </c>
      <c r="W40">
        <v>31.8</v>
      </c>
      <c r="X40">
        <v>27.2</v>
      </c>
      <c r="Y40">
        <v>26.5</v>
      </c>
      <c r="Z40">
        <v>0</v>
      </c>
      <c r="AD40" s="14">
        <f>SUM(Q40:AC40) /13</f>
        <v>27.469230769230769</v>
      </c>
      <c r="AE40">
        <v>0.78</v>
      </c>
      <c r="AF40">
        <v>0.76</v>
      </c>
      <c r="AG40">
        <v>0.75</v>
      </c>
      <c r="AH40">
        <v>0.74</v>
      </c>
      <c r="AI40">
        <v>0.74</v>
      </c>
      <c r="AJ40">
        <v>0.74</v>
      </c>
      <c r="AK40">
        <v>0.72</v>
      </c>
      <c r="AL40">
        <v>0.72</v>
      </c>
      <c r="AM40">
        <v>0.56000000000000005</v>
      </c>
      <c r="AN40">
        <v>0.12</v>
      </c>
      <c r="AO40">
        <v>0</v>
      </c>
      <c r="AS40" s="14">
        <f>SUM(AF40:AR40)/13</f>
        <v>0.45000000000000007</v>
      </c>
      <c r="AT40">
        <v>63</v>
      </c>
      <c r="AU40">
        <v>39</v>
      </c>
      <c r="AV40">
        <v>1.1464000000000001</v>
      </c>
      <c r="AW40">
        <f>AV40/AU40*1000</f>
        <v>29.394871794871797</v>
      </c>
      <c r="AX40">
        <f>COUNTA(P40:AC40)*4</f>
        <v>44</v>
      </c>
    </row>
    <row r="41" spans="1:50" x14ac:dyDescent="0.25">
      <c r="A41" t="s">
        <v>284</v>
      </c>
      <c r="B41" t="s">
        <v>486</v>
      </c>
      <c r="C41" s="9" t="s">
        <v>139</v>
      </c>
      <c r="D41" t="s">
        <v>486</v>
      </c>
      <c r="E41">
        <v>14</v>
      </c>
      <c r="F41" s="9">
        <v>8</v>
      </c>
      <c r="G41" s="9">
        <v>2</v>
      </c>
      <c r="H41" s="8">
        <v>4</v>
      </c>
      <c r="I41" s="10">
        <v>44697</v>
      </c>
      <c r="J41" s="8">
        <v>1</v>
      </c>
      <c r="K41" s="8">
        <v>4</v>
      </c>
      <c r="L41" t="s">
        <v>43</v>
      </c>
      <c r="M41" s="10">
        <v>44745</v>
      </c>
      <c r="N41" s="10">
        <v>44753</v>
      </c>
      <c r="O41" t="s">
        <v>44</v>
      </c>
      <c r="P41">
        <v>45.4</v>
      </c>
      <c r="Q41">
        <v>46.5</v>
      </c>
      <c r="R41">
        <v>44.6</v>
      </c>
      <c r="S41">
        <v>45.9</v>
      </c>
      <c r="T41">
        <v>41.4</v>
      </c>
      <c r="U41">
        <v>39.700000000000003</v>
      </c>
      <c r="V41">
        <v>35.700000000000003</v>
      </c>
      <c r="W41">
        <v>37.5</v>
      </c>
      <c r="X41">
        <v>23.6</v>
      </c>
      <c r="Y41">
        <v>13.5</v>
      </c>
      <c r="Z41">
        <v>0</v>
      </c>
      <c r="AD41" s="14">
        <f>SUM(Q41:AC41) /13</f>
        <v>25.261538461538464</v>
      </c>
      <c r="AE41">
        <v>0.74</v>
      </c>
      <c r="AF41">
        <v>0.73</v>
      </c>
      <c r="AG41">
        <v>0.72</v>
      </c>
      <c r="AH41">
        <v>0.73</v>
      </c>
      <c r="AI41">
        <v>0.71</v>
      </c>
      <c r="AJ41">
        <v>0.73</v>
      </c>
      <c r="AK41">
        <v>0.74</v>
      </c>
      <c r="AL41">
        <v>0.71</v>
      </c>
      <c r="AM41">
        <v>0.72</v>
      </c>
      <c r="AN41">
        <v>0.08</v>
      </c>
      <c r="AO41">
        <v>0</v>
      </c>
      <c r="AS41" s="14">
        <f>SUM(AF41:AR41)/13</f>
        <v>0.4515384615384615</v>
      </c>
      <c r="AT41">
        <v>64</v>
      </c>
      <c r="AU41">
        <v>34</v>
      </c>
      <c r="AV41">
        <v>0.86</v>
      </c>
      <c r="AW41">
        <f>AV41/AU41*1000</f>
        <v>25.294117647058826</v>
      </c>
      <c r="AX41">
        <f>COUNTA(P41:AC41)*4</f>
        <v>44</v>
      </c>
    </row>
    <row r="42" spans="1:50" x14ac:dyDescent="0.25">
      <c r="A42" t="s">
        <v>369</v>
      </c>
      <c r="B42" t="s">
        <v>64</v>
      </c>
      <c r="C42" s="9" t="s">
        <v>312</v>
      </c>
      <c r="D42" t="s">
        <v>42</v>
      </c>
      <c r="E42">
        <v>13</v>
      </c>
      <c r="F42" s="9">
        <v>8</v>
      </c>
      <c r="G42" s="9">
        <v>1</v>
      </c>
      <c r="H42" s="8">
        <v>3</v>
      </c>
      <c r="I42" s="10">
        <v>44697</v>
      </c>
      <c r="J42" s="8">
        <v>7</v>
      </c>
      <c r="K42" s="8">
        <v>2</v>
      </c>
      <c r="L42" t="s">
        <v>43</v>
      </c>
      <c r="M42" s="10">
        <v>44748</v>
      </c>
      <c r="N42" s="10">
        <v>44756</v>
      </c>
      <c r="O42" t="s">
        <v>57</v>
      </c>
      <c r="P42">
        <v>42.7</v>
      </c>
      <c r="Q42">
        <v>45.9</v>
      </c>
      <c r="R42">
        <v>40.299999999999997</v>
      </c>
      <c r="S42">
        <v>34.1</v>
      </c>
      <c r="T42">
        <v>32.200000000000003</v>
      </c>
      <c r="U42">
        <v>30.7</v>
      </c>
      <c r="V42">
        <v>39</v>
      </c>
      <c r="W42">
        <v>35.4</v>
      </c>
      <c r="X42">
        <v>31.9</v>
      </c>
      <c r="Y42">
        <v>28</v>
      </c>
      <c r="Z42">
        <v>0</v>
      </c>
      <c r="AD42" s="14">
        <f>SUM(Q42:AC42) /13</f>
        <v>24.42307692307692</v>
      </c>
      <c r="AE42">
        <v>0.68</v>
      </c>
      <c r="AF42">
        <v>0.7</v>
      </c>
      <c r="AG42">
        <v>0.7</v>
      </c>
      <c r="AH42">
        <v>0.71</v>
      </c>
      <c r="AI42">
        <v>0.72</v>
      </c>
      <c r="AJ42">
        <v>0.69</v>
      </c>
      <c r="AK42">
        <v>0.75</v>
      </c>
      <c r="AL42">
        <v>0.71</v>
      </c>
      <c r="AM42">
        <v>0.74</v>
      </c>
      <c r="AN42">
        <v>0.72</v>
      </c>
      <c r="AO42">
        <v>0</v>
      </c>
      <c r="AS42" s="14">
        <f>SUM(AF42:AR42)/13</f>
        <v>0.49538461538461537</v>
      </c>
      <c r="AT42">
        <v>42</v>
      </c>
      <c r="AU42">
        <v>14</v>
      </c>
      <c r="AV42">
        <v>0.2545</v>
      </c>
      <c r="AW42">
        <f>AV42/AU42*1000</f>
        <v>18.178571428571431</v>
      </c>
      <c r="AX42">
        <f>COUNTA(P42:AC42)*4</f>
        <v>44</v>
      </c>
    </row>
    <row r="43" spans="1:50" x14ac:dyDescent="0.25">
      <c r="A43" t="s">
        <v>250</v>
      </c>
      <c r="B43" t="s">
        <v>483</v>
      </c>
      <c r="C43" s="9" t="s">
        <v>251</v>
      </c>
      <c r="D43" t="s">
        <v>480</v>
      </c>
      <c r="E43">
        <v>9</v>
      </c>
      <c r="F43" s="9">
        <v>8</v>
      </c>
      <c r="G43" s="9">
        <v>2</v>
      </c>
      <c r="H43" s="8">
        <v>4</v>
      </c>
      <c r="I43" s="10">
        <v>44697</v>
      </c>
      <c r="J43" s="8">
        <v>10</v>
      </c>
      <c r="K43" s="8">
        <v>1</v>
      </c>
      <c r="L43" t="s">
        <v>43</v>
      </c>
      <c r="M43" s="10">
        <v>44754</v>
      </c>
      <c r="N43" s="10">
        <v>44762</v>
      </c>
      <c r="O43" t="s">
        <v>46</v>
      </c>
      <c r="P43">
        <v>46.5</v>
      </c>
      <c r="Q43">
        <v>46.4</v>
      </c>
      <c r="R43">
        <v>45.9</v>
      </c>
      <c r="S43">
        <v>46.8</v>
      </c>
      <c r="T43">
        <v>45.3</v>
      </c>
      <c r="U43">
        <v>43.8</v>
      </c>
      <c r="V43">
        <v>40.299999999999997</v>
      </c>
      <c r="W43">
        <v>25.8</v>
      </c>
      <c r="X43">
        <v>18</v>
      </c>
      <c r="Y43">
        <v>9.1</v>
      </c>
      <c r="Z43">
        <v>0</v>
      </c>
      <c r="AD43" s="14">
        <f>SUM(Q43:AC43) /13</f>
        <v>24.723076923076924</v>
      </c>
      <c r="AE43">
        <v>0.74</v>
      </c>
      <c r="AF43">
        <v>0.77</v>
      </c>
      <c r="AG43">
        <v>0.73</v>
      </c>
      <c r="AH43">
        <v>0.76</v>
      </c>
      <c r="AI43">
        <v>0.75</v>
      </c>
      <c r="AJ43">
        <v>0.73</v>
      </c>
      <c r="AK43">
        <v>0.7</v>
      </c>
      <c r="AL43">
        <v>0.62</v>
      </c>
      <c r="AM43">
        <v>0.61</v>
      </c>
      <c r="AN43">
        <v>0.55000000000000004</v>
      </c>
      <c r="AO43">
        <v>0</v>
      </c>
      <c r="AS43" s="14">
        <f>SUM(AF43:AR43)/13</f>
        <v>0.47846153846153844</v>
      </c>
      <c r="AT43">
        <v>65</v>
      </c>
      <c r="AU43">
        <v>38</v>
      </c>
      <c r="AV43">
        <v>1.0602</v>
      </c>
      <c r="AW43">
        <f>AV43/AU43*1000</f>
        <v>27.900000000000002</v>
      </c>
      <c r="AX43">
        <f>COUNTA(P43:AC43)*4</f>
        <v>44</v>
      </c>
    </row>
    <row r="44" spans="1:50" x14ac:dyDescent="0.25">
      <c r="A44" t="s">
        <v>204</v>
      </c>
      <c r="B44" t="s">
        <v>479</v>
      </c>
      <c r="C44" s="9" t="s">
        <v>110</v>
      </c>
      <c r="D44" t="s">
        <v>480</v>
      </c>
      <c r="E44">
        <v>6</v>
      </c>
      <c r="F44" s="9">
        <v>7</v>
      </c>
      <c r="G44" s="9">
        <v>2</v>
      </c>
      <c r="H44" s="8">
        <v>2</v>
      </c>
      <c r="I44" s="10">
        <v>44697</v>
      </c>
      <c r="J44" s="8">
        <v>8</v>
      </c>
      <c r="K44" s="8">
        <v>1</v>
      </c>
      <c r="L44" t="s">
        <v>43</v>
      </c>
      <c r="M44" s="10">
        <v>44756</v>
      </c>
      <c r="N44" s="10">
        <v>44764</v>
      </c>
      <c r="O44" t="s">
        <v>57</v>
      </c>
      <c r="P44">
        <v>50.7</v>
      </c>
      <c r="Q44">
        <v>51.6</v>
      </c>
      <c r="R44">
        <v>49.6</v>
      </c>
      <c r="S44">
        <v>49.6</v>
      </c>
      <c r="T44">
        <v>48.7</v>
      </c>
      <c r="U44">
        <v>47.8</v>
      </c>
      <c r="V44">
        <v>46.5</v>
      </c>
      <c r="W44">
        <v>41.1</v>
      </c>
      <c r="X44">
        <v>33.4</v>
      </c>
      <c r="Y44">
        <v>8.5</v>
      </c>
      <c r="Z44">
        <v>0</v>
      </c>
      <c r="AD44" s="14">
        <f>SUM(Q44:AC44) /13</f>
        <v>28.984615384615385</v>
      </c>
      <c r="AE44">
        <v>0.74</v>
      </c>
      <c r="AF44">
        <v>0.73</v>
      </c>
      <c r="AG44">
        <v>0.73</v>
      </c>
      <c r="AH44">
        <v>0.63</v>
      </c>
      <c r="AI44">
        <v>0.73</v>
      </c>
      <c r="AJ44">
        <v>0.72</v>
      </c>
      <c r="AK44">
        <v>0.69</v>
      </c>
      <c r="AL44">
        <v>0.69</v>
      </c>
      <c r="AM44">
        <v>0.65</v>
      </c>
      <c r="AN44">
        <v>0.54</v>
      </c>
      <c r="AO44">
        <v>0</v>
      </c>
      <c r="AS44" s="14">
        <f>SUM(AF44:AR44)/13</f>
        <v>0.47000000000000003</v>
      </c>
      <c r="AT44">
        <v>60</v>
      </c>
      <c r="AU44">
        <v>36</v>
      </c>
      <c r="AV44">
        <v>1.1395</v>
      </c>
      <c r="AW44">
        <f>AV44/AU44*1000</f>
        <v>31.652777777777779</v>
      </c>
      <c r="AX44">
        <f>COUNTA(P44:AC44)*4</f>
        <v>44</v>
      </c>
    </row>
    <row r="45" spans="1:50" x14ac:dyDescent="0.25">
      <c r="A45" t="s">
        <v>109</v>
      </c>
      <c r="B45" t="s">
        <v>479</v>
      </c>
      <c r="C45" s="9" t="s">
        <v>110</v>
      </c>
      <c r="D45" t="s">
        <v>480</v>
      </c>
      <c r="E45">
        <v>6</v>
      </c>
      <c r="F45" s="9">
        <v>8</v>
      </c>
      <c r="G45" s="9">
        <v>1</v>
      </c>
      <c r="H45" s="8">
        <v>3</v>
      </c>
      <c r="I45" s="10">
        <v>44697</v>
      </c>
      <c r="J45" s="8">
        <v>8</v>
      </c>
      <c r="K45" s="8">
        <v>1</v>
      </c>
      <c r="L45" t="s">
        <v>43</v>
      </c>
      <c r="M45" s="10">
        <v>44751</v>
      </c>
      <c r="N45" s="10">
        <v>44759</v>
      </c>
      <c r="O45" t="s">
        <v>54</v>
      </c>
      <c r="P45">
        <v>48</v>
      </c>
      <c r="Q45">
        <v>49</v>
      </c>
      <c r="R45">
        <v>49</v>
      </c>
      <c r="S45">
        <v>46.9</v>
      </c>
      <c r="T45">
        <v>45.8</v>
      </c>
      <c r="U45">
        <v>45.9</v>
      </c>
      <c r="V45">
        <v>44</v>
      </c>
      <c r="W45">
        <v>37.4</v>
      </c>
      <c r="X45">
        <v>29.5</v>
      </c>
      <c r="Y45">
        <v>10.7</v>
      </c>
      <c r="Z45">
        <v>0</v>
      </c>
      <c r="AD45" s="14">
        <f>SUM(Q45:AC45) /13</f>
        <v>27.553846153846152</v>
      </c>
      <c r="AE45">
        <v>0.79</v>
      </c>
      <c r="AF45">
        <v>0.77</v>
      </c>
      <c r="AG45">
        <v>0.73</v>
      </c>
      <c r="AH45">
        <v>0.75</v>
      </c>
      <c r="AI45">
        <v>0.68</v>
      </c>
      <c r="AJ45">
        <v>0.74</v>
      </c>
      <c r="AK45">
        <v>0.73</v>
      </c>
      <c r="AL45">
        <v>0.67</v>
      </c>
      <c r="AM45">
        <v>0.5</v>
      </c>
      <c r="AN45">
        <v>0.56000000000000005</v>
      </c>
      <c r="AO45">
        <v>0</v>
      </c>
      <c r="AS45" s="14">
        <f>SUM(AF45:AR45)/13</f>
        <v>0.47153846153846157</v>
      </c>
      <c r="AT45">
        <v>74</v>
      </c>
      <c r="AU45">
        <v>40</v>
      </c>
      <c r="AV45">
        <v>1.5089999999999999</v>
      </c>
      <c r="AW45">
        <f>AV45/AU45*1000</f>
        <v>37.724999999999994</v>
      </c>
      <c r="AX45">
        <f>COUNTA(P45:AC45)*4</f>
        <v>44</v>
      </c>
    </row>
    <row r="46" spans="1:50" x14ac:dyDescent="0.25">
      <c r="A46" t="s">
        <v>307</v>
      </c>
      <c r="B46" t="s">
        <v>470</v>
      </c>
      <c r="C46" s="9" t="s">
        <v>121</v>
      </c>
      <c r="D46" t="s">
        <v>477</v>
      </c>
      <c r="E46">
        <v>5</v>
      </c>
      <c r="F46" s="9">
        <v>8</v>
      </c>
      <c r="G46" s="9">
        <v>1</v>
      </c>
      <c r="H46" s="8">
        <v>3</v>
      </c>
      <c r="I46" s="10">
        <v>44697</v>
      </c>
      <c r="J46" s="8">
        <v>3</v>
      </c>
      <c r="K46" s="8">
        <v>4</v>
      </c>
      <c r="L46" t="s">
        <v>43</v>
      </c>
      <c r="M46" s="10">
        <v>44775</v>
      </c>
      <c r="N46" s="10">
        <v>44783</v>
      </c>
      <c r="O46" t="s">
        <v>54</v>
      </c>
      <c r="P46">
        <v>49.4</v>
      </c>
      <c r="Q46">
        <v>47.6</v>
      </c>
      <c r="R46">
        <v>47.5</v>
      </c>
      <c r="S46">
        <v>46.3</v>
      </c>
      <c r="T46">
        <v>45.8</v>
      </c>
      <c r="U46">
        <v>41.8</v>
      </c>
      <c r="V46">
        <v>37.200000000000003</v>
      </c>
      <c r="W46">
        <v>33.299999999999997</v>
      </c>
      <c r="X46">
        <v>24.1</v>
      </c>
      <c r="Y46">
        <v>15.8</v>
      </c>
      <c r="Z46">
        <v>0</v>
      </c>
      <c r="AD46" s="14">
        <f>SUM(Q46:AC46) /13</f>
        <v>26.107692307692311</v>
      </c>
      <c r="AE46">
        <v>0.74</v>
      </c>
      <c r="AF46">
        <v>0.74</v>
      </c>
      <c r="AG46">
        <v>0.73</v>
      </c>
      <c r="AH46">
        <v>0.73</v>
      </c>
      <c r="AI46">
        <v>0.72</v>
      </c>
      <c r="AJ46">
        <v>0.73</v>
      </c>
      <c r="AK46">
        <v>0.68</v>
      </c>
      <c r="AL46">
        <v>0.69</v>
      </c>
      <c r="AM46">
        <v>0.61</v>
      </c>
      <c r="AN46">
        <v>0.44</v>
      </c>
      <c r="AO46">
        <v>0</v>
      </c>
      <c r="AS46" s="14">
        <f>SUM(AF46:AR46)/13</f>
        <v>0.46692307692307694</v>
      </c>
      <c r="AT46">
        <v>49</v>
      </c>
      <c r="AU46">
        <v>4</v>
      </c>
      <c r="AV46">
        <v>9.3799999999999994E-2</v>
      </c>
      <c r="AW46">
        <f>AV46/AU46*1000</f>
        <v>23.45</v>
      </c>
      <c r="AX46">
        <f>COUNTA(P46:AC46)*4</f>
        <v>44</v>
      </c>
    </row>
    <row r="47" spans="1:50" x14ac:dyDescent="0.25">
      <c r="A47" t="s">
        <v>120</v>
      </c>
      <c r="B47" t="s">
        <v>470</v>
      </c>
      <c r="C47" s="9" t="s">
        <v>121</v>
      </c>
      <c r="D47" t="s">
        <v>478</v>
      </c>
      <c r="E47">
        <v>5</v>
      </c>
      <c r="F47" s="9">
        <v>8</v>
      </c>
      <c r="G47" s="9">
        <v>2</v>
      </c>
      <c r="H47" s="8">
        <v>4</v>
      </c>
      <c r="I47" s="10">
        <v>44697</v>
      </c>
      <c r="J47" s="8">
        <v>3</v>
      </c>
      <c r="K47" s="8">
        <v>4</v>
      </c>
      <c r="L47" t="s">
        <v>43</v>
      </c>
      <c r="M47" s="10">
        <v>44769</v>
      </c>
      <c r="N47" s="10">
        <v>44777</v>
      </c>
      <c r="O47" t="s">
        <v>44</v>
      </c>
      <c r="P47">
        <v>47</v>
      </c>
      <c r="Q47">
        <v>48</v>
      </c>
      <c r="R47">
        <v>48.3</v>
      </c>
      <c r="S47">
        <v>48.1</v>
      </c>
      <c r="T47">
        <v>46.4</v>
      </c>
      <c r="U47">
        <v>43.3</v>
      </c>
      <c r="V47">
        <v>44.9</v>
      </c>
      <c r="W47">
        <v>36.5</v>
      </c>
      <c r="X47">
        <v>33.6</v>
      </c>
      <c r="Y47">
        <v>23.5</v>
      </c>
      <c r="Z47">
        <v>0</v>
      </c>
      <c r="AD47" s="14">
        <f>SUM(Q47:AC47) /13</f>
        <v>28.661538461538463</v>
      </c>
      <c r="AE47">
        <v>0.75</v>
      </c>
      <c r="AF47">
        <v>0.76</v>
      </c>
      <c r="AG47">
        <v>0.78</v>
      </c>
      <c r="AH47">
        <v>0.76</v>
      </c>
      <c r="AI47">
        <v>0.73</v>
      </c>
      <c r="AJ47">
        <v>0.74</v>
      </c>
      <c r="AK47">
        <v>0.61</v>
      </c>
      <c r="AL47">
        <v>0.59</v>
      </c>
      <c r="AM47">
        <v>0.59</v>
      </c>
      <c r="AN47">
        <v>0.53</v>
      </c>
      <c r="AO47">
        <v>0</v>
      </c>
      <c r="AS47" s="14">
        <f>SUM(AF47:AR47)/13</f>
        <v>0.46846153846153843</v>
      </c>
      <c r="AT47">
        <v>64</v>
      </c>
      <c r="AU47">
        <v>13</v>
      </c>
      <c r="AV47">
        <v>0.48430000000000001</v>
      </c>
      <c r="AW47">
        <f>AV47/AU47*1000</f>
        <v>37.253846153846155</v>
      </c>
      <c r="AX47">
        <f>COUNTA(P47:AC47)*4</f>
        <v>44</v>
      </c>
    </row>
    <row r="48" spans="1:50" x14ac:dyDescent="0.25">
      <c r="A48" t="s">
        <v>89</v>
      </c>
      <c r="B48" t="s">
        <v>469</v>
      </c>
      <c r="C48" s="9" t="s">
        <v>56</v>
      </c>
      <c r="D48" t="s">
        <v>469</v>
      </c>
      <c r="E48">
        <v>4</v>
      </c>
      <c r="F48" s="9">
        <v>8</v>
      </c>
      <c r="G48" s="9">
        <v>2</v>
      </c>
      <c r="H48" s="8">
        <v>4</v>
      </c>
      <c r="I48" s="10">
        <v>44697</v>
      </c>
      <c r="J48" s="8">
        <v>9</v>
      </c>
      <c r="K48" s="8">
        <v>4</v>
      </c>
      <c r="L48" t="s">
        <v>43</v>
      </c>
      <c r="M48" s="10">
        <v>44755</v>
      </c>
      <c r="N48" s="10">
        <v>44763</v>
      </c>
      <c r="O48" t="s">
        <v>54</v>
      </c>
      <c r="P48">
        <v>50.7</v>
      </c>
      <c r="Q48">
        <v>50.4</v>
      </c>
      <c r="R48">
        <v>51.4</v>
      </c>
      <c r="S48">
        <v>51.6</v>
      </c>
      <c r="T48">
        <v>48.5</v>
      </c>
      <c r="U48">
        <v>45.4</v>
      </c>
      <c r="V48">
        <v>33.799999999999997</v>
      </c>
      <c r="W48">
        <v>37.5</v>
      </c>
      <c r="X48">
        <v>18.899999999999999</v>
      </c>
      <c r="Y48">
        <v>12.1</v>
      </c>
      <c r="Z48">
        <v>0</v>
      </c>
      <c r="AD48" s="14">
        <f>SUM(Q48:AC48) /13</f>
        <v>26.892307692307693</v>
      </c>
      <c r="AE48">
        <v>0.77</v>
      </c>
      <c r="AF48">
        <v>0.76</v>
      </c>
      <c r="AG48">
        <v>0.78</v>
      </c>
      <c r="AH48">
        <v>0.75</v>
      </c>
      <c r="AI48">
        <v>0.75</v>
      </c>
      <c r="AJ48">
        <v>0.75</v>
      </c>
      <c r="AK48">
        <v>0.74</v>
      </c>
      <c r="AL48">
        <v>0.69</v>
      </c>
      <c r="AM48">
        <v>0.66</v>
      </c>
      <c r="AN48">
        <v>0.52</v>
      </c>
      <c r="AO48">
        <v>0</v>
      </c>
      <c r="AS48" s="14">
        <f>SUM(AF48:AR48)/13</f>
        <v>0.49230769230769234</v>
      </c>
      <c r="AT48">
        <v>74</v>
      </c>
      <c r="AU48">
        <v>49</v>
      </c>
      <c r="AV48">
        <v>1.9048</v>
      </c>
      <c r="AW48">
        <f>AV48/AU48*1000</f>
        <v>38.873469387755101</v>
      </c>
      <c r="AX48">
        <f>COUNTA(P48:AC48)*4</f>
        <v>44</v>
      </c>
    </row>
    <row r="49" spans="1:50" x14ac:dyDescent="0.25">
      <c r="A49" t="s">
        <v>245</v>
      </c>
      <c r="B49" t="s">
        <v>157</v>
      </c>
      <c r="C49" s="9" t="s">
        <v>158</v>
      </c>
      <c r="D49" s="9" t="s">
        <v>157</v>
      </c>
      <c r="E49">
        <v>2</v>
      </c>
      <c r="F49" s="9">
        <v>7</v>
      </c>
      <c r="G49" s="9">
        <v>1</v>
      </c>
      <c r="H49" s="8">
        <v>1</v>
      </c>
      <c r="I49" s="10">
        <v>44697</v>
      </c>
      <c r="J49" s="8">
        <v>3</v>
      </c>
      <c r="K49" s="8">
        <v>4</v>
      </c>
      <c r="L49" t="s">
        <v>43</v>
      </c>
      <c r="M49" s="10">
        <v>44755</v>
      </c>
      <c r="N49" s="10">
        <v>44763</v>
      </c>
      <c r="O49" t="s">
        <v>54</v>
      </c>
      <c r="P49">
        <v>46.2</v>
      </c>
      <c r="Q49">
        <v>44</v>
      </c>
      <c r="R49">
        <v>44.4</v>
      </c>
      <c r="S49">
        <v>44.9</v>
      </c>
      <c r="T49">
        <v>44.1</v>
      </c>
      <c r="U49">
        <v>44.1</v>
      </c>
      <c r="V49">
        <v>43.7</v>
      </c>
      <c r="W49">
        <v>41.6</v>
      </c>
      <c r="X49">
        <v>34.5</v>
      </c>
      <c r="Y49">
        <v>33.700000000000003</v>
      </c>
      <c r="Z49">
        <v>0</v>
      </c>
      <c r="AD49" s="14">
        <f>SUM(Q49:AC49) /13</f>
        <v>28.846153846153847</v>
      </c>
      <c r="AE49">
        <v>0.73</v>
      </c>
      <c r="AF49">
        <v>0.72</v>
      </c>
      <c r="AG49">
        <v>0.72</v>
      </c>
      <c r="AH49">
        <v>0.71</v>
      </c>
      <c r="AI49">
        <v>0.7</v>
      </c>
      <c r="AJ49">
        <v>0.68</v>
      </c>
      <c r="AK49">
        <v>0.68</v>
      </c>
      <c r="AL49">
        <v>0.65</v>
      </c>
      <c r="AM49">
        <v>0.66</v>
      </c>
      <c r="AN49">
        <v>0.63</v>
      </c>
      <c r="AO49">
        <v>0</v>
      </c>
      <c r="AS49" s="14">
        <f>SUM(AF49:AR49)/13</f>
        <v>0.47307692307692312</v>
      </c>
      <c r="AT49">
        <v>56</v>
      </c>
      <c r="AU49">
        <v>28</v>
      </c>
      <c r="AV49">
        <v>0.79710000000000003</v>
      </c>
      <c r="AW49">
        <f>AV49/AU49*1000</f>
        <v>28.467857142857145</v>
      </c>
      <c r="AX49">
        <f>COUNTA(P49:AC49)*4</f>
        <v>44</v>
      </c>
    </row>
    <row r="50" spans="1:50" x14ac:dyDescent="0.25">
      <c r="A50" t="s">
        <v>148</v>
      </c>
      <c r="B50" t="s">
        <v>291</v>
      </c>
      <c r="C50" s="9" t="s">
        <v>150</v>
      </c>
      <c r="D50" t="s">
        <v>50</v>
      </c>
      <c r="E50">
        <v>42</v>
      </c>
      <c r="F50" s="9">
        <v>7</v>
      </c>
      <c r="G50" s="9">
        <v>2</v>
      </c>
      <c r="H50" s="8">
        <v>2</v>
      </c>
      <c r="I50" s="10">
        <v>44697</v>
      </c>
      <c r="J50" s="8">
        <v>7</v>
      </c>
      <c r="K50" s="8">
        <v>1</v>
      </c>
      <c r="L50" t="s">
        <v>43</v>
      </c>
      <c r="M50" s="10">
        <v>44750</v>
      </c>
      <c r="N50" s="10">
        <v>44758</v>
      </c>
      <c r="O50" t="s">
        <v>46</v>
      </c>
      <c r="P50">
        <v>51.3</v>
      </c>
      <c r="Q50">
        <v>51</v>
      </c>
      <c r="R50">
        <v>57.1</v>
      </c>
      <c r="S50">
        <v>51.4</v>
      </c>
      <c r="T50">
        <v>48.6</v>
      </c>
      <c r="U50">
        <v>49</v>
      </c>
      <c r="V50">
        <v>45.1</v>
      </c>
      <c r="W50">
        <v>34.700000000000003</v>
      </c>
      <c r="X50">
        <v>29.2</v>
      </c>
      <c r="Y50">
        <v>0</v>
      </c>
      <c r="AD50" s="14">
        <f>SUM(Q50:AC50) /13</f>
        <v>28.161538461538463</v>
      </c>
      <c r="AE50">
        <v>0.7</v>
      </c>
      <c r="AF50">
        <v>0.68</v>
      </c>
      <c r="AG50">
        <v>0.67</v>
      </c>
      <c r="AH50">
        <v>0.71</v>
      </c>
      <c r="AI50">
        <v>0.71</v>
      </c>
      <c r="AJ50">
        <v>0.62</v>
      </c>
      <c r="AK50">
        <v>0.75</v>
      </c>
      <c r="AL50">
        <v>0.66</v>
      </c>
      <c r="AM50">
        <v>0.67</v>
      </c>
      <c r="AN50">
        <v>0</v>
      </c>
      <c r="AS50" s="14">
        <f>SUM(AF50:AR50)/13</f>
        <v>0.42076923076923084</v>
      </c>
      <c r="AT50">
        <v>57</v>
      </c>
      <c r="AU50">
        <v>37</v>
      </c>
      <c r="AV50">
        <v>1.3259000000000001</v>
      </c>
      <c r="AW50">
        <f>AV50/AU50*1000</f>
        <v>35.83513513513514</v>
      </c>
      <c r="AX50">
        <f>COUNTA(P50:AC50)*4</f>
        <v>40</v>
      </c>
    </row>
    <row r="51" spans="1:50" x14ac:dyDescent="0.25">
      <c r="A51" t="s">
        <v>327</v>
      </c>
      <c r="B51" t="s">
        <v>504</v>
      </c>
      <c r="C51" s="9" t="s">
        <v>193</v>
      </c>
      <c r="D51" t="s">
        <v>504</v>
      </c>
      <c r="E51">
        <v>34</v>
      </c>
      <c r="F51" s="9">
        <v>8</v>
      </c>
      <c r="G51" s="9">
        <v>2</v>
      </c>
      <c r="H51" s="8">
        <v>4</v>
      </c>
      <c r="I51" s="10">
        <v>44697</v>
      </c>
      <c r="J51" s="8">
        <v>10</v>
      </c>
      <c r="K51" s="8">
        <v>2</v>
      </c>
      <c r="L51" t="s">
        <v>43</v>
      </c>
      <c r="M51" s="10">
        <v>44745</v>
      </c>
      <c r="N51" s="10">
        <v>44753</v>
      </c>
      <c r="O51" t="s">
        <v>44</v>
      </c>
      <c r="P51">
        <v>49.3</v>
      </c>
      <c r="Q51">
        <v>50.4</v>
      </c>
      <c r="R51">
        <v>49.4</v>
      </c>
      <c r="S51">
        <v>48</v>
      </c>
      <c r="T51">
        <v>47.8</v>
      </c>
      <c r="U51">
        <v>42.4</v>
      </c>
      <c r="V51">
        <v>36.1</v>
      </c>
      <c r="W51">
        <v>17.399999999999999</v>
      </c>
      <c r="X51">
        <v>10.7</v>
      </c>
      <c r="Y51">
        <v>0</v>
      </c>
      <c r="AD51" s="14">
        <f>SUM(Q51:AC51) /13</f>
        <v>23.246153846153845</v>
      </c>
      <c r="AE51">
        <v>0.76</v>
      </c>
      <c r="AF51">
        <v>0.73</v>
      </c>
      <c r="AG51">
        <v>0.72</v>
      </c>
      <c r="AH51">
        <v>0.72</v>
      </c>
      <c r="AI51">
        <v>0.69</v>
      </c>
      <c r="AJ51">
        <v>0.71</v>
      </c>
      <c r="AK51">
        <v>0.69</v>
      </c>
      <c r="AL51">
        <v>0.51</v>
      </c>
      <c r="AM51">
        <v>0.02</v>
      </c>
      <c r="AN51">
        <v>0</v>
      </c>
      <c r="AS51" s="14">
        <f>SUM(AF51:AR51)/13</f>
        <v>0.3684615384615384</v>
      </c>
      <c r="AT51">
        <v>52</v>
      </c>
      <c r="AU51">
        <v>30</v>
      </c>
      <c r="AV51">
        <v>0.65920000000000001</v>
      </c>
      <c r="AW51">
        <f>AV51/AU51*1000</f>
        <v>21.973333333333333</v>
      </c>
      <c r="AX51">
        <f>COUNTA(P51:AC51)*4</f>
        <v>40</v>
      </c>
    </row>
    <row r="52" spans="1:50" x14ac:dyDescent="0.25">
      <c r="A52" t="s">
        <v>290</v>
      </c>
      <c r="B52" t="s">
        <v>149</v>
      </c>
      <c r="C52" s="9" t="s">
        <v>292</v>
      </c>
      <c r="D52" t="s">
        <v>50</v>
      </c>
      <c r="E52">
        <v>33</v>
      </c>
      <c r="F52" s="9">
        <v>8</v>
      </c>
      <c r="G52" s="9">
        <v>1</v>
      </c>
      <c r="H52" s="8">
        <v>3</v>
      </c>
      <c r="I52" s="10">
        <v>44697</v>
      </c>
      <c r="J52" s="8">
        <v>6</v>
      </c>
      <c r="K52" s="8">
        <v>2</v>
      </c>
      <c r="L52" t="s">
        <v>43</v>
      </c>
      <c r="M52" s="10">
        <v>44760</v>
      </c>
      <c r="N52" s="10">
        <v>44768</v>
      </c>
      <c r="O52" t="s">
        <v>57</v>
      </c>
      <c r="P52">
        <v>41.8</v>
      </c>
      <c r="Q52">
        <v>41</v>
      </c>
      <c r="R52">
        <v>36.1</v>
      </c>
      <c r="S52">
        <v>37</v>
      </c>
      <c r="T52">
        <v>37</v>
      </c>
      <c r="U52">
        <v>32.5</v>
      </c>
      <c r="V52">
        <v>29.5</v>
      </c>
      <c r="W52">
        <v>28</v>
      </c>
      <c r="X52">
        <v>21.7</v>
      </c>
      <c r="Y52">
        <v>0</v>
      </c>
      <c r="AD52" s="14">
        <f>SUM(Q52:AC52) /13</f>
        <v>20.215384615384615</v>
      </c>
      <c r="AE52">
        <v>0.75</v>
      </c>
      <c r="AF52">
        <v>0.74</v>
      </c>
      <c r="AG52">
        <v>0.76</v>
      </c>
      <c r="AH52">
        <v>0.76</v>
      </c>
      <c r="AI52">
        <v>0.75</v>
      </c>
      <c r="AJ52">
        <v>0.76</v>
      </c>
      <c r="AK52">
        <v>0.69</v>
      </c>
      <c r="AL52">
        <v>0.72</v>
      </c>
      <c r="AM52">
        <v>0.67</v>
      </c>
      <c r="AN52">
        <v>0</v>
      </c>
      <c r="AS52" s="14">
        <f>SUM(AF52:AR52)/13</f>
        <v>0.4499999999999999</v>
      </c>
      <c r="AT52">
        <v>41</v>
      </c>
      <c r="AU52">
        <v>3</v>
      </c>
      <c r="AV52">
        <v>7.3599999999999999E-2</v>
      </c>
      <c r="AW52">
        <f>AV52/AU52*1000</f>
        <v>24.533333333333335</v>
      </c>
      <c r="AX52">
        <f>COUNTA(P52:AC52)*4</f>
        <v>40</v>
      </c>
    </row>
    <row r="53" spans="1:50" x14ac:dyDescent="0.25">
      <c r="A53" t="s">
        <v>339</v>
      </c>
      <c r="B53" t="s">
        <v>502</v>
      </c>
      <c r="C53" s="9" t="s">
        <v>104</v>
      </c>
      <c r="D53" t="s">
        <v>493</v>
      </c>
      <c r="E53">
        <v>29</v>
      </c>
      <c r="F53" s="9">
        <v>7</v>
      </c>
      <c r="G53" s="9">
        <v>1</v>
      </c>
      <c r="H53" s="8">
        <v>1</v>
      </c>
      <c r="I53" s="10">
        <v>44697</v>
      </c>
      <c r="J53" s="8">
        <v>11</v>
      </c>
      <c r="K53" s="8">
        <v>2</v>
      </c>
      <c r="L53" t="s">
        <v>43</v>
      </c>
      <c r="M53" s="10">
        <v>44744</v>
      </c>
      <c r="N53" s="10">
        <v>44752</v>
      </c>
      <c r="O53" t="s">
        <v>57</v>
      </c>
      <c r="P53">
        <v>44.3</v>
      </c>
      <c r="Q53">
        <v>43.6</v>
      </c>
      <c r="R53">
        <v>43.4</v>
      </c>
      <c r="S53">
        <v>44.7</v>
      </c>
      <c r="T53">
        <v>41.6</v>
      </c>
      <c r="U53">
        <v>41.4</v>
      </c>
      <c r="V53">
        <v>40.299999999999997</v>
      </c>
      <c r="W53">
        <v>14.3</v>
      </c>
      <c r="X53">
        <v>14</v>
      </c>
      <c r="Y53">
        <v>0</v>
      </c>
      <c r="AD53" s="14">
        <f>SUM(Q53:AC53) /13</f>
        <v>21.792307692307695</v>
      </c>
      <c r="AE53">
        <v>0.72</v>
      </c>
      <c r="AF53">
        <v>0.7</v>
      </c>
      <c r="AG53">
        <v>0.7</v>
      </c>
      <c r="AH53">
        <v>0.69</v>
      </c>
      <c r="AI53">
        <v>0.61</v>
      </c>
      <c r="AJ53">
        <v>0.47</v>
      </c>
      <c r="AK53">
        <v>0.67</v>
      </c>
      <c r="AL53">
        <v>0.34</v>
      </c>
      <c r="AM53">
        <v>0.49</v>
      </c>
      <c r="AN53">
        <v>0</v>
      </c>
      <c r="AS53" s="14">
        <f>SUM(AF53:AR53)/13</f>
        <v>0.35923076923076924</v>
      </c>
      <c r="AT53">
        <v>46</v>
      </c>
      <c r="AU53">
        <v>20</v>
      </c>
      <c r="AV53">
        <v>0.41770000000000002</v>
      </c>
      <c r="AW53">
        <f>AV53/AU53*1000</f>
        <v>20.885000000000002</v>
      </c>
      <c r="AX53">
        <f>COUNTA(P53:AC53)*4</f>
        <v>40</v>
      </c>
    </row>
    <row r="54" spans="1:50" x14ac:dyDescent="0.25">
      <c r="A54" t="s">
        <v>289</v>
      </c>
      <c r="B54" t="s">
        <v>494</v>
      </c>
      <c r="C54" s="9" t="s">
        <v>75</v>
      </c>
      <c r="D54" t="s">
        <v>493</v>
      </c>
      <c r="E54">
        <v>22</v>
      </c>
      <c r="F54" s="9">
        <v>7</v>
      </c>
      <c r="G54" s="9">
        <v>1</v>
      </c>
      <c r="H54" s="8">
        <v>1</v>
      </c>
      <c r="I54" s="10">
        <v>44697</v>
      </c>
      <c r="J54" s="8">
        <v>9</v>
      </c>
      <c r="K54" s="8">
        <v>3</v>
      </c>
      <c r="L54" t="s">
        <v>43</v>
      </c>
      <c r="M54" s="10">
        <v>44747</v>
      </c>
      <c r="N54" s="10">
        <v>44755</v>
      </c>
      <c r="O54" t="s">
        <v>54</v>
      </c>
      <c r="P54">
        <v>47.7</v>
      </c>
      <c r="Q54">
        <v>45.4</v>
      </c>
      <c r="R54">
        <v>48.7</v>
      </c>
      <c r="S54">
        <v>49.5</v>
      </c>
      <c r="T54">
        <v>42.8</v>
      </c>
      <c r="U54">
        <v>43.7</v>
      </c>
      <c r="V54">
        <v>43.1</v>
      </c>
      <c r="W54">
        <v>38</v>
      </c>
      <c r="X54">
        <v>17.399999999999999</v>
      </c>
      <c r="Y54">
        <v>0</v>
      </c>
      <c r="AD54" s="14">
        <f>SUM(Q54:AC54) /13</f>
        <v>25.276923076923076</v>
      </c>
      <c r="AE54">
        <v>0.7</v>
      </c>
      <c r="AF54">
        <v>0.72</v>
      </c>
      <c r="AG54">
        <v>0.71</v>
      </c>
      <c r="AH54">
        <v>0.66</v>
      </c>
      <c r="AI54">
        <v>0.66</v>
      </c>
      <c r="AJ54">
        <v>0.62</v>
      </c>
      <c r="AK54">
        <v>0.6</v>
      </c>
      <c r="AL54">
        <v>0.5</v>
      </c>
      <c r="AM54">
        <v>0.05</v>
      </c>
      <c r="AN54">
        <v>0</v>
      </c>
      <c r="AS54" s="14">
        <f>SUM(AF54:AR54)/13</f>
        <v>0.34769230769230774</v>
      </c>
      <c r="AT54">
        <v>51</v>
      </c>
      <c r="AU54">
        <v>27</v>
      </c>
      <c r="AV54">
        <v>0.6633</v>
      </c>
      <c r="AW54">
        <f>AV54/AU54*1000</f>
        <v>24.566666666666666</v>
      </c>
      <c r="AX54">
        <f>COUNTA(P54:AC54)*4</f>
        <v>40</v>
      </c>
    </row>
    <row r="55" spans="1:50" x14ac:dyDescent="0.25">
      <c r="A55" t="s">
        <v>341</v>
      </c>
      <c r="B55" t="s">
        <v>488</v>
      </c>
      <c r="C55" s="9" t="s">
        <v>166</v>
      </c>
      <c r="D55" t="s">
        <v>488</v>
      </c>
      <c r="E55">
        <v>18</v>
      </c>
      <c r="F55" s="9">
        <v>7</v>
      </c>
      <c r="G55" s="9">
        <v>1</v>
      </c>
      <c r="H55" s="8">
        <v>1</v>
      </c>
      <c r="I55" s="10">
        <v>44697</v>
      </c>
      <c r="J55" s="8">
        <v>4</v>
      </c>
      <c r="K55" s="8">
        <v>3</v>
      </c>
      <c r="L55" t="s">
        <v>43</v>
      </c>
      <c r="M55" s="10">
        <v>44750</v>
      </c>
      <c r="N55" s="10">
        <v>44758</v>
      </c>
      <c r="O55" t="s">
        <v>46</v>
      </c>
      <c r="P55">
        <v>43.1</v>
      </c>
      <c r="Q55">
        <v>51.9</v>
      </c>
      <c r="R55">
        <v>51.9</v>
      </c>
      <c r="S55">
        <v>51</v>
      </c>
      <c r="T55">
        <v>48.3</v>
      </c>
      <c r="U55">
        <v>44.6</v>
      </c>
      <c r="V55">
        <v>41.3</v>
      </c>
      <c r="W55">
        <v>27.2</v>
      </c>
      <c r="X55">
        <v>17.600000000000001</v>
      </c>
      <c r="Y55">
        <v>0</v>
      </c>
      <c r="AD55" s="14">
        <f>SUM(Q55:AC55) /13</f>
        <v>25.676923076923078</v>
      </c>
      <c r="AE55">
        <v>0.72</v>
      </c>
      <c r="AF55">
        <v>0.72</v>
      </c>
      <c r="AG55">
        <v>0.69</v>
      </c>
      <c r="AH55">
        <v>0.71</v>
      </c>
      <c r="AI55">
        <v>0.67</v>
      </c>
      <c r="AJ55">
        <v>0.61</v>
      </c>
      <c r="AK55">
        <v>0.65</v>
      </c>
      <c r="AL55">
        <v>0.64</v>
      </c>
      <c r="AM55">
        <v>0.13</v>
      </c>
      <c r="AN55">
        <v>0</v>
      </c>
      <c r="AS55" s="14">
        <f>SUM(AF55:AR55)/13</f>
        <v>0.37076923076923074</v>
      </c>
      <c r="AT55">
        <v>48</v>
      </c>
      <c r="AU55">
        <v>22</v>
      </c>
      <c r="AV55">
        <v>0.4531</v>
      </c>
      <c r="AW55">
        <f>AV55/AU55*1000</f>
        <v>20.595454545454544</v>
      </c>
      <c r="AX55">
        <f>COUNTA(P55:AC55)*4</f>
        <v>40</v>
      </c>
    </row>
    <row r="56" spans="1:50" x14ac:dyDescent="0.25">
      <c r="A56" t="s">
        <v>179</v>
      </c>
      <c r="B56" t="s">
        <v>488</v>
      </c>
      <c r="C56" s="9" t="s">
        <v>166</v>
      </c>
      <c r="D56" t="s">
        <v>488</v>
      </c>
      <c r="E56">
        <v>18</v>
      </c>
      <c r="F56" s="9">
        <v>8</v>
      </c>
      <c r="G56" s="9">
        <v>1</v>
      </c>
      <c r="H56" s="8">
        <v>3</v>
      </c>
      <c r="I56" s="10">
        <v>44697</v>
      </c>
      <c r="J56" s="8">
        <v>8</v>
      </c>
      <c r="K56" s="8">
        <v>2</v>
      </c>
      <c r="L56" t="s">
        <v>43</v>
      </c>
      <c r="M56" s="10">
        <v>44752</v>
      </c>
      <c r="N56" s="10">
        <v>44760</v>
      </c>
      <c r="O56" t="s">
        <v>57</v>
      </c>
      <c r="P56">
        <v>42.8</v>
      </c>
      <c r="Q56">
        <v>47.5</v>
      </c>
      <c r="R56">
        <v>50.9</v>
      </c>
      <c r="S56">
        <v>50.6</v>
      </c>
      <c r="T56">
        <v>48.1</v>
      </c>
      <c r="U56">
        <v>46</v>
      </c>
      <c r="V56">
        <v>45.2</v>
      </c>
      <c r="W56">
        <v>34.1</v>
      </c>
      <c r="X56">
        <v>19.2</v>
      </c>
      <c r="Y56">
        <v>0</v>
      </c>
      <c r="AD56" s="14">
        <f>SUM(Q56:AC56) /13</f>
        <v>26.276923076923079</v>
      </c>
      <c r="AE56">
        <v>0.76</v>
      </c>
      <c r="AF56">
        <v>0.78</v>
      </c>
      <c r="AG56">
        <v>0.77</v>
      </c>
      <c r="AH56">
        <v>0.76</v>
      </c>
      <c r="AI56">
        <v>0.76</v>
      </c>
      <c r="AJ56">
        <v>0.75</v>
      </c>
      <c r="AK56">
        <v>0.72</v>
      </c>
      <c r="AL56">
        <v>0.7</v>
      </c>
      <c r="AM56">
        <v>0.61</v>
      </c>
      <c r="AN56">
        <v>0</v>
      </c>
      <c r="AS56" s="14">
        <f>SUM(AF56:AR56)/13</f>
        <v>0.45000000000000007</v>
      </c>
      <c r="AT56">
        <v>68</v>
      </c>
      <c r="AU56">
        <v>23</v>
      </c>
      <c r="AV56">
        <v>0.76959999999999995</v>
      </c>
      <c r="AW56">
        <f>AV56/AU56*1000</f>
        <v>33.460869565217394</v>
      </c>
      <c r="AX56">
        <f>COUNTA(P56:AC56)*4</f>
        <v>40</v>
      </c>
    </row>
    <row r="57" spans="1:50" x14ac:dyDescent="0.25">
      <c r="A57" t="s">
        <v>165</v>
      </c>
      <c r="B57" t="s">
        <v>488</v>
      </c>
      <c r="C57" s="9" t="s">
        <v>166</v>
      </c>
      <c r="D57" t="s">
        <v>488</v>
      </c>
      <c r="E57">
        <v>18</v>
      </c>
      <c r="F57" s="9">
        <v>8</v>
      </c>
      <c r="G57" s="9">
        <v>2</v>
      </c>
      <c r="H57" s="8">
        <v>4</v>
      </c>
      <c r="I57" s="10">
        <v>44697</v>
      </c>
      <c r="J57" s="8">
        <v>2</v>
      </c>
      <c r="K57" s="8">
        <v>4</v>
      </c>
      <c r="L57" t="s">
        <v>43</v>
      </c>
      <c r="M57" s="10">
        <v>44751</v>
      </c>
      <c r="N57" s="10">
        <v>44759</v>
      </c>
      <c r="O57" t="s">
        <v>54</v>
      </c>
      <c r="P57">
        <v>47.8</v>
      </c>
      <c r="Q57">
        <v>49.6</v>
      </c>
      <c r="R57">
        <v>48.7</v>
      </c>
      <c r="S57">
        <v>47.2</v>
      </c>
      <c r="T57">
        <v>42.7</v>
      </c>
      <c r="U57">
        <v>42.7</v>
      </c>
      <c r="V57">
        <v>38.1</v>
      </c>
      <c r="W57">
        <v>37</v>
      </c>
      <c r="X57">
        <v>30.3</v>
      </c>
      <c r="Y57">
        <v>0</v>
      </c>
      <c r="AD57" s="14">
        <f>SUM(Q57:AC57) /13</f>
        <v>25.869230769230771</v>
      </c>
      <c r="AE57">
        <v>0.74</v>
      </c>
      <c r="AF57">
        <v>0.76</v>
      </c>
      <c r="AG57">
        <v>0.76</v>
      </c>
      <c r="AH57">
        <v>0.77</v>
      </c>
      <c r="AI57">
        <v>0.75</v>
      </c>
      <c r="AJ57">
        <v>0.75</v>
      </c>
      <c r="AK57">
        <v>0.74</v>
      </c>
      <c r="AL57">
        <v>0.7</v>
      </c>
      <c r="AM57">
        <v>0.6</v>
      </c>
      <c r="AN57">
        <v>0</v>
      </c>
      <c r="AS57" s="14">
        <f>SUM(AF57:AR57)/13</f>
        <v>0.44846153846153847</v>
      </c>
      <c r="AT57">
        <v>73</v>
      </c>
      <c r="AU57">
        <v>23</v>
      </c>
      <c r="AV57">
        <v>0.79079999999999995</v>
      </c>
      <c r="AW57">
        <f>AV57/AU57*1000</f>
        <v>34.382608695652166</v>
      </c>
      <c r="AX57">
        <f>COUNTA(P57:AC57)*4</f>
        <v>40</v>
      </c>
    </row>
    <row r="58" spans="1:50" x14ac:dyDescent="0.25">
      <c r="A58" t="s">
        <v>40</v>
      </c>
      <c r="B58" t="s">
        <v>98</v>
      </c>
      <c r="C58" s="9" t="s">
        <v>41</v>
      </c>
      <c r="D58" t="s">
        <v>42</v>
      </c>
      <c r="E58">
        <v>17</v>
      </c>
      <c r="F58" s="9">
        <v>7</v>
      </c>
      <c r="G58" s="9">
        <v>1</v>
      </c>
      <c r="H58" s="8">
        <v>1</v>
      </c>
      <c r="I58" s="10">
        <v>44697</v>
      </c>
      <c r="J58" s="8">
        <v>10</v>
      </c>
      <c r="K58" s="8">
        <v>4</v>
      </c>
      <c r="L58" t="s">
        <v>43</v>
      </c>
      <c r="M58" s="10">
        <v>44741</v>
      </c>
      <c r="N58" s="10">
        <v>44749</v>
      </c>
      <c r="O58" t="s">
        <v>44</v>
      </c>
      <c r="P58">
        <v>56.2</v>
      </c>
      <c r="Q58">
        <v>55.8</v>
      </c>
      <c r="R58">
        <v>52.7</v>
      </c>
      <c r="S58">
        <v>55</v>
      </c>
      <c r="T58">
        <v>52.3</v>
      </c>
      <c r="U58">
        <v>50</v>
      </c>
      <c r="V58">
        <v>36</v>
      </c>
      <c r="W58">
        <v>23.6</v>
      </c>
      <c r="X58">
        <v>11.9</v>
      </c>
      <c r="Y58">
        <v>0</v>
      </c>
      <c r="AD58" s="14">
        <f>SUM(Q58:AC58) /13</f>
        <v>25.946153846153848</v>
      </c>
      <c r="AE58">
        <v>0.75</v>
      </c>
      <c r="AF58">
        <v>0.74</v>
      </c>
      <c r="AG58">
        <v>0.72</v>
      </c>
      <c r="AH58">
        <v>0.74</v>
      </c>
      <c r="AI58">
        <v>0.73</v>
      </c>
      <c r="AJ58">
        <v>0.71</v>
      </c>
      <c r="AK58">
        <v>0.71</v>
      </c>
      <c r="AL58">
        <v>0.45</v>
      </c>
      <c r="AM58">
        <v>0.38</v>
      </c>
      <c r="AN58">
        <v>0</v>
      </c>
      <c r="AS58" s="14">
        <f>SUM(AF58:AR58)/13</f>
        <v>0.39846153846153842</v>
      </c>
      <c r="AT58">
        <v>79</v>
      </c>
      <c r="AU58">
        <v>22</v>
      </c>
      <c r="AV58">
        <v>1.1113999999999999</v>
      </c>
      <c r="AW58">
        <f>AV58/AU58*1000</f>
        <v>50.518181818181816</v>
      </c>
      <c r="AX58">
        <f>COUNTA(P58:AC58)*4</f>
        <v>40</v>
      </c>
    </row>
    <row r="59" spans="1:50" x14ac:dyDescent="0.25">
      <c r="A59" t="s">
        <v>111</v>
      </c>
      <c r="B59" t="s">
        <v>67</v>
      </c>
      <c r="C59" s="9" t="s">
        <v>113</v>
      </c>
      <c r="D59" t="s">
        <v>42</v>
      </c>
      <c r="E59">
        <v>15</v>
      </c>
      <c r="F59" s="9">
        <v>7</v>
      </c>
      <c r="G59" s="9">
        <v>2</v>
      </c>
      <c r="H59" s="8">
        <v>2</v>
      </c>
      <c r="I59" s="10">
        <v>44697</v>
      </c>
      <c r="J59" s="8">
        <v>1</v>
      </c>
      <c r="K59" s="8">
        <v>4</v>
      </c>
      <c r="L59" t="s">
        <v>43</v>
      </c>
      <c r="M59" s="10">
        <v>44749</v>
      </c>
      <c r="N59" s="10">
        <v>44757</v>
      </c>
      <c r="O59" t="s">
        <v>44</v>
      </c>
      <c r="P59">
        <v>49.2</v>
      </c>
      <c r="Q59">
        <v>51</v>
      </c>
      <c r="R59">
        <v>48.4</v>
      </c>
      <c r="S59">
        <v>49</v>
      </c>
      <c r="T59">
        <v>49.8</v>
      </c>
      <c r="U59">
        <v>47.2</v>
      </c>
      <c r="V59">
        <v>45.5</v>
      </c>
      <c r="W59">
        <v>40.299999999999997</v>
      </c>
      <c r="X59">
        <v>28.7</v>
      </c>
      <c r="Y59">
        <v>0</v>
      </c>
      <c r="AD59" s="14">
        <f>SUM(Q59:AC59) /13</f>
        <v>27.684615384615384</v>
      </c>
      <c r="AE59">
        <v>0.74</v>
      </c>
      <c r="AF59">
        <v>0.72</v>
      </c>
      <c r="AG59">
        <v>0.73</v>
      </c>
      <c r="AH59">
        <v>0.73</v>
      </c>
      <c r="AI59">
        <v>0.71</v>
      </c>
      <c r="AJ59">
        <v>0.71</v>
      </c>
      <c r="AK59">
        <v>0.68</v>
      </c>
      <c r="AL59">
        <v>0.71</v>
      </c>
      <c r="AM59">
        <v>0.64</v>
      </c>
      <c r="AN59">
        <v>0</v>
      </c>
      <c r="AS59" s="14">
        <f>SUM(AF59:AR59)/13</f>
        <v>0.43307692307692303</v>
      </c>
      <c r="AT59">
        <v>43</v>
      </c>
      <c r="AU59">
        <v>27</v>
      </c>
      <c r="AV59">
        <v>1.0185</v>
      </c>
      <c r="AW59">
        <f>AV59/AU59*1000</f>
        <v>37.722222222222221</v>
      </c>
      <c r="AX59">
        <f>COUNTA(P59:AC59)*4</f>
        <v>40</v>
      </c>
    </row>
    <row r="60" spans="1:50" x14ac:dyDescent="0.25">
      <c r="A60" t="s">
        <v>224</v>
      </c>
      <c r="B60" t="s">
        <v>67</v>
      </c>
      <c r="C60" s="9" t="s">
        <v>113</v>
      </c>
      <c r="D60" t="s">
        <v>42</v>
      </c>
      <c r="E60">
        <v>15</v>
      </c>
      <c r="F60" s="9">
        <v>8</v>
      </c>
      <c r="G60" s="9">
        <v>1</v>
      </c>
      <c r="H60" s="8">
        <v>3</v>
      </c>
      <c r="I60" s="10">
        <v>44697</v>
      </c>
      <c r="J60" s="8">
        <v>1</v>
      </c>
      <c r="K60" s="8">
        <v>2</v>
      </c>
      <c r="L60" t="s">
        <v>43</v>
      </c>
      <c r="M60" s="10">
        <v>44746</v>
      </c>
      <c r="N60" s="10">
        <v>44754</v>
      </c>
      <c r="O60" t="s">
        <v>46</v>
      </c>
      <c r="P60">
        <v>49.3</v>
      </c>
      <c r="Q60">
        <v>48.5</v>
      </c>
      <c r="R60">
        <v>49.2</v>
      </c>
      <c r="S60">
        <v>48</v>
      </c>
      <c r="T60">
        <v>47.7</v>
      </c>
      <c r="U60">
        <v>35.4</v>
      </c>
      <c r="V60">
        <v>28.5</v>
      </c>
      <c r="W60">
        <v>16.8</v>
      </c>
      <c r="X60">
        <v>11.8</v>
      </c>
      <c r="Y60">
        <v>0</v>
      </c>
      <c r="AD60" s="14">
        <f>SUM(Q60:AC60) /13</f>
        <v>21.992307692307691</v>
      </c>
      <c r="AE60">
        <v>0.72</v>
      </c>
      <c r="AF60">
        <v>0.75</v>
      </c>
      <c r="AG60">
        <v>0.72</v>
      </c>
      <c r="AH60">
        <v>0.74</v>
      </c>
      <c r="AI60">
        <v>0.72</v>
      </c>
      <c r="AJ60">
        <v>0.72</v>
      </c>
      <c r="AK60">
        <v>0.71</v>
      </c>
      <c r="AL60">
        <v>0.48</v>
      </c>
      <c r="AM60">
        <v>0.57999999999999996</v>
      </c>
      <c r="AN60">
        <v>0</v>
      </c>
      <c r="AS60" s="14">
        <f>SUM(AF60:AR60)/13</f>
        <v>0.4169230769230769</v>
      </c>
      <c r="AT60">
        <v>66</v>
      </c>
      <c r="AU60">
        <v>35</v>
      </c>
      <c r="AV60">
        <v>1.0491999999999999</v>
      </c>
      <c r="AW60">
        <f>AV60/AU60*1000</f>
        <v>29.977142857142855</v>
      </c>
      <c r="AX60">
        <f>COUNTA(P60:AC60)*4</f>
        <v>40</v>
      </c>
    </row>
    <row r="61" spans="1:50" x14ac:dyDescent="0.25">
      <c r="A61" t="s">
        <v>314</v>
      </c>
      <c r="B61" t="s">
        <v>484</v>
      </c>
      <c r="C61" s="9" t="s">
        <v>142</v>
      </c>
      <c r="D61" t="s">
        <v>480</v>
      </c>
      <c r="E61">
        <v>11</v>
      </c>
      <c r="F61" s="9">
        <v>7</v>
      </c>
      <c r="G61" s="9">
        <v>1</v>
      </c>
      <c r="H61" s="8">
        <v>1</v>
      </c>
      <c r="I61" s="10">
        <v>44697</v>
      </c>
      <c r="J61" s="8">
        <v>3</v>
      </c>
      <c r="K61" s="8">
        <v>3</v>
      </c>
      <c r="L61" t="s">
        <v>43</v>
      </c>
      <c r="M61" s="10">
        <v>44744</v>
      </c>
      <c r="N61" s="10">
        <v>44752</v>
      </c>
      <c r="O61" t="s">
        <v>57</v>
      </c>
      <c r="P61">
        <v>46.9</v>
      </c>
      <c r="Q61">
        <v>48.3</v>
      </c>
      <c r="R61">
        <v>45.1</v>
      </c>
      <c r="S61">
        <v>43.4</v>
      </c>
      <c r="T61">
        <v>43.1</v>
      </c>
      <c r="U61">
        <v>42.2</v>
      </c>
      <c r="V61">
        <v>37.1</v>
      </c>
      <c r="W61">
        <v>22.2</v>
      </c>
      <c r="X61">
        <v>18.899999999999999</v>
      </c>
      <c r="Y61">
        <v>0</v>
      </c>
      <c r="AD61" s="14">
        <f>SUM(Q61:AC61) /13</f>
        <v>23.1</v>
      </c>
      <c r="AE61">
        <v>0.71</v>
      </c>
      <c r="AF61">
        <v>0.72</v>
      </c>
      <c r="AG61">
        <v>0.71</v>
      </c>
      <c r="AH61">
        <v>0.66</v>
      </c>
      <c r="AI61">
        <v>0.63</v>
      </c>
      <c r="AJ61">
        <v>0.66</v>
      </c>
      <c r="AK61">
        <v>0.63</v>
      </c>
      <c r="AL61">
        <v>0.19</v>
      </c>
      <c r="AM61">
        <v>0.28000000000000003</v>
      </c>
      <c r="AN61">
        <v>0</v>
      </c>
      <c r="AS61" s="14">
        <f>SUM(AF61:AR61)/13</f>
        <v>0.34461538461538466</v>
      </c>
      <c r="AT61">
        <v>61</v>
      </c>
      <c r="AU61">
        <v>26</v>
      </c>
      <c r="AV61">
        <v>0.59260000000000002</v>
      </c>
      <c r="AW61">
        <f>AV61/AU61*1000</f>
        <v>22.792307692307691</v>
      </c>
      <c r="AX61">
        <f>COUNTA(P61:AC61)*4</f>
        <v>40</v>
      </c>
    </row>
    <row r="62" spans="1:50" x14ac:dyDescent="0.25">
      <c r="A62" t="s">
        <v>261</v>
      </c>
      <c r="B62" t="s">
        <v>483</v>
      </c>
      <c r="C62" s="9" t="s">
        <v>251</v>
      </c>
      <c r="D62" t="s">
        <v>480</v>
      </c>
      <c r="E62">
        <v>9</v>
      </c>
      <c r="F62" s="9">
        <v>7</v>
      </c>
      <c r="G62" s="9">
        <v>1</v>
      </c>
      <c r="H62" s="8">
        <v>1</v>
      </c>
      <c r="I62" s="10">
        <v>44697</v>
      </c>
      <c r="J62" s="8">
        <v>4</v>
      </c>
      <c r="K62" s="8">
        <v>2</v>
      </c>
      <c r="L62" t="s">
        <v>43</v>
      </c>
      <c r="M62" s="10">
        <v>44750</v>
      </c>
      <c r="N62" s="10">
        <v>44758</v>
      </c>
      <c r="O62" t="s">
        <v>46</v>
      </c>
      <c r="P62">
        <v>49.1</v>
      </c>
      <c r="Q62">
        <v>49.8</v>
      </c>
      <c r="R62">
        <v>49.6</v>
      </c>
      <c r="S62">
        <v>47</v>
      </c>
      <c r="T62">
        <v>43.4</v>
      </c>
      <c r="U62">
        <v>38.799999999999997</v>
      </c>
      <c r="V62">
        <v>32.4</v>
      </c>
      <c r="W62">
        <v>31.7</v>
      </c>
      <c r="X62">
        <v>29.3</v>
      </c>
      <c r="Y62">
        <v>0</v>
      </c>
      <c r="AD62" s="14">
        <f>SUM(Q62:AC62) /13</f>
        <v>24.76923076923077</v>
      </c>
      <c r="AE62">
        <v>0.72</v>
      </c>
      <c r="AF62">
        <v>0.7</v>
      </c>
      <c r="AG62">
        <v>0.66</v>
      </c>
      <c r="AH62">
        <v>0.67</v>
      </c>
      <c r="AI62">
        <v>0.65</v>
      </c>
      <c r="AJ62">
        <v>0.57999999999999996</v>
      </c>
      <c r="AK62">
        <v>0.64</v>
      </c>
      <c r="AL62">
        <v>0.56999999999999995</v>
      </c>
      <c r="AM62">
        <v>0.57999999999999996</v>
      </c>
      <c r="AN62">
        <v>0</v>
      </c>
      <c r="AS62" s="14">
        <f>SUM(AF62:AR62)/13</f>
        <v>0.38846153846153847</v>
      </c>
      <c r="AT62">
        <v>64</v>
      </c>
      <c r="AU62">
        <v>38</v>
      </c>
      <c r="AV62">
        <v>1.0294000000000001</v>
      </c>
      <c r="AW62">
        <f>AV62/AU62*1000</f>
        <v>27.089473684210528</v>
      </c>
      <c r="AX62">
        <f>COUNTA(P62:AC62)*4</f>
        <v>40</v>
      </c>
    </row>
    <row r="63" spans="1:50" x14ac:dyDescent="0.25">
      <c r="A63" t="s">
        <v>270</v>
      </c>
      <c r="B63" t="s">
        <v>483</v>
      </c>
      <c r="C63" s="9" t="s">
        <v>251</v>
      </c>
      <c r="D63" t="s">
        <v>480</v>
      </c>
      <c r="E63">
        <v>9</v>
      </c>
      <c r="F63" s="9">
        <v>8</v>
      </c>
      <c r="G63" s="9">
        <v>1</v>
      </c>
      <c r="H63" s="8">
        <v>3</v>
      </c>
      <c r="I63" s="10">
        <v>44697</v>
      </c>
      <c r="J63" s="8">
        <v>6</v>
      </c>
      <c r="K63" s="8">
        <v>1</v>
      </c>
      <c r="L63" t="s">
        <v>43</v>
      </c>
      <c r="M63" s="10">
        <v>44752</v>
      </c>
      <c r="N63" s="10">
        <v>44760</v>
      </c>
      <c r="O63" t="s">
        <v>57</v>
      </c>
      <c r="P63">
        <v>46.9</v>
      </c>
      <c r="Q63">
        <v>47.4</v>
      </c>
      <c r="R63">
        <v>46.3</v>
      </c>
      <c r="S63">
        <v>46.7</v>
      </c>
      <c r="T63">
        <v>42.9</v>
      </c>
      <c r="U63">
        <v>43.6</v>
      </c>
      <c r="V63">
        <v>38.9</v>
      </c>
      <c r="W63">
        <v>32.200000000000003</v>
      </c>
      <c r="X63">
        <v>10.4</v>
      </c>
      <c r="Y63">
        <v>0</v>
      </c>
      <c r="AD63" s="14">
        <f>SUM(Q63:AC63) /13</f>
        <v>23.723076923076917</v>
      </c>
      <c r="AE63">
        <v>0.7</v>
      </c>
      <c r="AF63">
        <v>0.75</v>
      </c>
      <c r="AG63">
        <v>0.74</v>
      </c>
      <c r="AH63">
        <v>0.73</v>
      </c>
      <c r="AI63">
        <v>0.73</v>
      </c>
      <c r="AJ63">
        <v>0.73</v>
      </c>
      <c r="AK63">
        <v>0.71</v>
      </c>
      <c r="AL63">
        <v>0.62</v>
      </c>
      <c r="AM63">
        <v>0.44</v>
      </c>
      <c r="AN63">
        <v>0</v>
      </c>
      <c r="AS63" s="14">
        <f>SUM(AF63:AR63)/13</f>
        <v>0.41923076923076924</v>
      </c>
      <c r="AT63">
        <v>62</v>
      </c>
      <c r="AU63">
        <v>25</v>
      </c>
      <c r="AV63">
        <v>0.65969999999999995</v>
      </c>
      <c r="AW63">
        <f>AV63/AU63*1000</f>
        <v>26.387999999999998</v>
      </c>
      <c r="AX63">
        <f>COUNTA(P63:AC63)*4</f>
        <v>40</v>
      </c>
    </row>
    <row r="64" spans="1:50" x14ac:dyDescent="0.25">
      <c r="A64" t="s">
        <v>265</v>
      </c>
      <c r="B64" t="s">
        <v>481</v>
      </c>
      <c r="C64" s="9" t="s">
        <v>99</v>
      </c>
      <c r="D64" t="s">
        <v>482</v>
      </c>
      <c r="E64">
        <v>7</v>
      </c>
      <c r="F64" s="9">
        <v>7</v>
      </c>
      <c r="G64" s="9">
        <v>2</v>
      </c>
      <c r="H64" s="8">
        <v>2</v>
      </c>
      <c r="I64" s="10">
        <v>44697</v>
      </c>
      <c r="J64" s="8">
        <v>6</v>
      </c>
      <c r="K64" s="8">
        <v>4</v>
      </c>
      <c r="L64" t="s">
        <v>43</v>
      </c>
      <c r="M64" s="10">
        <v>44754</v>
      </c>
      <c r="N64" s="10">
        <v>44762</v>
      </c>
      <c r="O64" t="s">
        <v>46</v>
      </c>
      <c r="P64">
        <v>46.8</v>
      </c>
      <c r="Q64">
        <v>48.4</v>
      </c>
      <c r="R64">
        <v>48.8</v>
      </c>
      <c r="S64">
        <v>43.4</v>
      </c>
      <c r="T64">
        <v>43.6</v>
      </c>
      <c r="U64">
        <v>42.3</v>
      </c>
      <c r="V64">
        <v>45.5</v>
      </c>
      <c r="W64">
        <v>45</v>
      </c>
      <c r="X64">
        <v>19.899999999999999</v>
      </c>
      <c r="Y64">
        <v>0</v>
      </c>
      <c r="AD64" s="14">
        <f>SUM(Q64:AC64) /13</f>
        <v>25.915384615384614</v>
      </c>
      <c r="AE64">
        <v>0.75</v>
      </c>
      <c r="AF64">
        <v>0.75</v>
      </c>
      <c r="AG64">
        <v>0.75</v>
      </c>
      <c r="AH64">
        <v>0.74</v>
      </c>
      <c r="AI64">
        <v>0.75</v>
      </c>
      <c r="AJ64">
        <v>0.73</v>
      </c>
      <c r="AK64">
        <v>0.73</v>
      </c>
      <c r="AL64">
        <v>0.72</v>
      </c>
      <c r="AM64">
        <v>0.7</v>
      </c>
      <c r="AN64">
        <v>0</v>
      </c>
      <c r="AS64" s="14">
        <f>SUM(AF64:AR64)/13</f>
        <v>0.45153846153846156</v>
      </c>
      <c r="AT64">
        <v>59</v>
      </c>
      <c r="AU64">
        <v>27</v>
      </c>
      <c r="AV64">
        <v>0.72719999999999996</v>
      </c>
      <c r="AW64">
        <f>AV64/AU64*1000</f>
        <v>26.933333333333334</v>
      </c>
      <c r="AX64">
        <f>COUNTA(P64:AC64)*4</f>
        <v>40</v>
      </c>
    </row>
    <row r="65" spans="1:50" x14ac:dyDescent="0.25">
      <c r="A65" t="s">
        <v>275</v>
      </c>
      <c r="B65" t="s">
        <v>468</v>
      </c>
      <c r="C65" s="9" t="s">
        <v>91</v>
      </c>
      <c r="D65" t="s">
        <v>468</v>
      </c>
      <c r="E65">
        <v>3</v>
      </c>
      <c r="F65" s="9">
        <v>7</v>
      </c>
      <c r="G65" s="9">
        <v>2</v>
      </c>
      <c r="H65" s="8">
        <v>2</v>
      </c>
      <c r="I65" s="10">
        <v>44697</v>
      </c>
      <c r="J65" s="8">
        <v>10</v>
      </c>
      <c r="K65" s="8">
        <v>3</v>
      </c>
      <c r="L65" t="s">
        <v>43</v>
      </c>
      <c r="M65" s="10">
        <v>44766</v>
      </c>
      <c r="N65" s="10">
        <v>44774</v>
      </c>
      <c r="O65" t="s">
        <v>46</v>
      </c>
      <c r="P65">
        <v>45</v>
      </c>
      <c r="Q65">
        <v>45.8</v>
      </c>
      <c r="R65">
        <v>44</v>
      </c>
      <c r="S65">
        <v>44.1</v>
      </c>
      <c r="T65">
        <v>44.4</v>
      </c>
      <c r="U65">
        <v>41.5</v>
      </c>
      <c r="V65">
        <v>37.4</v>
      </c>
      <c r="W65">
        <v>30.8</v>
      </c>
      <c r="X65">
        <v>20.100000000000001</v>
      </c>
      <c r="Y65">
        <v>0</v>
      </c>
      <c r="AD65" s="14">
        <f>SUM(Q65:AC65) /13</f>
        <v>23.700000000000003</v>
      </c>
      <c r="AE65">
        <v>0.72</v>
      </c>
      <c r="AF65">
        <v>0.69</v>
      </c>
      <c r="AG65">
        <v>0.67</v>
      </c>
      <c r="AH65">
        <v>0.56000000000000005</v>
      </c>
      <c r="AI65">
        <v>0.65</v>
      </c>
      <c r="AJ65">
        <v>0.59</v>
      </c>
      <c r="AK65">
        <v>0.56999999999999995</v>
      </c>
      <c r="AL65">
        <v>0.49</v>
      </c>
      <c r="AM65">
        <v>0.24</v>
      </c>
      <c r="AN65">
        <v>0</v>
      </c>
      <c r="AS65" s="14">
        <f>SUM(AF65:AR65)/13</f>
        <v>0.34307692307692306</v>
      </c>
      <c r="AT65">
        <v>61</v>
      </c>
      <c r="AU65">
        <v>47</v>
      </c>
      <c r="AV65">
        <v>1.2303999999999999</v>
      </c>
      <c r="AW65">
        <f>AV65/AU65*1000</f>
        <v>26.178723404255319</v>
      </c>
      <c r="AX65">
        <f>COUNTA(P65:AC65)*4</f>
        <v>40</v>
      </c>
    </row>
    <row r="66" spans="1:50" x14ac:dyDescent="0.25">
      <c r="A66" t="s">
        <v>278</v>
      </c>
      <c r="B66" t="s">
        <v>157</v>
      </c>
      <c r="C66" s="9" t="s">
        <v>158</v>
      </c>
      <c r="D66" s="9" t="s">
        <v>157</v>
      </c>
      <c r="E66">
        <v>2</v>
      </c>
      <c r="F66" s="9">
        <v>7</v>
      </c>
      <c r="G66" s="9">
        <v>2</v>
      </c>
      <c r="H66" s="8">
        <v>2</v>
      </c>
      <c r="I66" s="10">
        <v>44697</v>
      </c>
      <c r="J66" s="8">
        <v>10</v>
      </c>
      <c r="K66" s="8">
        <v>2</v>
      </c>
      <c r="L66" t="s">
        <v>43</v>
      </c>
      <c r="M66" s="10">
        <v>44748</v>
      </c>
      <c r="N66" s="10">
        <v>44756</v>
      </c>
      <c r="O66" t="s">
        <v>57</v>
      </c>
      <c r="P66">
        <v>53.1</v>
      </c>
      <c r="Q66">
        <v>53.3</v>
      </c>
      <c r="R66">
        <v>52.2</v>
      </c>
      <c r="S66">
        <v>51.8</v>
      </c>
      <c r="T66">
        <v>49</v>
      </c>
      <c r="U66">
        <v>48.4</v>
      </c>
      <c r="V66">
        <v>42</v>
      </c>
      <c r="W66">
        <v>39.700000000000003</v>
      </c>
      <c r="X66">
        <v>13.3</v>
      </c>
      <c r="Y66">
        <v>0</v>
      </c>
      <c r="AD66" s="14">
        <f>SUM(Q66:AC66) /13</f>
        <v>26.900000000000002</v>
      </c>
      <c r="AE66">
        <v>0.73</v>
      </c>
      <c r="AF66">
        <v>0.73</v>
      </c>
      <c r="AG66">
        <v>0.61</v>
      </c>
      <c r="AH66">
        <v>0.65</v>
      </c>
      <c r="AI66">
        <v>0.69</v>
      </c>
      <c r="AJ66">
        <v>0.59</v>
      </c>
      <c r="AK66">
        <v>0.65</v>
      </c>
      <c r="AL66">
        <v>0.63</v>
      </c>
      <c r="AM66">
        <v>0.39</v>
      </c>
      <c r="AN66">
        <v>0</v>
      </c>
      <c r="AS66" s="14">
        <f>SUM(AF66:AR66)/13</f>
        <v>0.37999999999999995</v>
      </c>
      <c r="AT66">
        <v>56</v>
      </c>
      <c r="AU66">
        <v>28</v>
      </c>
      <c r="AV66">
        <v>0.71860000000000002</v>
      </c>
      <c r="AW66">
        <f>AV66/AU66*1000</f>
        <v>25.664285714285715</v>
      </c>
      <c r="AX66">
        <f>COUNTA(P66:AC66)*4</f>
        <v>40</v>
      </c>
    </row>
    <row r="67" spans="1:50" x14ac:dyDescent="0.25">
      <c r="A67" t="s">
        <v>213</v>
      </c>
      <c r="B67" t="s">
        <v>291</v>
      </c>
      <c r="C67" s="9" t="s">
        <v>150</v>
      </c>
      <c r="D67" t="s">
        <v>50</v>
      </c>
      <c r="E67">
        <v>42</v>
      </c>
      <c r="F67" s="9">
        <v>8</v>
      </c>
      <c r="G67" s="9">
        <v>2</v>
      </c>
      <c r="H67" s="8">
        <v>4</v>
      </c>
      <c r="I67" s="10">
        <v>44697</v>
      </c>
      <c r="J67" s="8">
        <v>7</v>
      </c>
      <c r="K67" s="8">
        <v>4</v>
      </c>
      <c r="L67" t="s">
        <v>43</v>
      </c>
      <c r="M67" s="10">
        <v>44750</v>
      </c>
      <c r="N67" s="10">
        <v>44758</v>
      </c>
      <c r="O67" t="s">
        <v>46</v>
      </c>
      <c r="P67">
        <v>47.8</v>
      </c>
      <c r="Q67">
        <v>48.8</v>
      </c>
      <c r="R67">
        <v>46.4</v>
      </c>
      <c r="S67">
        <v>45.5</v>
      </c>
      <c r="T67">
        <v>40.200000000000003</v>
      </c>
      <c r="U67">
        <v>31.1</v>
      </c>
      <c r="V67">
        <v>19.600000000000001</v>
      </c>
      <c r="W67">
        <v>26.8</v>
      </c>
      <c r="X67">
        <v>0</v>
      </c>
      <c r="AD67" s="14">
        <f>SUM(Q67:AC67) /13</f>
        <v>19.876923076923074</v>
      </c>
      <c r="AE67">
        <v>0.77</v>
      </c>
      <c r="AF67">
        <v>0.76</v>
      </c>
      <c r="AG67">
        <v>0.73</v>
      </c>
      <c r="AH67">
        <v>0.72</v>
      </c>
      <c r="AI67">
        <v>0.7</v>
      </c>
      <c r="AJ67">
        <v>0.57999999999999996</v>
      </c>
      <c r="AK67">
        <v>0.69</v>
      </c>
      <c r="AL67">
        <v>0.13</v>
      </c>
      <c r="AM67">
        <v>0</v>
      </c>
      <c r="AS67" s="14">
        <f>SUM(AF67:AR67)/13</f>
        <v>0.3315384615384615</v>
      </c>
      <c r="AT67">
        <v>49</v>
      </c>
      <c r="AU67">
        <v>15</v>
      </c>
      <c r="AV67">
        <v>0.46710000000000002</v>
      </c>
      <c r="AW67">
        <f>AV67/AU67*1000</f>
        <v>31.14</v>
      </c>
      <c r="AX67">
        <f>COUNTA(P67:AC67)*4</f>
        <v>36</v>
      </c>
    </row>
    <row r="68" spans="1:50" x14ac:dyDescent="0.25">
      <c r="A68" t="s">
        <v>47</v>
      </c>
      <c r="B68" t="s">
        <v>128</v>
      </c>
      <c r="C68" s="9" t="s">
        <v>49</v>
      </c>
      <c r="D68" t="s">
        <v>50</v>
      </c>
      <c r="E68">
        <v>41</v>
      </c>
      <c r="F68" s="9">
        <v>7</v>
      </c>
      <c r="G68" s="9">
        <v>1</v>
      </c>
      <c r="H68" s="8">
        <v>1</v>
      </c>
      <c r="I68" s="10">
        <v>44697</v>
      </c>
      <c r="J68" s="8">
        <v>1</v>
      </c>
      <c r="K68" s="8">
        <v>2</v>
      </c>
      <c r="L68" t="s">
        <v>43</v>
      </c>
      <c r="M68" s="10">
        <v>44750</v>
      </c>
      <c r="N68" s="10">
        <v>44758</v>
      </c>
      <c r="O68" t="s">
        <v>46</v>
      </c>
      <c r="P68">
        <v>49.4</v>
      </c>
      <c r="Q68">
        <v>50.1</v>
      </c>
      <c r="R68">
        <v>50.9</v>
      </c>
      <c r="S68">
        <v>51.4</v>
      </c>
      <c r="T68">
        <v>46.7</v>
      </c>
      <c r="U68">
        <v>34.5</v>
      </c>
      <c r="V68">
        <v>21</v>
      </c>
      <c r="W68">
        <v>2.2000000000000002</v>
      </c>
      <c r="X68">
        <v>0</v>
      </c>
      <c r="AD68" s="14">
        <f>SUM(Q68:AC68) /13</f>
        <v>19.753846153846155</v>
      </c>
      <c r="AE68">
        <v>0.72</v>
      </c>
      <c r="AF68">
        <v>0.7</v>
      </c>
      <c r="AG68">
        <v>0.72</v>
      </c>
      <c r="AH68">
        <v>0.7</v>
      </c>
      <c r="AI68">
        <v>0.68</v>
      </c>
      <c r="AJ68">
        <v>0.56000000000000005</v>
      </c>
      <c r="AK68">
        <v>0.61</v>
      </c>
      <c r="AL68">
        <v>0.43</v>
      </c>
      <c r="AM68">
        <v>0</v>
      </c>
      <c r="AS68" s="14">
        <f>SUM(AF68:AR68)/13</f>
        <v>0.33846153846153848</v>
      </c>
      <c r="AT68">
        <v>89</v>
      </c>
      <c r="AU68">
        <v>53</v>
      </c>
      <c r="AV68">
        <v>2.5303</v>
      </c>
      <c r="AW68">
        <f>AV68/AU68*1000</f>
        <v>47.741509433962264</v>
      </c>
      <c r="AX68">
        <f>COUNTA(P68:AC68)*4</f>
        <v>36</v>
      </c>
    </row>
    <row r="69" spans="1:50" x14ac:dyDescent="0.25">
      <c r="A69" t="s">
        <v>201</v>
      </c>
      <c r="B69" t="s">
        <v>52</v>
      </c>
      <c r="C69" s="9" t="s">
        <v>203</v>
      </c>
      <c r="D69" t="s">
        <v>50</v>
      </c>
      <c r="E69">
        <v>39</v>
      </c>
      <c r="F69" s="9">
        <v>8</v>
      </c>
      <c r="G69" s="9">
        <v>1</v>
      </c>
      <c r="H69" s="8">
        <v>3</v>
      </c>
      <c r="I69" s="10">
        <v>44697</v>
      </c>
      <c r="J69" s="8">
        <v>3</v>
      </c>
      <c r="K69" s="8">
        <v>3</v>
      </c>
      <c r="L69" t="s">
        <v>43</v>
      </c>
      <c r="M69" s="10">
        <v>44746</v>
      </c>
      <c r="N69" s="10">
        <v>44754</v>
      </c>
      <c r="O69" t="s">
        <v>46</v>
      </c>
      <c r="P69">
        <v>52.3</v>
      </c>
      <c r="Q69">
        <v>48.2</v>
      </c>
      <c r="R69">
        <v>48.7</v>
      </c>
      <c r="S69">
        <v>48.9</v>
      </c>
      <c r="T69">
        <v>46.9</v>
      </c>
      <c r="U69">
        <v>46.6</v>
      </c>
      <c r="V69">
        <v>32.1</v>
      </c>
      <c r="W69">
        <v>17.399999999999999</v>
      </c>
      <c r="X69">
        <v>0</v>
      </c>
      <c r="AD69" s="14">
        <f>SUM(Q69:AC69) /13</f>
        <v>22.215384615384615</v>
      </c>
      <c r="AE69">
        <v>0.72</v>
      </c>
      <c r="AF69">
        <v>0.75</v>
      </c>
      <c r="AG69">
        <v>0.75</v>
      </c>
      <c r="AH69">
        <v>0.75</v>
      </c>
      <c r="AI69">
        <v>0.73</v>
      </c>
      <c r="AJ69">
        <v>0.71</v>
      </c>
      <c r="AK69">
        <v>0.66</v>
      </c>
      <c r="AL69">
        <v>0.56999999999999995</v>
      </c>
      <c r="AM69">
        <v>0</v>
      </c>
      <c r="AS69" s="14">
        <f>SUM(AF69:AR69)/13</f>
        <v>0.37846153846153846</v>
      </c>
      <c r="AT69">
        <v>78</v>
      </c>
      <c r="AU69">
        <v>37</v>
      </c>
      <c r="AV69">
        <v>1.1738</v>
      </c>
      <c r="AW69">
        <f>AV69/AU69*1000</f>
        <v>31.724324324324321</v>
      </c>
      <c r="AX69">
        <f>COUNTA(P69:AC69)*4</f>
        <v>36</v>
      </c>
    </row>
    <row r="70" spans="1:50" x14ac:dyDescent="0.25">
      <c r="A70" t="s">
        <v>335</v>
      </c>
      <c r="B70" t="s">
        <v>52</v>
      </c>
      <c r="C70" s="9" t="s">
        <v>203</v>
      </c>
      <c r="D70" t="s">
        <v>50</v>
      </c>
      <c r="E70">
        <v>39</v>
      </c>
      <c r="F70" s="9">
        <v>8</v>
      </c>
      <c r="G70" s="9">
        <v>2</v>
      </c>
      <c r="H70" s="8">
        <v>4</v>
      </c>
      <c r="I70" s="10">
        <v>44697</v>
      </c>
      <c r="J70" s="8">
        <v>11</v>
      </c>
      <c r="K70" s="8">
        <v>4</v>
      </c>
      <c r="L70" t="s">
        <v>43</v>
      </c>
      <c r="M70" s="10">
        <v>44745</v>
      </c>
      <c r="N70" s="10">
        <v>44753</v>
      </c>
      <c r="O70" t="s">
        <v>44</v>
      </c>
      <c r="P70">
        <v>45.7</v>
      </c>
      <c r="Q70">
        <v>46.2</v>
      </c>
      <c r="R70">
        <v>46</v>
      </c>
      <c r="S70">
        <v>48</v>
      </c>
      <c r="T70">
        <v>46</v>
      </c>
      <c r="U70">
        <v>41.4</v>
      </c>
      <c r="V70">
        <v>39.299999999999997</v>
      </c>
      <c r="W70">
        <v>15.3</v>
      </c>
      <c r="X70">
        <v>0</v>
      </c>
      <c r="AD70" s="14">
        <f>SUM(Q70:AC70) /13</f>
        <v>21.707692307692305</v>
      </c>
      <c r="AE70">
        <v>0.77</v>
      </c>
      <c r="AF70">
        <v>0.76</v>
      </c>
      <c r="AG70">
        <v>0.76</v>
      </c>
      <c r="AH70">
        <v>0.74</v>
      </c>
      <c r="AI70">
        <v>0.7</v>
      </c>
      <c r="AJ70">
        <v>0.73</v>
      </c>
      <c r="AK70">
        <v>0.62</v>
      </c>
      <c r="AL70">
        <v>0.64</v>
      </c>
      <c r="AM70">
        <v>0</v>
      </c>
      <c r="AS70" s="14">
        <f>SUM(AF70:AR70)/13</f>
        <v>0.38076923076923069</v>
      </c>
      <c r="AT70">
        <v>60</v>
      </c>
      <c r="AU70">
        <v>29</v>
      </c>
      <c r="AV70">
        <v>0.61370000000000002</v>
      </c>
      <c r="AW70">
        <f>AV70/AU70*1000</f>
        <v>21.162068965517243</v>
      </c>
      <c r="AX70">
        <f>COUNTA(P70:AC70)*4</f>
        <v>36</v>
      </c>
    </row>
    <row r="71" spans="1:50" x14ac:dyDescent="0.25">
      <c r="A71" t="s">
        <v>83</v>
      </c>
      <c r="B71" t="s">
        <v>202</v>
      </c>
      <c r="C71" s="9" t="s">
        <v>53</v>
      </c>
      <c r="D71" t="s">
        <v>50</v>
      </c>
      <c r="E71">
        <v>38</v>
      </c>
      <c r="F71" s="9">
        <v>7</v>
      </c>
      <c r="G71" s="9">
        <v>2</v>
      </c>
      <c r="H71" s="8">
        <v>2</v>
      </c>
      <c r="I71" s="10">
        <v>44697</v>
      </c>
      <c r="J71" s="8">
        <v>6</v>
      </c>
      <c r="K71" s="8">
        <v>1</v>
      </c>
      <c r="L71" t="s">
        <v>43</v>
      </c>
      <c r="M71" s="10">
        <v>44778</v>
      </c>
      <c r="N71" s="10">
        <v>44786</v>
      </c>
      <c r="O71" t="s">
        <v>46</v>
      </c>
      <c r="P71">
        <v>49.6</v>
      </c>
      <c r="Q71">
        <v>51.4</v>
      </c>
      <c r="R71">
        <v>52.8</v>
      </c>
      <c r="S71">
        <v>50.6</v>
      </c>
      <c r="T71">
        <v>49.3</v>
      </c>
      <c r="U71">
        <v>33.6</v>
      </c>
      <c r="V71">
        <v>30.7</v>
      </c>
      <c r="W71">
        <v>20.5</v>
      </c>
      <c r="X71">
        <v>0</v>
      </c>
      <c r="AD71" s="14">
        <f>SUM(Q71:AC71) /13</f>
        <v>22.223076923076921</v>
      </c>
      <c r="AE71">
        <v>0.72</v>
      </c>
      <c r="AF71">
        <v>0.72</v>
      </c>
      <c r="AG71">
        <v>0.72</v>
      </c>
      <c r="AH71">
        <v>0.71</v>
      </c>
      <c r="AI71">
        <v>0.7</v>
      </c>
      <c r="AJ71">
        <v>0.68</v>
      </c>
      <c r="AK71">
        <v>0.67</v>
      </c>
      <c r="AL71">
        <v>0.59</v>
      </c>
      <c r="AM71">
        <v>0</v>
      </c>
      <c r="AS71" s="14">
        <f>SUM(AF71:AR71)/13</f>
        <v>0.36846153846153845</v>
      </c>
      <c r="AT71">
        <v>45</v>
      </c>
      <c r="AU71">
        <v>26</v>
      </c>
      <c r="AV71">
        <v>1.0188999999999999</v>
      </c>
      <c r="AW71">
        <f>AV71/AU71*1000</f>
        <v>39.188461538461532</v>
      </c>
      <c r="AX71">
        <f>COUNTA(P71:AC71)*4</f>
        <v>36</v>
      </c>
    </row>
    <row r="72" spans="1:50" x14ac:dyDescent="0.25">
      <c r="A72" t="s">
        <v>200</v>
      </c>
      <c r="B72" t="s">
        <v>48</v>
      </c>
      <c r="C72" s="9" t="s">
        <v>129</v>
      </c>
      <c r="D72" t="s">
        <v>50</v>
      </c>
      <c r="E72">
        <v>35</v>
      </c>
      <c r="F72" s="9">
        <v>7</v>
      </c>
      <c r="G72" s="9">
        <v>2</v>
      </c>
      <c r="H72" s="8">
        <v>2</v>
      </c>
      <c r="I72" s="10">
        <v>44697</v>
      </c>
      <c r="J72" s="8">
        <v>7</v>
      </c>
      <c r="K72" s="8">
        <v>3</v>
      </c>
      <c r="L72" t="s">
        <v>43</v>
      </c>
      <c r="M72" s="10">
        <v>44754</v>
      </c>
      <c r="N72" s="10">
        <v>44762</v>
      </c>
      <c r="O72" t="s">
        <v>46</v>
      </c>
      <c r="P72">
        <v>49.8</v>
      </c>
      <c r="Q72">
        <v>49.9</v>
      </c>
      <c r="R72">
        <v>50.8</v>
      </c>
      <c r="S72">
        <v>48.4</v>
      </c>
      <c r="T72">
        <v>47.7</v>
      </c>
      <c r="U72">
        <v>45.3</v>
      </c>
      <c r="V72">
        <v>33.700000000000003</v>
      </c>
      <c r="W72">
        <v>16.600000000000001</v>
      </c>
      <c r="X72">
        <v>0</v>
      </c>
      <c r="AD72" s="14">
        <f>SUM(Q72:AC72) /13</f>
        <v>22.492307692307694</v>
      </c>
      <c r="AE72">
        <v>0.74</v>
      </c>
      <c r="AF72">
        <v>0.73</v>
      </c>
      <c r="AG72">
        <v>0.72</v>
      </c>
      <c r="AH72">
        <v>0.7</v>
      </c>
      <c r="AI72">
        <v>0.69</v>
      </c>
      <c r="AJ72">
        <v>0.66</v>
      </c>
      <c r="AK72">
        <v>0.61</v>
      </c>
      <c r="AL72">
        <v>0.41</v>
      </c>
      <c r="AM72">
        <v>0</v>
      </c>
      <c r="AS72" s="14">
        <f>SUM(AF72:AR72)/13</f>
        <v>0.34769230769230774</v>
      </c>
      <c r="AT72">
        <v>51</v>
      </c>
      <c r="AU72">
        <v>35</v>
      </c>
      <c r="AV72">
        <v>1.1105</v>
      </c>
      <c r="AW72">
        <f>AV72/AU72*1000</f>
        <v>31.728571428571431</v>
      </c>
      <c r="AX72">
        <f>COUNTA(P72:AC72)*4</f>
        <v>36</v>
      </c>
    </row>
    <row r="73" spans="1:50" x14ac:dyDescent="0.25">
      <c r="A73" t="s">
        <v>192</v>
      </c>
      <c r="B73" t="s">
        <v>504</v>
      </c>
      <c r="C73" s="9" t="s">
        <v>193</v>
      </c>
      <c r="D73" t="s">
        <v>504</v>
      </c>
      <c r="E73">
        <v>34</v>
      </c>
      <c r="F73" s="9">
        <v>8</v>
      </c>
      <c r="G73" s="9">
        <v>1</v>
      </c>
      <c r="H73" s="8">
        <v>3</v>
      </c>
      <c r="I73" s="10">
        <v>44697</v>
      </c>
      <c r="J73" s="8">
        <v>10</v>
      </c>
      <c r="K73" s="8">
        <v>3</v>
      </c>
      <c r="L73" t="s">
        <v>43</v>
      </c>
      <c r="M73" s="10">
        <v>44745</v>
      </c>
      <c r="N73" s="10">
        <v>44753</v>
      </c>
      <c r="O73" t="s">
        <v>44</v>
      </c>
      <c r="P73">
        <v>50.8</v>
      </c>
      <c r="Q73">
        <v>49.1</v>
      </c>
      <c r="R73">
        <v>50.5</v>
      </c>
      <c r="S73">
        <v>49</v>
      </c>
      <c r="T73">
        <v>48.2</v>
      </c>
      <c r="U73">
        <v>41.5</v>
      </c>
      <c r="V73">
        <v>34.4</v>
      </c>
      <c r="W73">
        <v>14.3</v>
      </c>
      <c r="X73">
        <v>0</v>
      </c>
      <c r="AD73" s="14">
        <f>SUM(Q73:AC73) /13</f>
        <v>22.076923076923077</v>
      </c>
      <c r="AE73">
        <v>0.76</v>
      </c>
      <c r="AF73">
        <v>0.75</v>
      </c>
      <c r="AG73">
        <v>0.76</v>
      </c>
      <c r="AH73">
        <v>0.77</v>
      </c>
      <c r="AI73">
        <v>0.76</v>
      </c>
      <c r="AJ73">
        <v>0.75</v>
      </c>
      <c r="AK73">
        <v>0.71</v>
      </c>
      <c r="AL73">
        <v>0.56000000000000005</v>
      </c>
      <c r="AM73">
        <v>0</v>
      </c>
      <c r="AS73" s="14">
        <f>SUM(AF73:AR73)/13</f>
        <v>0.38923076923076927</v>
      </c>
      <c r="AT73">
        <v>68</v>
      </c>
      <c r="AU73">
        <v>42</v>
      </c>
      <c r="AV73">
        <v>1.3514999999999999</v>
      </c>
      <c r="AW73">
        <f>AV73/AU73*1000</f>
        <v>32.178571428571423</v>
      </c>
      <c r="AX73">
        <f>COUNTA(P73:AC73)*4</f>
        <v>36</v>
      </c>
    </row>
    <row r="74" spans="1:50" x14ac:dyDescent="0.25">
      <c r="A74" t="s">
        <v>279</v>
      </c>
      <c r="B74" t="s">
        <v>501</v>
      </c>
      <c r="C74" s="9" t="s">
        <v>177</v>
      </c>
      <c r="D74" t="s">
        <v>493</v>
      </c>
      <c r="E74">
        <v>31</v>
      </c>
      <c r="F74" s="9">
        <v>7</v>
      </c>
      <c r="G74" s="9">
        <v>2</v>
      </c>
      <c r="H74" s="8">
        <v>2</v>
      </c>
      <c r="I74" s="10">
        <v>44697</v>
      </c>
      <c r="J74" s="8">
        <v>10</v>
      </c>
      <c r="K74" s="8">
        <v>1</v>
      </c>
      <c r="L74" t="s">
        <v>43</v>
      </c>
      <c r="M74" s="10">
        <v>44749</v>
      </c>
      <c r="N74" s="10">
        <v>44757</v>
      </c>
      <c r="O74" t="s">
        <v>44</v>
      </c>
      <c r="P74">
        <v>40.799999999999997</v>
      </c>
      <c r="Q74">
        <v>43</v>
      </c>
      <c r="R74">
        <v>43.5</v>
      </c>
      <c r="S74">
        <v>43.4</v>
      </c>
      <c r="T74">
        <v>41.1</v>
      </c>
      <c r="U74">
        <v>41.2</v>
      </c>
      <c r="V74">
        <v>40</v>
      </c>
      <c r="W74">
        <v>39</v>
      </c>
      <c r="X74">
        <v>0</v>
      </c>
      <c r="AD74" s="14">
        <f>SUM(Q74:AC74) /13</f>
        <v>22.4</v>
      </c>
      <c r="AE74">
        <v>0.73</v>
      </c>
      <c r="AF74">
        <v>0.75</v>
      </c>
      <c r="AG74">
        <v>0.72</v>
      </c>
      <c r="AH74">
        <v>0.74</v>
      </c>
      <c r="AI74">
        <v>0.73</v>
      </c>
      <c r="AJ74">
        <v>0.72</v>
      </c>
      <c r="AK74">
        <v>0.72</v>
      </c>
      <c r="AL74">
        <v>0.72</v>
      </c>
      <c r="AM74">
        <v>0</v>
      </c>
      <c r="AS74" s="14">
        <f>SUM(AF74:AR74)/13</f>
        <v>0.3923076923076923</v>
      </c>
      <c r="AT74">
        <v>49</v>
      </c>
      <c r="AU74">
        <v>12</v>
      </c>
      <c r="AV74">
        <v>0.30780000000000002</v>
      </c>
      <c r="AW74">
        <f>AV74/AU74*1000</f>
        <v>25.650000000000002</v>
      </c>
      <c r="AX74">
        <f>COUNTA(P74:AC74)*4</f>
        <v>36</v>
      </c>
    </row>
    <row r="75" spans="1:50" x14ac:dyDescent="0.25">
      <c r="A75" t="s">
        <v>354</v>
      </c>
      <c r="B75" t="s">
        <v>503</v>
      </c>
      <c r="C75" s="9" t="s">
        <v>223</v>
      </c>
      <c r="D75" t="s">
        <v>493</v>
      </c>
      <c r="E75">
        <v>30</v>
      </c>
      <c r="F75" s="9">
        <v>7</v>
      </c>
      <c r="G75" s="9">
        <v>1</v>
      </c>
      <c r="H75" s="8">
        <v>1</v>
      </c>
      <c r="I75" s="10">
        <v>44697</v>
      </c>
      <c r="J75" s="8">
        <v>9</v>
      </c>
      <c r="K75" s="8">
        <v>2</v>
      </c>
      <c r="L75" t="s">
        <v>43</v>
      </c>
      <c r="M75" s="10">
        <v>44743</v>
      </c>
      <c r="N75" s="10">
        <v>44751</v>
      </c>
      <c r="O75" t="s">
        <v>54</v>
      </c>
      <c r="P75">
        <v>40.200000000000003</v>
      </c>
      <c r="Q75">
        <v>41</v>
      </c>
      <c r="R75">
        <v>40.799999999999997</v>
      </c>
      <c r="S75">
        <v>40.799999999999997</v>
      </c>
      <c r="T75">
        <v>40.200000000000003</v>
      </c>
      <c r="U75">
        <v>26</v>
      </c>
      <c r="V75">
        <v>13.4</v>
      </c>
      <c r="W75">
        <v>15</v>
      </c>
      <c r="X75">
        <v>0</v>
      </c>
      <c r="AD75" s="14">
        <f>SUM(Q75:AC75) /13</f>
        <v>16.707692307692309</v>
      </c>
      <c r="AE75">
        <v>0.71</v>
      </c>
      <c r="AF75">
        <v>0.68</v>
      </c>
      <c r="AG75">
        <v>0.64</v>
      </c>
      <c r="AH75">
        <v>0.69</v>
      </c>
      <c r="AI75">
        <v>0.57999999999999996</v>
      </c>
      <c r="AJ75">
        <v>0.6</v>
      </c>
      <c r="AK75">
        <v>0.5</v>
      </c>
      <c r="AL75">
        <v>0.12</v>
      </c>
      <c r="AM75">
        <v>0</v>
      </c>
      <c r="AS75" s="14">
        <f>SUM(AF75:AR75)/13</f>
        <v>0.29307692307692307</v>
      </c>
      <c r="AT75">
        <v>46</v>
      </c>
      <c r="AU75">
        <v>14</v>
      </c>
      <c r="AV75">
        <v>0.27079999999999999</v>
      </c>
      <c r="AW75">
        <f>AV75/AU75*1000</f>
        <v>19.342857142857142</v>
      </c>
      <c r="AX75">
        <f>COUNTA(P75:AC75)*4</f>
        <v>36</v>
      </c>
    </row>
    <row r="76" spans="1:50" x14ac:dyDescent="0.25">
      <c r="A76" t="s">
        <v>332</v>
      </c>
      <c r="B76" t="s">
        <v>503</v>
      </c>
      <c r="C76" s="9" t="s">
        <v>223</v>
      </c>
      <c r="D76" t="s">
        <v>493</v>
      </c>
      <c r="E76">
        <v>30</v>
      </c>
      <c r="F76" s="9">
        <v>8</v>
      </c>
      <c r="G76" s="9">
        <v>2</v>
      </c>
      <c r="H76" s="8">
        <v>4</v>
      </c>
      <c r="I76" s="10">
        <v>44697</v>
      </c>
      <c r="J76" s="8">
        <v>7</v>
      </c>
      <c r="K76" s="8">
        <v>3</v>
      </c>
      <c r="L76" t="s">
        <v>43</v>
      </c>
      <c r="M76" s="10">
        <v>44742</v>
      </c>
      <c r="N76" s="10">
        <v>44750</v>
      </c>
      <c r="O76" t="s">
        <v>46</v>
      </c>
      <c r="P76">
        <v>45.7</v>
      </c>
      <c r="Q76">
        <v>45.5</v>
      </c>
      <c r="R76">
        <v>45.5</v>
      </c>
      <c r="S76">
        <v>43.4</v>
      </c>
      <c r="T76">
        <v>43.5</v>
      </c>
      <c r="U76">
        <v>37.299999999999997</v>
      </c>
      <c r="V76">
        <v>20.8</v>
      </c>
      <c r="W76">
        <v>12.9</v>
      </c>
      <c r="X76">
        <v>0</v>
      </c>
      <c r="AD76" s="14">
        <f>SUM(Q76:AC76) /13</f>
        <v>19.146153846153847</v>
      </c>
      <c r="AE76">
        <v>0.75</v>
      </c>
      <c r="AF76">
        <v>0.75</v>
      </c>
      <c r="AG76">
        <v>0.75</v>
      </c>
      <c r="AH76">
        <v>0.74</v>
      </c>
      <c r="AI76">
        <v>0.69</v>
      </c>
      <c r="AJ76">
        <v>0.71</v>
      </c>
      <c r="AK76">
        <v>0.63</v>
      </c>
      <c r="AL76">
        <v>0.05</v>
      </c>
      <c r="AM76">
        <v>0</v>
      </c>
      <c r="AS76" s="14">
        <f>SUM(AF76:AR76)/13</f>
        <v>0.3323076923076923</v>
      </c>
      <c r="AT76">
        <v>53</v>
      </c>
      <c r="AU76">
        <v>17</v>
      </c>
      <c r="AV76">
        <v>0.36420000000000002</v>
      </c>
      <c r="AW76">
        <f>AV76/AU76*1000</f>
        <v>21.423529411764704</v>
      </c>
      <c r="AX76">
        <f>COUNTA(P76:AC76)*4</f>
        <v>36</v>
      </c>
    </row>
    <row r="77" spans="1:50" x14ac:dyDescent="0.25">
      <c r="A77" t="s">
        <v>287</v>
      </c>
      <c r="B77" t="s">
        <v>497</v>
      </c>
      <c r="C77" s="9" t="s">
        <v>60</v>
      </c>
      <c r="D77" t="s">
        <v>493</v>
      </c>
      <c r="E77">
        <v>24</v>
      </c>
      <c r="F77" s="9">
        <v>7</v>
      </c>
      <c r="G77" s="9">
        <v>2</v>
      </c>
      <c r="H77" s="8">
        <v>2</v>
      </c>
      <c r="I77" s="10">
        <v>44697</v>
      </c>
      <c r="J77" s="8">
        <v>7</v>
      </c>
      <c r="K77" s="8">
        <v>4</v>
      </c>
      <c r="L77" t="s">
        <v>43</v>
      </c>
      <c r="M77" s="10">
        <v>44756</v>
      </c>
      <c r="N77" s="10">
        <v>44764</v>
      </c>
      <c r="O77" t="s">
        <v>57</v>
      </c>
      <c r="P77">
        <v>40.6</v>
      </c>
      <c r="Q77">
        <v>41.7</v>
      </c>
      <c r="R77">
        <v>42.6</v>
      </c>
      <c r="S77">
        <v>38</v>
      </c>
      <c r="T77">
        <v>38.700000000000003</v>
      </c>
      <c r="U77">
        <v>28.7</v>
      </c>
      <c r="V77">
        <v>24</v>
      </c>
      <c r="W77">
        <v>14.4</v>
      </c>
      <c r="X77">
        <v>0</v>
      </c>
      <c r="AD77" s="14">
        <f>SUM(Q77:AC77) /13</f>
        <v>17.546153846153846</v>
      </c>
      <c r="AE77">
        <v>0.61</v>
      </c>
      <c r="AF77">
        <v>0.67</v>
      </c>
      <c r="AG77">
        <v>0.67</v>
      </c>
      <c r="AH77">
        <v>0.7</v>
      </c>
      <c r="AI77">
        <v>0.71</v>
      </c>
      <c r="AJ77">
        <v>0.68</v>
      </c>
      <c r="AK77">
        <v>0.65</v>
      </c>
      <c r="AL77">
        <v>0.4</v>
      </c>
      <c r="AM77">
        <v>0</v>
      </c>
      <c r="AS77" s="14">
        <f>SUM(AF77:AR77)/13</f>
        <v>0.34461538461538466</v>
      </c>
      <c r="AT77">
        <v>38</v>
      </c>
      <c r="AU77">
        <v>13</v>
      </c>
      <c r="AV77">
        <v>0.32179999999999997</v>
      </c>
      <c r="AW77">
        <f>AV77/AU77*1000</f>
        <v>24.753846153846151</v>
      </c>
      <c r="AX77">
        <f>COUNTA(P77:AC77)*4</f>
        <v>36</v>
      </c>
    </row>
    <row r="78" spans="1:50" x14ac:dyDescent="0.25">
      <c r="A78" t="s">
        <v>80</v>
      </c>
      <c r="B78" t="s">
        <v>494</v>
      </c>
      <c r="C78" s="9" t="s">
        <v>75</v>
      </c>
      <c r="D78" t="s">
        <v>493</v>
      </c>
      <c r="E78">
        <v>22</v>
      </c>
      <c r="F78" s="9">
        <v>8</v>
      </c>
      <c r="G78" s="9">
        <v>1</v>
      </c>
      <c r="H78" s="8">
        <v>3</v>
      </c>
      <c r="I78" s="10">
        <v>44697</v>
      </c>
      <c r="J78" s="8">
        <v>11</v>
      </c>
      <c r="K78" s="8">
        <v>2</v>
      </c>
      <c r="L78" t="s">
        <v>43</v>
      </c>
      <c r="M78" s="10">
        <v>44747</v>
      </c>
      <c r="N78" s="10">
        <v>44755</v>
      </c>
      <c r="O78" t="s">
        <v>54</v>
      </c>
      <c r="P78">
        <v>49.8</v>
      </c>
      <c r="Q78">
        <v>50.2</v>
      </c>
      <c r="R78">
        <v>47.8</v>
      </c>
      <c r="S78">
        <v>49.3</v>
      </c>
      <c r="T78">
        <v>48.7</v>
      </c>
      <c r="U78">
        <v>47.8</v>
      </c>
      <c r="V78">
        <v>44.9</v>
      </c>
      <c r="W78">
        <v>33.700000000000003</v>
      </c>
      <c r="X78">
        <v>0</v>
      </c>
      <c r="AD78" s="14">
        <f>SUM(Q78:AC78) /13</f>
        <v>24.799999999999997</v>
      </c>
      <c r="AE78">
        <v>0.75</v>
      </c>
      <c r="AF78">
        <v>0.72</v>
      </c>
      <c r="AG78">
        <v>0.72</v>
      </c>
      <c r="AH78">
        <v>0.7</v>
      </c>
      <c r="AI78">
        <v>0.72</v>
      </c>
      <c r="AJ78">
        <v>0.7</v>
      </c>
      <c r="AK78">
        <v>0.66</v>
      </c>
      <c r="AL78">
        <v>0.7</v>
      </c>
      <c r="AM78">
        <v>0</v>
      </c>
      <c r="AS78" s="14">
        <f>SUM(AF78:AR78)/13</f>
        <v>0.37846153846153846</v>
      </c>
      <c r="AT78">
        <v>60</v>
      </c>
      <c r="AU78">
        <v>29</v>
      </c>
      <c r="AV78">
        <v>1.151</v>
      </c>
      <c r="AW78">
        <f>AV78/AU78*1000</f>
        <v>39.689655172413794</v>
      </c>
      <c r="AX78">
        <f>COUNTA(P78:AC78)*4</f>
        <v>36</v>
      </c>
    </row>
    <row r="79" spans="1:50" x14ac:dyDescent="0.25">
      <c r="A79" t="s">
        <v>100</v>
      </c>
      <c r="B79" t="s">
        <v>489</v>
      </c>
      <c r="C79" s="9" t="s">
        <v>82</v>
      </c>
      <c r="D79" t="s">
        <v>490</v>
      </c>
      <c r="E79">
        <v>19</v>
      </c>
      <c r="F79" s="9">
        <v>7</v>
      </c>
      <c r="G79" s="9">
        <v>1</v>
      </c>
      <c r="H79" s="8">
        <v>1</v>
      </c>
      <c r="I79" s="10">
        <v>44697</v>
      </c>
      <c r="J79" s="8">
        <v>2</v>
      </c>
      <c r="K79" s="8">
        <v>4</v>
      </c>
      <c r="L79" t="s">
        <v>43</v>
      </c>
      <c r="M79" s="10">
        <v>44740</v>
      </c>
      <c r="N79" s="10">
        <v>44748</v>
      </c>
      <c r="O79" t="s">
        <v>57</v>
      </c>
      <c r="P79">
        <v>53.1</v>
      </c>
      <c r="Q79">
        <v>53</v>
      </c>
      <c r="R79">
        <v>52.9</v>
      </c>
      <c r="S79">
        <v>53.1</v>
      </c>
      <c r="T79">
        <v>52.5</v>
      </c>
      <c r="U79">
        <v>51.3</v>
      </c>
      <c r="V79">
        <v>35.299999999999997</v>
      </c>
      <c r="W79">
        <v>11.7</v>
      </c>
      <c r="X79">
        <v>0</v>
      </c>
      <c r="AD79" s="14">
        <f>SUM(Q79:AC79) /13</f>
        <v>23.830769230769231</v>
      </c>
      <c r="AE79">
        <v>0.75</v>
      </c>
      <c r="AF79">
        <v>0.72</v>
      </c>
      <c r="AG79">
        <v>0.73</v>
      </c>
      <c r="AH79">
        <v>0.7</v>
      </c>
      <c r="AI79">
        <v>0.68</v>
      </c>
      <c r="AJ79">
        <v>0.69</v>
      </c>
      <c r="AK79">
        <v>0.62</v>
      </c>
      <c r="AL79">
        <v>0.47</v>
      </c>
      <c r="AM79">
        <v>0</v>
      </c>
      <c r="AS79" s="14">
        <f>SUM(AF79:AR79)/13</f>
        <v>0.35461538461538455</v>
      </c>
      <c r="AT79">
        <v>78</v>
      </c>
      <c r="AU79">
        <v>41</v>
      </c>
      <c r="AV79">
        <v>1.5762</v>
      </c>
      <c r="AW79">
        <f>AV79/AU79*1000</f>
        <v>38.443902439024392</v>
      </c>
      <c r="AX79">
        <f>COUNTA(P79:AC79)*4</f>
        <v>36</v>
      </c>
    </row>
    <row r="80" spans="1:50" x14ac:dyDescent="0.25">
      <c r="A80" t="s">
        <v>259</v>
      </c>
      <c r="B80" t="s">
        <v>487</v>
      </c>
      <c r="C80" s="9" t="s">
        <v>88</v>
      </c>
      <c r="D80" t="s">
        <v>487</v>
      </c>
      <c r="E80">
        <v>16</v>
      </c>
      <c r="F80" s="9">
        <v>8</v>
      </c>
      <c r="G80" s="9">
        <v>1</v>
      </c>
      <c r="H80" s="8">
        <v>3</v>
      </c>
      <c r="I80" s="10">
        <v>44697</v>
      </c>
      <c r="J80" s="8">
        <v>6</v>
      </c>
      <c r="K80" s="8">
        <v>3</v>
      </c>
      <c r="L80" t="s">
        <v>43</v>
      </c>
      <c r="M80" s="10">
        <v>44751</v>
      </c>
      <c r="N80" s="10">
        <v>44759</v>
      </c>
      <c r="O80" t="s">
        <v>54</v>
      </c>
      <c r="P80">
        <v>40.1</v>
      </c>
      <c r="Q80">
        <v>42</v>
      </c>
      <c r="R80">
        <v>39.799999999999997</v>
      </c>
      <c r="S80">
        <v>37.700000000000003</v>
      </c>
      <c r="T80">
        <v>29.9</v>
      </c>
      <c r="U80">
        <v>27.4</v>
      </c>
      <c r="V80">
        <v>30.3</v>
      </c>
      <c r="W80">
        <v>35.5</v>
      </c>
      <c r="X80">
        <v>0</v>
      </c>
      <c r="AD80" s="14">
        <f>SUM(Q80:AC80) /13</f>
        <v>18.661538461538463</v>
      </c>
      <c r="AE80">
        <v>0.76</v>
      </c>
      <c r="AF80">
        <v>0.75</v>
      </c>
      <c r="AG80">
        <v>0.73</v>
      </c>
      <c r="AH80">
        <v>0.75</v>
      </c>
      <c r="AI80">
        <v>0.73</v>
      </c>
      <c r="AJ80">
        <v>0.71</v>
      </c>
      <c r="AK80">
        <v>0.69</v>
      </c>
      <c r="AL80">
        <v>0.74</v>
      </c>
      <c r="AM80">
        <v>0</v>
      </c>
      <c r="AS80" s="14">
        <f>SUM(AF80:AR80)/13</f>
        <v>0.3923076923076923</v>
      </c>
      <c r="AT80">
        <v>62</v>
      </c>
      <c r="AU80">
        <v>20</v>
      </c>
      <c r="AV80">
        <v>0.54510000000000003</v>
      </c>
      <c r="AW80">
        <f>AV80/AU80*1000</f>
        <v>27.255000000000003</v>
      </c>
      <c r="AX80">
        <f>COUNTA(P80:AC80)*4</f>
        <v>36</v>
      </c>
    </row>
    <row r="81" spans="1:50" x14ac:dyDescent="0.25">
      <c r="A81" t="s">
        <v>267</v>
      </c>
      <c r="B81" t="s">
        <v>484</v>
      </c>
      <c r="C81" s="9" t="s">
        <v>142</v>
      </c>
      <c r="D81" t="s">
        <v>480</v>
      </c>
      <c r="E81">
        <v>11</v>
      </c>
      <c r="F81" s="9">
        <v>5</v>
      </c>
      <c r="G81" s="9">
        <v>1</v>
      </c>
      <c r="H81" s="8">
        <v>1</v>
      </c>
      <c r="I81" s="10">
        <v>44697</v>
      </c>
      <c r="J81" s="8">
        <v>5</v>
      </c>
      <c r="K81" s="8">
        <v>1</v>
      </c>
      <c r="L81" t="s">
        <v>61</v>
      </c>
      <c r="M81" s="10">
        <v>44747</v>
      </c>
      <c r="N81" s="10">
        <v>44755</v>
      </c>
      <c r="O81" t="s">
        <v>54</v>
      </c>
      <c r="P81">
        <v>49.3</v>
      </c>
      <c r="Q81">
        <v>49.4</v>
      </c>
      <c r="R81">
        <v>50</v>
      </c>
      <c r="S81">
        <v>51</v>
      </c>
      <c r="T81">
        <v>46</v>
      </c>
      <c r="U81">
        <v>33.1</v>
      </c>
      <c r="V81">
        <v>26.3</v>
      </c>
      <c r="W81">
        <v>16.399999999999999</v>
      </c>
      <c r="X81">
        <v>0</v>
      </c>
      <c r="AD81" s="14">
        <f>SUM(Q81:AC81) /13</f>
        <v>20.938461538461539</v>
      </c>
      <c r="AE81">
        <v>0.74</v>
      </c>
      <c r="AF81">
        <v>0.67</v>
      </c>
      <c r="AG81">
        <v>0.67</v>
      </c>
      <c r="AH81">
        <v>0.69</v>
      </c>
      <c r="AI81">
        <v>0.7</v>
      </c>
      <c r="AJ81">
        <v>0.59</v>
      </c>
      <c r="AK81">
        <v>0.54</v>
      </c>
      <c r="AL81">
        <v>0.22</v>
      </c>
      <c r="AM81">
        <v>0</v>
      </c>
      <c r="AS81" s="14">
        <f>SUM(AF81:AR81)/13</f>
        <v>0.31384615384615383</v>
      </c>
      <c r="AT81">
        <v>56</v>
      </c>
      <c r="AU81">
        <v>28</v>
      </c>
      <c r="AV81">
        <v>0.75139999999999996</v>
      </c>
      <c r="AW81">
        <f>AV81/AU81*1000</f>
        <v>26.835714285714285</v>
      </c>
      <c r="AX81">
        <f>COUNTA(P81:AC81)*4</f>
        <v>36</v>
      </c>
    </row>
    <row r="82" spans="1:50" x14ac:dyDescent="0.25">
      <c r="A82" t="s">
        <v>258</v>
      </c>
      <c r="B82" t="s">
        <v>484</v>
      </c>
      <c r="C82" s="9" t="s">
        <v>142</v>
      </c>
      <c r="D82" t="s">
        <v>480</v>
      </c>
      <c r="E82">
        <v>11</v>
      </c>
      <c r="F82" s="9">
        <v>5</v>
      </c>
      <c r="G82" s="9">
        <v>2</v>
      </c>
      <c r="H82" s="8">
        <v>2</v>
      </c>
      <c r="I82" s="10">
        <v>44697</v>
      </c>
      <c r="J82" s="8">
        <v>4</v>
      </c>
      <c r="K82" s="8">
        <v>2</v>
      </c>
      <c r="L82" t="s">
        <v>61</v>
      </c>
      <c r="M82" s="10">
        <v>44747</v>
      </c>
      <c r="N82" s="10">
        <v>44755</v>
      </c>
      <c r="O82" t="s">
        <v>54</v>
      </c>
      <c r="P82">
        <v>48</v>
      </c>
      <c r="Q82">
        <v>47.2</v>
      </c>
      <c r="R82">
        <v>48.5</v>
      </c>
      <c r="S82">
        <v>49.1</v>
      </c>
      <c r="T82">
        <v>41.4</v>
      </c>
      <c r="U82">
        <v>19</v>
      </c>
      <c r="V82">
        <v>15.3</v>
      </c>
      <c r="W82">
        <v>6.9</v>
      </c>
      <c r="X82">
        <v>0</v>
      </c>
      <c r="AD82" s="14">
        <f>SUM(Q82:AC82) /13</f>
        <v>17.492307692307694</v>
      </c>
      <c r="AE82">
        <v>0.74</v>
      </c>
      <c r="AF82">
        <v>0.69</v>
      </c>
      <c r="AG82">
        <v>0.73</v>
      </c>
      <c r="AH82">
        <v>0.68</v>
      </c>
      <c r="AI82">
        <v>0.64</v>
      </c>
      <c r="AJ82">
        <v>0.54</v>
      </c>
      <c r="AK82">
        <v>0.53</v>
      </c>
      <c r="AL82">
        <v>0.47</v>
      </c>
      <c r="AM82">
        <v>0</v>
      </c>
      <c r="AS82" s="14">
        <f>SUM(AF82:AR82)/13</f>
        <v>0.32923076923076927</v>
      </c>
      <c r="AT82">
        <v>56</v>
      </c>
      <c r="AU82">
        <v>36</v>
      </c>
      <c r="AV82">
        <v>0.9899</v>
      </c>
      <c r="AW82">
        <f>AV82/AU82*1000</f>
        <v>27.49722222222222</v>
      </c>
      <c r="AX82">
        <f>COUNTA(P82:AC82)*4</f>
        <v>36</v>
      </c>
    </row>
    <row r="83" spans="1:50" x14ac:dyDescent="0.25">
      <c r="A83" t="s">
        <v>66</v>
      </c>
      <c r="B83" t="s">
        <v>112</v>
      </c>
      <c r="C83" s="9" t="s">
        <v>68</v>
      </c>
      <c r="D83" t="s">
        <v>42</v>
      </c>
      <c r="E83">
        <v>8</v>
      </c>
      <c r="F83" s="9">
        <v>7</v>
      </c>
      <c r="G83" s="9">
        <v>2</v>
      </c>
      <c r="H83" s="8">
        <v>2</v>
      </c>
      <c r="I83" s="10">
        <v>44697</v>
      </c>
      <c r="J83" s="8">
        <v>11</v>
      </c>
      <c r="K83" s="8">
        <v>1</v>
      </c>
      <c r="L83" t="s">
        <v>43</v>
      </c>
      <c r="M83" s="10">
        <v>44747</v>
      </c>
      <c r="N83" s="10">
        <v>44755</v>
      </c>
      <c r="O83" t="s">
        <v>54</v>
      </c>
      <c r="P83">
        <v>52.2</v>
      </c>
      <c r="Q83">
        <v>51.9</v>
      </c>
      <c r="R83">
        <v>50.9</v>
      </c>
      <c r="S83">
        <v>49.7</v>
      </c>
      <c r="T83">
        <v>51.1</v>
      </c>
      <c r="U83">
        <v>42.2</v>
      </c>
      <c r="V83">
        <v>33.299999999999997</v>
      </c>
      <c r="W83">
        <v>20.399999999999999</v>
      </c>
      <c r="X83">
        <v>0</v>
      </c>
      <c r="AD83" s="14">
        <f>SUM(Q83:AC83) /13</f>
        <v>23.03846153846154</v>
      </c>
      <c r="AE83">
        <v>0.73</v>
      </c>
      <c r="AF83">
        <v>0.73</v>
      </c>
      <c r="AG83">
        <v>0.73</v>
      </c>
      <c r="AH83">
        <v>0.73</v>
      </c>
      <c r="AI83">
        <v>0.72</v>
      </c>
      <c r="AJ83">
        <v>0.72</v>
      </c>
      <c r="AK83">
        <v>0.67</v>
      </c>
      <c r="AL83">
        <v>0.65</v>
      </c>
      <c r="AM83">
        <v>0</v>
      </c>
      <c r="AS83" s="14">
        <f>SUM(AF83:AR83)/13</f>
        <v>0.3807692307692308</v>
      </c>
      <c r="AT83">
        <v>86</v>
      </c>
      <c r="AU83">
        <v>53</v>
      </c>
      <c r="AV83">
        <v>2.3336999999999999</v>
      </c>
      <c r="AW83">
        <f>AV83/AU83*1000</f>
        <v>44.032075471698107</v>
      </c>
      <c r="AX83">
        <f>COUNTA(P83:AC83)*4</f>
        <v>36</v>
      </c>
    </row>
    <row r="84" spans="1:50" x14ac:dyDescent="0.25">
      <c r="A84" t="s">
        <v>140</v>
      </c>
      <c r="B84" t="s">
        <v>481</v>
      </c>
      <c r="C84" s="9" t="s">
        <v>99</v>
      </c>
      <c r="D84" t="s">
        <v>482</v>
      </c>
      <c r="E84">
        <v>7</v>
      </c>
      <c r="F84" s="9">
        <v>8</v>
      </c>
      <c r="G84" s="9">
        <v>1</v>
      </c>
      <c r="H84" s="8">
        <v>3</v>
      </c>
      <c r="I84" s="10">
        <v>44697</v>
      </c>
      <c r="J84" s="8">
        <v>6</v>
      </c>
      <c r="K84" s="8">
        <v>4</v>
      </c>
      <c r="L84" t="s">
        <v>43</v>
      </c>
      <c r="M84" s="10">
        <v>44752</v>
      </c>
      <c r="N84" s="10">
        <v>44760</v>
      </c>
      <c r="O84" t="s">
        <v>57</v>
      </c>
      <c r="P84">
        <v>47</v>
      </c>
      <c r="Q84">
        <v>48</v>
      </c>
      <c r="R84">
        <v>48.2</v>
      </c>
      <c r="S84">
        <v>47.7</v>
      </c>
      <c r="T84">
        <v>43.5</v>
      </c>
      <c r="U84">
        <v>41</v>
      </c>
      <c r="V84">
        <v>40.799999999999997</v>
      </c>
      <c r="W84">
        <v>22.7</v>
      </c>
      <c r="X84">
        <v>0</v>
      </c>
      <c r="AD84" s="14">
        <f>SUM(Q84:AC84) /13</f>
        <v>22.45384615384615</v>
      </c>
      <c r="AE84">
        <v>0.76</v>
      </c>
      <c r="AF84">
        <v>0.77</v>
      </c>
      <c r="AG84">
        <v>0.76</v>
      </c>
      <c r="AH84">
        <v>0.74</v>
      </c>
      <c r="AI84">
        <v>0.75</v>
      </c>
      <c r="AJ84">
        <v>0.75</v>
      </c>
      <c r="AK84">
        <v>0.74</v>
      </c>
      <c r="AL84">
        <v>0.7</v>
      </c>
      <c r="AM84">
        <v>0</v>
      </c>
      <c r="AS84" s="14">
        <f>SUM(AF84:AR84)/13</f>
        <v>0.40076923076923077</v>
      </c>
      <c r="AT84">
        <v>76</v>
      </c>
      <c r="AU84">
        <v>32</v>
      </c>
      <c r="AV84">
        <v>1.1679999999999999</v>
      </c>
      <c r="AW84">
        <f>AV84/AU84*1000</f>
        <v>36.5</v>
      </c>
      <c r="AX84">
        <f>COUNTA(P84:AC84)*4</f>
        <v>36</v>
      </c>
    </row>
    <row r="85" spans="1:50" x14ac:dyDescent="0.25">
      <c r="A85" t="s">
        <v>253</v>
      </c>
      <c r="B85" t="s">
        <v>479</v>
      </c>
      <c r="C85" s="9" t="s">
        <v>110</v>
      </c>
      <c r="D85" t="s">
        <v>480</v>
      </c>
      <c r="E85">
        <v>6</v>
      </c>
      <c r="F85" s="9">
        <v>5</v>
      </c>
      <c r="G85" s="9">
        <v>1</v>
      </c>
      <c r="H85" s="8">
        <v>1</v>
      </c>
      <c r="I85" s="10">
        <v>44697</v>
      </c>
      <c r="J85" s="8">
        <v>1</v>
      </c>
      <c r="K85" s="8">
        <v>2</v>
      </c>
      <c r="L85" t="s">
        <v>61</v>
      </c>
      <c r="M85" s="10">
        <v>44757</v>
      </c>
      <c r="N85" s="10">
        <v>44765</v>
      </c>
      <c r="O85" t="s">
        <v>44</v>
      </c>
      <c r="P85">
        <v>50.9</v>
      </c>
      <c r="Q85">
        <v>49.4</v>
      </c>
      <c r="R85">
        <v>51.2</v>
      </c>
      <c r="S85">
        <v>50.6</v>
      </c>
      <c r="T85">
        <v>49.3</v>
      </c>
      <c r="U85">
        <v>47</v>
      </c>
      <c r="V85">
        <v>36.5</v>
      </c>
      <c r="W85">
        <v>22.6</v>
      </c>
      <c r="X85">
        <v>0</v>
      </c>
      <c r="AD85" s="14">
        <f>SUM(Q85:AC85) /13</f>
        <v>23.584615384615386</v>
      </c>
      <c r="AE85">
        <v>0.75</v>
      </c>
      <c r="AF85">
        <v>0.71</v>
      </c>
      <c r="AG85">
        <v>0.68</v>
      </c>
      <c r="AH85">
        <v>0.69</v>
      </c>
      <c r="AI85">
        <v>0.7</v>
      </c>
      <c r="AJ85">
        <v>0.68</v>
      </c>
      <c r="AK85">
        <v>0.56999999999999995</v>
      </c>
      <c r="AL85">
        <v>0.16</v>
      </c>
      <c r="AM85">
        <v>0</v>
      </c>
      <c r="AS85" s="14">
        <f>SUM(AF85:AR85)/13</f>
        <v>0.32230769230769235</v>
      </c>
      <c r="AT85">
        <v>56</v>
      </c>
      <c r="AU85">
        <v>32</v>
      </c>
      <c r="AV85">
        <v>0.88880000000000003</v>
      </c>
      <c r="AW85">
        <f>AV85/AU85*1000</f>
        <v>27.775000000000002</v>
      </c>
      <c r="AX85">
        <f>COUNTA(P85:AC85)*4</f>
        <v>36</v>
      </c>
    </row>
    <row r="86" spans="1:50" x14ac:dyDescent="0.25">
      <c r="A86" t="s">
        <v>228</v>
      </c>
      <c r="B86" t="s">
        <v>479</v>
      </c>
      <c r="C86" s="9" t="s">
        <v>110</v>
      </c>
      <c r="D86" t="s">
        <v>480</v>
      </c>
      <c r="E86">
        <v>6</v>
      </c>
      <c r="F86" s="9">
        <v>5</v>
      </c>
      <c r="G86" s="9">
        <v>2</v>
      </c>
      <c r="H86" s="8">
        <v>2</v>
      </c>
      <c r="I86" s="10">
        <v>44697</v>
      </c>
      <c r="J86" s="8">
        <v>3</v>
      </c>
      <c r="K86" s="8">
        <v>3</v>
      </c>
      <c r="L86" t="s">
        <v>61</v>
      </c>
      <c r="M86" s="10">
        <v>44756</v>
      </c>
      <c r="N86" s="10">
        <v>44764</v>
      </c>
      <c r="O86" t="s">
        <v>57</v>
      </c>
      <c r="P86">
        <v>53.8</v>
      </c>
      <c r="Q86">
        <v>53</v>
      </c>
      <c r="R86">
        <v>54.5</v>
      </c>
      <c r="S86">
        <v>52.1</v>
      </c>
      <c r="T86">
        <v>47.4</v>
      </c>
      <c r="U86">
        <v>28.4</v>
      </c>
      <c r="V86">
        <v>19.600000000000001</v>
      </c>
      <c r="W86">
        <v>15.7</v>
      </c>
      <c r="X86">
        <v>0</v>
      </c>
      <c r="AD86" s="14">
        <f>SUM(Q86:AC86) /13</f>
        <v>20.823076923076922</v>
      </c>
      <c r="AE86">
        <v>0.76</v>
      </c>
      <c r="AF86">
        <v>0.7</v>
      </c>
      <c r="AG86">
        <v>0.7</v>
      </c>
      <c r="AH86">
        <v>0.71</v>
      </c>
      <c r="AI86">
        <v>0.65</v>
      </c>
      <c r="AJ86">
        <v>0.59</v>
      </c>
      <c r="AK86">
        <v>0.53</v>
      </c>
      <c r="AL86">
        <v>0.56999999999999995</v>
      </c>
      <c r="AM86">
        <v>0</v>
      </c>
      <c r="AS86" s="14">
        <f>SUM(AF86:AR86)/13</f>
        <v>0.34230769230769231</v>
      </c>
      <c r="AT86">
        <v>68</v>
      </c>
      <c r="AU86">
        <v>53</v>
      </c>
      <c r="AV86">
        <v>1.5657000000000001</v>
      </c>
      <c r="AW86">
        <f>AV86/AU86*1000</f>
        <v>29.541509433962265</v>
      </c>
      <c r="AX86">
        <f>COUNTA(P86:AC86)*4</f>
        <v>36</v>
      </c>
    </row>
    <row r="87" spans="1:50" x14ac:dyDescent="0.25">
      <c r="A87" t="s">
        <v>256</v>
      </c>
      <c r="B87" t="s">
        <v>479</v>
      </c>
      <c r="C87" s="9" t="s">
        <v>110</v>
      </c>
      <c r="D87" t="s">
        <v>480</v>
      </c>
      <c r="E87">
        <v>6</v>
      </c>
      <c r="F87" s="9">
        <v>6</v>
      </c>
      <c r="G87" s="9">
        <v>2</v>
      </c>
      <c r="H87" s="8">
        <v>4</v>
      </c>
      <c r="I87" s="10">
        <v>44697</v>
      </c>
      <c r="J87" s="8">
        <v>10</v>
      </c>
      <c r="K87" s="8">
        <v>2</v>
      </c>
      <c r="L87" t="s">
        <v>61</v>
      </c>
      <c r="M87" s="10">
        <v>44753</v>
      </c>
      <c r="N87" s="10">
        <v>44761</v>
      </c>
      <c r="O87" t="s">
        <v>44</v>
      </c>
      <c r="P87">
        <v>41.4</v>
      </c>
      <c r="Q87">
        <v>48.3</v>
      </c>
      <c r="R87">
        <v>49</v>
      </c>
      <c r="S87">
        <v>49.3</v>
      </c>
      <c r="T87">
        <v>46.8</v>
      </c>
      <c r="U87">
        <v>44.3</v>
      </c>
      <c r="V87">
        <v>34.9</v>
      </c>
      <c r="W87">
        <v>24.7</v>
      </c>
      <c r="X87">
        <v>0</v>
      </c>
      <c r="AD87" s="14">
        <f>SUM(Q87:AC87) /13</f>
        <v>22.869230769230764</v>
      </c>
      <c r="AE87">
        <v>0.75</v>
      </c>
      <c r="AF87">
        <v>0.73</v>
      </c>
      <c r="AG87">
        <v>0.72</v>
      </c>
      <c r="AH87">
        <v>0.71</v>
      </c>
      <c r="AI87">
        <v>0.74</v>
      </c>
      <c r="AJ87">
        <v>0.71</v>
      </c>
      <c r="AK87">
        <v>0.66</v>
      </c>
      <c r="AL87">
        <v>0.5</v>
      </c>
      <c r="AM87">
        <v>0</v>
      </c>
      <c r="AS87" s="14">
        <f>SUM(AF87:AR87)/13</f>
        <v>0.36692307692307696</v>
      </c>
      <c r="AT87">
        <v>62</v>
      </c>
      <c r="AU87">
        <v>32</v>
      </c>
      <c r="AV87">
        <v>0.88380000000000003</v>
      </c>
      <c r="AW87">
        <f>AV87/AU87*1000</f>
        <v>27.618750000000002</v>
      </c>
      <c r="AX87">
        <f>COUNTA(P87:AC87)*4</f>
        <v>36</v>
      </c>
    </row>
    <row r="88" spans="1:50" x14ac:dyDescent="0.25">
      <c r="A88" t="s">
        <v>185</v>
      </c>
      <c r="B88" t="s">
        <v>470</v>
      </c>
      <c r="C88" s="9" t="s">
        <v>121</v>
      </c>
      <c r="D88" t="s">
        <v>475</v>
      </c>
      <c r="E88">
        <v>5</v>
      </c>
      <c r="F88" s="9">
        <v>7</v>
      </c>
      <c r="G88" s="9">
        <v>1</v>
      </c>
      <c r="H88" s="8">
        <v>1</v>
      </c>
      <c r="I88" s="10">
        <v>44697</v>
      </c>
      <c r="J88" s="8">
        <v>3</v>
      </c>
      <c r="K88" s="8">
        <v>1</v>
      </c>
      <c r="L88" t="s">
        <v>43</v>
      </c>
      <c r="M88" s="10">
        <v>44769</v>
      </c>
      <c r="N88" s="10">
        <v>44777</v>
      </c>
      <c r="O88" t="s">
        <v>44</v>
      </c>
      <c r="P88">
        <v>45.9</v>
      </c>
      <c r="Q88">
        <v>45.8</v>
      </c>
      <c r="R88">
        <v>43.8</v>
      </c>
      <c r="S88">
        <v>39.799999999999997</v>
      </c>
      <c r="T88">
        <v>34.5</v>
      </c>
      <c r="U88">
        <v>15.7</v>
      </c>
      <c r="V88">
        <v>9.4</v>
      </c>
      <c r="W88">
        <v>9.9</v>
      </c>
      <c r="X88">
        <v>0</v>
      </c>
      <c r="AD88" s="14">
        <f>SUM(Q88:AC88) /13</f>
        <v>15.299999999999999</v>
      </c>
      <c r="AE88">
        <v>0.6</v>
      </c>
      <c r="AF88">
        <v>0.66</v>
      </c>
      <c r="AG88">
        <v>0.5</v>
      </c>
      <c r="AH88">
        <v>0.67</v>
      </c>
      <c r="AI88">
        <v>0.67</v>
      </c>
      <c r="AJ88">
        <v>0.67</v>
      </c>
      <c r="AK88">
        <v>0.43</v>
      </c>
      <c r="AL88">
        <v>0.48</v>
      </c>
      <c r="AM88">
        <v>0</v>
      </c>
      <c r="AS88" s="14">
        <f>SUM(AF88:AR88)/13</f>
        <v>0.31384615384615383</v>
      </c>
      <c r="AT88">
        <v>48</v>
      </c>
      <c r="AU88">
        <v>7</v>
      </c>
      <c r="AV88">
        <v>0.22889999999999999</v>
      </c>
      <c r="AW88">
        <f>AV88/AU88*1000</f>
        <v>32.700000000000003</v>
      </c>
      <c r="AX88">
        <f>COUNTA(P88:AC88)*4</f>
        <v>36</v>
      </c>
    </row>
    <row r="89" spans="1:50" x14ac:dyDescent="0.25">
      <c r="A89" t="s">
        <v>184</v>
      </c>
      <c r="B89" t="s">
        <v>468</v>
      </c>
      <c r="C89" s="9" t="s">
        <v>91</v>
      </c>
      <c r="D89" t="s">
        <v>468</v>
      </c>
      <c r="E89">
        <v>3</v>
      </c>
      <c r="F89" s="9">
        <v>7</v>
      </c>
      <c r="G89" s="9">
        <v>1</v>
      </c>
      <c r="H89" s="8">
        <v>1</v>
      </c>
      <c r="I89" s="10">
        <v>44697</v>
      </c>
      <c r="J89" s="8">
        <v>11</v>
      </c>
      <c r="K89" s="8">
        <v>4</v>
      </c>
      <c r="L89" t="s">
        <v>43</v>
      </c>
      <c r="M89" s="10">
        <v>44756</v>
      </c>
      <c r="N89" s="10">
        <v>44764</v>
      </c>
      <c r="O89" t="s">
        <v>57</v>
      </c>
      <c r="P89">
        <v>47.8</v>
      </c>
      <c r="Q89">
        <v>47.1</v>
      </c>
      <c r="R89">
        <v>46.5</v>
      </c>
      <c r="S89">
        <v>46.3</v>
      </c>
      <c r="T89">
        <v>45.4</v>
      </c>
      <c r="U89">
        <v>41.9</v>
      </c>
      <c r="V89">
        <v>33.4</v>
      </c>
      <c r="W89">
        <v>17.399999999999999</v>
      </c>
      <c r="X89">
        <v>0</v>
      </c>
      <c r="AD89" s="14">
        <f>SUM(Q89:AC89) /13</f>
        <v>21.38461538461538</v>
      </c>
      <c r="AE89">
        <v>0.71</v>
      </c>
      <c r="AF89">
        <v>0.69</v>
      </c>
      <c r="AG89">
        <v>0.71</v>
      </c>
      <c r="AH89">
        <v>0.68</v>
      </c>
      <c r="AI89">
        <v>0.71</v>
      </c>
      <c r="AJ89">
        <v>0.69</v>
      </c>
      <c r="AK89">
        <v>0.65</v>
      </c>
      <c r="AL89">
        <v>0.38</v>
      </c>
      <c r="AM89">
        <v>0</v>
      </c>
      <c r="AS89" s="14">
        <f>SUM(AF89:AR89)/13</f>
        <v>0.34692307692307689</v>
      </c>
      <c r="AT89">
        <v>61</v>
      </c>
      <c r="AU89">
        <v>44</v>
      </c>
      <c r="AV89">
        <v>1.4449000000000001</v>
      </c>
      <c r="AW89">
        <f>AV89/AU89*1000</f>
        <v>32.838636363636368</v>
      </c>
      <c r="AX89">
        <f>COUNTA(P89:AC89)*4</f>
        <v>36</v>
      </c>
    </row>
    <row r="90" spans="1:50" x14ac:dyDescent="0.25">
      <c r="A90" t="s">
        <v>107</v>
      </c>
      <c r="B90" t="s">
        <v>322</v>
      </c>
      <c r="C90" s="9" t="s">
        <v>106</v>
      </c>
      <c r="D90" t="s">
        <v>322</v>
      </c>
      <c r="E90">
        <v>1</v>
      </c>
      <c r="F90" s="9">
        <v>8</v>
      </c>
      <c r="G90" s="9">
        <v>1</v>
      </c>
      <c r="H90" s="8">
        <v>3</v>
      </c>
      <c r="I90" s="10">
        <v>44697</v>
      </c>
      <c r="J90" s="8">
        <v>11</v>
      </c>
      <c r="K90" s="8">
        <v>1</v>
      </c>
      <c r="L90" t="s">
        <v>43</v>
      </c>
      <c r="M90" s="10">
        <v>44746</v>
      </c>
      <c r="N90" s="10">
        <v>44754</v>
      </c>
      <c r="O90" t="s">
        <v>46</v>
      </c>
      <c r="P90">
        <v>50.9</v>
      </c>
      <c r="Q90">
        <v>48.8</v>
      </c>
      <c r="R90">
        <v>48.4</v>
      </c>
      <c r="S90">
        <v>47.7</v>
      </c>
      <c r="T90">
        <v>46.8</v>
      </c>
      <c r="U90">
        <v>45.1</v>
      </c>
      <c r="V90">
        <v>36.299999999999997</v>
      </c>
      <c r="W90">
        <v>4.7</v>
      </c>
      <c r="X90">
        <v>0</v>
      </c>
      <c r="AD90" s="14">
        <f>SUM(Q90:AC90) /13</f>
        <v>21.369230769230764</v>
      </c>
      <c r="AE90">
        <v>0.71</v>
      </c>
      <c r="AF90">
        <v>0.75</v>
      </c>
      <c r="AG90">
        <v>0.74</v>
      </c>
      <c r="AH90">
        <v>0.75</v>
      </c>
      <c r="AI90">
        <v>0.73</v>
      </c>
      <c r="AJ90">
        <v>0.69</v>
      </c>
      <c r="AK90">
        <v>0.7</v>
      </c>
      <c r="AL90">
        <v>0.48</v>
      </c>
      <c r="AM90">
        <v>0</v>
      </c>
      <c r="AS90" s="14">
        <f>SUM(AF90:AR90)/13</f>
        <v>0.37230769230769228</v>
      </c>
      <c r="AT90">
        <v>54</v>
      </c>
      <c r="AU90">
        <v>24</v>
      </c>
      <c r="AV90">
        <v>0.91590000000000005</v>
      </c>
      <c r="AW90">
        <f>AV90/AU90*1000</f>
        <v>38.162500000000001</v>
      </c>
      <c r="AX90">
        <f>COUNTA(P90:AC90)*4</f>
        <v>36</v>
      </c>
    </row>
    <row r="91" spans="1:50" x14ac:dyDescent="0.25">
      <c r="A91" t="s">
        <v>345</v>
      </c>
      <c r="B91" t="s">
        <v>322</v>
      </c>
      <c r="C91" s="9" t="s">
        <v>323</v>
      </c>
      <c r="D91" s="9" t="s">
        <v>322</v>
      </c>
      <c r="E91">
        <v>44</v>
      </c>
      <c r="F91" s="9">
        <v>7</v>
      </c>
      <c r="G91" s="9">
        <v>2</v>
      </c>
      <c r="H91" s="8">
        <v>2</v>
      </c>
      <c r="I91" s="10">
        <v>44697</v>
      </c>
      <c r="J91" s="8">
        <v>5</v>
      </c>
      <c r="K91" s="8">
        <v>4</v>
      </c>
      <c r="L91" t="s">
        <v>43</v>
      </c>
      <c r="M91" s="10">
        <v>44745</v>
      </c>
      <c r="N91" s="10">
        <v>44753</v>
      </c>
      <c r="O91" t="s">
        <v>44</v>
      </c>
      <c r="P91">
        <v>48.7</v>
      </c>
      <c r="Q91">
        <v>48.6</v>
      </c>
      <c r="R91">
        <v>48.8</v>
      </c>
      <c r="S91">
        <v>47.7</v>
      </c>
      <c r="T91">
        <v>44.6</v>
      </c>
      <c r="U91">
        <v>40.9</v>
      </c>
      <c r="V91">
        <v>33.1</v>
      </c>
      <c r="W91">
        <v>0</v>
      </c>
      <c r="AD91" s="14">
        <f>SUM(Q91:AC91) /13</f>
        <v>20.284615384615389</v>
      </c>
      <c r="AE91">
        <v>0.71</v>
      </c>
      <c r="AF91">
        <v>0.72</v>
      </c>
      <c r="AG91">
        <v>0.72</v>
      </c>
      <c r="AH91">
        <v>0.64</v>
      </c>
      <c r="AI91">
        <v>0.64</v>
      </c>
      <c r="AJ91">
        <v>0.59</v>
      </c>
      <c r="AK91">
        <v>0.45</v>
      </c>
      <c r="AL91">
        <v>0</v>
      </c>
      <c r="AS91" s="14">
        <f>SUM(AF91:AR91)/13</f>
        <v>0.28923076923076924</v>
      </c>
      <c r="AT91">
        <v>56</v>
      </c>
      <c r="AU91">
        <v>32</v>
      </c>
      <c r="AV91">
        <v>0.64449999999999996</v>
      </c>
      <c r="AW91">
        <f>AV91/AU91*1000</f>
        <v>20.140625</v>
      </c>
      <c r="AX91">
        <f>COUNTA(P91:AC91)*4</f>
        <v>32</v>
      </c>
    </row>
    <row r="92" spans="1:50" x14ac:dyDescent="0.25">
      <c r="A92" t="s">
        <v>71</v>
      </c>
      <c r="B92" t="s">
        <v>128</v>
      </c>
      <c r="C92" s="9" t="s">
        <v>49</v>
      </c>
      <c r="D92" t="s">
        <v>50</v>
      </c>
      <c r="E92">
        <v>41</v>
      </c>
      <c r="F92" s="9">
        <v>7</v>
      </c>
      <c r="G92" s="9">
        <v>2</v>
      </c>
      <c r="H92" s="8">
        <v>2</v>
      </c>
      <c r="I92" s="10">
        <v>44697</v>
      </c>
      <c r="J92" s="8">
        <v>3</v>
      </c>
      <c r="K92" s="8">
        <v>3</v>
      </c>
      <c r="L92" t="s">
        <v>43</v>
      </c>
      <c r="M92" s="10">
        <v>44754</v>
      </c>
      <c r="N92" s="10">
        <v>44762</v>
      </c>
      <c r="O92" t="s">
        <v>46</v>
      </c>
      <c r="P92">
        <v>46</v>
      </c>
      <c r="Q92">
        <v>45.3</v>
      </c>
      <c r="R92">
        <v>44.4</v>
      </c>
      <c r="S92">
        <v>42.8</v>
      </c>
      <c r="T92">
        <v>39.799999999999997</v>
      </c>
      <c r="U92">
        <v>34.4</v>
      </c>
      <c r="V92">
        <v>20.2</v>
      </c>
      <c r="W92">
        <v>0</v>
      </c>
      <c r="AD92" s="14">
        <f>SUM(Q92:AC92) /13</f>
        <v>17.453846153846154</v>
      </c>
      <c r="AE92">
        <v>0.71</v>
      </c>
      <c r="AF92">
        <v>0.68</v>
      </c>
      <c r="AG92">
        <v>0.67</v>
      </c>
      <c r="AH92">
        <v>0.7</v>
      </c>
      <c r="AI92">
        <v>0.67</v>
      </c>
      <c r="AJ92">
        <v>0.65</v>
      </c>
      <c r="AK92">
        <v>0.53</v>
      </c>
      <c r="AL92">
        <v>0</v>
      </c>
      <c r="AS92" s="14">
        <f>SUM(AF92:AR92)/13</f>
        <v>0.29999999999999993</v>
      </c>
      <c r="AT92">
        <v>73</v>
      </c>
      <c r="AU92">
        <v>41</v>
      </c>
      <c r="AV92">
        <v>1.7363</v>
      </c>
      <c r="AW92">
        <f>AV92/AU92*1000</f>
        <v>42.348780487804873</v>
      </c>
      <c r="AX92">
        <f>COUNTA(P92:AC92)*4</f>
        <v>32</v>
      </c>
    </row>
    <row r="93" spans="1:50" x14ac:dyDescent="0.25">
      <c r="A93" t="s">
        <v>215</v>
      </c>
      <c r="B93" t="s">
        <v>128</v>
      </c>
      <c r="C93" s="9" t="s">
        <v>49</v>
      </c>
      <c r="D93" t="s">
        <v>50</v>
      </c>
      <c r="E93">
        <v>41</v>
      </c>
      <c r="F93" s="9">
        <v>8</v>
      </c>
      <c r="G93" s="9">
        <v>1</v>
      </c>
      <c r="H93" s="8">
        <v>3</v>
      </c>
      <c r="I93" s="10">
        <v>44697</v>
      </c>
      <c r="J93" s="8">
        <v>5</v>
      </c>
      <c r="K93" s="8">
        <v>2</v>
      </c>
      <c r="L93" t="s">
        <v>43</v>
      </c>
      <c r="M93" s="10">
        <v>44749</v>
      </c>
      <c r="N93" s="10">
        <v>44757</v>
      </c>
      <c r="O93" t="s">
        <v>44</v>
      </c>
      <c r="P93">
        <v>47</v>
      </c>
      <c r="Q93">
        <v>49.3</v>
      </c>
      <c r="R93">
        <v>50.2</v>
      </c>
      <c r="S93">
        <v>49.7</v>
      </c>
      <c r="T93">
        <v>47.2</v>
      </c>
      <c r="U93">
        <v>43.9</v>
      </c>
      <c r="V93">
        <v>17.100000000000001</v>
      </c>
      <c r="W93">
        <v>0</v>
      </c>
      <c r="AD93" s="14">
        <f>SUM(Q93:AC93) /13</f>
        <v>19.799999999999997</v>
      </c>
      <c r="AE93">
        <v>0.75</v>
      </c>
      <c r="AF93">
        <v>0.75</v>
      </c>
      <c r="AG93">
        <v>0.75</v>
      </c>
      <c r="AH93">
        <v>0.73</v>
      </c>
      <c r="AI93">
        <v>0.71</v>
      </c>
      <c r="AJ93">
        <v>0.67</v>
      </c>
      <c r="AK93">
        <v>0.32</v>
      </c>
      <c r="AL93">
        <v>0</v>
      </c>
      <c r="AS93" s="14">
        <f>SUM(AF93:AR93)/13</f>
        <v>0.30230769230769228</v>
      </c>
      <c r="AT93">
        <v>64</v>
      </c>
      <c r="AU93">
        <v>26</v>
      </c>
      <c r="AV93">
        <v>0.80720000000000003</v>
      </c>
      <c r="AW93">
        <f>AV93/AU93*1000</f>
        <v>31.04615384615385</v>
      </c>
      <c r="AX93">
        <f>COUNTA(P93:AC93)*4</f>
        <v>32</v>
      </c>
    </row>
    <row r="94" spans="1:50" x14ac:dyDescent="0.25">
      <c r="A94" t="s">
        <v>355</v>
      </c>
      <c r="B94" t="s">
        <v>52</v>
      </c>
      <c r="C94" s="9" t="s">
        <v>203</v>
      </c>
      <c r="D94" t="s">
        <v>50</v>
      </c>
      <c r="E94">
        <v>39</v>
      </c>
      <c r="F94" s="9">
        <v>7</v>
      </c>
      <c r="G94" s="9">
        <v>2</v>
      </c>
      <c r="H94" s="8">
        <v>2</v>
      </c>
      <c r="I94" s="10">
        <v>44697</v>
      </c>
      <c r="J94" s="8">
        <v>5</v>
      </c>
      <c r="K94" s="8">
        <v>1</v>
      </c>
      <c r="L94" t="s">
        <v>43</v>
      </c>
      <c r="M94" s="10">
        <v>44741</v>
      </c>
      <c r="N94" s="10">
        <v>44749</v>
      </c>
      <c r="O94" t="s">
        <v>44</v>
      </c>
      <c r="P94">
        <v>50.8</v>
      </c>
      <c r="Q94">
        <v>50.9</v>
      </c>
      <c r="R94">
        <v>51.6</v>
      </c>
      <c r="S94">
        <v>49.4</v>
      </c>
      <c r="T94">
        <v>48.7</v>
      </c>
      <c r="U94">
        <v>42.5</v>
      </c>
      <c r="V94">
        <v>29.9</v>
      </c>
      <c r="W94">
        <v>0</v>
      </c>
      <c r="AD94" s="14">
        <f>SUM(Q94:AC94) /13</f>
        <v>21</v>
      </c>
      <c r="AE94">
        <v>0.75</v>
      </c>
      <c r="AF94">
        <v>0.76</v>
      </c>
      <c r="AG94">
        <v>0.74</v>
      </c>
      <c r="AH94">
        <v>0.74</v>
      </c>
      <c r="AI94">
        <v>0.62</v>
      </c>
      <c r="AJ94">
        <v>0.64</v>
      </c>
      <c r="AK94">
        <v>0.15</v>
      </c>
      <c r="AL94">
        <v>0</v>
      </c>
      <c r="AS94" s="14">
        <f>SUM(AF94:AR94)/13</f>
        <v>0.28076923076923077</v>
      </c>
      <c r="AT94">
        <v>55</v>
      </c>
      <c r="AU94">
        <v>32</v>
      </c>
      <c r="AV94">
        <v>0.61870000000000003</v>
      </c>
      <c r="AW94">
        <f>AV94/AU94*1000</f>
        <v>19.334375000000001</v>
      </c>
      <c r="AX94">
        <f>COUNTA(P94:AC94)*4</f>
        <v>32</v>
      </c>
    </row>
    <row r="95" spans="1:50" x14ac:dyDescent="0.25">
      <c r="A95" t="s">
        <v>334</v>
      </c>
      <c r="B95" t="s">
        <v>504</v>
      </c>
      <c r="C95" s="9" t="s">
        <v>193</v>
      </c>
      <c r="D95" t="s">
        <v>504</v>
      </c>
      <c r="E95">
        <v>34</v>
      </c>
      <c r="F95" s="9">
        <v>7</v>
      </c>
      <c r="G95" s="9">
        <v>1</v>
      </c>
      <c r="H95" s="8">
        <v>1</v>
      </c>
      <c r="I95" s="10">
        <v>44697</v>
      </c>
      <c r="J95" s="8">
        <v>10</v>
      </c>
      <c r="K95" s="8">
        <v>3</v>
      </c>
      <c r="L95" t="s">
        <v>43</v>
      </c>
      <c r="M95" s="10">
        <v>44745</v>
      </c>
      <c r="N95" s="10">
        <v>44753</v>
      </c>
      <c r="O95" t="s">
        <v>44</v>
      </c>
      <c r="P95">
        <v>48</v>
      </c>
      <c r="Q95">
        <v>49.4</v>
      </c>
      <c r="R95">
        <v>47.8</v>
      </c>
      <c r="S95">
        <v>48.7</v>
      </c>
      <c r="T95">
        <v>48.9</v>
      </c>
      <c r="U95">
        <v>42.1</v>
      </c>
      <c r="V95">
        <v>16</v>
      </c>
      <c r="W95">
        <v>0</v>
      </c>
      <c r="AD95" s="14">
        <f>SUM(Q95:AC95) /13</f>
        <v>19.45384615384615</v>
      </c>
      <c r="AE95">
        <v>0.73</v>
      </c>
      <c r="AF95">
        <v>0.7</v>
      </c>
      <c r="AG95">
        <v>0.69</v>
      </c>
      <c r="AH95">
        <v>0.68</v>
      </c>
      <c r="AI95">
        <v>0.64</v>
      </c>
      <c r="AJ95">
        <v>0.61</v>
      </c>
      <c r="AK95">
        <v>0.46</v>
      </c>
      <c r="AL95">
        <v>0</v>
      </c>
      <c r="AS95" s="14">
        <f>SUM(AF95:AR95)/13</f>
        <v>0.29076923076923078</v>
      </c>
      <c r="AT95">
        <v>49</v>
      </c>
      <c r="AU95">
        <v>41</v>
      </c>
      <c r="AV95">
        <v>0.87290000000000001</v>
      </c>
      <c r="AW95">
        <f>AV95/AU95*1000</f>
        <v>21.290243902439023</v>
      </c>
      <c r="AX95">
        <f>COUNTA(P95:AC95)*4</f>
        <v>32</v>
      </c>
    </row>
    <row r="96" spans="1:50" x14ac:dyDescent="0.25">
      <c r="A96" t="s">
        <v>346</v>
      </c>
      <c r="B96" t="s">
        <v>149</v>
      </c>
      <c r="C96" s="9" t="s">
        <v>292</v>
      </c>
      <c r="D96" t="s">
        <v>50</v>
      </c>
      <c r="E96">
        <v>33</v>
      </c>
      <c r="F96" s="9">
        <v>7</v>
      </c>
      <c r="G96" s="9">
        <v>2</v>
      </c>
      <c r="H96" s="8">
        <v>2</v>
      </c>
      <c r="I96" s="10">
        <v>44697</v>
      </c>
      <c r="J96" s="8">
        <v>4</v>
      </c>
      <c r="K96" s="8">
        <v>2</v>
      </c>
      <c r="L96" t="s">
        <v>43</v>
      </c>
      <c r="M96" s="10">
        <v>44754</v>
      </c>
      <c r="N96" s="10">
        <v>44762</v>
      </c>
      <c r="O96" t="s">
        <v>46</v>
      </c>
      <c r="P96">
        <v>47</v>
      </c>
      <c r="Q96">
        <v>48.9</v>
      </c>
      <c r="R96">
        <v>48.3</v>
      </c>
      <c r="S96">
        <v>48.1</v>
      </c>
      <c r="T96">
        <v>48</v>
      </c>
      <c r="U96">
        <v>46.1</v>
      </c>
      <c r="V96">
        <v>28.2</v>
      </c>
      <c r="W96">
        <v>0</v>
      </c>
      <c r="AD96" s="14">
        <f>SUM(Q96:AC96) /13</f>
        <v>20.584615384615383</v>
      </c>
      <c r="AE96">
        <v>0.7</v>
      </c>
      <c r="AF96">
        <v>0.67</v>
      </c>
      <c r="AG96">
        <v>0.69</v>
      </c>
      <c r="AH96">
        <v>0.46</v>
      </c>
      <c r="AI96">
        <v>0.42</v>
      </c>
      <c r="AJ96">
        <v>0.46</v>
      </c>
      <c r="AK96">
        <v>0.06</v>
      </c>
      <c r="AL96">
        <v>0</v>
      </c>
      <c r="AS96" s="14">
        <f>SUM(AF96:AR96)/13</f>
        <v>0.21230769230769228</v>
      </c>
      <c r="AT96">
        <v>41</v>
      </c>
      <c r="AU96">
        <v>18</v>
      </c>
      <c r="AV96">
        <v>0.36199999999999999</v>
      </c>
      <c r="AW96">
        <f>AV96/AU96*1000</f>
        <v>20.111111111111111</v>
      </c>
      <c r="AX96">
        <f>COUNTA(P96:AC96)*4</f>
        <v>32</v>
      </c>
    </row>
    <row r="97" spans="1:50" x14ac:dyDescent="0.25">
      <c r="A97" t="s">
        <v>268</v>
      </c>
      <c r="B97" t="s">
        <v>503</v>
      </c>
      <c r="C97" s="9" t="s">
        <v>223</v>
      </c>
      <c r="D97" t="s">
        <v>493</v>
      </c>
      <c r="E97">
        <v>30</v>
      </c>
      <c r="F97" s="9">
        <v>7</v>
      </c>
      <c r="G97" s="9">
        <v>2</v>
      </c>
      <c r="H97" s="8">
        <v>2</v>
      </c>
      <c r="I97" s="10">
        <v>44697</v>
      </c>
      <c r="J97" s="8">
        <v>11</v>
      </c>
      <c r="K97" s="8">
        <v>3</v>
      </c>
      <c r="L97" t="s">
        <v>43</v>
      </c>
      <c r="M97" s="10">
        <v>44751</v>
      </c>
      <c r="N97" s="10">
        <v>44759</v>
      </c>
      <c r="O97" t="s">
        <v>54</v>
      </c>
      <c r="P97">
        <v>43.3</v>
      </c>
      <c r="Q97">
        <v>42.2</v>
      </c>
      <c r="R97">
        <v>44</v>
      </c>
      <c r="S97">
        <v>42.7</v>
      </c>
      <c r="T97">
        <v>42.1</v>
      </c>
      <c r="U97">
        <v>37.299999999999997</v>
      </c>
      <c r="V97">
        <v>30</v>
      </c>
      <c r="W97">
        <v>0</v>
      </c>
      <c r="AD97" s="14">
        <f>SUM(Q97:AC97) /13</f>
        <v>18.330769230769231</v>
      </c>
      <c r="AE97">
        <v>0.73</v>
      </c>
      <c r="AF97">
        <v>0.72</v>
      </c>
      <c r="AG97">
        <v>0.68</v>
      </c>
      <c r="AH97">
        <v>0.67</v>
      </c>
      <c r="AI97">
        <v>0.6</v>
      </c>
      <c r="AJ97">
        <v>0.38</v>
      </c>
      <c r="AK97">
        <v>0.46</v>
      </c>
      <c r="AL97">
        <v>0</v>
      </c>
      <c r="AS97" s="14">
        <f>SUM(AF97:AR97)/13</f>
        <v>0.26999999999999996</v>
      </c>
      <c r="AT97">
        <v>64</v>
      </c>
      <c r="AU97">
        <v>15</v>
      </c>
      <c r="AV97">
        <v>0.40229999999999999</v>
      </c>
      <c r="AW97">
        <f>AV97/AU97*1000</f>
        <v>26.82</v>
      </c>
      <c r="AX97">
        <f>COUNTA(P97:AC97)*4</f>
        <v>32</v>
      </c>
    </row>
    <row r="98" spans="1:50" x14ac:dyDescent="0.25">
      <c r="A98" t="s">
        <v>170</v>
      </c>
      <c r="B98" t="s">
        <v>502</v>
      </c>
      <c r="C98" s="9" t="s">
        <v>104</v>
      </c>
      <c r="D98" t="s">
        <v>493</v>
      </c>
      <c r="E98">
        <v>29</v>
      </c>
      <c r="F98" s="9">
        <v>6</v>
      </c>
      <c r="G98" s="9">
        <v>2</v>
      </c>
      <c r="H98" s="8">
        <v>4</v>
      </c>
      <c r="I98" s="10">
        <v>44697</v>
      </c>
      <c r="J98" s="8">
        <v>5</v>
      </c>
      <c r="K98" s="8">
        <v>4</v>
      </c>
      <c r="L98" t="s">
        <v>61</v>
      </c>
      <c r="M98" s="10">
        <v>44741</v>
      </c>
      <c r="N98" s="10">
        <v>44749</v>
      </c>
      <c r="O98" t="s">
        <v>44</v>
      </c>
      <c r="P98">
        <v>48.1</v>
      </c>
      <c r="Q98">
        <v>47.9</v>
      </c>
      <c r="R98">
        <v>44.8</v>
      </c>
      <c r="S98">
        <v>44</v>
      </c>
      <c r="T98">
        <v>48.1</v>
      </c>
      <c r="U98">
        <v>47.7</v>
      </c>
      <c r="V98">
        <v>8.6</v>
      </c>
      <c r="W98">
        <v>0</v>
      </c>
      <c r="AD98" s="14">
        <f>SUM(Q98:AC98) /13</f>
        <v>18.546153846153846</v>
      </c>
      <c r="AE98">
        <v>0.74</v>
      </c>
      <c r="AF98">
        <v>0.72</v>
      </c>
      <c r="AG98">
        <v>0.69</v>
      </c>
      <c r="AH98">
        <v>0.64</v>
      </c>
      <c r="AI98">
        <v>0.67</v>
      </c>
      <c r="AJ98">
        <v>0.62</v>
      </c>
      <c r="AK98">
        <v>0.1</v>
      </c>
      <c r="AL98">
        <v>0</v>
      </c>
      <c r="AS98" s="14">
        <f>SUM(AF98:AR98)/13</f>
        <v>0.26461538461538459</v>
      </c>
      <c r="AT98">
        <v>59</v>
      </c>
      <c r="AU98">
        <v>24</v>
      </c>
      <c r="AV98">
        <v>0.81699999999999995</v>
      </c>
      <c r="AW98">
        <f>AV98/AU98*1000</f>
        <v>34.041666666666664</v>
      </c>
      <c r="AX98">
        <f>COUNTA(P98:AC98)*4</f>
        <v>32</v>
      </c>
    </row>
    <row r="99" spans="1:50" x14ac:dyDescent="0.25">
      <c r="A99" t="s">
        <v>197</v>
      </c>
      <c r="B99" t="s">
        <v>500</v>
      </c>
      <c r="C99" s="9" t="s">
        <v>95</v>
      </c>
      <c r="D99" t="s">
        <v>493</v>
      </c>
      <c r="E99">
        <v>28</v>
      </c>
      <c r="F99" s="9">
        <v>6</v>
      </c>
      <c r="G99" s="9">
        <v>2</v>
      </c>
      <c r="H99" s="8">
        <v>4</v>
      </c>
      <c r="I99" s="10">
        <v>44697</v>
      </c>
      <c r="J99" s="8">
        <v>11</v>
      </c>
      <c r="K99" s="8">
        <v>2</v>
      </c>
      <c r="L99" t="s">
        <v>61</v>
      </c>
      <c r="M99" s="10">
        <v>44745</v>
      </c>
      <c r="N99" s="10">
        <v>44753</v>
      </c>
      <c r="O99" t="s">
        <v>44</v>
      </c>
      <c r="P99">
        <v>50.3</v>
      </c>
      <c r="Q99">
        <v>50.1</v>
      </c>
      <c r="R99">
        <v>50.2</v>
      </c>
      <c r="S99">
        <v>49.6</v>
      </c>
      <c r="T99">
        <v>46</v>
      </c>
      <c r="U99">
        <v>38.9</v>
      </c>
      <c r="V99">
        <v>16.600000000000001</v>
      </c>
      <c r="W99">
        <v>0</v>
      </c>
      <c r="AD99" s="14">
        <f>SUM(Q99:AC99) /13</f>
        <v>19.338461538461537</v>
      </c>
      <c r="AE99">
        <v>0.76</v>
      </c>
      <c r="AF99">
        <v>0.69</v>
      </c>
      <c r="AG99">
        <v>0.71</v>
      </c>
      <c r="AH99">
        <v>0.71</v>
      </c>
      <c r="AI99">
        <v>0.68</v>
      </c>
      <c r="AJ99">
        <v>0.63</v>
      </c>
      <c r="AK99">
        <v>0.39</v>
      </c>
      <c r="AL99">
        <v>0</v>
      </c>
      <c r="AS99" s="14">
        <f>SUM(AF99:AR99)/13</f>
        <v>0.29307692307692307</v>
      </c>
      <c r="AT99">
        <v>57</v>
      </c>
      <c r="AU99">
        <v>19</v>
      </c>
      <c r="AV99">
        <v>0.60909999999999997</v>
      </c>
      <c r="AW99">
        <f>AV99/AU99*1000</f>
        <v>32.057894736842101</v>
      </c>
      <c r="AX99">
        <f>COUNTA(P99:AC99)*4</f>
        <v>32</v>
      </c>
    </row>
    <row r="100" spans="1:50" x14ac:dyDescent="0.25">
      <c r="A100" t="s">
        <v>373</v>
      </c>
      <c r="B100" t="s">
        <v>500</v>
      </c>
      <c r="C100" s="9" t="s">
        <v>95</v>
      </c>
      <c r="D100" t="s">
        <v>493</v>
      </c>
      <c r="E100">
        <v>28</v>
      </c>
      <c r="F100" s="9">
        <v>8</v>
      </c>
      <c r="G100" s="9">
        <v>2</v>
      </c>
      <c r="H100" s="8">
        <v>4</v>
      </c>
      <c r="I100" s="10">
        <v>44697</v>
      </c>
      <c r="J100" s="8">
        <v>4</v>
      </c>
      <c r="K100" s="8">
        <v>4</v>
      </c>
      <c r="L100" t="s">
        <v>43</v>
      </c>
      <c r="M100" s="10">
        <v>44745</v>
      </c>
      <c r="N100" s="10">
        <v>44753</v>
      </c>
      <c r="O100" t="s">
        <v>44</v>
      </c>
      <c r="P100">
        <v>50.1</v>
      </c>
      <c r="Q100">
        <v>49.9</v>
      </c>
      <c r="R100">
        <v>49.9</v>
      </c>
      <c r="S100">
        <v>48.4</v>
      </c>
      <c r="T100">
        <v>45.3</v>
      </c>
      <c r="U100">
        <v>38</v>
      </c>
      <c r="V100">
        <v>29</v>
      </c>
      <c r="W100">
        <v>0</v>
      </c>
      <c r="AD100" s="14">
        <f>SUM(Q100:AC100) /13</f>
        <v>20.03846153846154</v>
      </c>
      <c r="AE100">
        <v>0.72</v>
      </c>
      <c r="AF100">
        <v>0.7</v>
      </c>
      <c r="AG100">
        <v>0.71</v>
      </c>
      <c r="AH100">
        <v>0.71</v>
      </c>
      <c r="AI100">
        <v>0.68</v>
      </c>
      <c r="AJ100">
        <v>0.63</v>
      </c>
      <c r="AK100">
        <v>0.5</v>
      </c>
      <c r="AL100">
        <v>0</v>
      </c>
      <c r="AS100" s="14">
        <f>SUM(AF100:AR100)/13</f>
        <v>0.30230769230769233</v>
      </c>
      <c r="AT100">
        <v>66</v>
      </c>
      <c r="AU100">
        <v>23</v>
      </c>
      <c r="AV100">
        <v>0.39379999999999998</v>
      </c>
      <c r="AW100">
        <f>AV100/AU100*1000</f>
        <v>17.121739130434783</v>
      </c>
      <c r="AX100">
        <f>COUNTA(P100:AC100)*4</f>
        <v>32</v>
      </c>
    </row>
    <row r="101" spans="1:50" x14ac:dyDescent="0.25">
      <c r="A101" t="s">
        <v>218</v>
      </c>
      <c r="B101" t="s">
        <v>498</v>
      </c>
      <c r="C101" s="9" t="s">
        <v>93</v>
      </c>
      <c r="D101" t="s">
        <v>493</v>
      </c>
      <c r="E101">
        <v>25</v>
      </c>
      <c r="F101" s="9">
        <v>8</v>
      </c>
      <c r="G101" s="9">
        <v>2</v>
      </c>
      <c r="H101" s="8">
        <v>4</v>
      </c>
      <c r="I101" s="10">
        <v>44697</v>
      </c>
      <c r="J101" s="8">
        <v>7</v>
      </c>
      <c r="K101" s="8">
        <v>1</v>
      </c>
      <c r="L101" t="s">
        <v>43</v>
      </c>
      <c r="M101" s="10">
        <v>44744</v>
      </c>
      <c r="N101" s="10">
        <v>44752</v>
      </c>
      <c r="O101" t="s">
        <v>57</v>
      </c>
      <c r="P101">
        <v>48.1</v>
      </c>
      <c r="Q101">
        <v>48.3</v>
      </c>
      <c r="R101">
        <v>49.2</v>
      </c>
      <c r="S101">
        <v>48</v>
      </c>
      <c r="T101">
        <v>47</v>
      </c>
      <c r="U101">
        <v>40.299999999999997</v>
      </c>
      <c r="V101">
        <v>24.5</v>
      </c>
      <c r="W101">
        <v>0</v>
      </c>
      <c r="AD101" s="14">
        <f>SUM(Q101:AC101) /13</f>
        <v>19.792307692307695</v>
      </c>
      <c r="AE101">
        <v>0.76</v>
      </c>
      <c r="AF101">
        <v>0.76</v>
      </c>
      <c r="AG101">
        <v>0.76</v>
      </c>
      <c r="AH101">
        <v>0.74</v>
      </c>
      <c r="AI101">
        <v>0.73</v>
      </c>
      <c r="AJ101">
        <v>0.65</v>
      </c>
      <c r="AK101">
        <v>0.2</v>
      </c>
      <c r="AL101">
        <v>0</v>
      </c>
      <c r="AS101" s="14">
        <f>SUM(AF101:AR101)/13</f>
        <v>0.29538461538461536</v>
      </c>
      <c r="AT101">
        <v>61</v>
      </c>
      <c r="AU101">
        <v>21</v>
      </c>
      <c r="AV101">
        <v>0.65</v>
      </c>
      <c r="AW101">
        <f>AV101/AU101*1000</f>
        <v>30.952380952380953</v>
      </c>
      <c r="AX101">
        <f>COUNTA(P101:AC101)*4</f>
        <v>32</v>
      </c>
    </row>
    <row r="102" spans="1:50" x14ac:dyDescent="0.25">
      <c r="A102" t="s">
        <v>233</v>
      </c>
      <c r="B102" t="s">
        <v>497</v>
      </c>
      <c r="C102" s="9" t="s">
        <v>60</v>
      </c>
      <c r="D102" t="s">
        <v>493</v>
      </c>
      <c r="E102">
        <v>24</v>
      </c>
      <c r="F102" s="9">
        <v>7</v>
      </c>
      <c r="G102" s="9">
        <v>1</v>
      </c>
      <c r="H102" s="8">
        <v>1</v>
      </c>
      <c r="I102" s="10">
        <v>44697</v>
      </c>
      <c r="J102" s="8">
        <v>11</v>
      </c>
      <c r="K102" s="8">
        <v>3</v>
      </c>
      <c r="L102" t="s">
        <v>43</v>
      </c>
      <c r="M102" s="10">
        <v>44760</v>
      </c>
      <c r="N102" s="10">
        <v>44768</v>
      </c>
      <c r="O102" t="s">
        <v>57</v>
      </c>
      <c r="P102">
        <v>41.9</v>
      </c>
      <c r="Q102">
        <v>45.7</v>
      </c>
      <c r="R102">
        <v>45.5</v>
      </c>
      <c r="S102">
        <v>43.4</v>
      </c>
      <c r="T102">
        <v>36.200000000000003</v>
      </c>
      <c r="U102">
        <v>25.8</v>
      </c>
      <c r="V102">
        <v>13.8</v>
      </c>
      <c r="W102">
        <v>0</v>
      </c>
      <c r="AD102" s="14">
        <f>SUM(Q102:AC102) /13</f>
        <v>16.184615384615388</v>
      </c>
      <c r="AE102">
        <v>0.7</v>
      </c>
      <c r="AF102">
        <v>0.71</v>
      </c>
      <c r="AG102">
        <v>0.71</v>
      </c>
      <c r="AH102">
        <v>0.71</v>
      </c>
      <c r="AI102">
        <v>0.71</v>
      </c>
      <c r="AJ102">
        <v>0.69</v>
      </c>
      <c r="AK102">
        <v>0.11</v>
      </c>
      <c r="AL102">
        <v>0</v>
      </c>
      <c r="AS102" s="14">
        <f>SUM(AF102:AR102)/13</f>
        <v>0.27999999999999997</v>
      </c>
      <c r="AT102">
        <v>37</v>
      </c>
      <c r="AU102">
        <v>4</v>
      </c>
      <c r="AV102">
        <v>0.11650000000000001</v>
      </c>
      <c r="AW102">
        <f>AV102/AU102*1000</f>
        <v>29.125</v>
      </c>
      <c r="AX102">
        <f>COUNTA(P102:AC102)*4</f>
        <v>32</v>
      </c>
    </row>
    <row r="103" spans="1:50" x14ac:dyDescent="0.25">
      <c r="A103" t="s">
        <v>349</v>
      </c>
      <c r="B103" t="s">
        <v>488</v>
      </c>
      <c r="C103" s="9" t="s">
        <v>166</v>
      </c>
      <c r="D103" t="s">
        <v>488</v>
      </c>
      <c r="E103">
        <v>18</v>
      </c>
      <c r="F103" s="9">
        <v>6</v>
      </c>
      <c r="G103" s="9">
        <v>2</v>
      </c>
      <c r="H103" s="8">
        <v>4</v>
      </c>
      <c r="I103" s="10">
        <v>44697</v>
      </c>
      <c r="J103" s="8">
        <v>2</v>
      </c>
      <c r="K103" s="8">
        <v>4</v>
      </c>
      <c r="L103" t="s">
        <v>61</v>
      </c>
      <c r="M103" s="10">
        <v>44754</v>
      </c>
      <c r="N103" s="10">
        <v>44762</v>
      </c>
      <c r="O103" t="s">
        <v>46</v>
      </c>
      <c r="P103">
        <v>54.1</v>
      </c>
      <c r="Q103">
        <v>54.5</v>
      </c>
      <c r="R103">
        <v>53.1</v>
      </c>
      <c r="S103">
        <v>43.2</v>
      </c>
      <c r="T103">
        <v>36.1</v>
      </c>
      <c r="U103">
        <v>37.700000000000003</v>
      </c>
      <c r="V103">
        <v>7.6</v>
      </c>
      <c r="W103">
        <v>0</v>
      </c>
      <c r="AD103" s="14">
        <f>SUM(Q103:AC103) /13</f>
        <v>17.861538461538462</v>
      </c>
      <c r="AE103">
        <v>0.74</v>
      </c>
      <c r="AF103">
        <v>0.66</v>
      </c>
      <c r="AG103">
        <v>0.63</v>
      </c>
      <c r="AH103">
        <v>0.59</v>
      </c>
      <c r="AI103">
        <v>0.52</v>
      </c>
      <c r="AJ103">
        <v>0.57999999999999996</v>
      </c>
      <c r="AK103">
        <v>0.52</v>
      </c>
      <c r="AL103">
        <v>0</v>
      </c>
      <c r="AS103" s="14">
        <f>SUM(AF103:AR103)/13</f>
        <v>0.26923076923076922</v>
      </c>
      <c r="AT103">
        <v>53</v>
      </c>
      <c r="AU103">
        <v>20</v>
      </c>
      <c r="AV103">
        <v>0.3987</v>
      </c>
      <c r="AW103">
        <f>AV103/AU103*1000</f>
        <v>19.935000000000002</v>
      </c>
      <c r="AX103">
        <f>COUNTA(P103:AC103)*4</f>
        <v>32</v>
      </c>
    </row>
    <row r="104" spans="1:50" x14ac:dyDescent="0.25">
      <c r="A104" t="s">
        <v>77</v>
      </c>
      <c r="B104" t="s">
        <v>98</v>
      </c>
      <c r="C104" s="9" t="s">
        <v>41</v>
      </c>
      <c r="D104" t="s">
        <v>42</v>
      </c>
      <c r="E104">
        <v>17</v>
      </c>
      <c r="F104" s="9">
        <v>6</v>
      </c>
      <c r="G104" s="9">
        <v>1</v>
      </c>
      <c r="H104" s="8">
        <v>3</v>
      </c>
      <c r="I104" s="10">
        <v>44697</v>
      </c>
      <c r="J104" s="8">
        <v>2</v>
      </c>
      <c r="K104" s="8">
        <v>2</v>
      </c>
      <c r="L104" t="s">
        <v>61</v>
      </c>
      <c r="M104" s="10">
        <v>44740</v>
      </c>
      <c r="N104" s="10">
        <v>44748</v>
      </c>
      <c r="O104" t="s">
        <v>57</v>
      </c>
      <c r="P104">
        <v>57.7</v>
      </c>
      <c r="Q104">
        <v>56.2</v>
      </c>
      <c r="R104">
        <v>55.3</v>
      </c>
      <c r="S104">
        <v>52.2</v>
      </c>
      <c r="T104">
        <v>54.3</v>
      </c>
      <c r="U104">
        <v>38.299999999999997</v>
      </c>
      <c r="V104">
        <v>4.4000000000000004</v>
      </c>
      <c r="W104">
        <v>0</v>
      </c>
      <c r="AD104" s="14">
        <f>SUM(Q104:AC104) /13</f>
        <v>20.053846153846152</v>
      </c>
      <c r="AE104">
        <v>0.77</v>
      </c>
      <c r="AF104">
        <v>0.71</v>
      </c>
      <c r="AG104">
        <v>0.7</v>
      </c>
      <c r="AH104">
        <v>0.68</v>
      </c>
      <c r="AI104">
        <v>0.67</v>
      </c>
      <c r="AJ104">
        <v>0.66</v>
      </c>
      <c r="AK104">
        <v>0.32</v>
      </c>
      <c r="AL104">
        <v>0</v>
      </c>
      <c r="AS104" s="14">
        <f>SUM(AF104:AR104)/13</f>
        <v>0.28769230769230769</v>
      </c>
      <c r="AT104">
        <v>96</v>
      </c>
      <c r="AU104">
        <v>45</v>
      </c>
      <c r="AV104">
        <v>1.8705000000000001</v>
      </c>
      <c r="AW104">
        <f>AV104/AU104*1000</f>
        <v>41.56666666666667</v>
      </c>
      <c r="AX104">
        <f>COUNTA(P104:AC104)*4</f>
        <v>32</v>
      </c>
    </row>
    <row r="105" spans="1:50" x14ac:dyDescent="0.25">
      <c r="A105" t="s">
        <v>62</v>
      </c>
      <c r="B105" t="s">
        <v>98</v>
      </c>
      <c r="C105" s="9" t="s">
        <v>41</v>
      </c>
      <c r="D105" t="s">
        <v>42</v>
      </c>
      <c r="E105">
        <v>17</v>
      </c>
      <c r="F105" s="9">
        <v>8</v>
      </c>
      <c r="G105" s="9">
        <v>2</v>
      </c>
      <c r="H105" s="8">
        <v>4</v>
      </c>
      <c r="I105" s="10">
        <v>44697</v>
      </c>
      <c r="J105" s="8">
        <v>8</v>
      </c>
      <c r="K105" s="8">
        <v>4</v>
      </c>
      <c r="L105" t="s">
        <v>43</v>
      </c>
      <c r="M105" s="10">
        <v>44740</v>
      </c>
      <c r="N105" s="10">
        <v>44748</v>
      </c>
      <c r="O105" t="s">
        <v>57</v>
      </c>
      <c r="P105">
        <v>53.7</v>
      </c>
      <c r="Q105">
        <v>50.8</v>
      </c>
      <c r="R105">
        <v>49</v>
      </c>
      <c r="S105">
        <v>47</v>
      </c>
      <c r="T105">
        <v>43</v>
      </c>
      <c r="U105">
        <v>39.299999999999997</v>
      </c>
      <c r="V105">
        <v>12.7</v>
      </c>
      <c r="W105">
        <v>0</v>
      </c>
      <c r="AD105" s="14">
        <f>SUM(Q105:AC105) /13</f>
        <v>18.600000000000001</v>
      </c>
      <c r="AE105">
        <v>0.75</v>
      </c>
      <c r="AF105">
        <v>0.75</v>
      </c>
      <c r="AG105">
        <v>0.71</v>
      </c>
      <c r="AH105">
        <v>0.73</v>
      </c>
      <c r="AI105">
        <v>0.72</v>
      </c>
      <c r="AJ105">
        <v>0.74</v>
      </c>
      <c r="AK105">
        <v>0.69</v>
      </c>
      <c r="AL105">
        <v>0</v>
      </c>
      <c r="AS105" s="14">
        <f>SUM(AF105:AR105)/13</f>
        <v>0.33384615384615385</v>
      </c>
      <c r="AT105">
        <v>89</v>
      </c>
      <c r="AU105">
        <v>31</v>
      </c>
      <c r="AV105">
        <v>1.3703000000000001</v>
      </c>
      <c r="AW105">
        <f>AV105/AU105*1000</f>
        <v>44.203225806451613</v>
      </c>
      <c r="AX105">
        <f>COUNTA(P105:AC105)*4</f>
        <v>32</v>
      </c>
    </row>
    <row r="106" spans="1:50" x14ac:dyDescent="0.25">
      <c r="A106" t="s">
        <v>189</v>
      </c>
      <c r="B106" t="s">
        <v>487</v>
      </c>
      <c r="C106" s="9" t="s">
        <v>88</v>
      </c>
      <c r="D106" t="s">
        <v>487</v>
      </c>
      <c r="E106">
        <v>16</v>
      </c>
      <c r="F106" s="9">
        <v>6</v>
      </c>
      <c r="G106" s="9">
        <v>2</v>
      </c>
      <c r="H106" s="8">
        <v>4</v>
      </c>
      <c r="I106" s="10">
        <v>44697</v>
      </c>
      <c r="J106" s="8">
        <v>1</v>
      </c>
      <c r="K106" s="8">
        <v>4</v>
      </c>
      <c r="L106" t="s">
        <v>61</v>
      </c>
      <c r="M106" s="10">
        <v>44748</v>
      </c>
      <c r="N106" s="10">
        <v>44756</v>
      </c>
      <c r="O106" t="s">
        <v>57</v>
      </c>
      <c r="P106">
        <v>49.7</v>
      </c>
      <c r="Q106">
        <v>45.2</v>
      </c>
      <c r="R106">
        <v>44.6</v>
      </c>
      <c r="S106">
        <v>41.5</v>
      </c>
      <c r="T106">
        <v>44</v>
      </c>
      <c r="U106">
        <v>37</v>
      </c>
      <c r="V106">
        <v>16.8</v>
      </c>
      <c r="W106">
        <v>0</v>
      </c>
      <c r="AD106" s="14">
        <f>SUM(Q106:AC106) /13</f>
        <v>17.623076923076926</v>
      </c>
      <c r="AE106">
        <v>0.77</v>
      </c>
      <c r="AF106">
        <v>0.69</v>
      </c>
      <c r="AG106">
        <v>0.7</v>
      </c>
      <c r="AH106">
        <v>0.67</v>
      </c>
      <c r="AI106">
        <v>0.67</v>
      </c>
      <c r="AJ106">
        <v>0.65</v>
      </c>
      <c r="AK106">
        <v>0.59</v>
      </c>
      <c r="AL106">
        <v>0</v>
      </c>
      <c r="AS106" s="14">
        <f>SUM(AF106:AR106)/13</f>
        <v>0.30538461538461537</v>
      </c>
      <c r="AT106">
        <v>67</v>
      </c>
      <c r="AU106">
        <v>38</v>
      </c>
      <c r="AV106">
        <v>1.2292000000000001</v>
      </c>
      <c r="AW106">
        <f>AV106/AU106*1000</f>
        <v>32.347368421052629</v>
      </c>
      <c r="AX106">
        <f>COUNTA(P106:AC106)*4</f>
        <v>32</v>
      </c>
    </row>
    <row r="107" spans="1:50" x14ac:dyDescent="0.25">
      <c r="A107" t="s">
        <v>238</v>
      </c>
      <c r="B107" t="s">
        <v>486</v>
      </c>
      <c r="C107" s="9" t="s">
        <v>139</v>
      </c>
      <c r="D107" t="s">
        <v>486</v>
      </c>
      <c r="E107">
        <v>14</v>
      </c>
      <c r="F107" s="9">
        <v>6</v>
      </c>
      <c r="G107" s="9">
        <v>1</v>
      </c>
      <c r="H107" s="8">
        <v>3</v>
      </c>
      <c r="I107" s="10">
        <v>44697</v>
      </c>
      <c r="J107" s="8">
        <v>11</v>
      </c>
      <c r="K107" s="8">
        <v>3</v>
      </c>
      <c r="L107" t="s">
        <v>61</v>
      </c>
      <c r="M107" s="10">
        <v>44744</v>
      </c>
      <c r="N107" s="10">
        <v>44752</v>
      </c>
      <c r="O107" t="s">
        <v>57</v>
      </c>
      <c r="P107">
        <v>50.2</v>
      </c>
      <c r="Q107">
        <v>50.1</v>
      </c>
      <c r="R107">
        <v>49.3</v>
      </c>
      <c r="S107">
        <v>51.3</v>
      </c>
      <c r="T107">
        <v>51.2</v>
      </c>
      <c r="U107">
        <v>47.1</v>
      </c>
      <c r="V107">
        <v>20.399999999999999</v>
      </c>
      <c r="W107">
        <v>0</v>
      </c>
      <c r="AD107" s="14">
        <f>SUM(Q107:AC107) /13</f>
        <v>20.723076923076921</v>
      </c>
      <c r="AE107">
        <v>0.72</v>
      </c>
      <c r="AF107">
        <v>0.71</v>
      </c>
      <c r="AG107">
        <v>0.69</v>
      </c>
      <c r="AH107">
        <v>0.68</v>
      </c>
      <c r="AI107">
        <v>0.69</v>
      </c>
      <c r="AJ107">
        <v>0.62</v>
      </c>
      <c r="AK107">
        <v>0.6</v>
      </c>
      <c r="AL107">
        <v>0</v>
      </c>
      <c r="AS107" s="14">
        <f>SUM(AF107:AR107)/13</f>
        <v>0.30692307692307697</v>
      </c>
      <c r="AT107">
        <v>54</v>
      </c>
      <c r="AU107">
        <v>35</v>
      </c>
      <c r="AV107">
        <v>1.0088999999999999</v>
      </c>
      <c r="AW107">
        <f>AV107/AU107*1000</f>
        <v>28.825714285714284</v>
      </c>
      <c r="AX107">
        <f>COUNTA(P107:AC107)*4</f>
        <v>32</v>
      </c>
    </row>
    <row r="108" spans="1:50" x14ac:dyDescent="0.25">
      <c r="A108" t="s">
        <v>219</v>
      </c>
      <c r="B108" t="s">
        <v>486</v>
      </c>
      <c r="C108" s="9" t="s">
        <v>139</v>
      </c>
      <c r="D108" t="s">
        <v>486</v>
      </c>
      <c r="E108">
        <v>14</v>
      </c>
      <c r="F108" s="9">
        <v>7</v>
      </c>
      <c r="G108" s="9">
        <v>1</v>
      </c>
      <c r="H108" s="8">
        <v>1</v>
      </c>
      <c r="I108" s="10">
        <v>44697</v>
      </c>
      <c r="J108" s="8">
        <v>6</v>
      </c>
      <c r="K108" s="8">
        <v>4</v>
      </c>
      <c r="L108" t="s">
        <v>43</v>
      </c>
      <c r="M108" s="10">
        <v>44744</v>
      </c>
      <c r="N108" s="10">
        <v>44752</v>
      </c>
      <c r="O108" t="s">
        <v>57</v>
      </c>
      <c r="P108">
        <v>48.3</v>
      </c>
      <c r="Q108">
        <v>47.2</v>
      </c>
      <c r="R108">
        <v>47.6</v>
      </c>
      <c r="S108">
        <v>46</v>
      </c>
      <c r="T108">
        <v>46</v>
      </c>
      <c r="U108">
        <v>41</v>
      </c>
      <c r="V108">
        <v>11.6</v>
      </c>
      <c r="W108">
        <v>0</v>
      </c>
      <c r="AD108" s="14">
        <f>SUM(Q108:AC108) /13</f>
        <v>18.415384615384617</v>
      </c>
      <c r="AE108">
        <v>0.73</v>
      </c>
      <c r="AF108">
        <v>0.67</v>
      </c>
      <c r="AG108">
        <v>0.68</v>
      </c>
      <c r="AH108">
        <v>0.62</v>
      </c>
      <c r="AI108">
        <v>0.64</v>
      </c>
      <c r="AJ108">
        <v>0.59</v>
      </c>
      <c r="AK108">
        <v>0.25</v>
      </c>
      <c r="AL108">
        <v>0</v>
      </c>
      <c r="AS108" s="14">
        <f>SUM(AF108:AR108)/13</f>
        <v>0.26538461538461539</v>
      </c>
      <c r="AT108">
        <v>65</v>
      </c>
      <c r="AU108">
        <v>46</v>
      </c>
      <c r="AV108">
        <v>1.4208000000000001</v>
      </c>
      <c r="AW108">
        <f>AV108/AU108*1000</f>
        <v>30.88695652173913</v>
      </c>
      <c r="AX108">
        <f>COUNTA(P108:AC108)*4</f>
        <v>32</v>
      </c>
    </row>
    <row r="109" spans="1:50" x14ac:dyDescent="0.25">
      <c r="A109" t="s">
        <v>138</v>
      </c>
      <c r="B109" t="s">
        <v>486</v>
      </c>
      <c r="C109" s="9" t="s">
        <v>139</v>
      </c>
      <c r="D109" t="s">
        <v>486</v>
      </c>
      <c r="E109">
        <v>14</v>
      </c>
      <c r="F109" s="9">
        <v>7</v>
      </c>
      <c r="G109" s="9">
        <v>2</v>
      </c>
      <c r="H109" s="8">
        <v>2</v>
      </c>
      <c r="I109" s="10">
        <v>44697</v>
      </c>
      <c r="J109" s="8">
        <v>5</v>
      </c>
      <c r="K109" s="8">
        <v>2</v>
      </c>
      <c r="L109" t="s">
        <v>43</v>
      </c>
      <c r="M109" s="10">
        <v>44746</v>
      </c>
      <c r="N109" s="10">
        <v>44754</v>
      </c>
      <c r="O109" t="s">
        <v>46</v>
      </c>
      <c r="P109">
        <v>48.5</v>
      </c>
      <c r="Q109">
        <v>48.9</v>
      </c>
      <c r="R109">
        <v>49.4</v>
      </c>
      <c r="S109">
        <v>48.8</v>
      </c>
      <c r="T109">
        <v>42.5</v>
      </c>
      <c r="U109">
        <v>27.8</v>
      </c>
      <c r="V109">
        <v>13</v>
      </c>
      <c r="W109">
        <v>0</v>
      </c>
      <c r="AD109" s="14">
        <f>SUM(Q109:AC109) /13</f>
        <v>17.723076923076924</v>
      </c>
      <c r="AE109">
        <v>0.75</v>
      </c>
      <c r="AF109">
        <v>0.72</v>
      </c>
      <c r="AG109">
        <v>0.69</v>
      </c>
      <c r="AH109">
        <v>0.68</v>
      </c>
      <c r="AI109">
        <v>0.68</v>
      </c>
      <c r="AJ109">
        <v>0.53</v>
      </c>
      <c r="AK109">
        <v>0.48</v>
      </c>
      <c r="AL109">
        <v>0</v>
      </c>
      <c r="AS109" s="14">
        <f>SUM(AF109:AR109)/13</f>
        <v>0.29076923076923078</v>
      </c>
      <c r="AT109">
        <v>72</v>
      </c>
      <c r="AU109">
        <v>47</v>
      </c>
      <c r="AV109">
        <v>1.7157</v>
      </c>
      <c r="AW109">
        <f>AV109/AU109*1000</f>
        <v>36.504255319148939</v>
      </c>
      <c r="AX109">
        <f>COUNTA(P109:AC109)*4</f>
        <v>32</v>
      </c>
    </row>
    <row r="110" spans="1:50" x14ac:dyDescent="0.25">
      <c r="A110" t="s">
        <v>207</v>
      </c>
      <c r="B110" t="s">
        <v>486</v>
      </c>
      <c r="C110" s="9" t="s">
        <v>139</v>
      </c>
      <c r="D110" t="s">
        <v>486</v>
      </c>
      <c r="E110">
        <v>14</v>
      </c>
      <c r="F110" s="9">
        <v>8</v>
      </c>
      <c r="G110" s="9">
        <v>1</v>
      </c>
      <c r="H110" s="8">
        <v>3</v>
      </c>
      <c r="I110" s="10">
        <v>44697</v>
      </c>
      <c r="J110" s="8">
        <v>8</v>
      </c>
      <c r="K110" s="8">
        <v>3</v>
      </c>
      <c r="L110" t="s">
        <v>43</v>
      </c>
      <c r="M110" s="10">
        <v>44743</v>
      </c>
      <c r="N110" s="10">
        <v>44751</v>
      </c>
      <c r="O110" t="s">
        <v>54</v>
      </c>
      <c r="P110">
        <v>49.6</v>
      </c>
      <c r="Q110">
        <v>49.9</v>
      </c>
      <c r="R110">
        <v>49.9</v>
      </c>
      <c r="S110">
        <v>49.8</v>
      </c>
      <c r="T110">
        <v>47.7</v>
      </c>
      <c r="U110">
        <v>45.1</v>
      </c>
      <c r="V110">
        <v>34.700000000000003</v>
      </c>
      <c r="W110">
        <v>0</v>
      </c>
      <c r="AD110" s="14">
        <f>SUM(Q110:AC110) /13</f>
        <v>21.315384615384616</v>
      </c>
      <c r="AE110">
        <v>0.73</v>
      </c>
      <c r="AF110">
        <v>0.74</v>
      </c>
      <c r="AG110">
        <v>0.75</v>
      </c>
      <c r="AH110">
        <v>0.74</v>
      </c>
      <c r="AI110">
        <v>0.73</v>
      </c>
      <c r="AJ110">
        <v>0.72</v>
      </c>
      <c r="AK110">
        <v>0.65</v>
      </c>
      <c r="AL110">
        <v>0</v>
      </c>
      <c r="AS110" s="14">
        <f>SUM(AF110:AR110)/13</f>
        <v>0.3330769230769231</v>
      </c>
      <c r="AT110">
        <v>66</v>
      </c>
      <c r="AU110">
        <v>31</v>
      </c>
      <c r="AV110">
        <v>0.97850000000000004</v>
      </c>
      <c r="AW110">
        <f>AV110/AU110*1000</f>
        <v>31.564516129032256</v>
      </c>
      <c r="AX110">
        <f>COUNTA(P110:AC110)*4</f>
        <v>32</v>
      </c>
    </row>
    <row r="111" spans="1:50" x14ac:dyDescent="0.25">
      <c r="A111" t="s">
        <v>383</v>
      </c>
      <c r="B111" t="s">
        <v>64</v>
      </c>
      <c r="C111" s="9" t="s">
        <v>312</v>
      </c>
      <c r="D111" t="s">
        <v>42</v>
      </c>
      <c r="E111">
        <v>13</v>
      </c>
      <c r="F111" s="9">
        <v>7</v>
      </c>
      <c r="G111" s="9">
        <v>1</v>
      </c>
      <c r="H111" s="8">
        <v>1</v>
      </c>
      <c r="I111" s="10">
        <v>44697</v>
      </c>
      <c r="J111" s="8">
        <v>5</v>
      </c>
      <c r="K111" s="8">
        <v>4</v>
      </c>
      <c r="L111" t="s">
        <v>43</v>
      </c>
      <c r="M111" s="10">
        <v>44745</v>
      </c>
      <c r="N111" s="10">
        <v>44753</v>
      </c>
      <c r="O111" t="s">
        <v>44</v>
      </c>
      <c r="P111">
        <v>50.9</v>
      </c>
      <c r="Q111">
        <v>49.9</v>
      </c>
      <c r="R111">
        <v>47.8</v>
      </c>
      <c r="S111">
        <v>45</v>
      </c>
      <c r="T111">
        <v>44.7</v>
      </c>
      <c r="U111">
        <v>20.7</v>
      </c>
      <c r="V111">
        <v>20.399999999999999</v>
      </c>
      <c r="W111">
        <v>0</v>
      </c>
      <c r="AD111" s="14">
        <f>SUM(Q111:AC111) /13</f>
        <v>17.576923076923073</v>
      </c>
      <c r="AE111">
        <v>0.7</v>
      </c>
      <c r="AF111">
        <v>0.7</v>
      </c>
      <c r="AG111">
        <v>0.7</v>
      </c>
      <c r="AH111">
        <v>0.69</v>
      </c>
      <c r="AI111">
        <v>0.61</v>
      </c>
      <c r="AJ111">
        <v>0.54</v>
      </c>
      <c r="AK111">
        <v>0.55000000000000004</v>
      </c>
      <c r="AL111">
        <v>0</v>
      </c>
      <c r="AS111" s="14">
        <f>SUM(AF111:AR111)/13</f>
        <v>0.29153846153846152</v>
      </c>
      <c r="AT111">
        <v>53</v>
      </c>
      <c r="AU111">
        <v>25</v>
      </c>
      <c r="AV111">
        <v>0.33210000000000001</v>
      </c>
      <c r="AW111">
        <f>AV111/AU111*1000</f>
        <v>13.284000000000001</v>
      </c>
      <c r="AX111">
        <f>COUNTA(P111:AC111)*4</f>
        <v>32</v>
      </c>
    </row>
    <row r="112" spans="1:50" x14ac:dyDescent="0.25">
      <c r="A112" t="s">
        <v>101</v>
      </c>
      <c r="B112" t="s">
        <v>485</v>
      </c>
      <c r="C112" s="9" t="s">
        <v>73</v>
      </c>
      <c r="D112" t="s">
        <v>485</v>
      </c>
      <c r="E112">
        <v>12</v>
      </c>
      <c r="F112" s="9">
        <v>7</v>
      </c>
      <c r="G112" s="9">
        <v>2</v>
      </c>
      <c r="H112" s="8">
        <v>2</v>
      </c>
      <c r="I112" s="10">
        <v>44697</v>
      </c>
      <c r="J112" s="8">
        <v>9</v>
      </c>
      <c r="K112" s="8">
        <v>1</v>
      </c>
      <c r="L112" t="s">
        <v>43</v>
      </c>
      <c r="M112" s="10">
        <v>44772</v>
      </c>
      <c r="N112" s="10">
        <v>44780</v>
      </c>
      <c r="O112" t="s">
        <v>57</v>
      </c>
      <c r="P112">
        <v>41.9</v>
      </c>
      <c r="Q112">
        <v>39.799999999999997</v>
      </c>
      <c r="R112">
        <v>45</v>
      </c>
      <c r="S112">
        <v>37</v>
      </c>
      <c r="T112">
        <v>31.1</v>
      </c>
      <c r="U112">
        <v>22.8</v>
      </c>
      <c r="V112">
        <v>1.8</v>
      </c>
      <c r="W112">
        <v>0</v>
      </c>
      <c r="AD112" s="14">
        <f>SUM(Q112:AC112) /13</f>
        <v>13.653846153846157</v>
      </c>
      <c r="AE112">
        <v>0.7</v>
      </c>
      <c r="AF112">
        <v>0.68</v>
      </c>
      <c r="AG112">
        <v>0.68</v>
      </c>
      <c r="AH112">
        <v>0.65</v>
      </c>
      <c r="AI112">
        <v>0.67</v>
      </c>
      <c r="AJ112">
        <v>0.6</v>
      </c>
      <c r="AK112">
        <v>0.35</v>
      </c>
      <c r="AL112">
        <v>0</v>
      </c>
      <c r="AS112" s="14">
        <f>SUM(AF112:AR112)/13</f>
        <v>0.27923076923076928</v>
      </c>
      <c r="AT112">
        <v>91</v>
      </c>
      <c r="AU112">
        <v>41</v>
      </c>
      <c r="AV112">
        <v>1.5728</v>
      </c>
      <c r="AW112">
        <f>AV112/AU112*1000</f>
        <v>38.360975609756096</v>
      </c>
      <c r="AX112">
        <f>COUNTA(P112:AC112)*4</f>
        <v>32</v>
      </c>
    </row>
    <row r="113" spans="1:50" x14ac:dyDescent="0.25">
      <c r="A113" t="s">
        <v>72</v>
      </c>
      <c r="B113" t="s">
        <v>485</v>
      </c>
      <c r="C113" s="9" t="s">
        <v>73</v>
      </c>
      <c r="D113" t="s">
        <v>485</v>
      </c>
      <c r="E113">
        <v>12</v>
      </c>
      <c r="F113" s="9">
        <v>8</v>
      </c>
      <c r="G113" s="9">
        <v>2</v>
      </c>
      <c r="H113" s="8">
        <v>4</v>
      </c>
      <c r="I113" s="10">
        <v>44697</v>
      </c>
      <c r="J113" s="8">
        <v>9</v>
      </c>
      <c r="K113" s="8">
        <v>1</v>
      </c>
      <c r="L113" t="s">
        <v>43</v>
      </c>
      <c r="M113" s="10">
        <v>44767</v>
      </c>
      <c r="N113" s="10">
        <v>44775</v>
      </c>
      <c r="O113" t="s">
        <v>54</v>
      </c>
      <c r="P113">
        <v>44.6</v>
      </c>
      <c r="Q113">
        <v>44.3</v>
      </c>
      <c r="R113">
        <v>42.2</v>
      </c>
      <c r="S113">
        <v>41.5</v>
      </c>
      <c r="T113">
        <v>37.799999999999997</v>
      </c>
      <c r="U113">
        <v>23.6</v>
      </c>
      <c r="V113">
        <v>3.6</v>
      </c>
      <c r="W113">
        <v>0</v>
      </c>
      <c r="AD113" s="14">
        <f>SUM(Q113:AC113) /13</f>
        <v>14.846153846153847</v>
      </c>
      <c r="AE113">
        <v>0.75</v>
      </c>
      <c r="AF113">
        <v>0.75</v>
      </c>
      <c r="AG113">
        <v>0.74</v>
      </c>
      <c r="AH113">
        <v>0.73</v>
      </c>
      <c r="AI113">
        <v>0.7</v>
      </c>
      <c r="AJ113">
        <v>0.72</v>
      </c>
      <c r="AK113">
        <v>0.56000000000000005</v>
      </c>
      <c r="AL113">
        <v>0</v>
      </c>
      <c r="AS113" s="14">
        <f>SUM(AF113:AR113)/13</f>
        <v>0.32307692307692304</v>
      </c>
      <c r="AT113">
        <v>97</v>
      </c>
      <c r="AU113">
        <v>48</v>
      </c>
      <c r="AV113">
        <v>2.0320999999999998</v>
      </c>
      <c r="AW113">
        <f>AV113/AU113*1000</f>
        <v>42.33541666666666</v>
      </c>
      <c r="AX113">
        <f>COUNTA(P113:AC113)*4</f>
        <v>32</v>
      </c>
    </row>
    <row r="114" spans="1:50" x14ac:dyDescent="0.25">
      <c r="A114" t="s">
        <v>199</v>
      </c>
      <c r="B114" t="s">
        <v>484</v>
      </c>
      <c r="C114" s="9" t="s">
        <v>142</v>
      </c>
      <c r="D114" t="s">
        <v>480</v>
      </c>
      <c r="E114">
        <v>11</v>
      </c>
      <c r="F114" s="9">
        <v>6</v>
      </c>
      <c r="G114" s="9">
        <v>1</v>
      </c>
      <c r="H114" s="8">
        <v>3</v>
      </c>
      <c r="I114" s="10">
        <v>44697</v>
      </c>
      <c r="J114" s="8">
        <v>7</v>
      </c>
      <c r="K114" s="8">
        <v>2</v>
      </c>
      <c r="L114" t="s">
        <v>61</v>
      </c>
      <c r="M114" s="10">
        <v>44748</v>
      </c>
      <c r="N114" s="10">
        <v>44756</v>
      </c>
      <c r="O114" t="s">
        <v>57</v>
      </c>
      <c r="P114">
        <v>49.4</v>
      </c>
      <c r="Q114">
        <v>48.9</v>
      </c>
      <c r="R114">
        <v>49.1</v>
      </c>
      <c r="S114">
        <v>49.7</v>
      </c>
      <c r="T114">
        <v>44</v>
      </c>
      <c r="U114">
        <v>24.8</v>
      </c>
      <c r="V114">
        <v>14.9</v>
      </c>
      <c r="W114">
        <v>0</v>
      </c>
      <c r="AD114" s="14">
        <f>SUM(Q114:AC114) /13</f>
        <v>17.8</v>
      </c>
      <c r="AE114">
        <v>0.77</v>
      </c>
      <c r="AF114">
        <v>0.69</v>
      </c>
      <c r="AG114">
        <v>0.7</v>
      </c>
      <c r="AH114">
        <v>0.67</v>
      </c>
      <c r="AI114">
        <v>0.63</v>
      </c>
      <c r="AJ114">
        <v>0.56000000000000005</v>
      </c>
      <c r="AK114">
        <v>0.49</v>
      </c>
      <c r="AL114">
        <v>0</v>
      </c>
      <c r="AS114" s="14">
        <f>SUM(AF114:AR114)/13</f>
        <v>0.28769230769230769</v>
      </c>
      <c r="AT114">
        <v>67</v>
      </c>
      <c r="AU114">
        <v>39</v>
      </c>
      <c r="AV114">
        <v>1.2448999999999999</v>
      </c>
      <c r="AW114">
        <f>AV114/AU114*1000</f>
        <v>31.920512820512815</v>
      </c>
      <c r="AX114">
        <f>COUNTA(P114:AC114)*4</f>
        <v>32</v>
      </c>
    </row>
    <row r="115" spans="1:50" x14ac:dyDescent="0.25">
      <c r="A115" t="s">
        <v>239</v>
      </c>
      <c r="B115" t="s">
        <v>484</v>
      </c>
      <c r="C115" s="9" t="s">
        <v>142</v>
      </c>
      <c r="D115" t="s">
        <v>480</v>
      </c>
      <c r="E115">
        <v>11</v>
      </c>
      <c r="F115" s="9">
        <v>6</v>
      </c>
      <c r="G115" s="9">
        <v>2</v>
      </c>
      <c r="H115" s="8">
        <v>4</v>
      </c>
      <c r="I115" s="10">
        <v>44697</v>
      </c>
      <c r="J115" s="8">
        <v>11</v>
      </c>
      <c r="K115" s="8">
        <v>1</v>
      </c>
      <c r="L115" t="s">
        <v>61</v>
      </c>
      <c r="M115" s="10">
        <v>44742</v>
      </c>
      <c r="N115" s="10">
        <v>44750</v>
      </c>
      <c r="O115" t="s">
        <v>46</v>
      </c>
      <c r="P115">
        <v>50.7</v>
      </c>
      <c r="Q115">
        <v>52.6</v>
      </c>
      <c r="R115">
        <v>53.7</v>
      </c>
      <c r="S115">
        <v>53.6</v>
      </c>
      <c r="T115">
        <v>54.1</v>
      </c>
      <c r="U115">
        <v>50</v>
      </c>
      <c r="V115">
        <v>30</v>
      </c>
      <c r="W115">
        <v>0</v>
      </c>
      <c r="AD115" s="14">
        <f>SUM(Q115:AC115) /13</f>
        <v>22.615384615384617</v>
      </c>
      <c r="AE115">
        <v>0.73</v>
      </c>
      <c r="AF115">
        <v>0.69</v>
      </c>
      <c r="AG115">
        <v>0.74</v>
      </c>
      <c r="AH115">
        <v>0.73</v>
      </c>
      <c r="AI115">
        <v>0.74</v>
      </c>
      <c r="AJ115">
        <v>0.72</v>
      </c>
      <c r="AK115">
        <v>0.69</v>
      </c>
      <c r="AL115">
        <v>0</v>
      </c>
      <c r="AS115" s="14">
        <f>SUM(AF115:AR115)/13</f>
        <v>0.33153846153846156</v>
      </c>
      <c r="AT115">
        <v>57</v>
      </c>
      <c r="AU115">
        <v>25</v>
      </c>
      <c r="AV115">
        <v>0.7198</v>
      </c>
      <c r="AW115">
        <f>AV115/AU115*1000</f>
        <v>28.791999999999998</v>
      </c>
      <c r="AX115">
        <f>COUNTA(P115:AC115)*4</f>
        <v>32</v>
      </c>
    </row>
    <row r="116" spans="1:50" x14ac:dyDescent="0.25">
      <c r="A116" t="s">
        <v>296</v>
      </c>
      <c r="B116" t="s">
        <v>483</v>
      </c>
      <c r="C116" s="9" t="s">
        <v>251</v>
      </c>
      <c r="D116" t="s">
        <v>480</v>
      </c>
      <c r="E116">
        <v>9</v>
      </c>
      <c r="F116" s="9">
        <v>5</v>
      </c>
      <c r="G116" s="9">
        <v>1</v>
      </c>
      <c r="H116" s="8">
        <v>1</v>
      </c>
      <c r="I116" s="10">
        <v>44697</v>
      </c>
      <c r="J116" s="8">
        <v>7</v>
      </c>
      <c r="K116" s="8">
        <v>1</v>
      </c>
      <c r="L116" t="s">
        <v>61</v>
      </c>
      <c r="M116" s="10">
        <v>44755</v>
      </c>
      <c r="N116" s="10">
        <v>44763</v>
      </c>
      <c r="O116" t="s">
        <v>54</v>
      </c>
      <c r="P116">
        <v>47.6</v>
      </c>
      <c r="Q116">
        <v>46</v>
      </c>
      <c r="R116">
        <v>46.2</v>
      </c>
      <c r="S116">
        <v>44.7</v>
      </c>
      <c r="T116">
        <v>41.8</v>
      </c>
      <c r="U116">
        <v>32.200000000000003</v>
      </c>
      <c r="V116">
        <v>16.8</v>
      </c>
      <c r="W116">
        <v>0</v>
      </c>
      <c r="AD116" s="14">
        <f>SUM(Q116:AC116) /13</f>
        <v>17.515384615384615</v>
      </c>
      <c r="AE116">
        <v>0.76</v>
      </c>
      <c r="AF116">
        <v>0.62</v>
      </c>
      <c r="AG116">
        <v>0.67</v>
      </c>
      <c r="AH116">
        <v>0.63</v>
      </c>
      <c r="AI116">
        <v>0.65</v>
      </c>
      <c r="AJ116">
        <v>0.56000000000000005</v>
      </c>
      <c r="AK116">
        <v>0.48</v>
      </c>
      <c r="AL116">
        <v>0</v>
      </c>
      <c r="AS116" s="14">
        <f>SUM(AF116:AR116)/13</f>
        <v>0.27769230769230768</v>
      </c>
      <c r="AT116">
        <v>51</v>
      </c>
      <c r="AU116">
        <v>33</v>
      </c>
      <c r="AV116">
        <v>0.80559999999999998</v>
      </c>
      <c r="AW116">
        <f>AV116/AU116*1000</f>
        <v>24.41212121212121</v>
      </c>
      <c r="AX116">
        <f>COUNTA(P116:AC116)*4</f>
        <v>32</v>
      </c>
    </row>
    <row r="117" spans="1:50" x14ac:dyDescent="0.25">
      <c r="A117" t="s">
        <v>135</v>
      </c>
      <c r="B117" t="s">
        <v>112</v>
      </c>
      <c r="C117" s="9" t="s">
        <v>68</v>
      </c>
      <c r="D117" t="s">
        <v>42</v>
      </c>
      <c r="E117">
        <v>8</v>
      </c>
      <c r="F117" s="9">
        <v>7</v>
      </c>
      <c r="G117" s="9">
        <v>1</v>
      </c>
      <c r="H117" s="8">
        <v>1</v>
      </c>
      <c r="I117" s="10">
        <v>44697</v>
      </c>
      <c r="J117" s="8">
        <v>4</v>
      </c>
      <c r="K117" s="8">
        <v>1</v>
      </c>
      <c r="L117" t="s">
        <v>43</v>
      </c>
      <c r="M117" s="10">
        <v>44745</v>
      </c>
      <c r="N117" s="10">
        <v>44753</v>
      </c>
      <c r="O117" t="s">
        <v>44</v>
      </c>
      <c r="P117">
        <v>52.6</v>
      </c>
      <c r="Q117">
        <v>50</v>
      </c>
      <c r="R117">
        <v>51</v>
      </c>
      <c r="S117">
        <v>51.1</v>
      </c>
      <c r="T117">
        <v>47.3</v>
      </c>
      <c r="U117">
        <v>34.6</v>
      </c>
      <c r="V117">
        <v>13.7</v>
      </c>
      <c r="W117">
        <v>0</v>
      </c>
      <c r="AD117" s="14">
        <f>SUM(Q117:AC117) /13</f>
        <v>19.053846153846152</v>
      </c>
      <c r="AE117">
        <v>0.75</v>
      </c>
      <c r="AF117">
        <v>0.72</v>
      </c>
      <c r="AG117">
        <v>0.71</v>
      </c>
      <c r="AH117">
        <v>0.72</v>
      </c>
      <c r="AI117">
        <v>0.7</v>
      </c>
      <c r="AJ117">
        <v>0.64</v>
      </c>
      <c r="AK117">
        <v>0.4</v>
      </c>
      <c r="AL117">
        <v>0</v>
      </c>
      <c r="AS117" s="14">
        <f>SUM(AF117:AR117)/13</f>
        <v>0.29923076923076919</v>
      </c>
      <c r="AT117">
        <v>75</v>
      </c>
      <c r="AU117">
        <v>57</v>
      </c>
      <c r="AV117">
        <v>2.0960999999999999</v>
      </c>
      <c r="AW117">
        <f>AV117/AU117*1000</f>
        <v>36.773684210526312</v>
      </c>
      <c r="AX117">
        <f>COUNTA(P117:AC117)*4</f>
        <v>32</v>
      </c>
    </row>
    <row r="118" spans="1:50" x14ac:dyDescent="0.25">
      <c r="A118" t="s">
        <v>117</v>
      </c>
      <c r="B118" t="s">
        <v>112</v>
      </c>
      <c r="C118" s="9" t="s">
        <v>68</v>
      </c>
      <c r="D118" t="s">
        <v>42</v>
      </c>
      <c r="E118">
        <v>8</v>
      </c>
      <c r="F118" s="9">
        <v>8</v>
      </c>
      <c r="G118" s="9">
        <v>2</v>
      </c>
      <c r="H118" s="8">
        <v>4</v>
      </c>
      <c r="I118" s="10">
        <v>44697</v>
      </c>
      <c r="J118" s="8">
        <v>6</v>
      </c>
      <c r="K118" s="8">
        <v>4</v>
      </c>
      <c r="L118" t="s">
        <v>43</v>
      </c>
      <c r="M118" s="10">
        <v>44744</v>
      </c>
      <c r="N118" s="10">
        <v>44752</v>
      </c>
      <c r="O118" t="s">
        <v>57</v>
      </c>
      <c r="P118">
        <v>53.2</v>
      </c>
      <c r="Q118">
        <v>52</v>
      </c>
      <c r="R118">
        <v>50.9</v>
      </c>
      <c r="S118">
        <v>49.5</v>
      </c>
      <c r="T118">
        <v>48.7</v>
      </c>
      <c r="U118">
        <v>37.299999999999997</v>
      </c>
      <c r="V118">
        <v>15.4</v>
      </c>
      <c r="W118">
        <v>0</v>
      </c>
      <c r="AD118" s="14">
        <f>SUM(Q118:AC118) /13</f>
        <v>19.523076923076925</v>
      </c>
      <c r="AE118">
        <v>0.77</v>
      </c>
      <c r="AF118">
        <v>0.75</v>
      </c>
      <c r="AG118">
        <v>0.76</v>
      </c>
      <c r="AH118">
        <v>0.76</v>
      </c>
      <c r="AI118">
        <v>0.74</v>
      </c>
      <c r="AJ118">
        <v>0.7</v>
      </c>
      <c r="AK118">
        <v>0.64</v>
      </c>
      <c r="AL118">
        <v>0</v>
      </c>
      <c r="AS118" s="14">
        <f>SUM(AF118:AR118)/13</f>
        <v>0.33461538461538459</v>
      </c>
      <c r="AT118">
        <v>87</v>
      </c>
      <c r="AU118">
        <v>49</v>
      </c>
      <c r="AV118">
        <v>1.8309</v>
      </c>
      <c r="AW118">
        <f>AV118/AU118*1000</f>
        <v>37.365306122448985</v>
      </c>
      <c r="AX118">
        <f>COUNTA(P118:AC118)*4</f>
        <v>32</v>
      </c>
    </row>
    <row r="119" spans="1:50" x14ac:dyDescent="0.25">
      <c r="A119" t="s">
        <v>133</v>
      </c>
      <c r="B119" t="s">
        <v>469</v>
      </c>
      <c r="C119" s="9" t="s">
        <v>56</v>
      </c>
      <c r="D119" t="s">
        <v>469</v>
      </c>
      <c r="E119">
        <v>4</v>
      </c>
      <c r="F119" s="9">
        <v>5</v>
      </c>
      <c r="G119" s="9">
        <v>1</v>
      </c>
      <c r="H119" s="8">
        <v>1</v>
      </c>
      <c r="I119" s="10">
        <v>44697</v>
      </c>
      <c r="J119" s="8">
        <v>6</v>
      </c>
      <c r="K119" s="8">
        <v>3</v>
      </c>
      <c r="L119" t="s">
        <v>61</v>
      </c>
      <c r="M119" s="10">
        <v>44761</v>
      </c>
      <c r="N119" s="10">
        <v>44769</v>
      </c>
      <c r="O119" t="s">
        <v>44</v>
      </c>
      <c r="P119">
        <v>52.4</v>
      </c>
      <c r="Q119">
        <v>49.5</v>
      </c>
      <c r="R119">
        <v>50.5</v>
      </c>
      <c r="S119">
        <v>48.7</v>
      </c>
      <c r="T119">
        <v>45.7</v>
      </c>
      <c r="U119">
        <v>34.4</v>
      </c>
      <c r="V119">
        <v>12.5</v>
      </c>
      <c r="W119">
        <v>0</v>
      </c>
      <c r="AD119" s="14">
        <f>SUM(Q119:AC119) /13</f>
        <v>18.561538461538461</v>
      </c>
      <c r="AE119">
        <v>0.76</v>
      </c>
      <c r="AF119">
        <v>0.67</v>
      </c>
      <c r="AG119">
        <v>0.7</v>
      </c>
      <c r="AH119">
        <v>0.64</v>
      </c>
      <c r="AI119">
        <v>0.66</v>
      </c>
      <c r="AJ119">
        <v>0.57999999999999996</v>
      </c>
      <c r="AK119">
        <v>0.41</v>
      </c>
      <c r="AL119">
        <v>0</v>
      </c>
      <c r="AS119" s="14">
        <f>SUM(AF119:AR119)/13</f>
        <v>0.28153846153846157</v>
      </c>
      <c r="AT119">
        <v>69</v>
      </c>
      <c r="AU119">
        <v>36</v>
      </c>
      <c r="AV119">
        <v>1.3252999999999999</v>
      </c>
      <c r="AW119">
        <f>AV119/AU119*1000</f>
        <v>36.81388888888889</v>
      </c>
      <c r="AX119">
        <f>COUNTA(P119:AC119)*4</f>
        <v>32</v>
      </c>
    </row>
    <row r="120" spans="1:50" x14ac:dyDescent="0.25">
      <c r="A120" t="s">
        <v>55</v>
      </c>
      <c r="B120" t="s">
        <v>469</v>
      </c>
      <c r="C120" s="9" t="s">
        <v>56</v>
      </c>
      <c r="D120" t="s">
        <v>469</v>
      </c>
      <c r="E120">
        <v>4</v>
      </c>
      <c r="F120" s="9">
        <v>7</v>
      </c>
      <c r="G120" s="9">
        <v>2</v>
      </c>
      <c r="H120" s="8">
        <v>2</v>
      </c>
      <c r="I120" s="10">
        <v>44697</v>
      </c>
      <c r="J120" s="8">
        <v>2</v>
      </c>
      <c r="K120" s="8">
        <v>4</v>
      </c>
      <c r="L120" t="s">
        <v>43</v>
      </c>
      <c r="M120" s="10">
        <v>44756</v>
      </c>
      <c r="N120" s="10">
        <v>44764</v>
      </c>
      <c r="O120" t="s">
        <v>57</v>
      </c>
      <c r="P120">
        <v>47.8</v>
      </c>
      <c r="Q120">
        <v>47.8</v>
      </c>
      <c r="R120">
        <v>42.6</v>
      </c>
      <c r="S120">
        <v>40.200000000000003</v>
      </c>
      <c r="T120">
        <v>34</v>
      </c>
      <c r="U120">
        <v>25.2</v>
      </c>
      <c r="V120">
        <v>10.6</v>
      </c>
      <c r="W120">
        <v>0</v>
      </c>
      <c r="AD120" s="14">
        <f>SUM(Q120:AC120) /13</f>
        <v>15.415384615384616</v>
      </c>
      <c r="AE120">
        <v>0.71</v>
      </c>
      <c r="AF120">
        <v>0.72</v>
      </c>
      <c r="AG120">
        <v>0.71</v>
      </c>
      <c r="AH120">
        <v>0.67</v>
      </c>
      <c r="AI120">
        <v>0.64</v>
      </c>
      <c r="AJ120">
        <v>0.56999999999999995</v>
      </c>
      <c r="AK120">
        <v>0.41</v>
      </c>
      <c r="AL120">
        <v>0</v>
      </c>
      <c r="AS120" s="14">
        <f>SUM(AF120:AR120)/13</f>
        <v>0.28615384615384615</v>
      </c>
      <c r="AT120">
        <v>77</v>
      </c>
      <c r="AU120">
        <v>40</v>
      </c>
      <c r="AV120">
        <v>1.8460000000000001</v>
      </c>
      <c r="AW120">
        <f>AV120/AU120*1000</f>
        <v>46.150000000000006</v>
      </c>
      <c r="AX120">
        <f>COUNTA(P120:AC120)*4</f>
        <v>32</v>
      </c>
    </row>
    <row r="121" spans="1:50" x14ac:dyDescent="0.25">
      <c r="A121" t="s">
        <v>357</v>
      </c>
      <c r="B121" t="s">
        <v>468</v>
      </c>
      <c r="C121" s="9" t="s">
        <v>91</v>
      </c>
      <c r="D121" t="s">
        <v>468</v>
      </c>
      <c r="E121">
        <v>3</v>
      </c>
      <c r="F121" s="9">
        <v>8</v>
      </c>
      <c r="G121" s="9">
        <v>2</v>
      </c>
      <c r="H121" s="8">
        <v>4</v>
      </c>
      <c r="I121" s="10">
        <v>44697</v>
      </c>
      <c r="J121" s="8">
        <v>6</v>
      </c>
      <c r="K121" s="8">
        <v>3</v>
      </c>
      <c r="L121" t="s">
        <v>43</v>
      </c>
      <c r="M121" s="10">
        <v>44759</v>
      </c>
      <c r="N121" s="10">
        <v>44767</v>
      </c>
      <c r="O121" t="s">
        <v>54</v>
      </c>
      <c r="P121">
        <v>47.2</v>
      </c>
      <c r="Q121">
        <v>43.9</v>
      </c>
      <c r="R121">
        <v>47</v>
      </c>
      <c r="S121">
        <v>45.1</v>
      </c>
      <c r="T121">
        <v>39.799999999999997</v>
      </c>
      <c r="U121">
        <v>40.799999999999997</v>
      </c>
      <c r="V121">
        <v>31.3</v>
      </c>
      <c r="W121">
        <v>0</v>
      </c>
      <c r="AD121" s="14">
        <f>SUM(Q121:AC121) /13</f>
        <v>19.069230769230771</v>
      </c>
      <c r="AE121">
        <v>0.75</v>
      </c>
      <c r="AF121">
        <v>0.77</v>
      </c>
      <c r="AG121">
        <v>0.76</v>
      </c>
      <c r="AH121">
        <v>0.78</v>
      </c>
      <c r="AI121">
        <v>0.75</v>
      </c>
      <c r="AJ121">
        <v>0.75</v>
      </c>
      <c r="AK121">
        <v>0.32</v>
      </c>
      <c r="AL121">
        <v>0</v>
      </c>
      <c r="AS121" s="14">
        <f>SUM(AF121:AR121)/13</f>
        <v>0.31769230769230766</v>
      </c>
      <c r="AT121">
        <v>64</v>
      </c>
      <c r="AU121">
        <v>26</v>
      </c>
      <c r="AV121">
        <v>0.49819999999999998</v>
      </c>
      <c r="AW121">
        <f>AV121/AU121*1000</f>
        <v>19.161538461538459</v>
      </c>
      <c r="AX121">
        <f>COUNTA(P121:AC121)*4</f>
        <v>32</v>
      </c>
    </row>
    <row r="122" spans="1:50" x14ac:dyDescent="0.25">
      <c r="A122" t="s">
        <v>122</v>
      </c>
      <c r="B122" t="s">
        <v>322</v>
      </c>
      <c r="C122" s="9" t="s">
        <v>106</v>
      </c>
      <c r="D122" t="s">
        <v>322</v>
      </c>
      <c r="E122">
        <v>1</v>
      </c>
      <c r="F122" s="9">
        <v>5</v>
      </c>
      <c r="G122" s="9">
        <v>1</v>
      </c>
      <c r="H122" s="8">
        <v>1</v>
      </c>
      <c r="I122" s="10">
        <v>44697</v>
      </c>
      <c r="J122" s="8">
        <v>1</v>
      </c>
      <c r="K122" s="8">
        <v>1</v>
      </c>
      <c r="L122" t="s">
        <v>61</v>
      </c>
      <c r="M122" s="10">
        <v>44749</v>
      </c>
      <c r="N122" s="10">
        <v>44757</v>
      </c>
      <c r="O122" t="s">
        <v>44</v>
      </c>
      <c r="P122">
        <v>45.6</v>
      </c>
      <c r="Q122">
        <v>50.9</v>
      </c>
      <c r="R122">
        <v>50.5</v>
      </c>
      <c r="S122">
        <v>51</v>
      </c>
      <c r="T122">
        <v>40.5</v>
      </c>
      <c r="U122">
        <v>27.8</v>
      </c>
      <c r="V122">
        <v>8.9</v>
      </c>
      <c r="W122">
        <v>0</v>
      </c>
      <c r="AD122" s="14">
        <f>SUM(Q122:AC122) /13</f>
        <v>17.661538461538463</v>
      </c>
      <c r="AE122">
        <v>0.74</v>
      </c>
      <c r="AF122">
        <v>0.7</v>
      </c>
      <c r="AG122">
        <v>0.72</v>
      </c>
      <c r="AH122">
        <v>0.65</v>
      </c>
      <c r="AI122">
        <v>0.65</v>
      </c>
      <c r="AJ122">
        <v>0.61</v>
      </c>
      <c r="AK122">
        <v>0.57999999999999996</v>
      </c>
      <c r="AL122">
        <v>0</v>
      </c>
      <c r="AS122" s="14">
        <f>SUM(AF122:AR122)/13</f>
        <v>0.30076923076923073</v>
      </c>
      <c r="AT122">
        <v>44</v>
      </c>
      <c r="AU122">
        <v>19</v>
      </c>
      <c r="AV122">
        <v>0.70750000000000002</v>
      </c>
      <c r="AW122">
        <f>AV122/AU122*1000</f>
        <v>37.236842105263158</v>
      </c>
      <c r="AX122">
        <f>COUNTA(P122:AC122)*4</f>
        <v>32</v>
      </c>
    </row>
    <row r="123" spans="1:50" x14ac:dyDescent="0.25">
      <c r="A123" t="s">
        <v>105</v>
      </c>
      <c r="B123" t="s">
        <v>322</v>
      </c>
      <c r="C123" s="9" t="s">
        <v>106</v>
      </c>
      <c r="D123" t="s">
        <v>322</v>
      </c>
      <c r="E123">
        <v>1</v>
      </c>
      <c r="F123" s="9">
        <v>7</v>
      </c>
      <c r="G123" s="9">
        <v>2</v>
      </c>
      <c r="H123" s="8">
        <v>2</v>
      </c>
      <c r="I123" s="10">
        <v>44697</v>
      </c>
      <c r="J123" s="8">
        <v>9</v>
      </c>
      <c r="K123" s="8">
        <v>2</v>
      </c>
      <c r="L123" t="s">
        <v>43</v>
      </c>
      <c r="M123" s="10">
        <v>44743</v>
      </c>
      <c r="N123" s="10">
        <v>44751</v>
      </c>
      <c r="O123" t="s">
        <v>54</v>
      </c>
      <c r="P123">
        <v>50.9</v>
      </c>
      <c r="Q123">
        <v>49.2</v>
      </c>
      <c r="R123">
        <v>50.2</v>
      </c>
      <c r="S123">
        <v>50.1</v>
      </c>
      <c r="T123">
        <v>48.7</v>
      </c>
      <c r="U123">
        <v>37.6</v>
      </c>
      <c r="V123">
        <v>7.9</v>
      </c>
      <c r="W123">
        <v>0</v>
      </c>
      <c r="AD123" s="14">
        <f>SUM(Q123:AC123) /13</f>
        <v>18.746153846153845</v>
      </c>
      <c r="AE123">
        <v>0.72</v>
      </c>
      <c r="AF123">
        <v>0.71</v>
      </c>
      <c r="AG123">
        <v>0.73</v>
      </c>
      <c r="AH123">
        <v>0.72</v>
      </c>
      <c r="AI123">
        <v>0.71</v>
      </c>
      <c r="AJ123">
        <v>0.65</v>
      </c>
      <c r="AK123">
        <v>0.56999999999999995</v>
      </c>
      <c r="AL123">
        <v>0</v>
      </c>
      <c r="AS123" s="14">
        <f>SUM(AF123:AR123)/13</f>
        <v>0.31461538461538463</v>
      </c>
      <c r="AT123">
        <v>74</v>
      </c>
      <c r="AU123">
        <v>48</v>
      </c>
      <c r="AV123">
        <v>1.8337000000000001</v>
      </c>
      <c r="AW123">
        <f>AV123/AU123*1000</f>
        <v>38.202083333333341</v>
      </c>
      <c r="AX123">
        <f>COUNTA(P123:AC123)*4</f>
        <v>32</v>
      </c>
    </row>
    <row r="124" spans="1:50" x14ac:dyDescent="0.25">
      <c r="A124" t="s">
        <v>321</v>
      </c>
      <c r="B124" t="s">
        <v>322</v>
      </c>
      <c r="C124" s="9" t="s">
        <v>323</v>
      </c>
      <c r="D124" s="9" t="s">
        <v>322</v>
      </c>
      <c r="E124">
        <v>44</v>
      </c>
      <c r="F124" s="9">
        <v>6</v>
      </c>
      <c r="G124" s="9">
        <v>2</v>
      </c>
      <c r="H124" s="8">
        <v>4</v>
      </c>
      <c r="I124" s="10">
        <v>44697</v>
      </c>
      <c r="J124" s="8">
        <v>9</v>
      </c>
      <c r="K124" s="8">
        <v>2</v>
      </c>
      <c r="L124" t="s">
        <v>61</v>
      </c>
      <c r="M124" s="10">
        <v>44745</v>
      </c>
      <c r="N124" s="10">
        <v>44753</v>
      </c>
      <c r="O124" t="s">
        <v>44</v>
      </c>
      <c r="P124">
        <v>45.9</v>
      </c>
      <c r="Q124">
        <v>44.4</v>
      </c>
      <c r="R124">
        <v>48.7</v>
      </c>
      <c r="S124">
        <v>43.3</v>
      </c>
      <c r="T124">
        <v>43.2</v>
      </c>
      <c r="U124">
        <v>20.3</v>
      </c>
      <c r="V124">
        <v>0</v>
      </c>
      <c r="AD124" s="14">
        <f>SUM(Q124:AC124) /13</f>
        <v>15.376923076923076</v>
      </c>
      <c r="AE124">
        <v>0.76</v>
      </c>
      <c r="AF124">
        <v>0.72</v>
      </c>
      <c r="AG124">
        <v>0.73</v>
      </c>
      <c r="AH124">
        <v>0.71</v>
      </c>
      <c r="AI124">
        <v>0.69</v>
      </c>
      <c r="AJ124">
        <v>0.43</v>
      </c>
      <c r="AK124">
        <v>0</v>
      </c>
      <c r="AS124" s="14">
        <f>SUM(AF124:AR124)/13</f>
        <v>0.25230769230769234</v>
      </c>
      <c r="AT124">
        <v>51</v>
      </c>
      <c r="AU124">
        <v>28</v>
      </c>
      <c r="AV124">
        <v>0.62649999999999995</v>
      </c>
      <c r="AW124">
        <f>AV124/AU124*1000</f>
        <v>22.375</v>
      </c>
      <c r="AX124">
        <f>COUNTA(P124:AC124)*4</f>
        <v>28</v>
      </c>
    </row>
    <row r="125" spans="1:50" x14ac:dyDescent="0.25">
      <c r="A125" t="s">
        <v>385</v>
      </c>
      <c r="B125" t="s">
        <v>322</v>
      </c>
      <c r="C125" s="9" t="s">
        <v>323</v>
      </c>
      <c r="D125" s="9" t="s">
        <v>322</v>
      </c>
      <c r="E125">
        <v>44</v>
      </c>
      <c r="F125" s="9">
        <v>8</v>
      </c>
      <c r="G125" s="9">
        <v>1</v>
      </c>
      <c r="H125" s="8">
        <v>3</v>
      </c>
      <c r="I125" s="10">
        <v>44697</v>
      </c>
      <c r="J125" s="8">
        <v>7</v>
      </c>
      <c r="K125" s="8">
        <v>3</v>
      </c>
      <c r="L125" t="s">
        <v>43</v>
      </c>
      <c r="M125" s="10">
        <v>44745</v>
      </c>
      <c r="N125" s="10">
        <v>44753</v>
      </c>
      <c r="O125" t="s">
        <v>44</v>
      </c>
      <c r="P125">
        <v>46.1</v>
      </c>
      <c r="Q125">
        <v>46.7</v>
      </c>
      <c r="R125">
        <v>44.8</v>
      </c>
      <c r="S125">
        <v>41.3</v>
      </c>
      <c r="T125">
        <v>32.299999999999997</v>
      </c>
      <c r="U125">
        <v>14.9</v>
      </c>
      <c r="V125">
        <v>0</v>
      </c>
      <c r="AD125" s="14">
        <f>SUM(Q125:AC125) /13</f>
        <v>13.846153846153848</v>
      </c>
      <c r="AE125">
        <v>0.73</v>
      </c>
      <c r="AF125">
        <v>0.72</v>
      </c>
      <c r="AG125">
        <v>0.7</v>
      </c>
      <c r="AH125">
        <v>0.65</v>
      </c>
      <c r="AI125">
        <v>0.65</v>
      </c>
      <c r="AJ125">
        <v>0.42</v>
      </c>
      <c r="AK125">
        <v>0</v>
      </c>
      <c r="AS125" s="14">
        <f>SUM(AF125:AR125)/13</f>
        <v>0.24153846153846151</v>
      </c>
      <c r="AT125">
        <v>41</v>
      </c>
      <c r="AU125">
        <v>21</v>
      </c>
      <c r="AV125">
        <v>0.2762</v>
      </c>
      <c r="AW125">
        <f>AV125/AU125*1000</f>
        <v>13.152380952380952</v>
      </c>
      <c r="AX125">
        <f>COUNTA(P125:AC125)*4</f>
        <v>28</v>
      </c>
    </row>
    <row r="126" spans="1:50" x14ac:dyDescent="0.25">
      <c r="A126" t="s">
        <v>386</v>
      </c>
      <c r="B126" t="s">
        <v>322</v>
      </c>
      <c r="C126" s="9" t="s">
        <v>323</v>
      </c>
      <c r="D126" s="9" t="s">
        <v>322</v>
      </c>
      <c r="E126">
        <v>44</v>
      </c>
      <c r="F126" s="9">
        <v>8</v>
      </c>
      <c r="G126" s="9">
        <v>2</v>
      </c>
      <c r="H126" s="8">
        <v>4</v>
      </c>
      <c r="I126" s="10">
        <v>44697</v>
      </c>
      <c r="J126" s="8">
        <v>1</v>
      </c>
      <c r="K126" s="8">
        <v>1</v>
      </c>
      <c r="L126" t="s">
        <v>43</v>
      </c>
      <c r="M126" s="10">
        <v>44748</v>
      </c>
      <c r="N126" s="10">
        <v>44756</v>
      </c>
      <c r="O126" t="s">
        <v>57</v>
      </c>
      <c r="P126">
        <v>44.1</v>
      </c>
      <c r="Q126">
        <v>45.1</v>
      </c>
      <c r="R126">
        <v>48.1</v>
      </c>
      <c r="S126">
        <v>43.4</v>
      </c>
      <c r="T126">
        <v>33.5</v>
      </c>
      <c r="U126">
        <v>15.8</v>
      </c>
      <c r="V126">
        <v>0</v>
      </c>
      <c r="AD126" s="14">
        <f>SUM(Q126:AC126) /13</f>
        <v>14.3</v>
      </c>
      <c r="AE126">
        <v>0.7</v>
      </c>
      <c r="AF126">
        <v>0.69</v>
      </c>
      <c r="AG126">
        <v>0.75</v>
      </c>
      <c r="AH126">
        <v>0.7</v>
      </c>
      <c r="AI126">
        <v>0.43</v>
      </c>
      <c r="AJ126">
        <v>0.35</v>
      </c>
      <c r="AK126">
        <v>0</v>
      </c>
      <c r="AS126" s="14">
        <f>SUM(AF126:AR126)/13</f>
        <v>0.22461538461538461</v>
      </c>
      <c r="AT126">
        <v>45</v>
      </c>
      <c r="AU126">
        <v>18</v>
      </c>
      <c r="AV126">
        <v>0.2364</v>
      </c>
      <c r="AW126">
        <f>AV126/AU126*1000</f>
        <v>13.133333333333333</v>
      </c>
      <c r="AX126">
        <f>COUNTA(P126:AC126)*4</f>
        <v>28</v>
      </c>
    </row>
    <row r="127" spans="1:50" x14ac:dyDescent="0.25">
      <c r="A127" t="s">
        <v>299</v>
      </c>
      <c r="B127" t="s">
        <v>291</v>
      </c>
      <c r="C127" s="9" t="s">
        <v>150</v>
      </c>
      <c r="D127" t="s">
        <v>50</v>
      </c>
      <c r="E127">
        <v>42</v>
      </c>
      <c r="F127" s="9">
        <v>5</v>
      </c>
      <c r="G127" s="9">
        <v>1</v>
      </c>
      <c r="H127" s="8">
        <v>1</v>
      </c>
      <c r="I127" s="10">
        <v>44697</v>
      </c>
      <c r="J127" s="8">
        <v>8</v>
      </c>
      <c r="K127" s="8">
        <v>1</v>
      </c>
      <c r="L127" t="s">
        <v>61</v>
      </c>
      <c r="M127" s="10">
        <v>44752</v>
      </c>
      <c r="N127" s="10">
        <v>44760</v>
      </c>
      <c r="O127" t="s">
        <v>57</v>
      </c>
      <c r="P127">
        <v>48.1</v>
      </c>
      <c r="Q127">
        <v>46.5</v>
      </c>
      <c r="R127">
        <v>46</v>
      </c>
      <c r="S127">
        <v>40.9</v>
      </c>
      <c r="T127">
        <v>32.6</v>
      </c>
      <c r="U127">
        <v>8.1999999999999993</v>
      </c>
      <c r="V127">
        <v>0</v>
      </c>
      <c r="AD127" s="14">
        <f>SUM(Q127:AC127) /13</f>
        <v>13.399999999999999</v>
      </c>
      <c r="AE127">
        <v>0.74</v>
      </c>
      <c r="AF127">
        <v>0.66</v>
      </c>
      <c r="AG127">
        <v>0.68</v>
      </c>
      <c r="AH127">
        <v>0.65</v>
      </c>
      <c r="AI127">
        <v>0.63</v>
      </c>
      <c r="AJ127">
        <v>0.54</v>
      </c>
      <c r="AK127">
        <v>0</v>
      </c>
      <c r="AS127" s="14">
        <f>SUM(AF127:AR127)/13</f>
        <v>0.24307692307692308</v>
      </c>
      <c r="AT127">
        <v>44</v>
      </c>
      <c r="AU127">
        <v>25</v>
      </c>
      <c r="AV127">
        <v>0.60170000000000001</v>
      </c>
      <c r="AW127">
        <f>AV127/AU127*1000</f>
        <v>24.067999999999998</v>
      </c>
      <c r="AX127">
        <f>COUNTA(P127:AC127)*4</f>
        <v>28</v>
      </c>
    </row>
    <row r="128" spans="1:50" x14ac:dyDescent="0.25">
      <c r="A128" t="s">
        <v>271</v>
      </c>
      <c r="B128" t="s">
        <v>131</v>
      </c>
      <c r="C128" s="9" t="s">
        <v>196</v>
      </c>
      <c r="D128" t="s">
        <v>50</v>
      </c>
      <c r="E128">
        <v>40</v>
      </c>
      <c r="F128" s="9">
        <v>7</v>
      </c>
      <c r="G128" s="9">
        <v>2</v>
      </c>
      <c r="H128" s="8">
        <v>2</v>
      </c>
      <c r="I128" s="10">
        <v>44697</v>
      </c>
      <c r="J128" s="8">
        <v>11</v>
      </c>
      <c r="K128" s="8">
        <v>4</v>
      </c>
      <c r="L128" t="s">
        <v>43</v>
      </c>
      <c r="M128" s="10">
        <v>44752</v>
      </c>
      <c r="N128" s="10">
        <v>44760</v>
      </c>
      <c r="O128" t="s">
        <v>57</v>
      </c>
      <c r="P128">
        <v>48</v>
      </c>
      <c r="Q128">
        <v>46.9</v>
      </c>
      <c r="R128">
        <v>45.7</v>
      </c>
      <c r="S128">
        <v>47</v>
      </c>
      <c r="T128">
        <v>45</v>
      </c>
      <c r="U128">
        <v>25.9</v>
      </c>
      <c r="V128">
        <v>0</v>
      </c>
      <c r="AD128" s="14">
        <f>SUM(Q128:AC128) /13</f>
        <v>16.192307692307693</v>
      </c>
      <c r="AE128">
        <v>0.74</v>
      </c>
      <c r="AF128">
        <v>0.7</v>
      </c>
      <c r="AG128">
        <v>0.69</v>
      </c>
      <c r="AH128">
        <v>0.67</v>
      </c>
      <c r="AI128">
        <v>0.57999999999999996</v>
      </c>
      <c r="AJ128">
        <v>0.13</v>
      </c>
      <c r="AK128">
        <v>0</v>
      </c>
      <c r="AS128" s="14">
        <f>SUM(AF128:AR128)/13</f>
        <v>0.21307692307692308</v>
      </c>
      <c r="AT128">
        <v>41</v>
      </c>
      <c r="AU128">
        <v>18</v>
      </c>
      <c r="AV128">
        <v>0.47449999999999998</v>
      </c>
      <c r="AW128">
        <f>AV128/AU128*1000</f>
        <v>26.361111111111111</v>
      </c>
      <c r="AX128">
        <f>COUNTA(P128:AC128)*4</f>
        <v>28</v>
      </c>
    </row>
    <row r="129" spans="1:50" x14ac:dyDescent="0.25">
      <c r="A129" t="s">
        <v>394</v>
      </c>
      <c r="B129" t="s">
        <v>131</v>
      </c>
      <c r="C129" s="9" t="s">
        <v>196</v>
      </c>
      <c r="D129" t="s">
        <v>50</v>
      </c>
      <c r="E129">
        <v>40</v>
      </c>
      <c r="F129" s="9">
        <v>8</v>
      </c>
      <c r="G129" s="9">
        <v>1</v>
      </c>
      <c r="H129" s="8">
        <v>3</v>
      </c>
      <c r="I129" s="10">
        <v>44697</v>
      </c>
      <c r="J129" s="8">
        <v>3</v>
      </c>
      <c r="K129" s="8">
        <v>1</v>
      </c>
      <c r="L129" t="s">
        <v>43</v>
      </c>
      <c r="M129" s="10">
        <v>44751</v>
      </c>
      <c r="N129" s="10">
        <v>44759</v>
      </c>
      <c r="O129" t="s">
        <v>54</v>
      </c>
      <c r="P129">
        <v>49.2</v>
      </c>
      <c r="Q129">
        <v>48.7</v>
      </c>
      <c r="R129">
        <v>47.2</v>
      </c>
      <c r="S129">
        <v>46.5</v>
      </c>
      <c r="T129">
        <v>33.5</v>
      </c>
      <c r="U129">
        <v>16</v>
      </c>
      <c r="V129">
        <v>0</v>
      </c>
      <c r="AD129" s="14">
        <f>SUM(Q129:AC129) /13</f>
        <v>14.761538461538462</v>
      </c>
      <c r="AE129">
        <v>0.72</v>
      </c>
      <c r="AF129">
        <v>0.74</v>
      </c>
      <c r="AG129">
        <v>0.7</v>
      </c>
      <c r="AH129">
        <v>0.72</v>
      </c>
      <c r="AI129">
        <v>0.68</v>
      </c>
      <c r="AJ129">
        <v>0.57999999999999996</v>
      </c>
      <c r="AK129">
        <v>0</v>
      </c>
      <c r="AS129" s="14">
        <f>SUM(AF129:AR129)/13</f>
        <v>0.2630769230769231</v>
      </c>
      <c r="AT129">
        <v>48</v>
      </c>
      <c r="AU129">
        <v>20</v>
      </c>
      <c r="AV129">
        <v>0.1807</v>
      </c>
      <c r="AW129">
        <f>AV129/AU129*1000</f>
        <v>9.0350000000000001</v>
      </c>
      <c r="AX129">
        <f>COUNTA(P129:AC129)*4</f>
        <v>28</v>
      </c>
    </row>
    <row r="130" spans="1:50" x14ac:dyDescent="0.25">
      <c r="A130" t="s">
        <v>232</v>
      </c>
      <c r="B130" t="s">
        <v>52</v>
      </c>
      <c r="C130" s="9" t="s">
        <v>203</v>
      </c>
      <c r="D130" t="s">
        <v>50</v>
      </c>
      <c r="E130">
        <v>39</v>
      </c>
      <c r="F130" s="9">
        <v>7</v>
      </c>
      <c r="G130" s="9">
        <v>1</v>
      </c>
      <c r="H130" s="8">
        <v>1</v>
      </c>
      <c r="I130" s="10">
        <v>44697</v>
      </c>
      <c r="J130" s="8">
        <v>9</v>
      </c>
      <c r="K130" s="8">
        <v>1</v>
      </c>
      <c r="L130" t="s">
        <v>43</v>
      </c>
      <c r="M130" s="10">
        <v>44741</v>
      </c>
      <c r="N130" s="10">
        <v>44749</v>
      </c>
      <c r="O130" t="s">
        <v>44</v>
      </c>
      <c r="P130">
        <v>49.7</v>
      </c>
      <c r="Q130">
        <v>47.1</v>
      </c>
      <c r="R130">
        <v>46</v>
      </c>
      <c r="S130">
        <v>45.3</v>
      </c>
      <c r="T130">
        <v>42</v>
      </c>
      <c r="U130">
        <v>42</v>
      </c>
      <c r="V130">
        <v>0</v>
      </c>
      <c r="AD130" s="14">
        <f>SUM(Q130:AC130) /13</f>
        <v>17.107692307692307</v>
      </c>
      <c r="AE130">
        <v>0.71</v>
      </c>
      <c r="AF130">
        <v>0.72</v>
      </c>
      <c r="AG130">
        <v>0.7</v>
      </c>
      <c r="AH130">
        <v>0.69</v>
      </c>
      <c r="AI130">
        <v>0.69</v>
      </c>
      <c r="AJ130">
        <v>0.67</v>
      </c>
      <c r="AK130">
        <v>0</v>
      </c>
      <c r="AS130" s="14">
        <f>SUM(AF130:AR130)/13</f>
        <v>0.26692307692307693</v>
      </c>
      <c r="AT130">
        <v>73</v>
      </c>
      <c r="AU130">
        <v>39</v>
      </c>
      <c r="AV130">
        <v>1.1363000000000001</v>
      </c>
      <c r="AW130">
        <f>AV130/AU130*1000</f>
        <v>29.135897435897437</v>
      </c>
      <c r="AX130">
        <f>COUNTA(P130:AC130)*4</f>
        <v>28</v>
      </c>
    </row>
    <row r="131" spans="1:50" x14ac:dyDescent="0.25">
      <c r="A131" t="s">
        <v>164</v>
      </c>
      <c r="B131" t="s">
        <v>195</v>
      </c>
      <c r="C131" s="9" t="s">
        <v>132</v>
      </c>
      <c r="D131" t="s">
        <v>50</v>
      </c>
      <c r="E131">
        <v>36</v>
      </c>
      <c r="F131" s="9">
        <v>6</v>
      </c>
      <c r="G131" s="9">
        <v>2</v>
      </c>
      <c r="H131" s="8">
        <v>4</v>
      </c>
      <c r="I131" s="10">
        <v>44697</v>
      </c>
      <c r="J131" s="8">
        <v>6</v>
      </c>
      <c r="K131" s="8">
        <v>1</v>
      </c>
      <c r="L131" t="s">
        <v>61</v>
      </c>
      <c r="M131" s="10">
        <v>44749</v>
      </c>
      <c r="N131" s="10">
        <v>44757</v>
      </c>
      <c r="O131" t="s">
        <v>44</v>
      </c>
      <c r="P131">
        <v>50.8</v>
      </c>
      <c r="Q131">
        <v>51</v>
      </c>
      <c r="R131">
        <v>50.1</v>
      </c>
      <c r="S131">
        <v>46.5</v>
      </c>
      <c r="T131">
        <v>34.200000000000003</v>
      </c>
      <c r="U131">
        <v>13.6</v>
      </c>
      <c r="V131">
        <v>0</v>
      </c>
      <c r="AD131" s="14">
        <f>SUM(Q131:AC131) /13</f>
        <v>15.030769230769231</v>
      </c>
      <c r="AE131">
        <v>0.76</v>
      </c>
      <c r="AF131">
        <v>0.72</v>
      </c>
      <c r="AG131">
        <v>0.71</v>
      </c>
      <c r="AH131">
        <v>0.68</v>
      </c>
      <c r="AI131">
        <v>0.67</v>
      </c>
      <c r="AJ131">
        <v>0.59</v>
      </c>
      <c r="AK131">
        <v>0</v>
      </c>
      <c r="AS131" s="14">
        <f>SUM(AF131:AR131)/13</f>
        <v>0.25923076923076921</v>
      </c>
      <c r="AT131">
        <v>56</v>
      </c>
      <c r="AU131">
        <v>31</v>
      </c>
      <c r="AV131">
        <v>1.0671999999999999</v>
      </c>
      <c r="AW131">
        <f>AV131/AU131*1000</f>
        <v>34.4258064516129</v>
      </c>
      <c r="AX131">
        <f>COUNTA(P131:AC131)*4</f>
        <v>28</v>
      </c>
    </row>
    <row r="132" spans="1:50" x14ac:dyDescent="0.25">
      <c r="A132" t="s">
        <v>286</v>
      </c>
      <c r="B132" t="s">
        <v>48</v>
      </c>
      <c r="C132" s="9" t="s">
        <v>129</v>
      </c>
      <c r="D132" t="s">
        <v>50</v>
      </c>
      <c r="E132">
        <v>35</v>
      </c>
      <c r="F132" s="9">
        <v>6</v>
      </c>
      <c r="G132" s="9">
        <v>2</v>
      </c>
      <c r="H132" s="8">
        <v>4</v>
      </c>
      <c r="I132" s="10">
        <v>44697</v>
      </c>
      <c r="J132" s="8">
        <v>1</v>
      </c>
      <c r="K132" s="8">
        <v>2</v>
      </c>
      <c r="L132" t="s">
        <v>61</v>
      </c>
      <c r="M132" s="10">
        <v>44751</v>
      </c>
      <c r="N132" s="10">
        <v>44759</v>
      </c>
      <c r="O132" t="s">
        <v>54</v>
      </c>
      <c r="P132">
        <v>49.7</v>
      </c>
      <c r="Q132">
        <v>50.1</v>
      </c>
      <c r="R132">
        <v>50.1</v>
      </c>
      <c r="S132">
        <v>45.7</v>
      </c>
      <c r="T132">
        <v>24</v>
      </c>
      <c r="U132">
        <v>16.7</v>
      </c>
      <c r="V132">
        <v>0</v>
      </c>
      <c r="AD132" s="14">
        <f>SUM(Q132:AC132) /13</f>
        <v>14.353846153846153</v>
      </c>
      <c r="AE132">
        <v>0.76</v>
      </c>
      <c r="AF132">
        <v>0.71</v>
      </c>
      <c r="AG132">
        <v>0.69</v>
      </c>
      <c r="AH132">
        <v>0.72</v>
      </c>
      <c r="AI132">
        <v>0.68</v>
      </c>
      <c r="AJ132">
        <v>0.39</v>
      </c>
      <c r="AK132">
        <v>0</v>
      </c>
      <c r="AS132" s="14">
        <f>SUM(AF132:AR132)/13</f>
        <v>0.24538461538461542</v>
      </c>
      <c r="AT132">
        <v>64</v>
      </c>
      <c r="AU132">
        <v>39</v>
      </c>
      <c r="AV132">
        <v>0.97109999999999996</v>
      </c>
      <c r="AW132">
        <f>AV132/AU132*1000</f>
        <v>24.9</v>
      </c>
      <c r="AX132">
        <f>COUNTA(P132:AC132)*4</f>
        <v>28</v>
      </c>
    </row>
    <row r="133" spans="1:50" x14ac:dyDescent="0.25">
      <c r="A133" t="s">
        <v>254</v>
      </c>
      <c r="B133" t="s">
        <v>504</v>
      </c>
      <c r="C133" s="9" t="s">
        <v>193</v>
      </c>
      <c r="D133" t="s">
        <v>504</v>
      </c>
      <c r="E133">
        <v>34</v>
      </c>
      <c r="F133" s="9">
        <v>6</v>
      </c>
      <c r="G133" s="9">
        <v>2</v>
      </c>
      <c r="H133" s="8">
        <v>4</v>
      </c>
      <c r="I133" s="10">
        <v>44697</v>
      </c>
      <c r="J133" s="8">
        <v>4</v>
      </c>
      <c r="K133" s="8">
        <v>2</v>
      </c>
      <c r="L133" t="s">
        <v>61</v>
      </c>
      <c r="M133" s="10">
        <v>44746</v>
      </c>
      <c r="N133" s="10">
        <v>44754</v>
      </c>
      <c r="O133" t="s">
        <v>46</v>
      </c>
      <c r="P133">
        <v>49</v>
      </c>
      <c r="Q133">
        <v>48.8</v>
      </c>
      <c r="R133">
        <v>49.1</v>
      </c>
      <c r="S133">
        <v>49.4</v>
      </c>
      <c r="T133">
        <v>44.3</v>
      </c>
      <c r="U133">
        <v>18.899999999999999</v>
      </c>
      <c r="V133">
        <v>0</v>
      </c>
      <c r="AD133" s="14">
        <f>SUM(Q133:AC133) /13</f>
        <v>16.192307692307693</v>
      </c>
      <c r="AE133">
        <v>0.75</v>
      </c>
      <c r="AF133">
        <v>0.71</v>
      </c>
      <c r="AG133">
        <v>0.63</v>
      </c>
      <c r="AH133">
        <v>0.66</v>
      </c>
      <c r="AI133">
        <v>0.68</v>
      </c>
      <c r="AJ133">
        <v>0.6</v>
      </c>
      <c r="AK133">
        <v>0</v>
      </c>
      <c r="AS133" s="14">
        <f>SUM(AF133:AR133)/13</f>
        <v>0.25230769230769234</v>
      </c>
      <c r="AT133">
        <v>57</v>
      </c>
      <c r="AU133">
        <v>40</v>
      </c>
      <c r="AV133">
        <v>1.1084000000000001</v>
      </c>
      <c r="AW133">
        <f>AV133/AU133*1000</f>
        <v>27.71</v>
      </c>
      <c r="AX133">
        <f>COUNTA(P133:AC133)*4</f>
        <v>28</v>
      </c>
    </row>
    <row r="134" spans="1:50" x14ac:dyDescent="0.25">
      <c r="A134" t="s">
        <v>348</v>
      </c>
      <c r="B134" t="s">
        <v>504</v>
      </c>
      <c r="C134" s="9" t="s">
        <v>193</v>
      </c>
      <c r="D134" t="s">
        <v>504</v>
      </c>
      <c r="E134">
        <v>34</v>
      </c>
      <c r="F134" s="9">
        <v>7</v>
      </c>
      <c r="G134" s="9">
        <v>2</v>
      </c>
      <c r="H134" s="8">
        <v>2</v>
      </c>
      <c r="I134" s="10">
        <v>44697</v>
      </c>
      <c r="J134" s="8">
        <v>10</v>
      </c>
      <c r="K134" s="8">
        <v>4</v>
      </c>
      <c r="L134" t="s">
        <v>43</v>
      </c>
      <c r="M134" s="10">
        <v>44746</v>
      </c>
      <c r="N134" s="10">
        <v>44754</v>
      </c>
      <c r="O134" t="s">
        <v>46</v>
      </c>
      <c r="P134">
        <v>48.5</v>
      </c>
      <c r="Q134">
        <v>47.5</v>
      </c>
      <c r="R134">
        <v>49.3</v>
      </c>
      <c r="S134">
        <v>47.2</v>
      </c>
      <c r="T134">
        <v>37.5</v>
      </c>
      <c r="U134">
        <v>17.2</v>
      </c>
      <c r="V134">
        <v>0</v>
      </c>
      <c r="AD134" s="14">
        <f>SUM(Q134:AC134) /13</f>
        <v>15.284615384615384</v>
      </c>
      <c r="AE134">
        <v>0.72</v>
      </c>
      <c r="AF134">
        <v>0.72</v>
      </c>
      <c r="AG134">
        <v>0.68</v>
      </c>
      <c r="AH134">
        <v>0.69</v>
      </c>
      <c r="AI134">
        <v>0.67</v>
      </c>
      <c r="AJ134">
        <v>0.56999999999999995</v>
      </c>
      <c r="AK134">
        <v>0</v>
      </c>
      <c r="AS134" s="14">
        <f>SUM(AF134:AR134)/13</f>
        <v>0.25615384615384612</v>
      </c>
      <c r="AT134">
        <v>52</v>
      </c>
      <c r="AU134">
        <v>31</v>
      </c>
      <c r="AV134">
        <v>0.61950000000000005</v>
      </c>
      <c r="AW134">
        <f>AV134/AU134*1000</f>
        <v>19.983870967741936</v>
      </c>
      <c r="AX134">
        <f>COUNTA(P134:AC134)*4</f>
        <v>28</v>
      </c>
    </row>
    <row r="135" spans="1:50" x14ac:dyDescent="0.25">
      <c r="A135" t="s">
        <v>395</v>
      </c>
      <c r="B135" t="s">
        <v>149</v>
      </c>
      <c r="C135" s="9" t="s">
        <v>292</v>
      </c>
      <c r="D135" t="s">
        <v>50</v>
      </c>
      <c r="E135">
        <v>33</v>
      </c>
      <c r="F135" s="9">
        <v>8</v>
      </c>
      <c r="G135" s="9">
        <v>2</v>
      </c>
      <c r="H135" s="8">
        <v>4</v>
      </c>
      <c r="I135" s="10">
        <v>44697</v>
      </c>
      <c r="J135" s="8">
        <v>11</v>
      </c>
      <c r="K135" s="8">
        <v>3</v>
      </c>
      <c r="L135" t="s">
        <v>43</v>
      </c>
      <c r="M135" s="10">
        <v>44769</v>
      </c>
      <c r="N135" s="10">
        <v>44777</v>
      </c>
      <c r="O135" t="s">
        <v>44</v>
      </c>
      <c r="P135">
        <v>47.4</v>
      </c>
      <c r="Q135">
        <v>47.8</v>
      </c>
      <c r="R135">
        <v>48.5</v>
      </c>
      <c r="S135">
        <v>46.2</v>
      </c>
      <c r="T135">
        <v>39.6</v>
      </c>
      <c r="U135">
        <v>37</v>
      </c>
      <c r="V135">
        <v>0</v>
      </c>
      <c r="AD135" s="14">
        <f>SUM(Q135:AC135) /13</f>
        <v>16.853846153846153</v>
      </c>
      <c r="AE135">
        <v>0.74</v>
      </c>
      <c r="AF135">
        <v>0.73</v>
      </c>
      <c r="AG135">
        <v>0.63</v>
      </c>
      <c r="AH135">
        <v>0.75</v>
      </c>
      <c r="AI135">
        <v>0.52</v>
      </c>
      <c r="AJ135">
        <v>0.4</v>
      </c>
      <c r="AK135">
        <v>0</v>
      </c>
      <c r="AS135" s="14">
        <f>SUM(AF135:AR135)/13</f>
        <v>0.23307692307692307</v>
      </c>
      <c r="AT135">
        <v>40</v>
      </c>
      <c r="AU135">
        <v>1</v>
      </c>
      <c r="AV135">
        <v>8.8999999999999999E-3</v>
      </c>
      <c r="AW135">
        <f>AV135/AU135*1000</f>
        <v>8.9</v>
      </c>
      <c r="AX135">
        <f>COUNTA(P135:AC135)*4</f>
        <v>28</v>
      </c>
    </row>
    <row r="136" spans="1:50" x14ac:dyDescent="0.25">
      <c r="A136" t="s">
        <v>365</v>
      </c>
      <c r="B136" t="s">
        <v>172</v>
      </c>
      <c r="C136" s="9" t="s">
        <v>86</v>
      </c>
      <c r="D136" t="s">
        <v>50</v>
      </c>
      <c r="E136">
        <v>32</v>
      </c>
      <c r="F136" s="9">
        <v>5</v>
      </c>
      <c r="G136" s="9">
        <v>1</v>
      </c>
      <c r="H136" s="8">
        <v>1</v>
      </c>
      <c r="I136" s="10">
        <v>44697</v>
      </c>
      <c r="J136" s="8">
        <v>1</v>
      </c>
      <c r="K136" s="8">
        <v>4</v>
      </c>
      <c r="L136" t="s">
        <v>61</v>
      </c>
      <c r="M136" s="10">
        <v>44752</v>
      </c>
      <c r="N136" s="10">
        <v>44760</v>
      </c>
      <c r="O136" t="s">
        <v>57</v>
      </c>
      <c r="P136">
        <v>45.3</v>
      </c>
      <c r="Q136">
        <v>47.9</v>
      </c>
      <c r="R136">
        <v>45.2</v>
      </c>
      <c r="S136">
        <v>44.5</v>
      </c>
      <c r="T136">
        <v>42</v>
      </c>
      <c r="U136">
        <v>23.6</v>
      </c>
      <c r="V136">
        <v>0</v>
      </c>
      <c r="AD136" s="14">
        <f>SUM(Q136:AC136) /13</f>
        <v>15.63076923076923</v>
      </c>
      <c r="AE136">
        <v>0.76</v>
      </c>
      <c r="AF136">
        <v>0.72</v>
      </c>
      <c r="AG136">
        <v>0.64</v>
      </c>
      <c r="AH136">
        <v>0.73</v>
      </c>
      <c r="AI136">
        <v>0.67</v>
      </c>
      <c r="AJ136">
        <v>0.55000000000000004</v>
      </c>
      <c r="AK136">
        <v>0</v>
      </c>
      <c r="AS136" s="14">
        <f>SUM(AF136:AR136)/13</f>
        <v>0.25461538461538458</v>
      </c>
      <c r="AT136">
        <v>39</v>
      </c>
      <c r="AU136">
        <v>27</v>
      </c>
      <c r="AV136">
        <v>0.5</v>
      </c>
      <c r="AW136">
        <f>AV136/AU136*1000</f>
        <v>18.518518518518519</v>
      </c>
      <c r="AX136">
        <f>COUNTA(P136:AC136)*4</f>
        <v>28</v>
      </c>
    </row>
    <row r="137" spans="1:50" x14ac:dyDescent="0.25">
      <c r="A137" t="s">
        <v>343</v>
      </c>
      <c r="B137" t="s">
        <v>172</v>
      </c>
      <c r="C137" s="9" t="s">
        <v>86</v>
      </c>
      <c r="D137" t="s">
        <v>50</v>
      </c>
      <c r="E137">
        <v>32</v>
      </c>
      <c r="F137" s="9">
        <v>8</v>
      </c>
      <c r="G137" s="9">
        <v>1</v>
      </c>
      <c r="H137" s="8">
        <v>3</v>
      </c>
      <c r="I137" s="10">
        <v>44697</v>
      </c>
      <c r="J137" s="8">
        <v>1</v>
      </c>
      <c r="K137" s="8">
        <v>1</v>
      </c>
      <c r="L137" t="s">
        <v>43</v>
      </c>
      <c r="M137" s="10">
        <v>44754</v>
      </c>
      <c r="N137" s="10">
        <v>44762</v>
      </c>
      <c r="O137" t="s">
        <v>46</v>
      </c>
      <c r="P137">
        <v>46</v>
      </c>
      <c r="Q137">
        <v>41</v>
      </c>
      <c r="R137">
        <v>41.2</v>
      </c>
      <c r="S137">
        <v>40.799999999999997</v>
      </c>
      <c r="T137">
        <v>36</v>
      </c>
      <c r="U137">
        <v>16.8</v>
      </c>
      <c r="V137">
        <v>0</v>
      </c>
      <c r="AD137" s="14">
        <f>SUM(Q137:AC137) /13</f>
        <v>13.523076923076925</v>
      </c>
      <c r="AE137">
        <v>0.67</v>
      </c>
      <c r="AF137">
        <v>0.57999999999999996</v>
      </c>
      <c r="AG137">
        <v>0.63</v>
      </c>
      <c r="AH137">
        <v>0.53</v>
      </c>
      <c r="AI137">
        <v>0.36</v>
      </c>
      <c r="AJ137">
        <v>0.28000000000000003</v>
      </c>
      <c r="AK137">
        <v>0</v>
      </c>
      <c r="AS137" s="14">
        <f>SUM(AF137:AR137)/13</f>
        <v>0.18307692307692308</v>
      </c>
      <c r="AT137">
        <v>46</v>
      </c>
      <c r="AU137">
        <v>16</v>
      </c>
      <c r="AV137">
        <v>0.32800000000000001</v>
      </c>
      <c r="AW137">
        <f>AV137/AU137*1000</f>
        <v>20.5</v>
      </c>
      <c r="AX137">
        <f>COUNTA(P137:AC137)*4</f>
        <v>28</v>
      </c>
    </row>
    <row r="138" spans="1:50" x14ac:dyDescent="0.25">
      <c r="A138" t="s">
        <v>280</v>
      </c>
      <c r="B138" t="s">
        <v>501</v>
      </c>
      <c r="C138" s="9" t="s">
        <v>177</v>
      </c>
      <c r="D138" t="s">
        <v>493</v>
      </c>
      <c r="E138">
        <v>31</v>
      </c>
      <c r="F138" s="9">
        <v>5</v>
      </c>
      <c r="G138" s="9">
        <v>1</v>
      </c>
      <c r="H138" s="8">
        <v>1</v>
      </c>
      <c r="I138" s="10">
        <v>44697</v>
      </c>
      <c r="J138" s="8">
        <v>3</v>
      </c>
      <c r="K138" s="8">
        <v>1</v>
      </c>
      <c r="L138" t="s">
        <v>61</v>
      </c>
      <c r="M138" s="10">
        <v>44750</v>
      </c>
      <c r="N138" s="10">
        <v>44758</v>
      </c>
      <c r="O138" t="s">
        <v>46</v>
      </c>
      <c r="P138">
        <v>43.3</v>
      </c>
      <c r="Q138">
        <v>45</v>
      </c>
      <c r="R138">
        <v>44.2</v>
      </c>
      <c r="S138">
        <v>42.4</v>
      </c>
      <c r="T138">
        <v>38.299999999999997</v>
      </c>
      <c r="U138">
        <v>13.3</v>
      </c>
      <c r="V138">
        <v>0</v>
      </c>
      <c r="AD138" s="14">
        <f>SUM(Q138:AC138) /13</f>
        <v>14.092307692307692</v>
      </c>
      <c r="AE138">
        <v>0.75</v>
      </c>
      <c r="AF138">
        <v>0.72</v>
      </c>
      <c r="AG138">
        <v>0.68</v>
      </c>
      <c r="AH138">
        <v>0.68</v>
      </c>
      <c r="AI138">
        <v>0.67</v>
      </c>
      <c r="AJ138">
        <v>0.33</v>
      </c>
      <c r="AK138">
        <v>0</v>
      </c>
      <c r="AS138" s="14">
        <f>SUM(AF138:AR138)/13</f>
        <v>0.23692307692307693</v>
      </c>
      <c r="AT138">
        <v>54</v>
      </c>
      <c r="AU138">
        <v>22</v>
      </c>
      <c r="AV138">
        <v>0.56410000000000005</v>
      </c>
      <c r="AW138">
        <f>AV138/AU138*1000</f>
        <v>25.640909090909094</v>
      </c>
      <c r="AX138">
        <f>COUNTA(P138:AC138)*4</f>
        <v>28</v>
      </c>
    </row>
    <row r="139" spans="1:50" x14ac:dyDescent="0.25">
      <c r="A139" t="s">
        <v>316</v>
      </c>
      <c r="B139" t="s">
        <v>501</v>
      </c>
      <c r="C139" s="9" t="s">
        <v>177</v>
      </c>
      <c r="D139" t="s">
        <v>493</v>
      </c>
      <c r="E139">
        <v>31</v>
      </c>
      <c r="F139" s="9">
        <v>8</v>
      </c>
      <c r="G139" s="9">
        <v>1</v>
      </c>
      <c r="H139" s="8">
        <v>3</v>
      </c>
      <c r="I139" s="10">
        <v>44697</v>
      </c>
      <c r="J139" s="8">
        <v>1</v>
      </c>
      <c r="K139" s="8">
        <v>3</v>
      </c>
      <c r="L139" t="s">
        <v>43</v>
      </c>
      <c r="M139" s="10">
        <v>44752</v>
      </c>
      <c r="N139" s="10">
        <v>44760</v>
      </c>
      <c r="O139" t="s">
        <v>57</v>
      </c>
      <c r="P139">
        <v>45.7</v>
      </c>
      <c r="Q139">
        <v>47</v>
      </c>
      <c r="R139">
        <v>45.5</v>
      </c>
      <c r="S139">
        <v>41.8</v>
      </c>
      <c r="T139">
        <v>28.6</v>
      </c>
      <c r="U139">
        <v>17.2</v>
      </c>
      <c r="V139">
        <v>0</v>
      </c>
      <c r="AD139" s="14">
        <f>SUM(Q139:AC139) /13</f>
        <v>13.853846153846153</v>
      </c>
      <c r="AE139">
        <v>0.71</v>
      </c>
      <c r="AF139">
        <v>0.72</v>
      </c>
      <c r="AG139">
        <v>0.71</v>
      </c>
      <c r="AH139">
        <v>0.66</v>
      </c>
      <c r="AI139">
        <v>0.42</v>
      </c>
      <c r="AJ139">
        <v>0.57999999999999996</v>
      </c>
      <c r="AK139">
        <v>0</v>
      </c>
      <c r="AS139" s="14">
        <f>SUM(AF139:AR139)/13</f>
        <v>0.23769230769230767</v>
      </c>
      <c r="AT139">
        <v>42</v>
      </c>
      <c r="AU139">
        <v>11</v>
      </c>
      <c r="AV139">
        <v>0.2477</v>
      </c>
      <c r="AW139">
        <f>AV139/AU139*1000</f>
        <v>22.518181818181819</v>
      </c>
      <c r="AX139">
        <f>COUNTA(P139:AC139)*4</f>
        <v>28</v>
      </c>
    </row>
    <row r="140" spans="1:50" x14ac:dyDescent="0.25">
      <c r="A140" t="s">
        <v>305</v>
      </c>
      <c r="B140" t="s">
        <v>502</v>
      </c>
      <c r="C140" s="9" t="s">
        <v>104</v>
      </c>
      <c r="D140" t="s">
        <v>493</v>
      </c>
      <c r="E140">
        <v>29</v>
      </c>
      <c r="F140" s="9">
        <v>5</v>
      </c>
      <c r="G140" s="9">
        <v>1</v>
      </c>
      <c r="H140" s="8">
        <v>1</v>
      </c>
      <c r="I140" s="10">
        <v>44697</v>
      </c>
      <c r="J140" s="8">
        <v>3</v>
      </c>
      <c r="K140" s="8">
        <v>2</v>
      </c>
      <c r="L140" t="s">
        <v>61</v>
      </c>
      <c r="M140" s="10">
        <v>44742</v>
      </c>
      <c r="N140" s="10">
        <v>44750</v>
      </c>
      <c r="O140" t="s">
        <v>46</v>
      </c>
      <c r="P140">
        <v>42.3</v>
      </c>
      <c r="Q140">
        <v>45.5</v>
      </c>
      <c r="R140">
        <v>47.6</v>
      </c>
      <c r="S140">
        <v>45</v>
      </c>
      <c r="T140">
        <v>47.8</v>
      </c>
      <c r="U140">
        <v>35.5</v>
      </c>
      <c r="V140">
        <v>0</v>
      </c>
      <c r="AD140" s="14">
        <f>SUM(Q140:AC140) /13</f>
        <v>17.030769230769231</v>
      </c>
      <c r="AE140">
        <v>0.63</v>
      </c>
      <c r="AF140">
        <v>0.71</v>
      </c>
      <c r="AG140">
        <v>0.73</v>
      </c>
      <c r="AH140">
        <v>0.72</v>
      </c>
      <c r="AI140">
        <v>0.73</v>
      </c>
      <c r="AJ140">
        <v>0.65</v>
      </c>
      <c r="AK140">
        <v>0</v>
      </c>
      <c r="AS140" s="14">
        <f>SUM(AF140:AR140)/13</f>
        <v>0.27230769230769231</v>
      </c>
      <c r="AT140">
        <v>44</v>
      </c>
      <c r="AU140">
        <v>15</v>
      </c>
      <c r="AV140">
        <v>0.35489999999999999</v>
      </c>
      <c r="AW140">
        <f>AV140/AU140*1000</f>
        <v>23.66</v>
      </c>
      <c r="AX140">
        <f>COUNTA(P140:AC140)*4</f>
        <v>28</v>
      </c>
    </row>
    <row r="141" spans="1:50" x14ac:dyDescent="0.25">
      <c r="A141" t="s">
        <v>187</v>
      </c>
      <c r="B141" t="s">
        <v>502</v>
      </c>
      <c r="C141" s="9" t="s">
        <v>104</v>
      </c>
      <c r="D141" t="s">
        <v>493</v>
      </c>
      <c r="E141">
        <v>29</v>
      </c>
      <c r="F141" s="9">
        <v>6</v>
      </c>
      <c r="G141" s="9">
        <v>1</v>
      </c>
      <c r="H141" s="8">
        <v>3</v>
      </c>
      <c r="I141" s="10">
        <v>44697</v>
      </c>
      <c r="J141" s="8">
        <v>8</v>
      </c>
      <c r="K141" s="8">
        <v>2</v>
      </c>
      <c r="L141" t="s">
        <v>61</v>
      </c>
      <c r="M141" s="10">
        <v>44743</v>
      </c>
      <c r="N141" s="10">
        <v>44751</v>
      </c>
      <c r="O141" t="s">
        <v>54</v>
      </c>
      <c r="P141">
        <v>48.2</v>
      </c>
      <c r="Q141">
        <v>49</v>
      </c>
      <c r="R141">
        <v>50.9</v>
      </c>
      <c r="S141">
        <v>49.3</v>
      </c>
      <c r="T141">
        <v>42.9</v>
      </c>
      <c r="U141">
        <v>7</v>
      </c>
      <c r="V141">
        <v>0</v>
      </c>
      <c r="AD141" s="14">
        <f>SUM(Q141:AC141) /13</f>
        <v>15.315384615384614</v>
      </c>
      <c r="AE141">
        <v>0.73</v>
      </c>
      <c r="AF141">
        <v>0.7</v>
      </c>
      <c r="AG141">
        <v>0.72</v>
      </c>
      <c r="AH141">
        <v>0.67</v>
      </c>
      <c r="AI141">
        <v>0.67</v>
      </c>
      <c r="AJ141">
        <v>0.44</v>
      </c>
      <c r="AK141">
        <v>0</v>
      </c>
      <c r="AS141" s="14">
        <f>SUM(AF141:AR141)/13</f>
        <v>0.24615384615384614</v>
      </c>
      <c r="AT141">
        <v>55</v>
      </c>
      <c r="AU141">
        <v>17</v>
      </c>
      <c r="AV141">
        <v>0.55220000000000002</v>
      </c>
      <c r="AW141">
        <f>AV141/AU141*1000</f>
        <v>32.482352941176472</v>
      </c>
      <c r="AX141">
        <f>COUNTA(P141:AC141)*4</f>
        <v>28</v>
      </c>
    </row>
    <row r="142" spans="1:50" x14ac:dyDescent="0.25">
      <c r="A142" t="s">
        <v>161</v>
      </c>
      <c r="B142" t="s">
        <v>500</v>
      </c>
      <c r="C142" s="9" t="s">
        <v>95</v>
      </c>
      <c r="D142" t="s">
        <v>493</v>
      </c>
      <c r="E142">
        <v>28</v>
      </c>
      <c r="F142" s="9">
        <v>5</v>
      </c>
      <c r="G142" s="9">
        <v>1</v>
      </c>
      <c r="H142" s="8">
        <v>1</v>
      </c>
      <c r="I142" s="10">
        <v>44697</v>
      </c>
      <c r="J142" s="8">
        <v>2</v>
      </c>
      <c r="K142" s="8">
        <v>1</v>
      </c>
      <c r="L142" t="s">
        <v>61</v>
      </c>
      <c r="M142" s="10">
        <v>44745</v>
      </c>
      <c r="N142" s="10">
        <v>44753</v>
      </c>
      <c r="O142" t="s">
        <v>44</v>
      </c>
      <c r="P142">
        <v>51.4</v>
      </c>
      <c r="Q142">
        <v>49</v>
      </c>
      <c r="R142">
        <v>49.1</v>
      </c>
      <c r="S142">
        <v>47.5</v>
      </c>
      <c r="T142">
        <v>27.8</v>
      </c>
      <c r="U142">
        <v>4.2</v>
      </c>
      <c r="V142">
        <v>0</v>
      </c>
      <c r="AD142" s="14">
        <f>SUM(Q142:AC142) /13</f>
        <v>13.661538461538461</v>
      </c>
      <c r="AE142">
        <v>0.76</v>
      </c>
      <c r="AF142">
        <v>0.7</v>
      </c>
      <c r="AG142">
        <v>0.7</v>
      </c>
      <c r="AH142">
        <v>0.68</v>
      </c>
      <c r="AI142">
        <v>0.63</v>
      </c>
      <c r="AJ142">
        <v>0.28000000000000003</v>
      </c>
      <c r="AK142">
        <v>0</v>
      </c>
      <c r="AS142" s="14">
        <f>SUM(AF142:AR142)/13</f>
        <v>0.23</v>
      </c>
      <c r="AT142">
        <v>66</v>
      </c>
      <c r="AU142">
        <v>32</v>
      </c>
      <c r="AV142">
        <v>1.1104000000000001</v>
      </c>
      <c r="AW142">
        <f>AV142/AU142*1000</f>
        <v>34.700000000000003</v>
      </c>
      <c r="AX142">
        <f>COUNTA(P142:AC142)*4</f>
        <v>28</v>
      </c>
    </row>
    <row r="143" spans="1:50" x14ac:dyDescent="0.25">
      <c r="A143" t="s">
        <v>94</v>
      </c>
      <c r="B143" t="s">
        <v>500</v>
      </c>
      <c r="C143" s="9" t="s">
        <v>95</v>
      </c>
      <c r="D143" t="s">
        <v>493</v>
      </c>
      <c r="E143">
        <v>28</v>
      </c>
      <c r="F143" s="9">
        <v>5</v>
      </c>
      <c r="G143" s="9">
        <v>2</v>
      </c>
      <c r="H143" s="8">
        <v>2</v>
      </c>
      <c r="I143" s="10">
        <v>44697</v>
      </c>
      <c r="J143" s="8">
        <v>4</v>
      </c>
      <c r="K143" s="8">
        <v>3</v>
      </c>
      <c r="L143" t="s">
        <v>61</v>
      </c>
      <c r="M143" s="10">
        <v>44742</v>
      </c>
      <c r="N143" s="10">
        <v>44750</v>
      </c>
      <c r="O143" t="s">
        <v>46</v>
      </c>
      <c r="P143">
        <v>44.7</v>
      </c>
      <c r="Q143">
        <v>47.9</v>
      </c>
      <c r="R143">
        <v>47.4</v>
      </c>
      <c r="S143">
        <v>50.7</v>
      </c>
      <c r="T143">
        <v>48.3</v>
      </c>
      <c r="U143">
        <v>30.5</v>
      </c>
      <c r="V143">
        <v>0</v>
      </c>
      <c r="AD143" s="14">
        <f>SUM(Q143:AC143) /13</f>
        <v>17.292307692307695</v>
      </c>
      <c r="AE143">
        <v>0.67</v>
      </c>
      <c r="AF143">
        <v>0.7</v>
      </c>
      <c r="AG143">
        <v>0.7</v>
      </c>
      <c r="AH143">
        <v>0.72</v>
      </c>
      <c r="AI143">
        <v>0.68</v>
      </c>
      <c r="AJ143">
        <v>0.68</v>
      </c>
      <c r="AK143">
        <v>0</v>
      </c>
      <c r="AS143" s="14">
        <f>SUM(AF143:AR143)/13</f>
        <v>0.26769230769230773</v>
      </c>
      <c r="AT143">
        <v>63</v>
      </c>
      <c r="AU143">
        <v>24</v>
      </c>
      <c r="AV143">
        <v>0.93169999999999997</v>
      </c>
      <c r="AW143">
        <f>AV143/AU143*1000</f>
        <v>38.820833333333333</v>
      </c>
      <c r="AX143">
        <f>COUNTA(P143:AC143)*4</f>
        <v>28</v>
      </c>
    </row>
    <row r="144" spans="1:50" x14ac:dyDescent="0.25">
      <c r="A144" t="s">
        <v>227</v>
      </c>
      <c r="B144" t="s">
        <v>500</v>
      </c>
      <c r="C144" s="9" t="s">
        <v>95</v>
      </c>
      <c r="D144" t="s">
        <v>493</v>
      </c>
      <c r="E144">
        <v>28</v>
      </c>
      <c r="F144" s="9">
        <v>7</v>
      </c>
      <c r="G144" s="9">
        <v>1</v>
      </c>
      <c r="H144" s="8">
        <v>1</v>
      </c>
      <c r="I144" s="10">
        <v>44697</v>
      </c>
      <c r="J144" s="8">
        <v>2</v>
      </c>
      <c r="K144" s="8">
        <v>2</v>
      </c>
      <c r="L144" t="s">
        <v>43</v>
      </c>
      <c r="M144" s="10">
        <v>44747</v>
      </c>
      <c r="N144" s="10">
        <v>44755</v>
      </c>
      <c r="O144" t="s">
        <v>54</v>
      </c>
      <c r="P144">
        <v>43.1</v>
      </c>
      <c r="Q144">
        <v>45.9</v>
      </c>
      <c r="R144">
        <v>46.3</v>
      </c>
      <c r="S144">
        <v>48.2</v>
      </c>
      <c r="T144">
        <v>42.9</v>
      </c>
      <c r="U144">
        <v>25.4</v>
      </c>
      <c r="V144">
        <v>0</v>
      </c>
      <c r="AD144" s="14">
        <f>SUM(Q144:AC144) /13</f>
        <v>16.053846153846152</v>
      </c>
      <c r="AE144">
        <v>0.72</v>
      </c>
      <c r="AF144">
        <v>0.71</v>
      </c>
      <c r="AG144">
        <v>0.7</v>
      </c>
      <c r="AH144">
        <v>0.6</v>
      </c>
      <c r="AI144">
        <v>0.61</v>
      </c>
      <c r="AJ144">
        <v>0.01</v>
      </c>
      <c r="AK144">
        <v>0</v>
      </c>
      <c r="AS144" s="14">
        <f>SUM(AF144:AR144)/13</f>
        <v>0.20230769230769227</v>
      </c>
      <c r="AT144">
        <v>60</v>
      </c>
      <c r="AU144">
        <v>22</v>
      </c>
      <c r="AV144">
        <v>0.65480000000000005</v>
      </c>
      <c r="AW144">
        <f>AV144/AU144*1000</f>
        <v>29.763636363636365</v>
      </c>
      <c r="AX144">
        <f>COUNTA(P144:AC144)*4</f>
        <v>28</v>
      </c>
    </row>
    <row r="145" spans="1:50" x14ac:dyDescent="0.25">
      <c r="A145" t="s">
        <v>246</v>
      </c>
      <c r="B145" t="s">
        <v>498</v>
      </c>
      <c r="C145" s="9" t="s">
        <v>93</v>
      </c>
      <c r="D145" t="s">
        <v>493</v>
      </c>
      <c r="E145">
        <v>25</v>
      </c>
      <c r="F145" s="9">
        <v>7</v>
      </c>
      <c r="G145" s="9">
        <v>1</v>
      </c>
      <c r="H145" s="8">
        <v>1</v>
      </c>
      <c r="I145" s="10">
        <v>44697</v>
      </c>
      <c r="J145" s="8">
        <v>5</v>
      </c>
      <c r="K145" s="8">
        <v>2</v>
      </c>
      <c r="L145" t="s">
        <v>43</v>
      </c>
      <c r="M145" s="10">
        <v>44745</v>
      </c>
      <c r="N145" s="10">
        <v>44753</v>
      </c>
      <c r="O145" t="s">
        <v>44</v>
      </c>
      <c r="P145">
        <v>47.9</v>
      </c>
      <c r="Q145">
        <v>47.8</v>
      </c>
      <c r="R145">
        <v>48.3</v>
      </c>
      <c r="S145">
        <v>48.1</v>
      </c>
      <c r="T145">
        <v>44</v>
      </c>
      <c r="U145">
        <v>19.399999999999999</v>
      </c>
      <c r="V145">
        <v>0</v>
      </c>
      <c r="AD145" s="14">
        <f>SUM(Q145:AC145) /13</f>
        <v>15.969230769230769</v>
      </c>
      <c r="AE145">
        <v>0.72</v>
      </c>
      <c r="AF145">
        <v>0.67</v>
      </c>
      <c r="AG145">
        <v>0.7</v>
      </c>
      <c r="AH145">
        <v>0.68</v>
      </c>
      <c r="AI145">
        <v>0.65</v>
      </c>
      <c r="AJ145">
        <v>0.48</v>
      </c>
      <c r="AK145">
        <v>0</v>
      </c>
      <c r="AS145" s="14">
        <f>SUM(AF145:AR145)/13</f>
        <v>0.24461538461538462</v>
      </c>
      <c r="AT145">
        <v>62</v>
      </c>
      <c r="AU145">
        <v>23</v>
      </c>
      <c r="AV145">
        <v>0.65300000000000002</v>
      </c>
      <c r="AW145">
        <f>AV145/AU145*1000</f>
        <v>28.391304347826086</v>
      </c>
      <c r="AX145">
        <f>COUNTA(P145:AC145)*4</f>
        <v>28</v>
      </c>
    </row>
    <row r="146" spans="1:50" x14ac:dyDescent="0.25">
      <c r="A146" t="s">
        <v>114</v>
      </c>
      <c r="B146" t="s">
        <v>498</v>
      </c>
      <c r="C146" s="9" t="s">
        <v>93</v>
      </c>
      <c r="D146" t="s">
        <v>493</v>
      </c>
      <c r="E146">
        <v>25</v>
      </c>
      <c r="F146" s="9">
        <v>8</v>
      </c>
      <c r="G146" s="9">
        <v>1</v>
      </c>
      <c r="H146" s="8">
        <v>3</v>
      </c>
      <c r="I146" s="10">
        <v>44697</v>
      </c>
      <c r="J146" s="8">
        <v>10</v>
      </c>
      <c r="K146" s="8">
        <v>1</v>
      </c>
      <c r="L146" t="s">
        <v>43</v>
      </c>
      <c r="M146" s="10">
        <v>44743</v>
      </c>
      <c r="N146" s="10">
        <v>44751</v>
      </c>
      <c r="O146" t="s">
        <v>54</v>
      </c>
      <c r="P146">
        <v>50.4</v>
      </c>
      <c r="Q146">
        <v>50.7</v>
      </c>
      <c r="R146">
        <v>51.3</v>
      </c>
      <c r="S146">
        <v>50.3</v>
      </c>
      <c r="T146">
        <v>42.3</v>
      </c>
      <c r="U146">
        <v>13</v>
      </c>
      <c r="V146">
        <v>0</v>
      </c>
      <c r="AD146" s="14">
        <f>SUM(Q146:AC146) /13</f>
        <v>15.969230769230771</v>
      </c>
      <c r="AE146">
        <v>0.71</v>
      </c>
      <c r="AF146">
        <v>0.73</v>
      </c>
      <c r="AG146">
        <v>0.75</v>
      </c>
      <c r="AH146">
        <v>0.71</v>
      </c>
      <c r="AI146">
        <v>0.7</v>
      </c>
      <c r="AJ146">
        <v>0.37</v>
      </c>
      <c r="AK146">
        <v>0</v>
      </c>
      <c r="AS146" s="14">
        <f>SUM(AF146:AR146)/13</f>
        <v>0.25076923076923074</v>
      </c>
      <c r="AT146">
        <v>66</v>
      </c>
      <c r="AU146">
        <v>29</v>
      </c>
      <c r="AV146">
        <v>1.0915999999999999</v>
      </c>
      <c r="AW146">
        <f>AV146/AU146*1000</f>
        <v>37.641379310344824</v>
      </c>
      <c r="AX146">
        <f>COUNTA(P146:AC146)*4</f>
        <v>28</v>
      </c>
    </row>
    <row r="147" spans="1:50" x14ac:dyDescent="0.25">
      <c r="A147" t="s">
        <v>317</v>
      </c>
      <c r="B147" t="s">
        <v>497</v>
      </c>
      <c r="C147" s="9" t="s">
        <v>60</v>
      </c>
      <c r="D147" t="s">
        <v>493</v>
      </c>
      <c r="E147">
        <v>24</v>
      </c>
      <c r="F147" s="9">
        <v>5</v>
      </c>
      <c r="G147" s="9">
        <v>2</v>
      </c>
      <c r="H147" s="8">
        <v>2</v>
      </c>
      <c r="I147" s="10">
        <v>44697</v>
      </c>
      <c r="J147" s="8">
        <v>6</v>
      </c>
      <c r="K147" s="8">
        <v>3</v>
      </c>
      <c r="L147" t="s">
        <v>61</v>
      </c>
      <c r="M147" s="10">
        <v>44752</v>
      </c>
      <c r="N147" s="10">
        <v>44760</v>
      </c>
      <c r="O147" t="s">
        <v>57</v>
      </c>
      <c r="P147">
        <v>50.9</v>
      </c>
      <c r="Q147">
        <v>50.2</v>
      </c>
      <c r="R147">
        <v>48.2</v>
      </c>
      <c r="S147">
        <v>45</v>
      </c>
      <c r="T147">
        <v>33.200000000000003</v>
      </c>
      <c r="U147">
        <v>28</v>
      </c>
      <c r="V147">
        <v>0</v>
      </c>
      <c r="AD147" s="14">
        <f>SUM(Q147:AC147) /13</f>
        <v>15.738461538461539</v>
      </c>
      <c r="AE147">
        <v>0.77</v>
      </c>
      <c r="AF147">
        <v>0.69</v>
      </c>
      <c r="AG147">
        <v>0.65</v>
      </c>
      <c r="AH147">
        <v>0.65</v>
      </c>
      <c r="AI147">
        <v>0.55000000000000004</v>
      </c>
      <c r="AJ147">
        <v>0.6</v>
      </c>
      <c r="AK147">
        <v>0</v>
      </c>
      <c r="AS147" s="14">
        <f>SUM(AF147:AR147)/13</f>
        <v>0.24153846153846154</v>
      </c>
      <c r="AT147">
        <v>63</v>
      </c>
      <c r="AU147">
        <v>30</v>
      </c>
      <c r="AV147">
        <v>0.67410000000000003</v>
      </c>
      <c r="AW147">
        <f>AV147/AU147*1000</f>
        <v>22.47</v>
      </c>
      <c r="AX147">
        <f>COUNTA(P147:AC147)*4</f>
        <v>28</v>
      </c>
    </row>
    <row r="148" spans="1:50" x14ac:dyDescent="0.25">
      <c r="A148" t="s">
        <v>81</v>
      </c>
      <c r="B148" t="s">
        <v>489</v>
      </c>
      <c r="C148" s="9" t="s">
        <v>82</v>
      </c>
      <c r="D148" t="s">
        <v>490</v>
      </c>
      <c r="E148">
        <v>19</v>
      </c>
      <c r="F148" s="9">
        <v>6</v>
      </c>
      <c r="G148" s="9">
        <v>1</v>
      </c>
      <c r="H148" s="8">
        <v>3</v>
      </c>
      <c r="I148" s="10">
        <v>44697</v>
      </c>
      <c r="J148" s="8">
        <v>4</v>
      </c>
      <c r="K148" s="8">
        <v>4</v>
      </c>
      <c r="L148" t="s">
        <v>61</v>
      </c>
      <c r="M148" s="10">
        <v>44739</v>
      </c>
      <c r="N148" s="10">
        <v>44747</v>
      </c>
      <c r="O148" t="s">
        <v>54</v>
      </c>
      <c r="P148">
        <v>50.9</v>
      </c>
      <c r="Q148">
        <v>50.7</v>
      </c>
      <c r="R148">
        <v>50.1</v>
      </c>
      <c r="S148">
        <v>43</v>
      </c>
      <c r="T148">
        <v>23.3</v>
      </c>
      <c r="U148">
        <v>8.8000000000000007</v>
      </c>
      <c r="V148">
        <v>0</v>
      </c>
      <c r="AD148" s="14">
        <f>SUM(Q148:AC148) /13</f>
        <v>13.530769230769234</v>
      </c>
      <c r="AE148">
        <v>0.71</v>
      </c>
      <c r="AF148">
        <v>0.72</v>
      </c>
      <c r="AG148">
        <v>0.7</v>
      </c>
      <c r="AH148">
        <v>0.65</v>
      </c>
      <c r="AI148">
        <v>0.61</v>
      </c>
      <c r="AJ148">
        <v>0.41</v>
      </c>
      <c r="AK148">
        <v>0</v>
      </c>
      <c r="AS148" s="14">
        <f>SUM(AF148:AR148)/13</f>
        <v>0.23769230769230767</v>
      </c>
      <c r="AT148">
        <v>90</v>
      </c>
      <c r="AU148">
        <v>38</v>
      </c>
      <c r="AV148">
        <v>1.5073000000000001</v>
      </c>
      <c r="AW148">
        <f>AV148/AU148*1000</f>
        <v>39.665789473684207</v>
      </c>
      <c r="AX148">
        <f>COUNTA(P148:AC148)*4</f>
        <v>28</v>
      </c>
    </row>
    <row r="149" spans="1:50" x14ac:dyDescent="0.25">
      <c r="A149" t="s">
        <v>151</v>
      </c>
      <c r="B149" t="s">
        <v>489</v>
      </c>
      <c r="C149" s="9" t="s">
        <v>82</v>
      </c>
      <c r="D149" t="s">
        <v>490</v>
      </c>
      <c r="E149">
        <v>19</v>
      </c>
      <c r="F149" s="9">
        <v>6</v>
      </c>
      <c r="G149" s="9">
        <v>2</v>
      </c>
      <c r="H149" s="8">
        <v>4</v>
      </c>
      <c r="I149" s="10">
        <v>44697</v>
      </c>
      <c r="J149" s="8">
        <v>4</v>
      </c>
      <c r="K149" s="8">
        <v>3</v>
      </c>
      <c r="L149" t="s">
        <v>61</v>
      </c>
      <c r="M149" s="10">
        <v>44739</v>
      </c>
      <c r="N149" s="10">
        <v>44747</v>
      </c>
      <c r="O149" t="s">
        <v>54</v>
      </c>
      <c r="P149">
        <v>51.7</v>
      </c>
      <c r="Q149">
        <v>50.3</v>
      </c>
      <c r="R149">
        <v>49.6</v>
      </c>
      <c r="S149">
        <v>45.8</v>
      </c>
      <c r="T149">
        <v>39.200000000000003</v>
      </c>
      <c r="U149">
        <v>26.8</v>
      </c>
      <c r="V149">
        <v>0</v>
      </c>
      <c r="AD149" s="14">
        <f>SUM(Q149:AC149) /13</f>
        <v>16.284615384615385</v>
      </c>
      <c r="AE149">
        <v>0.76</v>
      </c>
      <c r="AF149">
        <v>0.71</v>
      </c>
      <c r="AG149">
        <v>0.7</v>
      </c>
      <c r="AH149">
        <v>0.67</v>
      </c>
      <c r="AI149">
        <v>0.6</v>
      </c>
      <c r="AJ149">
        <v>0.6</v>
      </c>
      <c r="AK149">
        <v>0</v>
      </c>
      <c r="AS149" s="14">
        <f>SUM(AF149:AR149)/13</f>
        <v>0.25230769230769234</v>
      </c>
      <c r="AT149">
        <v>83</v>
      </c>
      <c r="AU149">
        <v>42</v>
      </c>
      <c r="AV149">
        <v>1.5046999999999999</v>
      </c>
      <c r="AW149">
        <f>AV149/AU149*1000</f>
        <v>35.826190476190476</v>
      </c>
      <c r="AX149">
        <f>COUNTA(P149:AC149)*4</f>
        <v>28</v>
      </c>
    </row>
    <row r="150" spans="1:50" x14ac:dyDescent="0.25">
      <c r="A150" t="s">
        <v>108</v>
      </c>
      <c r="B150" t="s">
        <v>489</v>
      </c>
      <c r="C150" s="9" t="s">
        <v>82</v>
      </c>
      <c r="D150" t="s">
        <v>490</v>
      </c>
      <c r="E150">
        <v>19</v>
      </c>
      <c r="F150" s="9">
        <v>7</v>
      </c>
      <c r="G150" s="9">
        <v>2</v>
      </c>
      <c r="H150" s="8">
        <v>2</v>
      </c>
      <c r="I150" s="10">
        <v>44697</v>
      </c>
      <c r="J150" s="8">
        <v>1</v>
      </c>
      <c r="K150" s="8">
        <v>3</v>
      </c>
      <c r="L150" t="s">
        <v>43</v>
      </c>
      <c r="M150" s="10">
        <v>44741</v>
      </c>
      <c r="N150" s="10">
        <v>44749</v>
      </c>
      <c r="O150" t="s">
        <v>44</v>
      </c>
      <c r="P150">
        <v>52.8</v>
      </c>
      <c r="Q150">
        <v>48.6</v>
      </c>
      <c r="R150">
        <v>48.6</v>
      </c>
      <c r="S150">
        <v>48</v>
      </c>
      <c r="T150">
        <v>42.7</v>
      </c>
      <c r="U150">
        <v>25.8</v>
      </c>
      <c r="V150">
        <v>0</v>
      </c>
      <c r="AD150" s="14">
        <f>SUM(Q150:AC150) /13</f>
        <v>16.438461538461539</v>
      </c>
      <c r="AE150">
        <v>0.74</v>
      </c>
      <c r="AF150">
        <v>0.74</v>
      </c>
      <c r="AG150">
        <v>0.72</v>
      </c>
      <c r="AH150">
        <v>0.68</v>
      </c>
      <c r="AI150">
        <v>0.7</v>
      </c>
      <c r="AJ150">
        <v>0.46</v>
      </c>
      <c r="AK150">
        <v>0</v>
      </c>
      <c r="AS150" s="14">
        <f>SUM(AF150:AR150)/13</f>
        <v>0.25384615384615383</v>
      </c>
      <c r="AT150">
        <v>80</v>
      </c>
      <c r="AU150">
        <v>42</v>
      </c>
      <c r="AV150">
        <v>1.5983000000000001</v>
      </c>
      <c r="AW150">
        <f>AV150/AU150*1000</f>
        <v>38.054761904761904</v>
      </c>
      <c r="AX150">
        <f>COUNTA(P150:AC150)*4</f>
        <v>28</v>
      </c>
    </row>
    <row r="151" spans="1:50" x14ac:dyDescent="0.25">
      <c r="A151" t="s">
        <v>175</v>
      </c>
      <c r="B151" t="s">
        <v>489</v>
      </c>
      <c r="C151" s="9" t="s">
        <v>82</v>
      </c>
      <c r="D151" t="s">
        <v>490</v>
      </c>
      <c r="E151">
        <v>19</v>
      </c>
      <c r="F151" s="9">
        <v>8</v>
      </c>
      <c r="G151" s="9">
        <v>1</v>
      </c>
      <c r="H151" s="8">
        <v>3</v>
      </c>
      <c r="I151" s="10">
        <v>44697</v>
      </c>
      <c r="J151" s="8">
        <v>4</v>
      </c>
      <c r="K151" s="8">
        <v>4</v>
      </c>
      <c r="L151" t="s">
        <v>43</v>
      </c>
      <c r="M151" s="10">
        <v>44740</v>
      </c>
      <c r="N151" s="10">
        <v>44748</v>
      </c>
      <c r="O151" t="s">
        <v>57</v>
      </c>
      <c r="P151">
        <v>50.2</v>
      </c>
      <c r="Q151">
        <v>50.5</v>
      </c>
      <c r="R151">
        <v>51.3</v>
      </c>
      <c r="S151">
        <v>47.1</v>
      </c>
      <c r="T151">
        <v>46</v>
      </c>
      <c r="U151">
        <v>19.399999999999999</v>
      </c>
      <c r="V151">
        <v>0</v>
      </c>
      <c r="AD151" s="14">
        <f>SUM(Q151:AC151) /13</f>
        <v>16.484615384615385</v>
      </c>
      <c r="AE151">
        <v>0.75</v>
      </c>
      <c r="AF151">
        <v>0.73</v>
      </c>
      <c r="AG151">
        <v>0.75</v>
      </c>
      <c r="AH151">
        <v>0.65</v>
      </c>
      <c r="AI151">
        <v>0.68</v>
      </c>
      <c r="AJ151">
        <v>0.21</v>
      </c>
      <c r="AK151">
        <v>0</v>
      </c>
      <c r="AS151" s="14">
        <f>SUM(AF151:AR151)/13</f>
        <v>0.2323076923076923</v>
      </c>
      <c r="AT151">
        <v>89</v>
      </c>
      <c r="AU151">
        <v>37</v>
      </c>
      <c r="AV151">
        <v>1.2451000000000001</v>
      </c>
      <c r="AW151">
        <f>AV151/AU151*1000</f>
        <v>33.651351351351352</v>
      </c>
      <c r="AX151">
        <f>COUNTA(P151:AC151)*4</f>
        <v>28</v>
      </c>
    </row>
    <row r="152" spans="1:50" x14ac:dyDescent="0.25">
      <c r="A152" t="s">
        <v>380</v>
      </c>
      <c r="B152" t="s">
        <v>489</v>
      </c>
      <c r="C152" s="9" t="s">
        <v>82</v>
      </c>
      <c r="D152" t="s">
        <v>490</v>
      </c>
      <c r="E152">
        <v>19</v>
      </c>
      <c r="F152" s="9">
        <v>8</v>
      </c>
      <c r="G152" s="9">
        <v>2</v>
      </c>
      <c r="H152" s="8">
        <v>4</v>
      </c>
      <c r="I152" s="10">
        <v>44697</v>
      </c>
      <c r="J152" s="8">
        <v>8</v>
      </c>
      <c r="K152" s="8">
        <v>3</v>
      </c>
      <c r="L152" t="s">
        <v>43</v>
      </c>
      <c r="M152" s="10">
        <v>44739</v>
      </c>
      <c r="N152" s="10">
        <v>44747</v>
      </c>
      <c r="O152" t="s">
        <v>54</v>
      </c>
      <c r="P152">
        <v>50.6</v>
      </c>
      <c r="Q152">
        <v>51.4</v>
      </c>
      <c r="R152">
        <v>50.6</v>
      </c>
      <c r="S152">
        <v>49.5</v>
      </c>
      <c r="T152">
        <v>44.9</v>
      </c>
      <c r="U152">
        <v>32.200000000000003</v>
      </c>
      <c r="V152">
        <v>0</v>
      </c>
      <c r="AD152" s="14">
        <f>SUM(Q152:AC152) /13</f>
        <v>17.584615384615386</v>
      </c>
      <c r="AE152">
        <v>0.72</v>
      </c>
      <c r="AF152">
        <v>0.72</v>
      </c>
      <c r="AG152">
        <v>0.73</v>
      </c>
      <c r="AH152">
        <v>0.72</v>
      </c>
      <c r="AI152">
        <v>0.74</v>
      </c>
      <c r="AJ152">
        <v>0.72</v>
      </c>
      <c r="AK152">
        <v>0</v>
      </c>
      <c r="AS152" s="14">
        <f>SUM(AF152:AR152)/13</f>
        <v>0.27923076923076923</v>
      </c>
      <c r="AT152">
        <v>34</v>
      </c>
      <c r="AU152">
        <v>82</v>
      </c>
      <c r="AV152">
        <v>1.2011000000000001</v>
      </c>
      <c r="AW152">
        <f>AV152/AU152*1000</f>
        <v>14.647560975609757</v>
      </c>
      <c r="AX152">
        <f>COUNTA(P152:AC152)*4</f>
        <v>28</v>
      </c>
    </row>
    <row r="153" spans="1:50" x14ac:dyDescent="0.25">
      <c r="A153" t="s">
        <v>288</v>
      </c>
      <c r="B153" t="s">
        <v>488</v>
      </c>
      <c r="C153" s="9" t="s">
        <v>166</v>
      </c>
      <c r="D153" t="s">
        <v>488</v>
      </c>
      <c r="E153">
        <v>18</v>
      </c>
      <c r="F153" s="9">
        <v>5</v>
      </c>
      <c r="G153" s="9">
        <v>1</v>
      </c>
      <c r="H153" s="8">
        <v>1</v>
      </c>
      <c r="I153" s="10">
        <v>44697</v>
      </c>
      <c r="J153" s="8">
        <v>4</v>
      </c>
      <c r="K153" s="8">
        <v>2</v>
      </c>
      <c r="L153" t="s">
        <v>61</v>
      </c>
      <c r="M153" s="10">
        <v>44750</v>
      </c>
      <c r="N153" s="10">
        <v>44758</v>
      </c>
      <c r="O153" t="s">
        <v>46</v>
      </c>
      <c r="P153">
        <v>49.7</v>
      </c>
      <c r="Q153">
        <v>51.3</v>
      </c>
      <c r="R153">
        <v>50.6</v>
      </c>
      <c r="S153">
        <v>47.4</v>
      </c>
      <c r="T153">
        <v>32.6</v>
      </c>
      <c r="U153">
        <v>22.9</v>
      </c>
      <c r="V153">
        <v>0</v>
      </c>
      <c r="AD153" s="14">
        <f>SUM(Q153:AC153) /13</f>
        <v>15.753846153846155</v>
      </c>
      <c r="AE153">
        <v>0.76</v>
      </c>
      <c r="AF153">
        <v>0.68</v>
      </c>
      <c r="AG153">
        <v>0.67</v>
      </c>
      <c r="AH153">
        <v>0.65</v>
      </c>
      <c r="AI153">
        <v>0.55000000000000004</v>
      </c>
      <c r="AJ153">
        <v>0.5</v>
      </c>
      <c r="AK153">
        <v>0</v>
      </c>
      <c r="AS153" s="14">
        <f>SUM(AF153:AR153)/13</f>
        <v>0.23461538461538461</v>
      </c>
      <c r="AT153">
        <v>62</v>
      </c>
      <c r="AU153">
        <v>36</v>
      </c>
      <c r="AV153">
        <v>0.8881</v>
      </c>
      <c r="AW153">
        <f>AV153/AU153*1000</f>
        <v>24.669444444444444</v>
      </c>
      <c r="AX153">
        <f>COUNTA(P153:AC153)*4</f>
        <v>28</v>
      </c>
    </row>
    <row r="154" spans="1:50" x14ac:dyDescent="0.25">
      <c r="A154" t="s">
        <v>249</v>
      </c>
      <c r="B154" t="s">
        <v>488</v>
      </c>
      <c r="C154" s="9" t="s">
        <v>166</v>
      </c>
      <c r="D154" t="s">
        <v>488</v>
      </c>
      <c r="E154">
        <v>18</v>
      </c>
      <c r="F154" s="9">
        <v>5</v>
      </c>
      <c r="G154" s="9">
        <v>2</v>
      </c>
      <c r="H154" s="8">
        <v>2</v>
      </c>
      <c r="I154" s="10">
        <v>44697</v>
      </c>
      <c r="J154" s="8">
        <v>6</v>
      </c>
      <c r="K154" s="8">
        <v>4</v>
      </c>
      <c r="L154" t="s">
        <v>61</v>
      </c>
      <c r="M154" s="10">
        <v>44753</v>
      </c>
      <c r="N154" s="10">
        <v>44761</v>
      </c>
      <c r="O154" t="s">
        <v>44</v>
      </c>
      <c r="P154">
        <v>51.3</v>
      </c>
      <c r="Q154">
        <v>46.1</v>
      </c>
      <c r="R154">
        <v>50.7</v>
      </c>
      <c r="S154">
        <v>42.7</v>
      </c>
      <c r="T154">
        <v>34.700000000000003</v>
      </c>
      <c r="U154">
        <v>23.7</v>
      </c>
      <c r="V154">
        <v>0</v>
      </c>
      <c r="AD154" s="14">
        <f>SUM(Q154:AC154) /13</f>
        <v>15.223076923076921</v>
      </c>
      <c r="AE154">
        <v>0.76</v>
      </c>
      <c r="AF154">
        <v>0.66</v>
      </c>
      <c r="AG154">
        <v>0.66</v>
      </c>
      <c r="AH154">
        <v>0.63</v>
      </c>
      <c r="AI154">
        <v>0.55000000000000004</v>
      </c>
      <c r="AJ154">
        <v>0.55000000000000004</v>
      </c>
      <c r="AK154">
        <v>0</v>
      </c>
      <c r="AS154" s="14">
        <f>SUM(AF154:AR154)/13</f>
        <v>0.23461538461538461</v>
      </c>
      <c r="AT154">
        <v>68</v>
      </c>
      <c r="AU154">
        <v>37</v>
      </c>
      <c r="AV154">
        <v>1.0374000000000001</v>
      </c>
      <c r="AW154">
        <f>AV154/AU154*1000</f>
        <v>28.037837837837841</v>
      </c>
      <c r="AX154">
        <f>COUNTA(P154:AC154)*4</f>
        <v>28</v>
      </c>
    </row>
    <row r="155" spans="1:50" x14ac:dyDescent="0.25">
      <c r="A155" t="s">
        <v>69</v>
      </c>
      <c r="B155" t="s">
        <v>98</v>
      </c>
      <c r="C155" s="9" t="s">
        <v>41</v>
      </c>
      <c r="D155" t="s">
        <v>42</v>
      </c>
      <c r="E155">
        <v>17</v>
      </c>
      <c r="F155" s="9">
        <v>5</v>
      </c>
      <c r="G155" s="9">
        <v>2</v>
      </c>
      <c r="H155" s="8">
        <v>2</v>
      </c>
      <c r="I155" s="10">
        <v>44697</v>
      </c>
      <c r="J155" s="8">
        <v>11</v>
      </c>
      <c r="K155" s="8">
        <v>4</v>
      </c>
      <c r="L155" t="s">
        <v>61</v>
      </c>
      <c r="M155" s="10">
        <v>44739</v>
      </c>
      <c r="N155" s="10">
        <v>44747</v>
      </c>
      <c r="O155" t="s">
        <v>54</v>
      </c>
      <c r="P155">
        <v>54.8</v>
      </c>
      <c r="Q155">
        <v>50.9</v>
      </c>
      <c r="R155">
        <v>50</v>
      </c>
      <c r="S155">
        <v>43.2</v>
      </c>
      <c r="T155">
        <v>35</v>
      </c>
      <c r="U155">
        <v>23.4</v>
      </c>
      <c r="V155">
        <v>0</v>
      </c>
      <c r="AD155" s="14">
        <f>SUM(Q155:AC155) /13</f>
        <v>15.576923076923078</v>
      </c>
      <c r="AE155">
        <v>0.77</v>
      </c>
      <c r="AF155">
        <v>0.69</v>
      </c>
      <c r="AG155">
        <v>0.7</v>
      </c>
      <c r="AH155">
        <v>0.61</v>
      </c>
      <c r="AI155">
        <v>0.57999999999999996</v>
      </c>
      <c r="AJ155">
        <v>0.49</v>
      </c>
      <c r="AK155">
        <v>0</v>
      </c>
      <c r="AS155" s="14">
        <f>SUM(AF155:AR155)/13</f>
        <v>0.23615384615384619</v>
      </c>
      <c r="AT155">
        <v>94</v>
      </c>
      <c r="AU155">
        <v>40</v>
      </c>
      <c r="AV155">
        <v>1.7271000000000001</v>
      </c>
      <c r="AW155">
        <f>AV155/AU155*1000</f>
        <v>43.177500000000002</v>
      </c>
      <c r="AX155">
        <f>COUNTA(P155:AC155)*4</f>
        <v>28</v>
      </c>
    </row>
    <row r="156" spans="1:50" x14ac:dyDescent="0.25">
      <c r="A156" t="s">
        <v>58</v>
      </c>
      <c r="B156" t="s">
        <v>98</v>
      </c>
      <c r="C156" s="9" t="s">
        <v>41</v>
      </c>
      <c r="D156" t="s">
        <v>42</v>
      </c>
      <c r="E156">
        <v>17</v>
      </c>
      <c r="F156" s="9">
        <v>8</v>
      </c>
      <c r="G156" s="9">
        <v>1</v>
      </c>
      <c r="H156" s="8">
        <v>3</v>
      </c>
      <c r="I156" s="10">
        <v>44697</v>
      </c>
      <c r="J156" s="8">
        <v>3</v>
      </c>
      <c r="K156" s="8">
        <v>2</v>
      </c>
      <c r="L156" t="s">
        <v>43</v>
      </c>
      <c r="M156" s="10">
        <v>44742</v>
      </c>
      <c r="N156" s="10">
        <v>44750</v>
      </c>
      <c r="O156" t="s">
        <v>46</v>
      </c>
      <c r="P156">
        <v>48.5</v>
      </c>
      <c r="Q156">
        <v>54.7</v>
      </c>
      <c r="R156">
        <v>54.1</v>
      </c>
      <c r="S156">
        <v>54</v>
      </c>
      <c r="T156">
        <v>42.7</v>
      </c>
      <c r="U156">
        <v>8.1</v>
      </c>
      <c r="V156">
        <v>0</v>
      </c>
      <c r="AD156" s="14">
        <f>SUM(Q156:AC156) /13</f>
        <v>16.430769230769229</v>
      </c>
      <c r="AE156">
        <v>0.76</v>
      </c>
      <c r="AF156">
        <v>0.7</v>
      </c>
      <c r="AG156">
        <v>0.75</v>
      </c>
      <c r="AH156">
        <v>0.73</v>
      </c>
      <c r="AI156">
        <v>0.69</v>
      </c>
      <c r="AJ156">
        <v>0.5</v>
      </c>
      <c r="AK156">
        <v>0</v>
      </c>
      <c r="AS156" s="14">
        <f>SUM(AF156:AR156)/13</f>
        <v>0.25923076923076921</v>
      </c>
      <c r="AT156">
        <v>90</v>
      </c>
      <c r="AU156">
        <v>38</v>
      </c>
      <c r="AV156">
        <v>1.6971000000000001</v>
      </c>
      <c r="AW156">
        <f>AV156/AU156*1000</f>
        <v>44.660526315789475</v>
      </c>
      <c r="AX156">
        <f>COUNTA(P156:AC156)*4</f>
        <v>28</v>
      </c>
    </row>
    <row r="157" spans="1:50" x14ac:dyDescent="0.25">
      <c r="A157" t="s">
        <v>205</v>
      </c>
      <c r="B157" t="s">
        <v>487</v>
      </c>
      <c r="C157" s="9" t="s">
        <v>88</v>
      </c>
      <c r="D157" t="s">
        <v>487</v>
      </c>
      <c r="E157">
        <v>16</v>
      </c>
      <c r="F157" s="9">
        <v>5</v>
      </c>
      <c r="G157" s="9">
        <v>1</v>
      </c>
      <c r="H157" s="8">
        <v>1</v>
      </c>
      <c r="I157" s="10">
        <v>44697</v>
      </c>
      <c r="J157" s="8">
        <v>3</v>
      </c>
      <c r="K157" s="8">
        <v>3</v>
      </c>
      <c r="L157" t="s">
        <v>61</v>
      </c>
      <c r="M157" s="10">
        <v>44747</v>
      </c>
      <c r="N157" s="10">
        <v>44755</v>
      </c>
      <c r="O157" t="s">
        <v>54</v>
      </c>
      <c r="P157">
        <v>39.700000000000003</v>
      </c>
      <c r="Q157">
        <v>34.700000000000003</v>
      </c>
      <c r="R157">
        <v>35.1</v>
      </c>
      <c r="S157">
        <v>39.299999999999997</v>
      </c>
      <c r="T157">
        <v>28.1</v>
      </c>
      <c r="U157">
        <v>9.4</v>
      </c>
      <c r="V157">
        <v>0</v>
      </c>
      <c r="AD157" s="14">
        <f>SUM(Q157:AC157) /13</f>
        <v>11.276923076923079</v>
      </c>
      <c r="AE157">
        <v>0.77</v>
      </c>
      <c r="AF157">
        <v>0.67</v>
      </c>
      <c r="AG157">
        <v>0.73</v>
      </c>
      <c r="AH157">
        <v>0.7</v>
      </c>
      <c r="AI157">
        <v>0.66</v>
      </c>
      <c r="AJ157">
        <v>0.39</v>
      </c>
      <c r="AK157">
        <v>0</v>
      </c>
      <c r="AS157" s="14">
        <f>SUM(AF157:AR157)/13</f>
        <v>0.24230769230769231</v>
      </c>
      <c r="AT157">
        <v>56</v>
      </c>
      <c r="AU157">
        <v>27</v>
      </c>
      <c r="AV157">
        <v>0.8538</v>
      </c>
      <c r="AW157">
        <f>AV157/AU157*1000</f>
        <v>31.622222222222224</v>
      </c>
      <c r="AX157">
        <f>COUNTA(P157:AC157)*4</f>
        <v>28</v>
      </c>
    </row>
    <row r="158" spans="1:50" x14ac:dyDescent="0.25">
      <c r="A158" t="s">
        <v>163</v>
      </c>
      <c r="B158" t="s">
        <v>487</v>
      </c>
      <c r="C158" s="9" t="s">
        <v>88</v>
      </c>
      <c r="D158" t="s">
        <v>487</v>
      </c>
      <c r="E158">
        <v>16</v>
      </c>
      <c r="F158" s="9">
        <v>6</v>
      </c>
      <c r="G158" s="9">
        <v>1</v>
      </c>
      <c r="H158" s="8">
        <v>3</v>
      </c>
      <c r="I158" s="10">
        <v>44697</v>
      </c>
      <c r="J158" s="8">
        <v>7</v>
      </c>
      <c r="K158" s="8">
        <v>3</v>
      </c>
      <c r="L158" t="s">
        <v>61</v>
      </c>
      <c r="M158" s="10">
        <v>44748</v>
      </c>
      <c r="N158" s="10">
        <v>44756</v>
      </c>
      <c r="O158" t="s">
        <v>57</v>
      </c>
      <c r="P158">
        <v>48.2</v>
      </c>
      <c r="Q158">
        <v>39.299999999999997</v>
      </c>
      <c r="R158">
        <v>36.200000000000003</v>
      </c>
      <c r="S158">
        <v>33.4</v>
      </c>
      <c r="T158">
        <v>28.9</v>
      </c>
      <c r="U158">
        <v>15.2</v>
      </c>
      <c r="V158">
        <v>0</v>
      </c>
      <c r="AD158" s="14">
        <f>SUM(Q158:AC158) /13</f>
        <v>11.76923076923077</v>
      </c>
      <c r="AE158">
        <v>0.77</v>
      </c>
      <c r="AF158">
        <v>0.72</v>
      </c>
      <c r="AG158">
        <v>0.69</v>
      </c>
      <c r="AH158">
        <v>0.71</v>
      </c>
      <c r="AI158">
        <v>0.65</v>
      </c>
      <c r="AJ158">
        <v>0.35</v>
      </c>
      <c r="AK158">
        <v>0</v>
      </c>
      <c r="AS158" s="14">
        <f>SUM(AF158:AR158)/13</f>
        <v>0.24000000000000002</v>
      </c>
      <c r="AT158">
        <v>71</v>
      </c>
      <c r="AU158">
        <v>28</v>
      </c>
      <c r="AV158">
        <v>0.96550000000000002</v>
      </c>
      <c r="AW158">
        <f>AV158/AU158*1000</f>
        <v>34.482142857142854</v>
      </c>
      <c r="AX158">
        <f>COUNTA(P158:AC158)*4</f>
        <v>28</v>
      </c>
    </row>
    <row r="159" spans="1:50" x14ac:dyDescent="0.25">
      <c r="A159" t="s">
        <v>186</v>
      </c>
      <c r="B159" t="s">
        <v>67</v>
      </c>
      <c r="C159" s="9" t="s">
        <v>113</v>
      </c>
      <c r="D159" t="s">
        <v>42</v>
      </c>
      <c r="E159">
        <v>15</v>
      </c>
      <c r="F159" s="9">
        <v>7</v>
      </c>
      <c r="G159" s="9">
        <v>1</v>
      </c>
      <c r="H159" s="8">
        <v>1</v>
      </c>
      <c r="I159" s="10">
        <v>44697</v>
      </c>
      <c r="J159" s="8">
        <v>1</v>
      </c>
      <c r="K159" s="8">
        <v>1</v>
      </c>
      <c r="L159" t="s">
        <v>43</v>
      </c>
      <c r="M159" s="10">
        <v>44755</v>
      </c>
      <c r="N159" s="10">
        <v>44763</v>
      </c>
      <c r="O159" t="s">
        <v>54</v>
      </c>
      <c r="P159">
        <v>44.2</v>
      </c>
      <c r="Q159">
        <v>39.799999999999997</v>
      </c>
      <c r="R159">
        <v>35.6</v>
      </c>
      <c r="S159">
        <v>25</v>
      </c>
      <c r="T159">
        <v>23.2</v>
      </c>
      <c r="U159">
        <v>13.9</v>
      </c>
      <c r="V159">
        <v>0</v>
      </c>
      <c r="AD159" s="14">
        <f>SUM(Q159:AC159) /13</f>
        <v>10.576923076923077</v>
      </c>
      <c r="AE159">
        <v>0.74</v>
      </c>
      <c r="AF159">
        <v>0.73</v>
      </c>
      <c r="AG159">
        <v>0.69</v>
      </c>
      <c r="AH159">
        <v>0.65</v>
      </c>
      <c r="AI159">
        <v>0.63</v>
      </c>
      <c r="AJ159">
        <v>0.37</v>
      </c>
      <c r="AK159">
        <v>0</v>
      </c>
      <c r="AS159" s="14">
        <f>SUM(AF159:AR159)/13</f>
        <v>0.23615384615384613</v>
      </c>
      <c r="AT159">
        <v>44</v>
      </c>
      <c r="AU159">
        <v>12</v>
      </c>
      <c r="AV159">
        <v>0.39200000000000002</v>
      </c>
      <c r="AW159">
        <f>AV159/AU159*1000</f>
        <v>32.666666666666671</v>
      </c>
      <c r="AX159">
        <f>COUNTA(P159:AC159)*4</f>
        <v>28</v>
      </c>
    </row>
    <row r="160" spans="1:50" x14ac:dyDescent="0.25">
      <c r="A160" t="s">
        <v>315</v>
      </c>
      <c r="B160" t="s">
        <v>486</v>
      </c>
      <c r="C160" s="9" t="s">
        <v>139</v>
      </c>
      <c r="D160" t="s">
        <v>486</v>
      </c>
      <c r="E160">
        <v>14</v>
      </c>
      <c r="F160" s="9">
        <v>5</v>
      </c>
      <c r="G160" s="9">
        <v>1</v>
      </c>
      <c r="H160" s="8">
        <v>1</v>
      </c>
      <c r="I160" s="10">
        <v>44697</v>
      </c>
      <c r="J160" s="8">
        <v>7</v>
      </c>
      <c r="K160" s="8">
        <v>3</v>
      </c>
      <c r="L160" t="s">
        <v>61</v>
      </c>
      <c r="M160" s="10">
        <v>44744</v>
      </c>
      <c r="N160" s="10">
        <v>44752</v>
      </c>
      <c r="O160" t="s">
        <v>57</v>
      </c>
      <c r="P160">
        <v>48.4</v>
      </c>
      <c r="Q160">
        <v>47.6</v>
      </c>
      <c r="R160">
        <v>46.5</v>
      </c>
      <c r="S160">
        <v>43.9</v>
      </c>
      <c r="T160">
        <v>40.799999999999997</v>
      </c>
      <c r="U160">
        <v>13.4</v>
      </c>
      <c r="V160">
        <v>0</v>
      </c>
      <c r="AD160" s="14">
        <f>SUM(Q160:AC160) /13</f>
        <v>14.784615384615385</v>
      </c>
      <c r="AE160">
        <v>0.76</v>
      </c>
      <c r="AF160">
        <v>0.65</v>
      </c>
      <c r="AG160">
        <v>0.63</v>
      </c>
      <c r="AH160">
        <v>0.65</v>
      </c>
      <c r="AI160">
        <v>0.62</v>
      </c>
      <c r="AJ160">
        <v>0.45</v>
      </c>
      <c r="AK160">
        <v>0</v>
      </c>
      <c r="AS160" s="14">
        <f>SUM(AF160:AR160)/13</f>
        <v>0.23076923076923081</v>
      </c>
      <c r="AT160">
        <v>56</v>
      </c>
      <c r="AU160">
        <v>45</v>
      </c>
      <c r="AV160">
        <v>1.0249999999999999</v>
      </c>
      <c r="AW160">
        <f>AV160/AU160*1000</f>
        <v>22.777777777777775</v>
      </c>
      <c r="AX160">
        <f>COUNTA(P160:AC160)*4</f>
        <v>28</v>
      </c>
    </row>
    <row r="161" spans="1:50" x14ac:dyDescent="0.25">
      <c r="A161" t="s">
        <v>198</v>
      </c>
      <c r="B161" t="s">
        <v>486</v>
      </c>
      <c r="C161" s="9" t="s">
        <v>139</v>
      </c>
      <c r="D161" t="s">
        <v>486</v>
      </c>
      <c r="E161">
        <v>14</v>
      </c>
      <c r="F161" s="9">
        <v>5</v>
      </c>
      <c r="G161" s="9">
        <v>2</v>
      </c>
      <c r="H161" s="8">
        <v>2</v>
      </c>
      <c r="I161" s="10">
        <v>44697</v>
      </c>
      <c r="J161" s="8">
        <v>9</v>
      </c>
      <c r="K161" s="8">
        <v>2</v>
      </c>
      <c r="L161" t="s">
        <v>61</v>
      </c>
      <c r="M161" s="10">
        <v>44748</v>
      </c>
      <c r="N161" s="10">
        <v>44756</v>
      </c>
      <c r="O161" t="s">
        <v>57</v>
      </c>
      <c r="P161">
        <v>48.3</v>
      </c>
      <c r="Q161">
        <v>47.4</v>
      </c>
      <c r="R161">
        <v>46.5</v>
      </c>
      <c r="S161">
        <v>42.7</v>
      </c>
      <c r="T161">
        <v>16.5</v>
      </c>
      <c r="U161">
        <v>9.8000000000000007</v>
      </c>
      <c r="V161">
        <v>0</v>
      </c>
      <c r="AD161" s="14">
        <f>SUM(Q161:AC161) /13</f>
        <v>12.530769230769234</v>
      </c>
      <c r="AE161">
        <v>0.74</v>
      </c>
      <c r="AF161">
        <v>0.66</v>
      </c>
      <c r="AG161">
        <v>0.64</v>
      </c>
      <c r="AH161">
        <v>0.65</v>
      </c>
      <c r="AI161">
        <v>0.57999999999999996</v>
      </c>
      <c r="AJ161">
        <v>0.03</v>
      </c>
      <c r="AK161">
        <v>0</v>
      </c>
      <c r="AS161" s="14">
        <f>SUM(AF161:AR161)/13</f>
        <v>0.19692307692307692</v>
      </c>
      <c r="AT161">
        <v>61</v>
      </c>
      <c r="AU161">
        <v>34</v>
      </c>
      <c r="AV161">
        <v>1.0880000000000001</v>
      </c>
      <c r="AW161">
        <f>AV161/AU161*1000</f>
        <v>32</v>
      </c>
      <c r="AX161">
        <f>COUNTA(P161:AC161)*4</f>
        <v>28</v>
      </c>
    </row>
    <row r="162" spans="1:50" x14ac:dyDescent="0.25">
      <c r="A162" t="s">
        <v>310</v>
      </c>
      <c r="B162" t="s">
        <v>64</v>
      </c>
      <c r="C162" s="9" t="s">
        <v>312</v>
      </c>
      <c r="D162" t="s">
        <v>42</v>
      </c>
      <c r="E162">
        <v>13</v>
      </c>
      <c r="F162" s="9">
        <v>5</v>
      </c>
      <c r="G162" s="9">
        <v>1</v>
      </c>
      <c r="H162" s="8">
        <v>1</v>
      </c>
      <c r="I162" s="10">
        <v>44697</v>
      </c>
      <c r="J162" s="8">
        <v>10</v>
      </c>
      <c r="K162" s="8">
        <v>2</v>
      </c>
      <c r="L162" t="s">
        <v>61</v>
      </c>
      <c r="M162" s="10">
        <v>44743</v>
      </c>
      <c r="N162" s="10">
        <v>44751</v>
      </c>
      <c r="O162" t="s">
        <v>54</v>
      </c>
      <c r="P162">
        <v>45.3</v>
      </c>
      <c r="Q162">
        <v>43.6</v>
      </c>
      <c r="R162">
        <v>45.5</v>
      </c>
      <c r="S162">
        <v>48.3</v>
      </c>
      <c r="T162">
        <v>48.4</v>
      </c>
      <c r="U162">
        <v>31.3</v>
      </c>
      <c r="V162">
        <v>0</v>
      </c>
      <c r="AD162" s="14">
        <f>SUM(Q162:AC162) /13</f>
        <v>16.7</v>
      </c>
      <c r="AE162">
        <v>0.74</v>
      </c>
      <c r="AF162">
        <v>0.71</v>
      </c>
      <c r="AG162">
        <v>0.7</v>
      </c>
      <c r="AH162">
        <v>0.71</v>
      </c>
      <c r="AI162">
        <v>0.68</v>
      </c>
      <c r="AJ162">
        <v>0.65</v>
      </c>
      <c r="AK162">
        <v>0</v>
      </c>
      <c r="AS162" s="14">
        <f>SUM(AF162:AR162)/13</f>
        <v>0.26538461538461539</v>
      </c>
      <c r="AT162">
        <v>50</v>
      </c>
      <c r="AU162">
        <v>23</v>
      </c>
      <c r="AV162">
        <v>0.53120000000000001</v>
      </c>
      <c r="AW162">
        <f>AV162/AU162*1000</f>
        <v>23.095652173913045</v>
      </c>
      <c r="AX162">
        <f>COUNTA(P162:AC162)*4</f>
        <v>28</v>
      </c>
    </row>
    <row r="163" spans="1:50" x14ac:dyDescent="0.25">
      <c r="A163" t="s">
        <v>376</v>
      </c>
      <c r="B163" t="s">
        <v>64</v>
      </c>
      <c r="C163" s="9" t="s">
        <v>312</v>
      </c>
      <c r="D163" t="s">
        <v>42</v>
      </c>
      <c r="E163">
        <v>13</v>
      </c>
      <c r="F163" s="9">
        <v>5</v>
      </c>
      <c r="G163" s="9">
        <v>2</v>
      </c>
      <c r="H163" s="8">
        <v>2</v>
      </c>
      <c r="I163" s="10">
        <v>44697</v>
      </c>
      <c r="J163" s="8">
        <v>1</v>
      </c>
      <c r="K163" s="8">
        <v>3</v>
      </c>
      <c r="L163" t="s">
        <v>61</v>
      </c>
      <c r="M163" s="10">
        <v>44746</v>
      </c>
      <c r="N163" s="10">
        <v>44754</v>
      </c>
      <c r="O163" t="s">
        <v>46</v>
      </c>
      <c r="P163">
        <v>49.3</v>
      </c>
      <c r="Q163">
        <v>47.9</v>
      </c>
      <c r="R163">
        <v>51.9</v>
      </c>
      <c r="S163">
        <v>48.6</v>
      </c>
      <c r="T163">
        <v>43</v>
      </c>
      <c r="U163">
        <v>26.2</v>
      </c>
      <c r="V163">
        <v>0</v>
      </c>
      <c r="AD163" s="14">
        <f>SUM(Q163:AC163) /13</f>
        <v>16.738461538461539</v>
      </c>
      <c r="AE163">
        <v>0.73</v>
      </c>
      <c r="AF163">
        <v>0.7</v>
      </c>
      <c r="AG163">
        <v>0.64</v>
      </c>
      <c r="AH163">
        <v>0.65</v>
      </c>
      <c r="AI163">
        <v>0.64</v>
      </c>
      <c r="AJ163">
        <v>0.23</v>
      </c>
      <c r="AK163">
        <v>0</v>
      </c>
      <c r="AS163" s="14">
        <f>SUM(AF163:AR163)/13</f>
        <v>0.22</v>
      </c>
      <c r="AT163">
        <v>40</v>
      </c>
      <c r="AU163">
        <v>28</v>
      </c>
      <c r="AV163">
        <v>0.42170000000000002</v>
      </c>
      <c r="AW163">
        <f>AV163/AU163*1000</f>
        <v>15.060714285714287</v>
      </c>
      <c r="AX163">
        <f>COUNTA(P163:AC163)*4</f>
        <v>28</v>
      </c>
    </row>
    <row r="164" spans="1:50" x14ac:dyDescent="0.25">
      <c r="A164" t="s">
        <v>358</v>
      </c>
      <c r="B164" t="s">
        <v>64</v>
      </c>
      <c r="C164" s="9" t="s">
        <v>312</v>
      </c>
      <c r="D164" t="s">
        <v>42</v>
      </c>
      <c r="E164">
        <v>13</v>
      </c>
      <c r="F164" s="9">
        <v>6</v>
      </c>
      <c r="G164" s="9">
        <v>2</v>
      </c>
      <c r="H164" s="8">
        <v>4</v>
      </c>
      <c r="I164" s="10">
        <v>44697</v>
      </c>
      <c r="J164" s="8">
        <v>8</v>
      </c>
      <c r="K164" s="8">
        <v>2</v>
      </c>
      <c r="L164" t="s">
        <v>61</v>
      </c>
      <c r="M164" s="10">
        <v>44744</v>
      </c>
      <c r="N164" s="10">
        <v>44752</v>
      </c>
      <c r="O164" t="s">
        <v>57</v>
      </c>
      <c r="P164">
        <v>49</v>
      </c>
      <c r="Q164">
        <v>47.7</v>
      </c>
      <c r="R164">
        <v>48.6</v>
      </c>
      <c r="S164">
        <v>49.7</v>
      </c>
      <c r="T164">
        <v>42.5</v>
      </c>
      <c r="U164">
        <v>19.899999999999999</v>
      </c>
      <c r="V164">
        <v>0</v>
      </c>
      <c r="AD164" s="14">
        <f>SUM(Q164:AC164) /13</f>
        <v>16.030769230769231</v>
      </c>
      <c r="AE164">
        <v>0.7</v>
      </c>
      <c r="AF164">
        <v>0.7</v>
      </c>
      <c r="AG164">
        <v>0.71</v>
      </c>
      <c r="AH164">
        <v>0.67</v>
      </c>
      <c r="AI164">
        <v>0.6</v>
      </c>
      <c r="AJ164">
        <v>0.01</v>
      </c>
      <c r="AK164">
        <v>0</v>
      </c>
      <c r="AS164" s="14">
        <f>SUM(AF164:AR164)/13</f>
        <v>0.20692307692307693</v>
      </c>
      <c r="AT164">
        <v>49</v>
      </c>
      <c r="AU164">
        <v>30</v>
      </c>
      <c r="AV164">
        <v>0.57340000000000002</v>
      </c>
      <c r="AW164">
        <f>AV164/AU164*1000</f>
        <v>19.113333333333333</v>
      </c>
      <c r="AX164">
        <f>COUNTA(P164:AC164)*4</f>
        <v>28</v>
      </c>
    </row>
    <row r="165" spans="1:50" x14ac:dyDescent="0.25">
      <c r="A165" t="s">
        <v>167</v>
      </c>
      <c r="B165" t="s">
        <v>485</v>
      </c>
      <c r="C165" s="9" t="s">
        <v>73</v>
      </c>
      <c r="D165" t="s">
        <v>485</v>
      </c>
      <c r="E165">
        <v>12</v>
      </c>
      <c r="F165" s="9">
        <v>6</v>
      </c>
      <c r="G165" s="9">
        <v>1</v>
      </c>
      <c r="H165" s="8">
        <v>3</v>
      </c>
      <c r="I165" s="10">
        <v>44697</v>
      </c>
      <c r="J165" s="8">
        <v>9</v>
      </c>
      <c r="K165" s="8">
        <v>4</v>
      </c>
      <c r="L165" t="s">
        <v>61</v>
      </c>
      <c r="M165" s="10">
        <v>44769</v>
      </c>
      <c r="N165" s="10">
        <v>44777</v>
      </c>
      <c r="O165" t="s">
        <v>44</v>
      </c>
      <c r="P165">
        <v>42.2</v>
      </c>
      <c r="Q165">
        <v>44</v>
      </c>
      <c r="R165">
        <v>41.2</v>
      </c>
      <c r="S165">
        <v>26</v>
      </c>
      <c r="T165">
        <v>8.9</v>
      </c>
      <c r="U165">
        <v>2.7</v>
      </c>
      <c r="V165">
        <v>0</v>
      </c>
      <c r="AD165" s="14">
        <f>SUM(Q165:AC165) /13</f>
        <v>9.4461538461538463</v>
      </c>
      <c r="AE165">
        <v>0.71</v>
      </c>
      <c r="AF165">
        <v>0.6</v>
      </c>
      <c r="AG165">
        <v>0.56999999999999995</v>
      </c>
      <c r="AH165">
        <v>0.52</v>
      </c>
      <c r="AI165">
        <v>0.49</v>
      </c>
      <c r="AJ165">
        <v>0.34</v>
      </c>
      <c r="AK165">
        <v>0</v>
      </c>
      <c r="AS165" s="14">
        <f>SUM(AF165:AR165)/13</f>
        <v>0.19384615384615381</v>
      </c>
      <c r="AT165">
        <v>97</v>
      </c>
      <c r="AU165">
        <v>60</v>
      </c>
      <c r="AV165">
        <v>2.0609000000000002</v>
      </c>
      <c r="AW165">
        <f>AV165/AU165*1000</f>
        <v>34.348333333333336</v>
      </c>
      <c r="AX165">
        <f>COUNTA(P165:AC165)*4</f>
        <v>28</v>
      </c>
    </row>
    <row r="166" spans="1:50" x14ac:dyDescent="0.25">
      <c r="A166" t="s">
        <v>159</v>
      </c>
      <c r="B166" t="s">
        <v>485</v>
      </c>
      <c r="C166" s="9" t="s">
        <v>73</v>
      </c>
      <c r="D166" t="s">
        <v>485</v>
      </c>
      <c r="E166">
        <v>12</v>
      </c>
      <c r="F166" s="9">
        <v>6</v>
      </c>
      <c r="G166" s="9">
        <v>2</v>
      </c>
      <c r="H166" s="8">
        <v>4</v>
      </c>
      <c r="I166" s="10">
        <v>44697</v>
      </c>
      <c r="J166" s="8">
        <v>3</v>
      </c>
      <c r="K166" s="8">
        <v>1</v>
      </c>
      <c r="L166" t="s">
        <v>61</v>
      </c>
      <c r="M166" s="10">
        <v>44784</v>
      </c>
      <c r="N166" s="10">
        <v>44792</v>
      </c>
      <c r="O166" t="s">
        <v>57</v>
      </c>
      <c r="P166">
        <v>39.299999999999997</v>
      </c>
      <c r="Q166">
        <v>37.5</v>
      </c>
      <c r="R166">
        <v>31.3</v>
      </c>
      <c r="S166">
        <v>19.3</v>
      </c>
      <c r="T166">
        <v>15.7</v>
      </c>
      <c r="U166">
        <v>9.1999999999999993</v>
      </c>
      <c r="V166">
        <v>0</v>
      </c>
      <c r="AD166" s="14">
        <f>SUM(Q166:AC166) /13</f>
        <v>8.6923076923076916</v>
      </c>
      <c r="AE166">
        <v>0.75</v>
      </c>
      <c r="AF166">
        <v>0.66</v>
      </c>
      <c r="AG166">
        <v>0.61</v>
      </c>
      <c r="AH166">
        <v>0.56999999999999995</v>
      </c>
      <c r="AI166">
        <v>0.5</v>
      </c>
      <c r="AJ166">
        <v>0.47</v>
      </c>
      <c r="AK166">
        <v>0</v>
      </c>
      <c r="AS166" s="14">
        <f>SUM(AF166:AR166)/13</f>
        <v>0.21615384615384611</v>
      </c>
      <c r="AT166">
        <v>91</v>
      </c>
      <c r="AU166">
        <v>36</v>
      </c>
      <c r="AV166">
        <v>1.2613000000000001</v>
      </c>
      <c r="AW166">
        <f>AV166/AU166*1000</f>
        <v>35.036111111111119</v>
      </c>
      <c r="AX166">
        <f>COUNTA(P166:AC166)*4</f>
        <v>28</v>
      </c>
    </row>
    <row r="167" spans="1:50" x14ac:dyDescent="0.25">
      <c r="A167" t="s">
        <v>146</v>
      </c>
      <c r="B167" t="s">
        <v>485</v>
      </c>
      <c r="C167" s="9" t="s">
        <v>73</v>
      </c>
      <c r="D167" t="s">
        <v>485</v>
      </c>
      <c r="E167">
        <v>12</v>
      </c>
      <c r="F167" s="9">
        <v>7</v>
      </c>
      <c r="G167" s="9">
        <v>1</v>
      </c>
      <c r="H167" s="8">
        <v>1</v>
      </c>
      <c r="I167" s="10">
        <v>44697</v>
      </c>
      <c r="J167" s="8">
        <v>9</v>
      </c>
      <c r="K167" s="8">
        <v>4</v>
      </c>
      <c r="L167" t="s">
        <v>43</v>
      </c>
      <c r="M167" s="10">
        <v>44767</v>
      </c>
      <c r="N167" s="10">
        <v>44775</v>
      </c>
      <c r="O167" t="s">
        <v>54</v>
      </c>
      <c r="P167">
        <v>42.1</v>
      </c>
      <c r="Q167">
        <v>38.5</v>
      </c>
      <c r="R167">
        <v>36.200000000000003</v>
      </c>
      <c r="S167">
        <v>29.2</v>
      </c>
      <c r="T167">
        <v>23.1</v>
      </c>
      <c r="U167">
        <v>11.2</v>
      </c>
      <c r="V167">
        <v>0</v>
      </c>
      <c r="AD167" s="14">
        <f>SUM(Q167:AC167) /13</f>
        <v>10.63076923076923</v>
      </c>
      <c r="AE167">
        <v>0.68</v>
      </c>
      <c r="AF167">
        <v>0.67</v>
      </c>
      <c r="AG167">
        <v>0.62</v>
      </c>
      <c r="AH167">
        <v>0.56000000000000005</v>
      </c>
      <c r="AI167">
        <v>0.5</v>
      </c>
      <c r="AJ167">
        <v>0.44</v>
      </c>
      <c r="AK167">
        <v>0</v>
      </c>
      <c r="AS167" s="14">
        <f>SUM(AF167:AR167)/13</f>
        <v>0.21461538461538462</v>
      </c>
      <c r="AT167">
        <v>98</v>
      </c>
      <c r="AU167">
        <v>46</v>
      </c>
      <c r="AV167">
        <v>1.6621999999999999</v>
      </c>
      <c r="AW167">
        <f>AV167/AU167*1000</f>
        <v>36.134782608695645</v>
      </c>
      <c r="AX167">
        <f>COUNTA(P167:AC167)*4</f>
        <v>28</v>
      </c>
    </row>
    <row r="168" spans="1:50" x14ac:dyDescent="0.25">
      <c r="A168" t="s">
        <v>242</v>
      </c>
      <c r="B168" t="s">
        <v>484</v>
      </c>
      <c r="C168" s="9" t="s">
        <v>142</v>
      </c>
      <c r="D168" t="s">
        <v>480</v>
      </c>
      <c r="E168">
        <v>11</v>
      </c>
      <c r="F168" s="9">
        <v>7</v>
      </c>
      <c r="G168" s="9">
        <v>2</v>
      </c>
      <c r="H168" s="8">
        <v>2</v>
      </c>
      <c r="I168" s="10">
        <v>44697</v>
      </c>
      <c r="J168" s="8">
        <v>2</v>
      </c>
      <c r="K168" s="8">
        <v>2</v>
      </c>
      <c r="L168" t="s">
        <v>43</v>
      </c>
      <c r="M168" s="10">
        <v>44747</v>
      </c>
      <c r="N168" s="10">
        <v>44755</v>
      </c>
      <c r="O168" t="s">
        <v>54</v>
      </c>
      <c r="P168">
        <v>48.9</v>
      </c>
      <c r="Q168">
        <v>48.7</v>
      </c>
      <c r="R168">
        <v>49.6</v>
      </c>
      <c r="S168">
        <v>46.6</v>
      </c>
      <c r="T168">
        <v>36.5</v>
      </c>
      <c r="U168">
        <v>21.6</v>
      </c>
      <c r="V168">
        <v>0</v>
      </c>
      <c r="AD168" s="14">
        <f>SUM(Q168:AC168) /13</f>
        <v>15.615384615384615</v>
      </c>
      <c r="AE168">
        <v>0.77</v>
      </c>
      <c r="AF168">
        <v>0.77</v>
      </c>
      <c r="AG168">
        <v>0.77</v>
      </c>
      <c r="AH168">
        <v>0.71</v>
      </c>
      <c r="AI168">
        <v>0.71</v>
      </c>
      <c r="AJ168">
        <v>0.13</v>
      </c>
      <c r="AK168">
        <v>0</v>
      </c>
      <c r="AS168" s="14">
        <f>SUM(AF168:AR168)/13</f>
        <v>0.23769230769230767</v>
      </c>
      <c r="AT168">
        <v>64</v>
      </c>
      <c r="AU168">
        <v>30</v>
      </c>
      <c r="AV168">
        <v>0.85899999999999999</v>
      </c>
      <c r="AW168">
        <f>AV168/AU168*1000</f>
        <v>28.633333333333333</v>
      </c>
      <c r="AX168">
        <f>COUNTA(P168:AC168)*4</f>
        <v>28</v>
      </c>
    </row>
    <row r="169" spans="1:50" x14ac:dyDescent="0.25">
      <c r="A169" t="s">
        <v>118</v>
      </c>
      <c r="B169" t="s">
        <v>311</v>
      </c>
      <c r="C169" s="9" t="s">
        <v>65</v>
      </c>
      <c r="D169" t="s">
        <v>42</v>
      </c>
      <c r="E169">
        <v>10</v>
      </c>
      <c r="F169" s="9">
        <v>5</v>
      </c>
      <c r="G169" s="9">
        <v>1</v>
      </c>
      <c r="H169" s="8">
        <v>1</v>
      </c>
      <c r="I169" s="10">
        <v>44697</v>
      </c>
      <c r="J169" s="8">
        <v>2</v>
      </c>
      <c r="K169" s="8">
        <v>2</v>
      </c>
      <c r="L169" t="s">
        <v>61</v>
      </c>
      <c r="M169" s="10">
        <v>44753</v>
      </c>
      <c r="N169" s="10">
        <v>44761</v>
      </c>
      <c r="O169" t="s">
        <v>44</v>
      </c>
      <c r="P169">
        <v>54.9</v>
      </c>
      <c r="Q169">
        <v>54.1</v>
      </c>
      <c r="R169">
        <v>52.4</v>
      </c>
      <c r="S169">
        <v>51</v>
      </c>
      <c r="T169">
        <v>44.6</v>
      </c>
      <c r="U169">
        <v>31</v>
      </c>
      <c r="V169">
        <v>0</v>
      </c>
      <c r="AD169" s="14">
        <f>SUM(Q169:AC169) /13</f>
        <v>17.930769230769229</v>
      </c>
      <c r="AE169">
        <v>0.76</v>
      </c>
      <c r="AF169">
        <v>0.7</v>
      </c>
      <c r="AG169">
        <v>0.68</v>
      </c>
      <c r="AH169">
        <v>0.66</v>
      </c>
      <c r="AI169">
        <v>0.59</v>
      </c>
      <c r="AJ169">
        <v>0.53</v>
      </c>
      <c r="AK169">
        <v>0</v>
      </c>
      <c r="AS169" s="14">
        <f>SUM(AF169:AR169)/13</f>
        <v>0.24307692307692308</v>
      </c>
      <c r="AT169">
        <v>43</v>
      </c>
      <c r="AU169">
        <v>32</v>
      </c>
      <c r="AV169">
        <v>1.1936</v>
      </c>
      <c r="AW169">
        <f>AV169/AU169*1000</f>
        <v>37.299999999999997</v>
      </c>
      <c r="AX169">
        <f>COUNTA(P169:AC169)*4</f>
        <v>28</v>
      </c>
    </row>
    <row r="170" spans="1:50" x14ac:dyDescent="0.25">
      <c r="A170" t="s">
        <v>217</v>
      </c>
      <c r="B170" t="s">
        <v>311</v>
      </c>
      <c r="C170" s="9" t="s">
        <v>65</v>
      </c>
      <c r="D170" t="s">
        <v>42</v>
      </c>
      <c r="E170">
        <v>10</v>
      </c>
      <c r="F170" s="9">
        <v>6</v>
      </c>
      <c r="G170" s="9">
        <v>1</v>
      </c>
      <c r="H170" s="8">
        <v>3</v>
      </c>
      <c r="I170" s="10">
        <v>44697</v>
      </c>
      <c r="J170" s="8">
        <v>2</v>
      </c>
      <c r="K170" s="8">
        <v>1</v>
      </c>
      <c r="L170" t="s">
        <v>61</v>
      </c>
      <c r="M170" s="10">
        <v>44752</v>
      </c>
      <c r="N170" s="10">
        <v>44760</v>
      </c>
      <c r="O170" t="s">
        <v>57</v>
      </c>
      <c r="P170">
        <v>46.4</v>
      </c>
      <c r="Q170">
        <v>46.2</v>
      </c>
      <c r="R170">
        <v>41.5</v>
      </c>
      <c r="S170">
        <v>34.9</v>
      </c>
      <c r="T170">
        <v>29.8</v>
      </c>
      <c r="U170">
        <v>6.1</v>
      </c>
      <c r="V170">
        <v>0</v>
      </c>
      <c r="AD170" s="14">
        <f>SUM(Q170:AC170) /13</f>
        <v>12.192307692307692</v>
      </c>
      <c r="AE170">
        <v>0.76</v>
      </c>
      <c r="AF170">
        <v>0.66</v>
      </c>
      <c r="AG170">
        <v>0.67</v>
      </c>
      <c r="AH170">
        <v>0.55000000000000004</v>
      </c>
      <c r="AI170">
        <v>0.52</v>
      </c>
      <c r="AJ170">
        <v>0.05</v>
      </c>
      <c r="AK170">
        <v>0</v>
      </c>
      <c r="AS170" s="14">
        <f>SUM(AF170:AR170)/13</f>
        <v>0.18846153846153849</v>
      </c>
      <c r="AT170">
        <v>69</v>
      </c>
      <c r="AU170">
        <v>19</v>
      </c>
      <c r="AV170">
        <v>0.58830000000000005</v>
      </c>
      <c r="AW170">
        <f>AV170/AU170*1000</f>
        <v>30.963157894736845</v>
      </c>
      <c r="AX170">
        <f>COUNTA(P170:AC170)*4</f>
        <v>28</v>
      </c>
    </row>
    <row r="171" spans="1:50" x14ac:dyDescent="0.25">
      <c r="A171" t="s">
        <v>178</v>
      </c>
      <c r="B171" t="s">
        <v>311</v>
      </c>
      <c r="C171" s="9" t="s">
        <v>65</v>
      </c>
      <c r="D171" t="s">
        <v>42</v>
      </c>
      <c r="E171">
        <v>10</v>
      </c>
      <c r="F171" s="9">
        <v>6</v>
      </c>
      <c r="G171" s="9">
        <v>2</v>
      </c>
      <c r="H171" s="8">
        <v>4</v>
      </c>
      <c r="I171" s="10">
        <v>44697</v>
      </c>
      <c r="J171" s="8">
        <v>2</v>
      </c>
      <c r="K171" s="8">
        <v>1</v>
      </c>
      <c r="L171" t="s">
        <v>61</v>
      </c>
      <c r="M171" s="10">
        <v>44755</v>
      </c>
      <c r="N171" s="10">
        <v>44763</v>
      </c>
      <c r="O171" t="s">
        <v>54</v>
      </c>
      <c r="P171">
        <v>48</v>
      </c>
      <c r="Q171">
        <v>47.7</v>
      </c>
      <c r="R171">
        <v>46.3</v>
      </c>
      <c r="S171">
        <v>45.9</v>
      </c>
      <c r="T171">
        <v>27.3</v>
      </c>
      <c r="U171">
        <v>15.1</v>
      </c>
      <c r="V171">
        <v>0</v>
      </c>
      <c r="AD171" s="14">
        <f>SUM(Q171:AC171) /13</f>
        <v>14.023076923076925</v>
      </c>
      <c r="AE171">
        <v>0.73</v>
      </c>
      <c r="AF171">
        <v>0.69</v>
      </c>
      <c r="AG171">
        <v>0.68</v>
      </c>
      <c r="AH171">
        <v>0.69</v>
      </c>
      <c r="AI171">
        <v>0.39</v>
      </c>
      <c r="AJ171">
        <v>0.26</v>
      </c>
      <c r="AK171">
        <v>0</v>
      </c>
      <c r="AS171" s="14">
        <f>SUM(AF171:AR171)/13</f>
        <v>0.20846153846153845</v>
      </c>
      <c r="AT171">
        <v>69</v>
      </c>
      <c r="AU171">
        <v>1</v>
      </c>
      <c r="AV171">
        <v>3.3500000000000002E-2</v>
      </c>
      <c r="AW171">
        <f>AV171/AU171*1000</f>
        <v>33.5</v>
      </c>
      <c r="AX171">
        <f>COUNTA(P171:AC171)*4</f>
        <v>28</v>
      </c>
    </row>
    <row r="172" spans="1:50" x14ac:dyDescent="0.25">
      <c r="A172" t="s">
        <v>70</v>
      </c>
      <c r="B172" t="s">
        <v>311</v>
      </c>
      <c r="C172" s="9" t="s">
        <v>65</v>
      </c>
      <c r="D172" t="s">
        <v>42</v>
      </c>
      <c r="E172">
        <v>10</v>
      </c>
      <c r="F172" s="9">
        <v>7</v>
      </c>
      <c r="G172" s="9">
        <v>1</v>
      </c>
      <c r="H172" s="8">
        <v>1</v>
      </c>
      <c r="I172" s="10">
        <v>44697</v>
      </c>
      <c r="J172" s="8">
        <v>7</v>
      </c>
      <c r="K172" s="8">
        <v>2</v>
      </c>
      <c r="L172" t="s">
        <v>43</v>
      </c>
      <c r="M172" s="10">
        <v>44753</v>
      </c>
      <c r="N172" s="10">
        <v>44761</v>
      </c>
      <c r="O172" t="s">
        <v>44</v>
      </c>
      <c r="P172">
        <v>49.9</v>
      </c>
      <c r="Q172">
        <v>48.6</v>
      </c>
      <c r="R172">
        <v>49.5</v>
      </c>
      <c r="S172">
        <v>46.6</v>
      </c>
      <c r="T172">
        <v>48.5</v>
      </c>
      <c r="U172">
        <v>43.8</v>
      </c>
      <c r="V172">
        <v>0</v>
      </c>
      <c r="AD172" s="14">
        <f>SUM(Q172:AC172) /13</f>
        <v>18.23076923076923</v>
      </c>
      <c r="AE172">
        <v>0.62</v>
      </c>
      <c r="AF172">
        <v>0.7</v>
      </c>
      <c r="AG172">
        <v>0.69</v>
      </c>
      <c r="AH172">
        <v>0.7</v>
      </c>
      <c r="AI172">
        <v>0.66</v>
      </c>
      <c r="AJ172">
        <v>0.63</v>
      </c>
      <c r="AK172">
        <v>0</v>
      </c>
      <c r="AS172" s="14">
        <f>SUM(AF172:AR172)/13</f>
        <v>0.26</v>
      </c>
      <c r="AT172">
        <v>80</v>
      </c>
      <c r="AU172">
        <v>36</v>
      </c>
      <c r="AV172">
        <v>1.5445</v>
      </c>
      <c r="AW172">
        <f>AV172/AU172*1000</f>
        <v>42.902777777777779</v>
      </c>
      <c r="AX172">
        <f>COUNTA(P172:AC172)*4</f>
        <v>28</v>
      </c>
    </row>
    <row r="173" spans="1:50" x14ac:dyDescent="0.25">
      <c r="A173" t="s">
        <v>293</v>
      </c>
      <c r="B173" t="s">
        <v>483</v>
      </c>
      <c r="C173" s="9" t="s">
        <v>251</v>
      </c>
      <c r="D173" t="s">
        <v>480</v>
      </c>
      <c r="E173">
        <v>9</v>
      </c>
      <c r="F173" s="9">
        <v>6</v>
      </c>
      <c r="G173" s="9">
        <v>1</v>
      </c>
      <c r="H173" s="8">
        <v>3</v>
      </c>
      <c r="I173" s="10">
        <v>44697</v>
      </c>
      <c r="J173" s="8">
        <v>7</v>
      </c>
      <c r="K173" s="8">
        <v>4</v>
      </c>
      <c r="L173" t="s">
        <v>61</v>
      </c>
      <c r="M173" s="10">
        <v>44752</v>
      </c>
      <c r="N173" s="10">
        <v>44760</v>
      </c>
      <c r="O173" t="s">
        <v>57</v>
      </c>
      <c r="P173">
        <v>48.1</v>
      </c>
      <c r="Q173">
        <v>48.5</v>
      </c>
      <c r="R173">
        <v>49.7</v>
      </c>
      <c r="S173">
        <v>45.5</v>
      </c>
      <c r="T173">
        <v>34.5</v>
      </c>
      <c r="U173">
        <v>21.2</v>
      </c>
      <c r="V173">
        <v>0</v>
      </c>
      <c r="AD173" s="14">
        <f>SUM(Q173:AC173) /13</f>
        <v>15.338461538461537</v>
      </c>
      <c r="AE173">
        <v>0.76</v>
      </c>
      <c r="AF173">
        <v>0.71</v>
      </c>
      <c r="AG173">
        <v>0.7</v>
      </c>
      <c r="AH173">
        <v>0.67</v>
      </c>
      <c r="AI173">
        <v>0.53</v>
      </c>
      <c r="AJ173">
        <v>0.61</v>
      </c>
      <c r="AK173">
        <v>0</v>
      </c>
      <c r="AS173" s="14">
        <f>SUM(AF173:AR173)/13</f>
        <v>0.24769230769230771</v>
      </c>
      <c r="AT173">
        <v>68</v>
      </c>
      <c r="AU173">
        <v>42</v>
      </c>
      <c r="AV173">
        <v>1.028</v>
      </c>
      <c r="AW173">
        <f>AV173/AU173*1000</f>
        <v>24.476190476190478</v>
      </c>
      <c r="AX173">
        <f>COUNTA(P173:AC173)*4</f>
        <v>28</v>
      </c>
    </row>
    <row r="174" spans="1:50" x14ac:dyDescent="0.25">
      <c r="A174" t="s">
        <v>294</v>
      </c>
      <c r="B174" t="s">
        <v>483</v>
      </c>
      <c r="C174" s="9" t="s">
        <v>251</v>
      </c>
      <c r="D174" t="s">
        <v>480</v>
      </c>
      <c r="E174">
        <v>9</v>
      </c>
      <c r="F174" s="9">
        <v>7</v>
      </c>
      <c r="G174" s="9">
        <v>2</v>
      </c>
      <c r="H174" s="8">
        <v>2</v>
      </c>
      <c r="I174" s="10">
        <v>44697</v>
      </c>
      <c r="J174" s="8">
        <v>3</v>
      </c>
      <c r="K174" s="8">
        <v>2</v>
      </c>
      <c r="L174" t="s">
        <v>43</v>
      </c>
      <c r="M174" s="10">
        <v>44749</v>
      </c>
      <c r="N174" s="10">
        <v>44757</v>
      </c>
      <c r="O174" t="s">
        <v>44</v>
      </c>
      <c r="P174">
        <v>51.1</v>
      </c>
      <c r="Q174">
        <v>50.9</v>
      </c>
      <c r="R174">
        <v>48.1</v>
      </c>
      <c r="S174">
        <v>47.5</v>
      </c>
      <c r="T174">
        <v>40.6</v>
      </c>
      <c r="U174">
        <v>20.2</v>
      </c>
      <c r="V174">
        <v>0</v>
      </c>
      <c r="AD174" s="14">
        <f>SUM(Q174:AC174) /13</f>
        <v>15.946153846153845</v>
      </c>
      <c r="AE174">
        <v>0.73</v>
      </c>
      <c r="AF174">
        <v>0.73</v>
      </c>
      <c r="AG174">
        <v>0.7</v>
      </c>
      <c r="AH174">
        <v>0.68</v>
      </c>
      <c r="AI174">
        <v>0.59</v>
      </c>
      <c r="AJ174">
        <v>0.46</v>
      </c>
      <c r="AK174">
        <v>0</v>
      </c>
      <c r="AS174" s="14">
        <f>SUM(AF174:AR174)/13</f>
        <v>0.24307692307692305</v>
      </c>
      <c r="AT174">
        <v>62</v>
      </c>
      <c r="AU174">
        <v>31</v>
      </c>
      <c r="AV174">
        <v>0.75790000000000002</v>
      </c>
      <c r="AW174">
        <f>AV174/AU174*1000</f>
        <v>24.448387096774194</v>
      </c>
      <c r="AX174">
        <f>COUNTA(P174:AC174)*4</f>
        <v>28</v>
      </c>
    </row>
    <row r="175" spans="1:50" x14ac:dyDescent="0.25">
      <c r="A175" t="s">
        <v>119</v>
      </c>
      <c r="B175" t="s">
        <v>112</v>
      </c>
      <c r="C175" s="9" t="s">
        <v>68</v>
      </c>
      <c r="D175" t="s">
        <v>42</v>
      </c>
      <c r="E175">
        <v>8</v>
      </c>
      <c r="F175" s="9">
        <v>5</v>
      </c>
      <c r="G175" s="9">
        <v>1</v>
      </c>
      <c r="H175" s="8">
        <v>1</v>
      </c>
      <c r="I175" s="10">
        <v>44697</v>
      </c>
      <c r="J175" s="8">
        <v>2</v>
      </c>
      <c r="K175" s="8">
        <v>4</v>
      </c>
      <c r="L175" t="s">
        <v>61</v>
      </c>
      <c r="M175" s="10">
        <v>44745</v>
      </c>
      <c r="N175" s="10">
        <v>44753</v>
      </c>
      <c r="O175" t="s">
        <v>44</v>
      </c>
      <c r="P175">
        <v>52</v>
      </c>
      <c r="Q175">
        <v>53</v>
      </c>
      <c r="R175">
        <v>52.7</v>
      </c>
      <c r="S175">
        <v>49.8</v>
      </c>
      <c r="T175">
        <v>39.9</v>
      </c>
      <c r="U175">
        <v>6.1</v>
      </c>
      <c r="V175">
        <v>0</v>
      </c>
      <c r="AD175" s="14">
        <f>SUM(Q175:AC175) /13</f>
        <v>15.5</v>
      </c>
      <c r="AE175">
        <v>0.77</v>
      </c>
      <c r="AF175">
        <v>0.73</v>
      </c>
      <c r="AG175">
        <v>0.71</v>
      </c>
      <c r="AH175">
        <v>0.69</v>
      </c>
      <c r="AI175">
        <v>0.66</v>
      </c>
      <c r="AJ175">
        <v>0.06</v>
      </c>
      <c r="AK175">
        <v>0</v>
      </c>
      <c r="AS175" s="14">
        <f>SUM(AF175:AR175)/13</f>
        <v>0.21923076923076923</v>
      </c>
      <c r="AT175">
        <v>74</v>
      </c>
      <c r="AU175">
        <v>56</v>
      </c>
      <c r="AV175">
        <v>2.0872000000000002</v>
      </c>
      <c r="AW175">
        <f>AV175/AU175*1000</f>
        <v>37.271428571428572</v>
      </c>
      <c r="AX175">
        <f>COUNTA(P175:AC175)*4</f>
        <v>28</v>
      </c>
    </row>
    <row r="176" spans="1:50" x14ac:dyDescent="0.25">
      <c r="A176" t="s">
        <v>168</v>
      </c>
      <c r="B176" t="s">
        <v>112</v>
      </c>
      <c r="C176" s="9" t="s">
        <v>68</v>
      </c>
      <c r="D176" t="s">
        <v>42</v>
      </c>
      <c r="E176">
        <v>8</v>
      </c>
      <c r="F176" s="9">
        <v>5</v>
      </c>
      <c r="G176" s="9">
        <v>2</v>
      </c>
      <c r="H176" s="8">
        <v>2</v>
      </c>
      <c r="I176" s="10">
        <v>44697</v>
      </c>
      <c r="J176" s="8">
        <v>1</v>
      </c>
      <c r="K176" s="8">
        <v>2</v>
      </c>
      <c r="L176" t="s">
        <v>61</v>
      </c>
      <c r="M176" s="10">
        <v>44744</v>
      </c>
      <c r="N176" s="10">
        <v>44752</v>
      </c>
      <c r="O176" t="s">
        <v>57</v>
      </c>
      <c r="P176">
        <v>48.9</v>
      </c>
      <c r="Q176">
        <v>49.9</v>
      </c>
      <c r="R176">
        <v>52.2</v>
      </c>
      <c r="S176">
        <v>48.5</v>
      </c>
      <c r="T176">
        <v>42.2</v>
      </c>
      <c r="U176">
        <v>12.1</v>
      </c>
      <c r="V176">
        <v>0</v>
      </c>
      <c r="AD176" s="14">
        <f>SUM(Q176:AC176) /13</f>
        <v>15.761538461538462</v>
      </c>
      <c r="AE176">
        <v>0.77</v>
      </c>
      <c r="AF176">
        <v>0.7</v>
      </c>
      <c r="AG176">
        <v>0.68</v>
      </c>
      <c r="AH176">
        <v>0.67</v>
      </c>
      <c r="AI176">
        <v>0.6</v>
      </c>
      <c r="AJ176">
        <v>0.41</v>
      </c>
      <c r="AK176">
        <v>0</v>
      </c>
      <c r="AS176" s="14">
        <f>SUM(AF176:AR176)/13</f>
        <v>0.23538461538461539</v>
      </c>
      <c r="AT176">
        <v>74</v>
      </c>
      <c r="AU176">
        <v>46</v>
      </c>
      <c r="AV176">
        <v>1.5786</v>
      </c>
      <c r="AW176">
        <f>AV176/AU176*1000</f>
        <v>34.317391304347829</v>
      </c>
      <c r="AX176">
        <f>COUNTA(P176:AC176)*4</f>
        <v>28</v>
      </c>
    </row>
    <row r="177" spans="1:50" x14ac:dyDescent="0.25">
      <c r="A177" t="s">
        <v>273</v>
      </c>
      <c r="B177" t="s">
        <v>112</v>
      </c>
      <c r="C177" s="9" t="s">
        <v>68</v>
      </c>
      <c r="D177" t="s">
        <v>42</v>
      </c>
      <c r="E177">
        <v>8</v>
      </c>
      <c r="F177" s="9">
        <v>8</v>
      </c>
      <c r="G177" s="9">
        <v>1</v>
      </c>
      <c r="H177" s="8">
        <v>3</v>
      </c>
      <c r="I177" s="10">
        <v>44697</v>
      </c>
      <c r="J177" s="8">
        <v>9</v>
      </c>
      <c r="K177" s="8">
        <v>3</v>
      </c>
      <c r="L177" t="s">
        <v>43</v>
      </c>
      <c r="M177" s="10">
        <v>44747</v>
      </c>
      <c r="N177" s="10">
        <v>44755</v>
      </c>
      <c r="O177" t="s">
        <v>54</v>
      </c>
      <c r="P177">
        <v>48.7</v>
      </c>
      <c r="Q177">
        <v>46.6</v>
      </c>
      <c r="R177">
        <v>50.4</v>
      </c>
      <c r="S177">
        <v>48.9</v>
      </c>
      <c r="T177">
        <v>40.799999999999997</v>
      </c>
      <c r="U177">
        <v>16.8</v>
      </c>
      <c r="V177">
        <v>0</v>
      </c>
      <c r="AD177" s="14">
        <f>SUM(Q177:AC177) /13</f>
        <v>15.653846153846153</v>
      </c>
      <c r="AE177">
        <v>0.73</v>
      </c>
      <c r="AF177">
        <v>0.71</v>
      </c>
      <c r="AG177">
        <v>0.71</v>
      </c>
      <c r="AH177">
        <v>0.71</v>
      </c>
      <c r="AI177">
        <v>0.66</v>
      </c>
      <c r="AJ177">
        <v>0.6</v>
      </c>
      <c r="AK177">
        <v>0</v>
      </c>
      <c r="AS177" s="14">
        <f>SUM(AF177:AR177)/13</f>
        <v>0.26076923076923075</v>
      </c>
      <c r="AT177">
        <v>65</v>
      </c>
      <c r="AU177">
        <v>40</v>
      </c>
      <c r="AV177">
        <v>1.0516000000000001</v>
      </c>
      <c r="AW177">
        <f>AV177/AU177*1000</f>
        <v>26.29</v>
      </c>
      <c r="AX177">
        <f>COUNTA(P177:AC177)*4</f>
        <v>28</v>
      </c>
    </row>
    <row r="178" spans="1:50" x14ac:dyDescent="0.25">
      <c r="A178" t="s">
        <v>226</v>
      </c>
      <c r="B178" t="s">
        <v>481</v>
      </c>
      <c r="C178" s="9" t="s">
        <v>99</v>
      </c>
      <c r="D178" t="s">
        <v>482</v>
      </c>
      <c r="E178">
        <v>7</v>
      </c>
      <c r="F178" s="9">
        <v>5</v>
      </c>
      <c r="G178" s="9">
        <v>2</v>
      </c>
      <c r="H178" s="8">
        <v>2</v>
      </c>
      <c r="I178" s="10">
        <v>44697</v>
      </c>
      <c r="J178" s="8">
        <v>9</v>
      </c>
      <c r="K178" s="8">
        <v>3</v>
      </c>
      <c r="L178" t="s">
        <v>61</v>
      </c>
      <c r="M178" s="10">
        <v>44755</v>
      </c>
      <c r="N178" s="10">
        <v>44763</v>
      </c>
      <c r="O178" t="s">
        <v>54</v>
      </c>
      <c r="P178">
        <v>40.700000000000003</v>
      </c>
      <c r="Q178">
        <v>38.6</v>
      </c>
      <c r="R178">
        <v>38.4</v>
      </c>
      <c r="S178">
        <v>37.799999999999997</v>
      </c>
      <c r="T178">
        <v>18.399999999999999</v>
      </c>
      <c r="U178">
        <v>3.6</v>
      </c>
      <c r="V178">
        <v>0</v>
      </c>
      <c r="AD178" s="14">
        <f>SUM(Q178:AC178) /13</f>
        <v>10.523076923076921</v>
      </c>
      <c r="AE178">
        <v>0.77</v>
      </c>
      <c r="AF178">
        <v>0.68</v>
      </c>
      <c r="AG178">
        <v>0.7</v>
      </c>
      <c r="AH178">
        <v>0.68</v>
      </c>
      <c r="AI178">
        <v>0.61</v>
      </c>
      <c r="AJ178">
        <v>0.48</v>
      </c>
      <c r="AK178">
        <v>0</v>
      </c>
      <c r="AS178" s="14">
        <f>SUM(AF178:AR178)/13</f>
        <v>0.24230769230769231</v>
      </c>
      <c r="AT178">
        <v>65</v>
      </c>
      <c r="AU178">
        <v>27</v>
      </c>
      <c r="AV178">
        <v>0.80369999999999997</v>
      </c>
      <c r="AW178">
        <f>AV178/AU178*1000</f>
        <v>29.766666666666666</v>
      </c>
      <c r="AX178">
        <f>COUNTA(P178:AC178)*4</f>
        <v>28</v>
      </c>
    </row>
    <row r="179" spans="1:50" x14ac:dyDescent="0.25">
      <c r="A179" t="s">
        <v>234</v>
      </c>
      <c r="B179" t="s">
        <v>481</v>
      </c>
      <c r="C179" s="9" t="s">
        <v>99</v>
      </c>
      <c r="D179" t="s">
        <v>482</v>
      </c>
      <c r="E179">
        <v>7</v>
      </c>
      <c r="F179" s="9">
        <v>6</v>
      </c>
      <c r="G179" s="9">
        <v>1</v>
      </c>
      <c r="H179" s="8">
        <v>3</v>
      </c>
      <c r="I179" s="10">
        <v>44697</v>
      </c>
      <c r="J179" s="8">
        <v>1</v>
      </c>
      <c r="K179" s="8">
        <v>2</v>
      </c>
      <c r="L179" t="s">
        <v>61</v>
      </c>
      <c r="M179" s="10">
        <v>44752</v>
      </c>
      <c r="N179" s="10">
        <v>44760</v>
      </c>
      <c r="O179" t="s">
        <v>57</v>
      </c>
      <c r="P179">
        <v>52</v>
      </c>
      <c r="Q179">
        <v>51.8</v>
      </c>
      <c r="R179">
        <v>51</v>
      </c>
      <c r="S179">
        <v>49.2</v>
      </c>
      <c r="T179">
        <v>41.2</v>
      </c>
      <c r="U179">
        <v>28</v>
      </c>
      <c r="V179">
        <v>0</v>
      </c>
      <c r="AD179" s="14">
        <f>SUM(Q179:AC179) /13</f>
        <v>17.015384615384615</v>
      </c>
      <c r="AE179">
        <v>0.78</v>
      </c>
      <c r="AF179">
        <v>0.72</v>
      </c>
      <c r="AG179">
        <v>0.7</v>
      </c>
      <c r="AH179">
        <v>0.71</v>
      </c>
      <c r="AI179">
        <v>0.71</v>
      </c>
      <c r="AJ179">
        <v>0.64</v>
      </c>
      <c r="AK179">
        <v>0</v>
      </c>
      <c r="AS179" s="14">
        <f>SUM(AF179:AR179)/13</f>
        <v>0.26769230769230767</v>
      </c>
      <c r="AT179">
        <v>67</v>
      </c>
      <c r="AU179">
        <v>33</v>
      </c>
      <c r="AV179">
        <v>0.96109999999999995</v>
      </c>
      <c r="AW179">
        <f>AV179/AU179*1000</f>
        <v>29.124242424242425</v>
      </c>
      <c r="AX179">
        <f>COUNTA(P179:AC179)*4</f>
        <v>28</v>
      </c>
    </row>
    <row r="180" spans="1:50" x14ac:dyDescent="0.25">
      <c r="A180" t="s">
        <v>272</v>
      </c>
      <c r="B180" t="s">
        <v>470</v>
      </c>
      <c r="C180" s="9" t="s">
        <v>121</v>
      </c>
      <c r="D180" t="s">
        <v>472</v>
      </c>
      <c r="E180">
        <v>5</v>
      </c>
      <c r="F180" s="9">
        <v>5</v>
      </c>
      <c r="G180" s="9">
        <v>2</v>
      </c>
      <c r="H180" s="8">
        <v>2</v>
      </c>
      <c r="I180" s="10">
        <v>44697</v>
      </c>
      <c r="J180" s="8">
        <v>5</v>
      </c>
      <c r="K180" s="8">
        <v>4</v>
      </c>
      <c r="L180" t="s">
        <v>61</v>
      </c>
      <c r="M180" s="10">
        <v>44759</v>
      </c>
      <c r="N180" s="10">
        <v>44767</v>
      </c>
      <c r="O180" t="s">
        <v>54</v>
      </c>
      <c r="P180">
        <v>49.1</v>
      </c>
      <c r="Q180">
        <v>50.7</v>
      </c>
      <c r="R180">
        <v>50</v>
      </c>
      <c r="S180">
        <v>45.9</v>
      </c>
      <c r="T180">
        <v>38.799999999999997</v>
      </c>
      <c r="U180">
        <v>15.6</v>
      </c>
      <c r="V180">
        <v>0</v>
      </c>
      <c r="AD180" s="14">
        <f>SUM(Q180:AC180) /13</f>
        <v>15.46153846153846</v>
      </c>
      <c r="AE180">
        <v>0.74</v>
      </c>
      <c r="AF180">
        <v>0.69</v>
      </c>
      <c r="AG180">
        <v>0.61</v>
      </c>
      <c r="AH180">
        <v>0.62</v>
      </c>
      <c r="AI180">
        <v>0.56999999999999995</v>
      </c>
      <c r="AJ180">
        <v>0.47</v>
      </c>
      <c r="AK180">
        <v>0</v>
      </c>
      <c r="AS180" s="14">
        <f>SUM(AF180:AR180)/13</f>
        <v>0.22769230769230769</v>
      </c>
      <c r="AT180">
        <v>72</v>
      </c>
      <c r="AU180">
        <v>36</v>
      </c>
      <c r="AV180">
        <v>0.94879999999999998</v>
      </c>
      <c r="AW180">
        <f>AV180/AU180*1000</f>
        <v>26.355555555555554</v>
      </c>
      <c r="AX180">
        <f>COUNTA(P180:AC180)*4</f>
        <v>28</v>
      </c>
    </row>
    <row r="181" spans="1:50" x14ac:dyDescent="0.25">
      <c r="A181" t="s">
        <v>240</v>
      </c>
      <c r="B181" t="s">
        <v>470</v>
      </c>
      <c r="C181" s="9" t="s">
        <v>121</v>
      </c>
      <c r="D181" t="s">
        <v>473</v>
      </c>
      <c r="E181">
        <v>5</v>
      </c>
      <c r="F181" s="9">
        <v>6</v>
      </c>
      <c r="G181" s="9">
        <v>1</v>
      </c>
      <c r="H181" s="8">
        <v>3</v>
      </c>
      <c r="I181" s="10">
        <v>44697</v>
      </c>
      <c r="J181" s="8">
        <v>8</v>
      </c>
      <c r="K181" s="8">
        <v>4</v>
      </c>
      <c r="L181" t="s">
        <v>61</v>
      </c>
      <c r="M181" s="10">
        <v>44766</v>
      </c>
      <c r="N181" s="10">
        <v>44774</v>
      </c>
      <c r="O181" t="s">
        <v>46</v>
      </c>
      <c r="P181">
        <v>49.1</v>
      </c>
      <c r="Q181">
        <v>51.5</v>
      </c>
      <c r="R181">
        <v>47.1</v>
      </c>
      <c r="S181">
        <v>45.7</v>
      </c>
      <c r="T181">
        <v>42.7</v>
      </c>
      <c r="U181">
        <v>17.899999999999999</v>
      </c>
      <c r="V181">
        <v>0</v>
      </c>
      <c r="AD181" s="14">
        <f>SUM(Q181:AC181) /13</f>
        <v>15.761538461538462</v>
      </c>
      <c r="AE181">
        <v>0.75</v>
      </c>
      <c r="AF181">
        <v>0.72</v>
      </c>
      <c r="AG181">
        <v>0.68</v>
      </c>
      <c r="AH181">
        <v>0.64</v>
      </c>
      <c r="AI181">
        <v>0.62</v>
      </c>
      <c r="AJ181">
        <v>0.43</v>
      </c>
      <c r="AK181">
        <v>0</v>
      </c>
      <c r="AS181" s="14">
        <f>SUM(AF181:AR181)/13</f>
        <v>0.2376923076923077</v>
      </c>
      <c r="AT181">
        <v>67</v>
      </c>
      <c r="AU181">
        <v>26</v>
      </c>
      <c r="AV181">
        <v>0.74750000000000005</v>
      </c>
      <c r="AW181">
        <f>AV181/AU181*1000</f>
        <v>28.75</v>
      </c>
      <c r="AX181">
        <f>COUNTA(P181:AC181)*4</f>
        <v>28</v>
      </c>
    </row>
    <row r="182" spans="1:50" x14ac:dyDescent="0.25">
      <c r="A182" t="s">
        <v>244</v>
      </c>
      <c r="B182" t="s">
        <v>470</v>
      </c>
      <c r="C182" s="9" t="s">
        <v>121</v>
      </c>
      <c r="D182" t="s">
        <v>474</v>
      </c>
      <c r="E182">
        <v>5</v>
      </c>
      <c r="F182" s="9">
        <v>6</v>
      </c>
      <c r="G182" s="9">
        <v>2</v>
      </c>
      <c r="H182" s="8">
        <v>4</v>
      </c>
      <c r="I182" s="10">
        <v>44697</v>
      </c>
      <c r="J182" s="8">
        <v>1</v>
      </c>
      <c r="K182" s="8">
        <v>1</v>
      </c>
      <c r="L182" t="s">
        <v>61</v>
      </c>
      <c r="M182" s="10">
        <v>44766</v>
      </c>
      <c r="N182" s="10">
        <v>44774</v>
      </c>
      <c r="O182" t="s">
        <v>46</v>
      </c>
      <c r="P182">
        <v>49.9</v>
      </c>
      <c r="Q182">
        <v>52.2</v>
      </c>
      <c r="R182">
        <v>49.6</v>
      </c>
      <c r="S182">
        <v>50.5</v>
      </c>
      <c r="T182">
        <v>48.8</v>
      </c>
      <c r="U182">
        <v>30.2</v>
      </c>
      <c r="V182">
        <v>0</v>
      </c>
      <c r="AD182" s="14">
        <f>SUM(Q182:AC182) /13</f>
        <v>17.792307692307695</v>
      </c>
      <c r="AE182">
        <v>0.76</v>
      </c>
      <c r="AF182">
        <v>0.74</v>
      </c>
      <c r="AG182">
        <v>0.72</v>
      </c>
      <c r="AH182">
        <v>0.7</v>
      </c>
      <c r="AI182">
        <v>0.69</v>
      </c>
      <c r="AJ182">
        <v>0.6</v>
      </c>
      <c r="AK182">
        <v>0</v>
      </c>
      <c r="AS182" s="14">
        <f>SUM(AF182:AR182)/13</f>
        <v>0.26538461538461539</v>
      </c>
      <c r="AT182">
        <v>54</v>
      </c>
      <c r="AU182">
        <v>19</v>
      </c>
      <c r="AV182">
        <v>0.54269999999999996</v>
      </c>
      <c r="AW182">
        <f>AV182/AU182*1000</f>
        <v>28.56315789473684</v>
      </c>
      <c r="AX182">
        <f>COUNTA(P182:AC182)*4</f>
        <v>28</v>
      </c>
    </row>
    <row r="183" spans="1:50" x14ac:dyDescent="0.25">
      <c r="A183" t="s">
        <v>154</v>
      </c>
      <c r="B183" t="s">
        <v>469</v>
      </c>
      <c r="C183" s="9" t="s">
        <v>56</v>
      </c>
      <c r="D183" t="s">
        <v>469</v>
      </c>
      <c r="E183">
        <v>4</v>
      </c>
      <c r="F183" s="9">
        <v>5</v>
      </c>
      <c r="G183" s="9">
        <v>2</v>
      </c>
      <c r="H183" s="8">
        <v>2</v>
      </c>
      <c r="I183" s="10">
        <v>44697</v>
      </c>
      <c r="J183" s="8">
        <v>6</v>
      </c>
      <c r="K183" s="8">
        <v>1</v>
      </c>
      <c r="L183" t="s">
        <v>61</v>
      </c>
      <c r="M183" s="10">
        <v>44756</v>
      </c>
      <c r="N183" s="10">
        <v>44764</v>
      </c>
      <c r="O183" t="s">
        <v>57</v>
      </c>
      <c r="P183">
        <v>49.3</v>
      </c>
      <c r="Q183">
        <v>49.2</v>
      </c>
      <c r="R183">
        <v>50</v>
      </c>
      <c r="S183">
        <v>46.8</v>
      </c>
      <c r="T183">
        <v>41.8</v>
      </c>
      <c r="U183">
        <v>23.9</v>
      </c>
      <c r="V183">
        <v>0</v>
      </c>
      <c r="AD183" s="14">
        <f>SUM(Q183:AC183) /13</f>
        <v>16.284615384615385</v>
      </c>
      <c r="AE183">
        <v>0.73</v>
      </c>
      <c r="AF183">
        <v>0.67</v>
      </c>
      <c r="AG183">
        <v>0.65</v>
      </c>
      <c r="AH183">
        <v>0.61</v>
      </c>
      <c r="AI183">
        <v>0.62</v>
      </c>
      <c r="AJ183">
        <v>0.59</v>
      </c>
      <c r="AK183">
        <v>0</v>
      </c>
      <c r="AS183" s="14">
        <f>SUM(AF183:AR183)/13</f>
        <v>0.24153846153846154</v>
      </c>
      <c r="AT183">
        <v>64</v>
      </c>
      <c r="AU183">
        <v>43</v>
      </c>
      <c r="AV183">
        <v>1.5137</v>
      </c>
      <c r="AW183">
        <f>AV183/AU183*1000</f>
        <v>35.20232558139535</v>
      </c>
      <c r="AX183">
        <f>COUNTA(P183:AC183)*4</f>
        <v>28</v>
      </c>
    </row>
    <row r="184" spans="1:50" x14ac:dyDescent="0.25">
      <c r="A184" t="s">
        <v>160</v>
      </c>
      <c r="B184" t="s">
        <v>469</v>
      </c>
      <c r="C184" s="9" t="s">
        <v>56</v>
      </c>
      <c r="D184" t="s">
        <v>469</v>
      </c>
      <c r="E184">
        <v>4</v>
      </c>
      <c r="F184" s="9">
        <v>6</v>
      </c>
      <c r="G184" s="9">
        <v>2</v>
      </c>
      <c r="H184" s="8">
        <v>4</v>
      </c>
      <c r="I184" s="10">
        <v>44697</v>
      </c>
      <c r="J184" s="8">
        <v>6</v>
      </c>
      <c r="K184" s="8">
        <v>4</v>
      </c>
      <c r="L184" t="s">
        <v>61</v>
      </c>
      <c r="M184" s="10">
        <v>44756</v>
      </c>
      <c r="N184" s="10">
        <v>44764</v>
      </c>
      <c r="O184" t="s">
        <v>57</v>
      </c>
      <c r="P184">
        <v>49.3</v>
      </c>
      <c r="Q184">
        <v>50.7</v>
      </c>
      <c r="R184">
        <v>50</v>
      </c>
      <c r="S184">
        <v>47.8</v>
      </c>
      <c r="T184">
        <v>40.700000000000003</v>
      </c>
      <c r="U184">
        <v>21.8</v>
      </c>
      <c r="V184">
        <v>0</v>
      </c>
      <c r="AD184" s="14">
        <f>SUM(Q184:AC184) /13</f>
        <v>16.23076923076923</v>
      </c>
      <c r="AE184">
        <v>0.79</v>
      </c>
      <c r="AF184">
        <v>0.67</v>
      </c>
      <c r="AG184">
        <v>0.65</v>
      </c>
      <c r="AH184">
        <v>0.65</v>
      </c>
      <c r="AI184">
        <v>0.7</v>
      </c>
      <c r="AJ184">
        <v>0.49</v>
      </c>
      <c r="AK184">
        <v>0</v>
      </c>
      <c r="AS184" s="14">
        <f>SUM(AF184:AR184)/13</f>
        <v>0.24307692307692308</v>
      </c>
      <c r="AT184">
        <v>68</v>
      </c>
      <c r="AU184">
        <v>37</v>
      </c>
      <c r="AV184">
        <v>1.2929999999999999</v>
      </c>
      <c r="AW184">
        <f>AV184/AU184*1000</f>
        <v>34.945945945945944</v>
      </c>
      <c r="AX184">
        <f>COUNTA(P184:AC184)*4</f>
        <v>28</v>
      </c>
    </row>
    <row r="185" spans="1:50" x14ac:dyDescent="0.25">
      <c r="A185" t="s">
        <v>324</v>
      </c>
      <c r="B185" t="s">
        <v>468</v>
      </c>
      <c r="C185" s="9" t="s">
        <v>91</v>
      </c>
      <c r="D185" t="s">
        <v>468</v>
      </c>
      <c r="E185">
        <v>3</v>
      </c>
      <c r="F185" s="9">
        <v>5</v>
      </c>
      <c r="G185" s="9">
        <v>1</v>
      </c>
      <c r="H185" s="8">
        <v>1</v>
      </c>
      <c r="I185" s="10">
        <v>44697</v>
      </c>
      <c r="J185" s="8">
        <v>11</v>
      </c>
      <c r="K185" s="8">
        <v>2</v>
      </c>
      <c r="L185" t="s">
        <v>61</v>
      </c>
      <c r="M185" s="10">
        <v>44758</v>
      </c>
      <c r="N185" s="10">
        <v>44766</v>
      </c>
      <c r="O185" t="s">
        <v>46</v>
      </c>
      <c r="P185">
        <v>45.6</v>
      </c>
      <c r="Q185">
        <v>44.2</v>
      </c>
      <c r="R185">
        <v>43.5</v>
      </c>
      <c r="S185">
        <v>43.6</v>
      </c>
      <c r="T185">
        <v>41.3</v>
      </c>
      <c r="U185">
        <v>17.5</v>
      </c>
      <c r="V185">
        <v>0</v>
      </c>
      <c r="AD185" s="14">
        <f>SUM(Q185:AC185) /13</f>
        <v>14.623076923076924</v>
      </c>
      <c r="AE185">
        <v>0.76</v>
      </c>
      <c r="AF185">
        <v>0.71</v>
      </c>
      <c r="AG185">
        <v>0.67</v>
      </c>
      <c r="AH185">
        <v>0.67</v>
      </c>
      <c r="AI185">
        <v>0.64</v>
      </c>
      <c r="AJ185">
        <v>0.65</v>
      </c>
      <c r="AK185">
        <v>0</v>
      </c>
      <c r="AS185" s="14">
        <f>SUM(AF185:AR185)/13</f>
        <v>0.25692307692307692</v>
      </c>
      <c r="AT185">
        <v>40</v>
      </c>
      <c r="AU185">
        <v>42</v>
      </c>
      <c r="AV185">
        <v>0.93679999999999997</v>
      </c>
      <c r="AW185">
        <f>AV185/AU185*1000</f>
        <v>22.304761904761904</v>
      </c>
      <c r="AX185">
        <f>COUNTA(P185:AC185)*4</f>
        <v>28</v>
      </c>
    </row>
    <row r="186" spans="1:50" x14ac:dyDescent="0.25">
      <c r="A186" t="s">
        <v>243</v>
      </c>
      <c r="B186" t="s">
        <v>468</v>
      </c>
      <c r="C186" s="9" t="s">
        <v>91</v>
      </c>
      <c r="D186" t="s">
        <v>468</v>
      </c>
      <c r="E186">
        <v>3</v>
      </c>
      <c r="F186" s="9">
        <v>5</v>
      </c>
      <c r="G186" s="9">
        <v>2</v>
      </c>
      <c r="H186" s="8">
        <v>2</v>
      </c>
      <c r="I186" s="10">
        <v>44697</v>
      </c>
      <c r="J186" s="8">
        <v>7</v>
      </c>
      <c r="K186" s="8">
        <v>1</v>
      </c>
      <c r="L186" t="s">
        <v>61</v>
      </c>
      <c r="M186" s="10">
        <v>44762</v>
      </c>
      <c r="N186" s="10">
        <v>44770</v>
      </c>
      <c r="O186" t="s">
        <v>46</v>
      </c>
      <c r="P186">
        <v>46.7</v>
      </c>
      <c r="Q186">
        <v>46.4</v>
      </c>
      <c r="R186">
        <v>46.7</v>
      </c>
      <c r="S186">
        <v>47.4</v>
      </c>
      <c r="T186">
        <v>40.1</v>
      </c>
      <c r="U186">
        <v>25</v>
      </c>
      <c r="V186">
        <v>0</v>
      </c>
      <c r="AD186" s="14">
        <f>SUM(Q186:AC186) /13</f>
        <v>15.815384615384614</v>
      </c>
      <c r="AE186">
        <v>0.69</v>
      </c>
      <c r="AF186">
        <v>0.65</v>
      </c>
      <c r="AG186">
        <v>0.67</v>
      </c>
      <c r="AH186">
        <v>0.65</v>
      </c>
      <c r="AI186">
        <v>0.65</v>
      </c>
      <c r="AJ186">
        <v>0.65</v>
      </c>
      <c r="AK186">
        <v>0</v>
      </c>
      <c r="AS186" s="14">
        <f>SUM(AF186:AR186)/13</f>
        <v>0.25153846153846154</v>
      </c>
      <c r="AT186">
        <v>66</v>
      </c>
      <c r="AU186">
        <v>31</v>
      </c>
      <c r="AV186">
        <v>0.88719999999999999</v>
      </c>
      <c r="AW186">
        <f>AV186/AU186*1000</f>
        <v>28.619354838709679</v>
      </c>
      <c r="AX186">
        <f>COUNTA(P186:AC186)*4</f>
        <v>28</v>
      </c>
    </row>
    <row r="187" spans="1:50" x14ac:dyDescent="0.25">
      <c r="A187" t="s">
        <v>325</v>
      </c>
      <c r="B187" t="s">
        <v>468</v>
      </c>
      <c r="C187" s="9" t="s">
        <v>91</v>
      </c>
      <c r="D187" t="s">
        <v>468</v>
      </c>
      <c r="E187">
        <v>3</v>
      </c>
      <c r="F187" s="9">
        <v>6</v>
      </c>
      <c r="G187" s="9">
        <v>2</v>
      </c>
      <c r="H187" s="8">
        <v>4</v>
      </c>
      <c r="I187" s="10">
        <v>44697</v>
      </c>
      <c r="J187" s="8">
        <v>2</v>
      </c>
      <c r="K187" s="8">
        <v>3</v>
      </c>
      <c r="L187" t="s">
        <v>61</v>
      </c>
      <c r="M187" s="10">
        <v>44760</v>
      </c>
      <c r="N187" s="10">
        <v>44768</v>
      </c>
      <c r="O187" t="s">
        <v>57</v>
      </c>
      <c r="P187">
        <v>45.5</v>
      </c>
      <c r="Q187">
        <v>45.2</v>
      </c>
      <c r="R187">
        <v>45.3</v>
      </c>
      <c r="S187">
        <v>45.3</v>
      </c>
      <c r="T187">
        <v>40.9</v>
      </c>
      <c r="U187">
        <v>23.4</v>
      </c>
      <c r="V187">
        <v>0</v>
      </c>
      <c r="AD187" s="14">
        <f>SUM(Q187:AC187) /13</f>
        <v>15.392307692307694</v>
      </c>
      <c r="AE187">
        <v>0.74</v>
      </c>
      <c r="AF187">
        <v>0.73</v>
      </c>
      <c r="AG187">
        <v>0.71</v>
      </c>
      <c r="AH187">
        <v>0.7</v>
      </c>
      <c r="AI187">
        <v>0.69</v>
      </c>
      <c r="AJ187">
        <v>0.6</v>
      </c>
      <c r="AK187">
        <v>0</v>
      </c>
      <c r="AS187" s="14">
        <f>SUM(AF187:AR187)/13</f>
        <v>0.26384615384615384</v>
      </c>
      <c r="AT187">
        <v>57</v>
      </c>
      <c r="AU187">
        <v>44</v>
      </c>
      <c r="AV187">
        <v>0.97640000000000005</v>
      </c>
      <c r="AW187">
        <f>AV187/AU187*1000</f>
        <v>22.190909090909091</v>
      </c>
      <c r="AX187">
        <f>COUNTA(P187:AC187)*4</f>
        <v>28</v>
      </c>
    </row>
    <row r="188" spans="1:50" x14ac:dyDescent="0.25">
      <c r="A188" t="s">
        <v>216</v>
      </c>
      <c r="B188" t="s">
        <v>157</v>
      </c>
      <c r="C188" s="9" t="s">
        <v>158</v>
      </c>
      <c r="D188" s="9" t="s">
        <v>157</v>
      </c>
      <c r="E188">
        <v>2</v>
      </c>
      <c r="F188" s="9">
        <v>5</v>
      </c>
      <c r="G188" s="9">
        <v>1</v>
      </c>
      <c r="H188" s="8">
        <v>1</v>
      </c>
      <c r="I188" s="10">
        <v>44697</v>
      </c>
      <c r="J188" s="8">
        <v>9</v>
      </c>
      <c r="K188" s="8">
        <v>4</v>
      </c>
      <c r="L188" t="s">
        <v>61</v>
      </c>
      <c r="M188" s="10">
        <v>44750</v>
      </c>
      <c r="N188" s="10">
        <v>44758</v>
      </c>
      <c r="O188" t="s">
        <v>46</v>
      </c>
      <c r="P188">
        <v>48.9</v>
      </c>
      <c r="Q188">
        <v>47.7</v>
      </c>
      <c r="R188">
        <v>46.8</v>
      </c>
      <c r="S188">
        <v>45.1</v>
      </c>
      <c r="T188">
        <v>29.5</v>
      </c>
      <c r="U188">
        <v>10.6</v>
      </c>
      <c r="V188">
        <v>0</v>
      </c>
      <c r="AD188" s="14">
        <f>SUM(Q188:AC188) /13</f>
        <v>13.823076923076922</v>
      </c>
      <c r="AE188">
        <v>0.75</v>
      </c>
      <c r="AF188">
        <v>0.68</v>
      </c>
      <c r="AG188">
        <v>0.66</v>
      </c>
      <c r="AH188">
        <v>0.72</v>
      </c>
      <c r="AI188">
        <v>0.67</v>
      </c>
      <c r="AJ188">
        <v>0.6</v>
      </c>
      <c r="AK188">
        <v>0</v>
      </c>
      <c r="AS188" s="14">
        <f>SUM(AF188:AR188)/13</f>
        <v>0.25615384615384618</v>
      </c>
      <c r="AT188">
        <v>56</v>
      </c>
      <c r="AU188">
        <v>24</v>
      </c>
      <c r="AV188">
        <v>0.74509999999999998</v>
      </c>
      <c r="AW188">
        <f>AV188/AU188*1000</f>
        <v>31.045833333333331</v>
      </c>
      <c r="AX188">
        <f>COUNTA(P188:AC188)*4</f>
        <v>28</v>
      </c>
    </row>
    <row r="189" spans="1:50" x14ac:dyDescent="0.25">
      <c r="A189" t="s">
        <v>156</v>
      </c>
      <c r="B189" t="s">
        <v>157</v>
      </c>
      <c r="C189" s="9" t="s">
        <v>158</v>
      </c>
      <c r="D189" s="9" t="s">
        <v>157</v>
      </c>
      <c r="E189">
        <v>2</v>
      </c>
      <c r="F189" s="9">
        <v>5</v>
      </c>
      <c r="G189" s="9">
        <v>2</v>
      </c>
      <c r="H189" s="8">
        <v>2</v>
      </c>
      <c r="I189" s="10">
        <v>44697</v>
      </c>
      <c r="J189" s="8">
        <v>8</v>
      </c>
      <c r="K189" s="8">
        <v>4</v>
      </c>
      <c r="L189" t="s">
        <v>61</v>
      </c>
      <c r="M189" s="10">
        <v>44751</v>
      </c>
      <c r="N189" s="10">
        <v>44759</v>
      </c>
      <c r="O189" t="s">
        <v>54</v>
      </c>
      <c r="P189">
        <v>45.9</v>
      </c>
      <c r="Q189">
        <v>42.9</v>
      </c>
      <c r="R189">
        <v>43.7</v>
      </c>
      <c r="S189">
        <v>43.8</v>
      </c>
      <c r="T189">
        <v>27.9</v>
      </c>
      <c r="U189">
        <v>12</v>
      </c>
      <c r="V189">
        <v>0</v>
      </c>
      <c r="AD189" s="14">
        <f>SUM(Q189:AC189) /13</f>
        <v>13.099999999999998</v>
      </c>
      <c r="AE189">
        <v>0.78</v>
      </c>
      <c r="AF189">
        <v>0.7</v>
      </c>
      <c r="AG189">
        <v>0.7</v>
      </c>
      <c r="AH189">
        <v>0.68</v>
      </c>
      <c r="AI189">
        <v>0.61</v>
      </c>
      <c r="AJ189">
        <v>0.6</v>
      </c>
      <c r="AK189">
        <v>0</v>
      </c>
      <c r="AS189" s="14">
        <f>SUM(AF189:AR189)/13</f>
        <v>0.25307692307692309</v>
      </c>
      <c r="AT189">
        <v>61</v>
      </c>
      <c r="AU189">
        <v>21</v>
      </c>
      <c r="AV189">
        <v>0.73640000000000005</v>
      </c>
      <c r="AW189">
        <f>AV189/AU189*1000</f>
        <v>35.06666666666667</v>
      </c>
      <c r="AX189">
        <f>COUNTA(P189:AC189)*4</f>
        <v>28</v>
      </c>
    </row>
    <row r="190" spans="1:50" x14ac:dyDescent="0.25">
      <c r="A190" t="s">
        <v>182</v>
      </c>
      <c r="B190" t="s">
        <v>157</v>
      </c>
      <c r="C190" s="9" t="s">
        <v>158</v>
      </c>
      <c r="D190" s="9" t="s">
        <v>157</v>
      </c>
      <c r="E190">
        <v>2</v>
      </c>
      <c r="F190" s="9">
        <v>6</v>
      </c>
      <c r="G190" s="9">
        <v>1</v>
      </c>
      <c r="H190" s="8">
        <v>3</v>
      </c>
      <c r="I190" s="10">
        <v>44697</v>
      </c>
      <c r="J190" s="8">
        <v>11</v>
      </c>
      <c r="K190" s="8">
        <v>4</v>
      </c>
      <c r="L190" t="s">
        <v>61</v>
      </c>
      <c r="M190" s="10">
        <v>44749</v>
      </c>
      <c r="N190" s="10">
        <v>44757</v>
      </c>
      <c r="O190" t="s">
        <v>44</v>
      </c>
      <c r="P190">
        <v>46.9</v>
      </c>
      <c r="Q190">
        <v>47.4</v>
      </c>
      <c r="R190">
        <v>47.8</v>
      </c>
      <c r="S190">
        <v>45.7</v>
      </c>
      <c r="T190">
        <v>26.8</v>
      </c>
      <c r="U190">
        <v>6</v>
      </c>
      <c r="V190">
        <v>0</v>
      </c>
      <c r="AD190" s="14">
        <f>SUM(Q190:AC190) /13</f>
        <v>13.36153846153846</v>
      </c>
      <c r="AE190">
        <v>0.75</v>
      </c>
      <c r="AF190">
        <v>0.71</v>
      </c>
      <c r="AG190">
        <v>0.73</v>
      </c>
      <c r="AH190">
        <v>0.66</v>
      </c>
      <c r="AI190">
        <v>0.56000000000000005</v>
      </c>
      <c r="AJ190">
        <v>0.34</v>
      </c>
      <c r="AK190">
        <v>0</v>
      </c>
      <c r="AS190" s="14">
        <f>SUM(AF190:AR190)/13</f>
        <v>0.23076923076923078</v>
      </c>
      <c r="AT190">
        <v>61</v>
      </c>
      <c r="AU190">
        <v>34</v>
      </c>
      <c r="AV190">
        <v>1.1180000000000001</v>
      </c>
      <c r="AW190">
        <f>AV190/AU190*1000</f>
        <v>32.882352941176471</v>
      </c>
      <c r="AX190">
        <f>COUNTA(P190:AC190)*4</f>
        <v>28</v>
      </c>
    </row>
    <row r="191" spans="1:50" x14ac:dyDescent="0.25">
      <c r="A191" t="s">
        <v>390</v>
      </c>
      <c r="B191" t="s">
        <v>322</v>
      </c>
      <c r="C191" s="9" t="s">
        <v>106</v>
      </c>
      <c r="D191" t="s">
        <v>322</v>
      </c>
      <c r="E191">
        <v>1</v>
      </c>
      <c r="F191" s="9">
        <v>8</v>
      </c>
      <c r="G191" s="9">
        <v>2</v>
      </c>
      <c r="H191" s="8">
        <v>4</v>
      </c>
      <c r="I191" s="10">
        <v>44697</v>
      </c>
      <c r="J191" s="8">
        <v>5</v>
      </c>
      <c r="K191" s="8">
        <v>2</v>
      </c>
      <c r="L191" t="s">
        <v>43</v>
      </c>
      <c r="M191" s="10">
        <v>44754</v>
      </c>
      <c r="N191" s="10">
        <v>44762</v>
      </c>
      <c r="O191" t="s">
        <v>46</v>
      </c>
      <c r="P191">
        <v>44.5</v>
      </c>
      <c r="Q191">
        <v>44.6</v>
      </c>
      <c r="R191">
        <v>36.1</v>
      </c>
      <c r="S191">
        <v>31.1</v>
      </c>
      <c r="T191">
        <v>25.6</v>
      </c>
      <c r="U191">
        <v>20</v>
      </c>
      <c r="V191">
        <v>0</v>
      </c>
      <c r="AD191" s="14">
        <f>SUM(Q191:AC191) /13</f>
        <v>12.107692307692307</v>
      </c>
      <c r="AE191">
        <v>0.73</v>
      </c>
      <c r="AF191">
        <v>0.7</v>
      </c>
      <c r="AG191">
        <v>0.7</v>
      </c>
      <c r="AH191">
        <v>0.66</v>
      </c>
      <c r="AI191">
        <v>0.56999999999999995</v>
      </c>
      <c r="AJ191">
        <v>0.35</v>
      </c>
      <c r="AK191">
        <v>0</v>
      </c>
      <c r="AS191" s="14">
        <f>SUM(AF191:AR191)/13</f>
        <v>0.22923076923076924</v>
      </c>
      <c r="AT191">
        <v>50</v>
      </c>
      <c r="AU191">
        <v>19</v>
      </c>
      <c r="AV191">
        <v>0.1918</v>
      </c>
      <c r="AW191">
        <f>AV191/AU191*1000</f>
        <v>10.094736842105263</v>
      </c>
      <c r="AX191">
        <f>COUNTA(P191:AC191)*4</f>
        <v>28</v>
      </c>
    </row>
    <row r="192" spans="1:50" x14ac:dyDescent="0.25">
      <c r="A192" t="s">
        <v>371</v>
      </c>
      <c r="B192" t="s">
        <v>322</v>
      </c>
      <c r="C192" s="9" t="s">
        <v>323</v>
      </c>
      <c r="D192" s="9" t="s">
        <v>322</v>
      </c>
      <c r="E192">
        <v>44</v>
      </c>
      <c r="F192" s="9">
        <v>5</v>
      </c>
      <c r="G192" s="9">
        <v>2</v>
      </c>
      <c r="H192" s="8">
        <v>2</v>
      </c>
      <c r="I192" s="10">
        <v>44697</v>
      </c>
      <c r="J192" s="8">
        <v>2</v>
      </c>
      <c r="K192" s="8">
        <v>1</v>
      </c>
      <c r="L192" t="s">
        <v>61</v>
      </c>
      <c r="M192" s="10">
        <v>44744</v>
      </c>
      <c r="N192" s="10">
        <v>44752</v>
      </c>
      <c r="O192" t="s">
        <v>57</v>
      </c>
      <c r="P192">
        <v>49.4</v>
      </c>
      <c r="Q192">
        <v>48.3</v>
      </c>
      <c r="R192">
        <v>49.8</v>
      </c>
      <c r="S192">
        <v>45.7</v>
      </c>
      <c r="T192">
        <v>30.9</v>
      </c>
      <c r="U192">
        <v>0</v>
      </c>
      <c r="AD192" s="14">
        <f>SUM(Q192:AC192) /13</f>
        <v>13.43846153846154</v>
      </c>
      <c r="AE192">
        <v>0.75</v>
      </c>
      <c r="AF192">
        <v>0.71</v>
      </c>
      <c r="AG192">
        <v>0.71</v>
      </c>
      <c r="AH192">
        <v>0.69</v>
      </c>
      <c r="AI192">
        <v>0.65</v>
      </c>
      <c r="AJ192">
        <v>0</v>
      </c>
      <c r="AS192" s="14">
        <f>SUM(AF192:AR192)/13</f>
        <v>0.21230769230769228</v>
      </c>
      <c r="AT192">
        <v>48</v>
      </c>
      <c r="AU192">
        <v>34</v>
      </c>
      <c r="AV192">
        <v>0.59399999999999997</v>
      </c>
      <c r="AW192">
        <f>AV192/AU192*1000</f>
        <v>17.470588235294116</v>
      </c>
      <c r="AX192">
        <f>COUNTA(P192:AC192)*4</f>
        <v>24</v>
      </c>
    </row>
    <row r="193" spans="1:50" x14ac:dyDescent="0.25">
      <c r="A193" t="s">
        <v>337</v>
      </c>
      <c r="B193" t="s">
        <v>85</v>
      </c>
      <c r="C193" s="9" t="s">
        <v>173</v>
      </c>
      <c r="D193" t="s">
        <v>50</v>
      </c>
      <c r="E193">
        <v>43</v>
      </c>
      <c r="F193" s="9">
        <v>7</v>
      </c>
      <c r="G193" s="9">
        <v>2</v>
      </c>
      <c r="H193" s="8">
        <v>2</v>
      </c>
      <c r="I193" s="10">
        <v>44697</v>
      </c>
      <c r="J193" s="8">
        <v>2</v>
      </c>
      <c r="K193" s="8">
        <v>3</v>
      </c>
      <c r="L193" t="s">
        <v>43</v>
      </c>
      <c r="M193" s="10" t="s">
        <v>338</v>
      </c>
      <c r="N193" s="10">
        <v>44769</v>
      </c>
      <c r="O193" t="s">
        <v>44</v>
      </c>
      <c r="P193">
        <v>50.2</v>
      </c>
      <c r="Q193">
        <v>48.5</v>
      </c>
      <c r="R193">
        <v>48.1</v>
      </c>
      <c r="S193">
        <v>38</v>
      </c>
      <c r="T193">
        <v>20.5</v>
      </c>
      <c r="U193">
        <v>0</v>
      </c>
      <c r="AD193" s="14">
        <f>SUM(Q193:AC193) /13</f>
        <v>11.930769230769231</v>
      </c>
      <c r="AE193">
        <v>0.66</v>
      </c>
      <c r="AF193">
        <v>0.71</v>
      </c>
      <c r="AG193">
        <v>0.62</v>
      </c>
      <c r="AH193">
        <v>0.6</v>
      </c>
      <c r="AI193">
        <v>0.1</v>
      </c>
      <c r="AJ193">
        <v>0</v>
      </c>
      <c r="AS193" s="14">
        <f>SUM(AF193:AR193)/13</f>
        <v>0.15615384615384617</v>
      </c>
      <c r="AT193">
        <v>44</v>
      </c>
      <c r="AU193">
        <v>28</v>
      </c>
      <c r="AV193">
        <v>0.58589999999999998</v>
      </c>
      <c r="AW193">
        <f>AV193/AU193*1000</f>
        <v>20.925000000000001</v>
      </c>
      <c r="AX193">
        <f>COUNTA(P193:AC193)*4</f>
        <v>24</v>
      </c>
    </row>
    <row r="194" spans="1:50" x14ac:dyDescent="0.25">
      <c r="A194" t="s">
        <v>206</v>
      </c>
      <c r="B194" t="s">
        <v>291</v>
      </c>
      <c r="C194" s="9" t="s">
        <v>150</v>
      </c>
      <c r="D194" t="s">
        <v>50</v>
      </c>
      <c r="E194">
        <v>42</v>
      </c>
      <c r="F194" s="9">
        <v>5</v>
      </c>
      <c r="G194" s="9">
        <v>2</v>
      </c>
      <c r="H194" s="8">
        <v>2</v>
      </c>
      <c r="I194" s="10">
        <v>44697</v>
      </c>
      <c r="J194" s="8">
        <v>10</v>
      </c>
      <c r="K194" s="8">
        <v>2</v>
      </c>
      <c r="L194" t="s">
        <v>61</v>
      </c>
      <c r="M194" s="10">
        <v>44756</v>
      </c>
      <c r="N194" s="10">
        <v>44764</v>
      </c>
      <c r="O194" t="s">
        <v>57</v>
      </c>
      <c r="P194">
        <v>47.7</v>
      </c>
      <c r="Q194">
        <v>46.4</v>
      </c>
      <c r="R194">
        <v>43.9</v>
      </c>
      <c r="S194">
        <v>43.5</v>
      </c>
      <c r="T194">
        <v>13.3</v>
      </c>
      <c r="U194">
        <v>0</v>
      </c>
      <c r="AD194" s="14">
        <f>SUM(Q194:AC194) /13</f>
        <v>11.315384615384618</v>
      </c>
      <c r="AE194">
        <v>0.75</v>
      </c>
      <c r="AF194">
        <v>0.68</v>
      </c>
      <c r="AG194">
        <v>0.73</v>
      </c>
      <c r="AH194">
        <v>0.71</v>
      </c>
      <c r="AI194">
        <v>0.62</v>
      </c>
      <c r="AJ194">
        <v>0</v>
      </c>
      <c r="AS194" s="14">
        <f>SUM(AF194:AR194)/13</f>
        <v>0.21076923076923079</v>
      </c>
      <c r="AT194">
        <v>36</v>
      </c>
      <c r="AU194">
        <v>7</v>
      </c>
      <c r="AV194">
        <v>0.2213</v>
      </c>
      <c r="AW194">
        <f>AV194/AU194*1000</f>
        <v>31.614285714285714</v>
      </c>
      <c r="AX194">
        <f>COUNTA(P194:AC194)*4</f>
        <v>24</v>
      </c>
    </row>
    <row r="195" spans="1:50" x14ac:dyDescent="0.25">
      <c r="A195" t="s">
        <v>180</v>
      </c>
      <c r="B195" t="s">
        <v>291</v>
      </c>
      <c r="C195" s="9" t="s">
        <v>150</v>
      </c>
      <c r="D195" t="s">
        <v>50</v>
      </c>
      <c r="E195">
        <v>42</v>
      </c>
      <c r="F195" s="9">
        <v>6</v>
      </c>
      <c r="G195" s="9">
        <v>1</v>
      </c>
      <c r="H195" s="8">
        <v>3</v>
      </c>
      <c r="I195" s="10">
        <v>44697</v>
      </c>
      <c r="J195" s="8">
        <v>1</v>
      </c>
      <c r="K195" s="8">
        <v>4</v>
      </c>
      <c r="L195" t="s">
        <v>61</v>
      </c>
      <c r="M195" s="10">
        <v>44767</v>
      </c>
      <c r="N195" s="10">
        <v>44775</v>
      </c>
      <c r="O195" t="s">
        <v>54</v>
      </c>
      <c r="P195">
        <v>48.9</v>
      </c>
      <c r="Q195">
        <v>47.9</v>
      </c>
      <c r="R195">
        <v>45.1</v>
      </c>
      <c r="S195">
        <v>46.6</v>
      </c>
      <c r="T195">
        <v>21.1</v>
      </c>
      <c r="U195">
        <v>0</v>
      </c>
      <c r="AD195" s="14">
        <f>SUM(Q195:AC195) /13</f>
        <v>12.36153846153846</v>
      </c>
      <c r="AE195">
        <v>0.75</v>
      </c>
      <c r="AF195">
        <v>0.72</v>
      </c>
      <c r="AG195">
        <v>0.7</v>
      </c>
      <c r="AH195">
        <v>0.72</v>
      </c>
      <c r="AI195">
        <v>0.61</v>
      </c>
      <c r="AJ195">
        <v>0</v>
      </c>
      <c r="AS195" s="14">
        <f>SUM(AF195:AR195)/13</f>
        <v>0.21153846153846151</v>
      </c>
      <c r="AT195">
        <v>39</v>
      </c>
      <c r="AU195">
        <v>21</v>
      </c>
      <c r="AV195">
        <v>0.70179999999999998</v>
      </c>
      <c r="AW195">
        <f>AV195/AU195*1000</f>
        <v>33.419047619047618</v>
      </c>
      <c r="AX195">
        <f>COUNTA(P195:AC195)*4</f>
        <v>24</v>
      </c>
    </row>
    <row r="196" spans="1:50" x14ac:dyDescent="0.25">
      <c r="A196" t="s">
        <v>153</v>
      </c>
      <c r="B196" t="s">
        <v>128</v>
      </c>
      <c r="C196" s="9" t="s">
        <v>49</v>
      </c>
      <c r="D196" t="s">
        <v>50</v>
      </c>
      <c r="E196">
        <v>41</v>
      </c>
      <c r="F196" s="9">
        <v>5</v>
      </c>
      <c r="G196" s="9">
        <v>2</v>
      </c>
      <c r="H196" s="8">
        <v>2</v>
      </c>
      <c r="I196" s="10">
        <v>44697</v>
      </c>
      <c r="J196" s="8">
        <v>10</v>
      </c>
      <c r="K196" s="8">
        <v>3</v>
      </c>
      <c r="L196" t="s">
        <v>61</v>
      </c>
      <c r="M196" s="10">
        <v>44755</v>
      </c>
      <c r="N196" s="10">
        <v>44763</v>
      </c>
      <c r="O196" t="s">
        <v>54</v>
      </c>
      <c r="P196">
        <v>41.4</v>
      </c>
      <c r="Q196">
        <v>46.2</v>
      </c>
      <c r="R196">
        <v>43.3</v>
      </c>
      <c r="S196">
        <v>41.8</v>
      </c>
      <c r="T196">
        <v>29.6</v>
      </c>
      <c r="U196">
        <v>0</v>
      </c>
      <c r="AD196" s="14">
        <f>SUM(Q196:AC196) /13</f>
        <v>12.376923076923077</v>
      </c>
      <c r="AE196">
        <v>0.79</v>
      </c>
      <c r="AF196">
        <v>0.72</v>
      </c>
      <c r="AG196">
        <v>0.69</v>
      </c>
      <c r="AH196">
        <v>0.68</v>
      </c>
      <c r="AI196">
        <v>0.66</v>
      </c>
      <c r="AJ196">
        <v>0</v>
      </c>
      <c r="AS196" s="14">
        <f>SUM(AF196:AR196)/13</f>
        <v>0.21153846153846154</v>
      </c>
      <c r="AT196">
        <v>52</v>
      </c>
      <c r="AU196">
        <v>15</v>
      </c>
      <c r="AV196">
        <v>0.53090000000000004</v>
      </c>
      <c r="AW196">
        <f>AV196/AU196*1000</f>
        <v>35.393333333333338</v>
      </c>
      <c r="AX196">
        <f>COUNTA(P196:AC196)*4</f>
        <v>24</v>
      </c>
    </row>
    <row r="197" spans="1:50" x14ac:dyDescent="0.25">
      <c r="A197" t="s">
        <v>102</v>
      </c>
      <c r="B197" t="s">
        <v>128</v>
      </c>
      <c r="C197" s="9" t="s">
        <v>49</v>
      </c>
      <c r="D197" t="s">
        <v>50</v>
      </c>
      <c r="E197">
        <v>41</v>
      </c>
      <c r="F197" s="9">
        <v>6</v>
      </c>
      <c r="G197" s="9">
        <v>1</v>
      </c>
      <c r="H197" s="8">
        <v>3</v>
      </c>
      <c r="I197" s="10">
        <v>44697</v>
      </c>
      <c r="J197" s="8">
        <v>10</v>
      </c>
      <c r="K197" s="8">
        <v>3</v>
      </c>
      <c r="L197" t="s">
        <v>61</v>
      </c>
      <c r="M197" s="10">
        <v>44751</v>
      </c>
      <c r="N197" s="10">
        <v>44759</v>
      </c>
      <c r="O197" t="s">
        <v>54</v>
      </c>
      <c r="P197">
        <v>52.2</v>
      </c>
      <c r="Q197">
        <v>50.7</v>
      </c>
      <c r="R197">
        <v>51.9</v>
      </c>
      <c r="S197">
        <v>48.7</v>
      </c>
      <c r="T197">
        <v>8.1999999999999993</v>
      </c>
      <c r="U197">
        <v>0</v>
      </c>
      <c r="AD197" s="14">
        <f>SUM(Q197:AC197) /13</f>
        <v>12.26923076923077</v>
      </c>
      <c r="AE197">
        <v>0.77</v>
      </c>
      <c r="AF197">
        <v>0.69</v>
      </c>
      <c r="AG197">
        <v>0.67</v>
      </c>
      <c r="AH197">
        <v>0.69</v>
      </c>
      <c r="AI197">
        <v>0.57999999999999996</v>
      </c>
      <c r="AJ197">
        <v>0</v>
      </c>
      <c r="AS197" s="14">
        <f>SUM(AF197:AR197)/13</f>
        <v>0.2023076923076923</v>
      </c>
      <c r="AT197">
        <v>74</v>
      </c>
      <c r="AU197">
        <v>36</v>
      </c>
      <c r="AV197">
        <v>1.3806</v>
      </c>
      <c r="AW197">
        <f>AV197/AU197*1000</f>
        <v>38.35</v>
      </c>
      <c r="AX197">
        <f>COUNTA(P197:AC197)*4</f>
        <v>24</v>
      </c>
    </row>
    <row r="198" spans="1:50" x14ac:dyDescent="0.25">
      <c r="A198" t="s">
        <v>174</v>
      </c>
      <c r="B198" t="s">
        <v>128</v>
      </c>
      <c r="C198" s="9" t="s">
        <v>49</v>
      </c>
      <c r="D198" t="s">
        <v>50</v>
      </c>
      <c r="E198">
        <v>41</v>
      </c>
      <c r="F198" s="9">
        <v>6</v>
      </c>
      <c r="G198" s="9">
        <v>2</v>
      </c>
      <c r="H198" s="8">
        <v>4</v>
      </c>
      <c r="I198" s="10">
        <v>44697</v>
      </c>
      <c r="J198" s="8">
        <v>10</v>
      </c>
      <c r="K198" s="8">
        <v>3</v>
      </c>
      <c r="L198" t="s">
        <v>61</v>
      </c>
      <c r="M198" s="10">
        <v>44752</v>
      </c>
      <c r="N198" s="10">
        <v>44760</v>
      </c>
      <c r="O198" t="s">
        <v>57</v>
      </c>
      <c r="P198">
        <v>49.6</v>
      </c>
      <c r="Q198">
        <v>50.2</v>
      </c>
      <c r="R198">
        <v>50.2</v>
      </c>
      <c r="S198">
        <v>46.7</v>
      </c>
      <c r="T198">
        <v>21.7</v>
      </c>
      <c r="U198">
        <v>0</v>
      </c>
      <c r="AD198" s="14">
        <f>SUM(Q198:AC198) /13</f>
        <v>12.984615384615385</v>
      </c>
      <c r="AE198">
        <v>0.77</v>
      </c>
      <c r="AF198">
        <v>0.69</v>
      </c>
      <c r="AG198">
        <v>0.67</v>
      </c>
      <c r="AH198">
        <v>0.68</v>
      </c>
      <c r="AI198">
        <v>0.65</v>
      </c>
      <c r="AJ198">
        <v>0</v>
      </c>
      <c r="AS198" s="14">
        <f>SUM(AF198:AR198)/13</f>
        <v>0.20692307692307693</v>
      </c>
      <c r="AT198">
        <v>53</v>
      </c>
      <c r="AU198">
        <v>28</v>
      </c>
      <c r="AV198">
        <v>0.94330000000000003</v>
      </c>
      <c r="AW198">
        <f>AV198/AU198*1000</f>
        <v>33.689285714285717</v>
      </c>
      <c r="AX198">
        <f>COUNTA(P198:AC198)*4</f>
        <v>24</v>
      </c>
    </row>
    <row r="199" spans="1:50" x14ac:dyDescent="0.25">
      <c r="A199" t="s">
        <v>214</v>
      </c>
      <c r="B199" t="s">
        <v>131</v>
      </c>
      <c r="C199" s="9" t="s">
        <v>196</v>
      </c>
      <c r="D199" t="s">
        <v>50</v>
      </c>
      <c r="E199">
        <v>40</v>
      </c>
      <c r="F199" s="9">
        <v>5</v>
      </c>
      <c r="G199" s="9">
        <v>2</v>
      </c>
      <c r="H199" s="8">
        <v>2</v>
      </c>
      <c r="I199" s="10">
        <v>44697</v>
      </c>
      <c r="J199" s="8">
        <v>9</v>
      </c>
      <c r="K199" s="8">
        <v>4</v>
      </c>
      <c r="L199" t="s">
        <v>61</v>
      </c>
      <c r="M199" s="10">
        <v>44751</v>
      </c>
      <c r="N199" s="10">
        <v>44759</v>
      </c>
      <c r="O199" t="s">
        <v>54</v>
      </c>
      <c r="P199">
        <v>43.4</v>
      </c>
      <c r="Q199">
        <v>42.4</v>
      </c>
      <c r="R199">
        <v>43.4</v>
      </c>
      <c r="S199">
        <v>33.299999999999997</v>
      </c>
      <c r="T199">
        <v>20</v>
      </c>
      <c r="U199">
        <v>0</v>
      </c>
      <c r="AD199" s="14">
        <f>SUM(Q199:AC199) /13</f>
        <v>10.7</v>
      </c>
      <c r="AE199">
        <v>0.76</v>
      </c>
      <c r="AF199">
        <v>0.69</v>
      </c>
      <c r="AG199">
        <v>0.65</v>
      </c>
      <c r="AH199">
        <v>0.6</v>
      </c>
      <c r="AI199">
        <v>0.5</v>
      </c>
      <c r="AJ199">
        <v>0</v>
      </c>
      <c r="AS199" s="14">
        <f>SUM(AF199:AR199)/13</f>
        <v>0.18769230769230769</v>
      </c>
      <c r="AT199">
        <v>59</v>
      </c>
      <c r="AU199">
        <v>21</v>
      </c>
      <c r="AV199">
        <v>0.65269999999999995</v>
      </c>
      <c r="AW199">
        <f>AV199/AU199*1000</f>
        <v>31.080952380952379</v>
      </c>
      <c r="AX199">
        <f>COUNTA(P199:AC199)*4</f>
        <v>24</v>
      </c>
    </row>
    <row r="200" spans="1:50" x14ac:dyDescent="0.25">
      <c r="A200" t="s">
        <v>359</v>
      </c>
      <c r="B200" t="s">
        <v>131</v>
      </c>
      <c r="C200" s="9" t="s">
        <v>196</v>
      </c>
      <c r="D200" t="s">
        <v>50</v>
      </c>
      <c r="E200">
        <v>40</v>
      </c>
      <c r="F200" s="9">
        <v>7</v>
      </c>
      <c r="G200" s="9">
        <v>1</v>
      </c>
      <c r="H200" s="8">
        <v>1</v>
      </c>
      <c r="I200" s="10">
        <v>44697</v>
      </c>
      <c r="J200" s="8">
        <v>1</v>
      </c>
      <c r="K200" s="8">
        <v>4</v>
      </c>
      <c r="L200" t="s">
        <v>43</v>
      </c>
      <c r="M200" s="10">
        <v>44746</v>
      </c>
      <c r="N200" s="10">
        <v>44754</v>
      </c>
      <c r="O200" t="s">
        <v>46</v>
      </c>
      <c r="P200">
        <v>44.2</v>
      </c>
      <c r="Q200">
        <v>44.1</v>
      </c>
      <c r="R200">
        <v>40</v>
      </c>
      <c r="S200">
        <v>36.9</v>
      </c>
      <c r="T200">
        <v>24.3</v>
      </c>
      <c r="U200">
        <v>0</v>
      </c>
      <c r="AD200" s="14">
        <f>SUM(Q200:AC200) /13</f>
        <v>11.176923076923078</v>
      </c>
      <c r="AE200">
        <v>0.69</v>
      </c>
      <c r="AF200">
        <v>0.64</v>
      </c>
      <c r="AG200">
        <v>0.66</v>
      </c>
      <c r="AH200">
        <v>0.34</v>
      </c>
      <c r="AI200">
        <v>0.04</v>
      </c>
      <c r="AJ200">
        <v>0</v>
      </c>
      <c r="AS200" s="14">
        <f>SUM(AF200:AR200)/13</f>
        <v>0.12923076923076923</v>
      </c>
      <c r="AT200">
        <v>51</v>
      </c>
      <c r="AU200">
        <v>17</v>
      </c>
      <c r="AV200">
        <v>0.3246</v>
      </c>
      <c r="AW200">
        <f>AV200/AU200*1000</f>
        <v>19.094117647058823</v>
      </c>
      <c r="AX200">
        <f>COUNTA(P200:AC200)*4</f>
        <v>24</v>
      </c>
    </row>
    <row r="201" spans="1:50" x14ac:dyDescent="0.25">
      <c r="A201" t="s">
        <v>351</v>
      </c>
      <c r="B201" t="s">
        <v>52</v>
      </c>
      <c r="C201" s="9" t="s">
        <v>203</v>
      </c>
      <c r="D201" t="s">
        <v>50</v>
      </c>
      <c r="E201">
        <v>39</v>
      </c>
      <c r="F201" s="9">
        <v>5</v>
      </c>
      <c r="G201" s="9">
        <v>2</v>
      </c>
      <c r="H201" s="8">
        <v>2</v>
      </c>
      <c r="I201" s="10">
        <v>44697</v>
      </c>
      <c r="J201" s="8">
        <v>3</v>
      </c>
      <c r="K201" s="8">
        <v>2</v>
      </c>
      <c r="L201" t="s">
        <v>61</v>
      </c>
      <c r="M201" s="10">
        <v>44749</v>
      </c>
      <c r="N201" s="10">
        <v>44757</v>
      </c>
      <c r="O201" t="s">
        <v>44</v>
      </c>
      <c r="P201">
        <v>45.4</v>
      </c>
      <c r="Q201">
        <v>44.2</v>
      </c>
      <c r="R201">
        <v>44.5</v>
      </c>
      <c r="S201">
        <v>45.2</v>
      </c>
      <c r="T201">
        <v>27.5</v>
      </c>
      <c r="U201">
        <v>0</v>
      </c>
      <c r="AD201" s="14">
        <f>SUM(Q201:AC201) /13</f>
        <v>12.415384615384616</v>
      </c>
      <c r="AE201">
        <v>0.75</v>
      </c>
      <c r="AF201">
        <v>0.7</v>
      </c>
      <c r="AG201">
        <v>0.69</v>
      </c>
      <c r="AH201">
        <v>0.66</v>
      </c>
      <c r="AI201">
        <v>0.62</v>
      </c>
      <c r="AJ201">
        <v>0</v>
      </c>
      <c r="AS201" s="14">
        <f>SUM(AF201:AR201)/13</f>
        <v>0.20538461538461539</v>
      </c>
      <c r="AT201">
        <v>53</v>
      </c>
      <c r="AU201">
        <v>35</v>
      </c>
      <c r="AV201">
        <v>0.69550000000000001</v>
      </c>
      <c r="AW201">
        <f>AV201/AU201*1000</f>
        <v>19.87142857142857</v>
      </c>
      <c r="AX201">
        <f>COUNTA(P201:AC201)*4</f>
        <v>24</v>
      </c>
    </row>
    <row r="202" spans="1:50" x14ac:dyDescent="0.25">
      <c r="A202" t="s">
        <v>303</v>
      </c>
      <c r="B202" t="s">
        <v>52</v>
      </c>
      <c r="C202" s="9" t="s">
        <v>203</v>
      </c>
      <c r="D202" t="s">
        <v>50</v>
      </c>
      <c r="E202">
        <v>39</v>
      </c>
      <c r="F202" s="9">
        <v>6</v>
      </c>
      <c r="G202" s="9">
        <v>2</v>
      </c>
      <c r="H202" s="8">
        <v>4</v>
      </c>
      <c r="I202" s="10">
        <v>44697</v>
      </c>
      <c r="J202" s="8">
        <v>9</v>
      </c>
      <c r="K202" s="8">
        <v>1</v>
      </c>
      <c r="L202" t="s">
        <v>61</v>
      </c>
      <c r="M202" s="10">
        <v>44745</v>
      </c>
      <c r="N202" s="10">
        <v>44753</v>
      </c>
      <c r="O202" t="s">
        <v>44</v>
      </c>
      <c r="P202">
        <v>51.1</v>
      </c>
      <c r="Q202">
        <v>47.8</v>
      </c>
      <c r="R202">
        <v>45.5</v>
      </c>
      <c r="S202">
        <v>41.4</v>
      </c>
      <c r="T202">
        <v>22.7</v>
      </c>
      <c r="U202">
        <v>0</v>
      </c>
      <c r="AD202" s="14">
        <f>SUM(Q202:AC202) /13</f>
        <v>12.107692307692306</v>
      </c>
      <c r="AE202">
        <v>0.75</v>
      </c>
      <c r="AF202">
        <v>0.71</v>
      </c>
      <c r="AG202">
        <v>0.7</v>
      </c>
      <c r="AH202">
        <v>0.73</v>
      </c>
      <c r="AI202">
        <v>0.62</v>
      </c>
      <c r="AJ202">
        <v>0</v>
      </c>
      <c r="AS202" s="14">
        <f>SUM(AF202:AR202)/13</f>
        <v>0.21230769230769228</v>
      </c>
      <c r="AT202">
        <v>65</v>
      </c>
      <c r="AU202">
        <v>40</v>
      </c>
      <c r="AV202">
        <v>0.95409999999999995</v>
      </c>
      <c r="AW202">
        <f>AV202/AU202*1000</f>
        <v>23.852499999999999</v>
      </c>
      <c r="AX202">
        <f>COUNTA(P202:AC202)*4</f>
        <v>24</v>
      </c>
    </row>
    <row r="203" spans="1:50" x14ac:dyDescent="0.25">
      <c r="A203" t="s">
        <v>236</v>
      </c>
      <c r="B203" t="s">
        <v>202</v>
      </c>
      <c r="C203" s="9" t="s">
        <v>53</v>
      </c>
      <c r="D203" t="s">
        <v>50</v>
      </c>
      <c r="E203">
        <v>38</v>
      </c>
      <c r="F203" s="9">
        <v>6</v>
      </c>
      <c r="G203" s="9">
        <v>1</v>
      </c>
      <c r="H203" s="8">
        <v>3</v>
      </c>
      <c r="I203" s="10">
        <v>44697</v>
      </c>
      <c r="J203" s="8">
        <v>10</v>
      </c>
      <c r="K203" s="8">
        <v>4</v>
      </c>
      <c r="L203" t="s">
        <v>61</v>
      </c>
      <c r="M203" s="10">
        <v>44763</v>
      </c>
      <c r="N203" s="10">
        <v>44771</v>
      </c>
      <c r="O203" t="s">
        <v>54</v>
      </c>
      <c r="P203">
        <v>49</v>
      </c>
      <c r="Q203">
        <v>48.2</v>
      </c>
      <c r="R203">
        <v>44.9</v>
      </c>
      <c r="S203">
        <v>31.5</v>
      </c>
      <c r="T203">
        <v>42.7</v>
      </c>
      <c r="U203">
        <v>0</v>
      </c>
      <c r="AD203" s="14">
        <f>SUM(Q203:AC203) /13</f>
        <v>12.86923076923077</v>
      </c>
      <c r="AE203">
        <v>0.73</v>
      </c>
      <c r="AF203">
        <v>0.72</v>
      </c>
      <c r="AG203">
        <v>0.72</v>
      </c>
      <c r="AH203">
        <v>0.7</v>
      </c>
      <c r="AI203">
        <v>0.7</v>
      </c>
      <c r="AJ203">
        <v>0</v>
      </c>
      <c r="AS203" s="14">
        <f>SUM(AF203:AR203)/13</f>
        <v>0.21846153846153846</v>
      </c>
      <c r="AT203">
        <v>33</v>
      </c>
      <c r="AU203">
        <v>11</v>
      </c>
      <c r="AV203">
        <v>0.31879999999999997</v>
      </c>
      <c r="AW203">
        <f>AV203/AU203*1000</f>
        <v>28.981818181818177</v>
      </c>
      <c r="AX203">
        <f>COUNTA(P203:AC203)*4</f>
        <v>24</v>
      </c>
    </row>
    <row r="204" spans="1:50" x14ac:dyDescent="0.25">
      <c r="A204" t="s">
        <v>51</v>
      </c>
      <c r="B204" t="s">
        <v>202</v>
      </c>
      <c r="C204" s="9" t="s">
        <v>53</v>
      </c>
      <c r="D204" t="s">
        <v>50</v>
      </c>
      <c r="E204">
        <v>38</v>
      </c>
      <c r="F204" s="9">
        <v>7</v>
      </c>
      <c r="G204" s="9">
        <v>1</v>
      </c>
      <c r="H204" s="8">
        <v>1</v>
      </c>
      <c r="I204" s="10">
        <v>44697</v>
      </c>
      <c r="J204" s="8">
        <v>10</v>
      </c>
      <c r="K204" s="8">
        <v>2</v>
      </c>
      <c r="L204" t="s">
        <v>43</v>
      </c>
      <c r="M204" s="10">
        <v>44775</v>
      </c>
      <c r="N204" s="10">
        <v>44783</v>
      </c>
      <c r="O204" t="s">
        <v>54</v>
      </c>
      <c r="P204">
        <v>46.1</v>
      </c>
      <c r="Q204">
        <v>47.7</v>
      </c>
      <c r="R204">
        <v>47.7</v>
      </c>
      <c r="S204">
        <v>44.7</v>
      </c>
      <c r="T204">
        <v>21.7</v>
      </c>
      <c r="U204">
        <v>0</v>
      </c>
      <c r="AD204" s="14">
        <f>SUM(Q204:AC204) /13</f>
        <v>12.446153846153846</v>
      </c>
      <c r="AE204">
        <v>0.68</v>
      </c>
      <c r="AF204">
        <v>0.69</v>
      </c>
      <c r="AG204">
        <v>0.65</v>
      </c>
      <c r="AH204">
        <v>0.2</v>
      </c>
      <c r="AI204">
        <v>0.15</v>
      </c>
      <c r="AJ204">
        <v>0</v>
      </c>
      <c r="AS204" s="14">
        <f>SUM(AF204:AR204)/13</f>
        <v>0.12999999999999998</v>
      </c>
      <c r="AT204">
        <v>43</v>
      </c>
      <c r="AU204">
        <v>6</v>
      </c>
      <c r="AV204">
        <v>0.27750000000000002</v>
      </c>
      <c r="AW204">
        <f>AV204/AU204*1000</f>
        <v>46.250000000000007</v>
      </c>
      <c r="AX204">
        <f>COUNTA(P204:AC204)*4</f>
        <v>24</v>
      </c>
    </row>
    <row r="205" spans="1:50" x14ac:dyDescent="0.25">
      <c r="A205" t="s">
        <v>220</v>
      </c>
      <c r="B205" t="s">
        <v>195</v>
      </c>
      <c r="C205" s="9" t="s">
        <v>132</v>
      </c>
      <c r="D205" t="s">
        <v>50</v>
      </c>
      <c r="E205">
        <v>36</v>
      </c>
      <c r="F205" s="9">
        <v>7</v>
      </c>
      <c r="G205" s="9">
        <v>1</v>
      </c>
      <c r="H205" s="8">
        <v>1</v>
      </c>
      <c r="I205" s="10">
        <v>44697</v>
      </c>
      <c r="J205" s="8">
        <v>8</v>
      </c>
      <c r="K205" s="8">
        <v>2</v>
      </c>
      <c r="L205" t="s">
        <v>43</v>
      </c>
      <c r="M205" s="10">
        <v>44796</v>
      </c>
      <c r="N205" s="10">
        <v>44804</v>
      </c>
      <c r="O205" t="s">
        <v>57</v>
      </c>
      <c r="P205">
        <v>30.7</v>
      </c>
      <c r="Q205">
        <v>27.8</v>
      </c>
      <c r="R205">
        <v>20.3</v>
      </c>
      <c r="S205">
        <v>16.7</v>
      </c>
      <c r="T205">
        <v>10</v>
      </c>
      <c r="U205">
        <v>0</v>
      </c>
      <c r="AD205" s="14">
        <f>SUM(Q205:AC205) /13</f>
        <v>5.7538461538461538</v>
      </c>
      <c r="AE205">
        <v>0.53</v>
      </c>
      <c r="AF205">
        <v>0.47</v>
      </c>
      <c r="AG205">
        <v>0.39</v>
      </c>
      <c r="AH205">
        <v>0.4</v>
      </c>
      <c r="AI205">
        <v>0.4</v>
      </c>
      <c r="AJ205">
        <v>0</v>
      </c>
      <c r="AS205" s="14">
        <f>SUM(AF205:AR205)/13</f>
        <v>0.12769230769230772</v>
      </c>
      <c r="AT205">
        <v>62</v>
      </c>
      <c r="AU205">
        <v>4</v>
      </c>
      <c r="AV205">
        <v>0.1231</v>
      </c>
      <c r="AW205">
        <f>AV205/AU205*1000</f>
        <v>30.774999999999999</v>
      </c>
      <c r="AX205">
        <f>COUNTA(P205:AC205)*4</f>
        <v>24</v>
      </c>
    </row>
    <row r="206" spans="1:50" x14ac:dyDescent="0.25">
      <c r="A206" t="s">
        <v>361</v>
      </c>
      <c r="B206" t="s">
        <v>48</v>
      </c>
      <c r="C206" s="9" t="s">
        <v>129</v>
      </c>
      <c r="D206" t="s">
        <v>50</v>
      </c>
      <c r="E206">
        <v>35</v>
      </c>
      <c r="F206" s="9">
        <v>6</v>
      </c>
      <c r="G206" s="9">
        <v>1</v>
      </c>
      <c r="H206" s="8">
        <v>3</v>
      </c>
      <c r="I206" s="10">
        <v>44697</v>
      </c>
      <c r="J206" s="8">
        <v>4</v>
      </c>
      <c r="K206" s="8">
        <v>1</v>
      </c>
      <c r="L206" t="s">
        <v>61</v>
      </c>
      <c r="M206" s="10">
        <v>44752</v>
      </c>
      <c r="N206" s="10">
        <v>44760</v>
      </c>
      <c r="O206" t="s">
        <v>57</v>
      </c>
      <c r="P206">
        <v>50.7</v>
      </c>
      <c r="Q206">
        <v>51.9</v>
      </c>
      <c r="R206">
        <v>50.5</v>
      </c>
      <c r="S206">
        <v>47.6</v>
      </c>
      <c r="T206">
        <v>17.399999999999999</v>
      </c>
      <c r="U206">
        <v>0</v>
      </c>
      <c r="AD206" s="14">
        <f>SUM(Q206:AC206) /13</f>
        <v>12.876923076923077</v>
      </c>
      <c r="AE206">
        <v>0.76</v>
      </c>
      <c r="AF206">
        <v>0.64</v>
      </c>
      <c r="AG206">
        <v>0.63</v>
      </c>
      <c r="AH206">
        <v>0.57999999999999996</v>
      </c>
      <c r="AI206">
        <v>0.55000000000000004</v>
      </c>
      <c r="AJ206">
        <v>0</v>
      </c>
      <c r="AS206" s="14">
        <f>SUM(AF206:AR206)/13</f>
        <v>0.18461538461538465</v>
      </c>
      <c r="AT206">
        <v>57</v>
      </c>
      <c r="AU206">
        <v>32</v>
      </c>
      <c r="AV206">
        <v>0.60740000000000005</v>
      </c>
      <c r="AW206">
        <f>AV206/AU206*1000</f>
        <v>18.981250000000003</v>
      </c>
      <c r="AX206">
        <f>COUNTA(P206:AC206)*4</f>
        <v>24</v>
      </c>
    </row>
    <row r="207" spans="1:50" x14ac:dyDescent="0.25">
      <c r="A207" t="s">
        <v>276</v>
      </c>
      <c r="B207" t="s">
        <v>504</v>
      </c>
      <c r="C207" s="9" t="s">
        <v>193</v>
      </c>
      <c r="D207" t="s">
        <v>504</v>
      </c>
      <c r="E207">
        <v>34</v>
      </c>
      <c r="F207" s="9">
        <v>5</v>
      </c>
      <c r="G207" s="9">
        <v>1</v>
      </c>
      <c r="H207" s="8">
        <v>1</v>
      </c>
      <c r="I207" s="10">
        <v>44697</v>
      </c>
      <c r="J207" s="8">
        <v>2</v>
      </c>
      <c r="K207" s="8">
        <v>3</v>
      </c>
      <c r="L207" t="s">
        <v>61</v>
      </c>
      <c r="M207" s="10">
        <v>44747</v>
      </c>
      <c r="N207" s="10">
        <v>44755</v>
      </c>
      <c r="O207" t="s">
        <v>54</v>
      </c>
      <c r="P207">
        <v>47</v>
      </c>
      <c r="Q207">
        <v>47.6</v>
      </c>
      <c r="R207">
        <v>47.6</v>
      </c>
      <c r="S207">
        <v>46.5</v>
      </c>
      <c r="T207">
        <v>5.9</v>
      </c>
      <c r="U207">
        <v>0</v>
      </c>
      <c r="AD207" s="14">
        <f>SUM(Q207:AC207) /13</f>
        <v>11.353846153846153</v>
      </c>
      <c r="AE207">
        <v>0.75</v>
      </c>
      <c r="AF207">
        <v>0.66</v>
      </c>
      <c r="AG207">
        <v>0.71</v>
      </c>
      <c r="AH207">
        <v>0.68</v>
      </c>
      <c r="AI207">
        <v>0.24</v>
      </c>
      <c r="AJ207">
        <v>0</v>
      </c>
      <c r="AS207" s="14">
        <f>SUM(AF207:AR207)/13</f>
        <v>0.17615384615384616</v>
      </c>
      <c r="AT207">
        <v>58</v>
      </c>
      <c r="AU207">
        <v>45</v>
      </c>
      <c r="AV207">
        <v>1.1765000000000001</v>
      </c>
      <c r="AW207">
        <f>AV207/AU207*1000</f>
        <v>26.144444444444446</v>
      </c>
      <c r="AX207">
        <f>COUNTA(P207:AC207)*4</f>
        <v>24</v>
      </c>
    </row>
    <row r="208" spans="1:50" x14ac:dyDescent="0.25">
      <c r="A208" t="s">
        <v>262</v>
      </c>
      <c r="B208" t="s">
        <v>504</v>
      </c>
      <c r="C208" s="9" t="s">
        <v>193</v>
      </c>
      <c r="D208" t="s">
        <v>504</v>
      </c>
      <c r="E208">
        <v>34</v>
      </c>
      <c r="F208" s="9">
        <v>5</v>
      </c>
      <c r="G208" s="9">
        <v>2</v>
      </c>
      <c r="H208" s="8">
        <v>2</v>
      </c>
      <c r="I208" s="10">
        <v>44697</v>
      </c>
      <c r="J208" s="8">
        <v>9</v>
      </c>
      <c r="K208" s="8">
        <v>1</v>
      </c>
      <c r="L208" t="s">
        <v>61</v>
      </c>
      <c r="M208" s="10">
        <v>44751</v>
      </c>
      <c r="N208" s="10">
        <v>44759</v>
      </c>
      <c r="O208" t="s">
        <v>54</v>
      </c>
      <c r="P208">
        <v>47.6</v>
      </c>
      <c r="Q208">
        <v>48.7</v>
      </c>
      <c r="R208">
        <v>47.2</v>
      </c>
      <c r="S208">
        <v>43.8</v>
      </c>
      <c r="T208">
        <v>15.2</v>
      </c>
      <c r="U208">
        <v>0</v>
      </c>
      <c r="AD208" s="14">
        <f>SUM(Q208:AC208) /13</f>
        <v>11.915384615384614</v>
      </c>
      <c r="AE208">
        <v>0.76</v>
      </c>
      <c r="AF208">
        <v>0.71</v>
      </c>
      <c r="AG208">
        <v>0.68</v>
      </c>
      <c r="AH208">
        <v>0.61</v>
      </c>
      <c r="AI208">
        <v>0.45</v>
      </c>
      <c r="AJ208">
        <v>0</v>
      </c>
      <c r="AS208" s="14">
        <f>SUM(AF208:AR208)/13</f>
        <v>0.18846153846153849</v>
      </c>
      <c r="AT208">
        <v>68</v>
      </c>
      <c r="AU208">
        <v>43</v>
      </c>
      <c r="AV208">
        <v>1.1631</v>
      </c>
      <c r="AW208">
        <f>AV208/AU208*1000</f>
        <v>27.048837209302324</v>
      </c>
      <c r="AX208">
        <f>COUNTA(P208:AC208)*4</f>
        <v>24</v>
      </c>
    </row>
    <row r="209" spans="1:50" x14ac:dyDescent="0.25">
      <c r="A209" t="s">
        <v>326</v>
      </c>
      <c r="B209" t="s">
        <v>149</v>
      </c>
      <c r="C209" s="9" t="s">
        <v>292</v>
      </c>
      <c r="D209" t="s">
        <v>50</v>
      </c>
      <c r="E209">
        <v>33</v>
      </c>
      <c r="F209" s="9">
        <v>5</v>
      </c>
      <c r="G209" s="9">
        <v>1</v>
      </c>
      <c r="H209" s="8">
        <v>1</v>
      </c>
      <c r="I209" s="10">
        <v>44697</v>
      </c>
      <c r="J209" s="8">
        <v>5</v>
      </c>
      <c r="K209" s="8">
        <v>2</v>
      </c>
      <c r="L209" t="s">
        <v>61</v>
      </c>
      <c r="M209" s="10">
        <v>44756</v>
      </c>
      <c r="N209" s="10">
        <v>44764</v>
      </c>
      <c r="O209" t="s">
        <v>57</v>
      </c>
      <c r="P209">
        <v>43</v>
      </c>
      <c r="Q209">
        <v>41</v>
      </c>
      <c r="R209">
        <v>39.6</v>
      </c>
      <c r="S209">
        <v>31.8</v>
      </c>
      <c r="T209">
        <v>21</v>
      </c>
      <c r="U209">
        <v>0</v>
      </c>
      <c r="AD209" s="14">
        <f>SUM(Q209:AC209) /13</f>
        <v>10.261538461538461</v>
      </c>
      <c r="AE209">
        <v>0.76</v>
      </c>
      <c r="AF209">
        <v>0.69</v>
      </c>
      <c r="AG209">
        <v>0.57999999999999996</v>
      </c>
      <c r="AH209">
        <v>0.51</v>
      </c>
      <c r="AI209">
        <v>0.2</v>
      </c>
      <c r="AJ209">
        <v>0</v>
      </c>
      <c r="AS209" s="14">
        <f>SUM(AF209:AR209)/13</f>
        <v>0.15230769230769231</v>
      </c>
      <c r="AT209">
        <v>50</v>
      </c>
      <c r="AU209">
        <v>20</v>
      </c>
      <c r="AV209">
        <v>0.44140000000000001</v>
      </c>
      <c r="AW209">
        <f>AV209/AU209*1000</f>
        <v>22.07</v>
      </c>
      <c r="AX209">
        <f>COUNTA(P209:AC209)*4</f>
        <v>24</v>
      </c>
    </row>
    <row r="210" spans="1:50" x14ac:dyDescent="0.25">
      <c r="A210" t="s">
        <v>350</v>
      </c>
      <c r="B210" t="s">
        <v>149</v>
      </c>
      <c r="C210" s="9" t="s">
        <v>292</v>
      </c>
      <c r="D210" t="s">
        <v>50</v>
      </c>
      <c r="E210">
        <v>33</v>
      </c>
      <c r="F210" s="9">
        <v>5</v>
      </c>
      <c r="G210" s="9">
        <v>2</v>
      </c>
      <c r="H210" s="8">
        <v>2</v>
      </c>
      <c r="I210" s="10">
        <v>44697</v>
      </c>
      <c r="J210" s="8">
        <v>1</v>
      </c>
      <c r="K210" s="8">
        <v>4</v>
      </c>
      <c r="L210" t="s">
        <v>61</v>
      </c>
      <c r="M210" s="10">
        <v>44754</v>
      </c>
      <c r="N210" s="10">
        <v>44762</v>
      </c>
      <c r="O210" t="s">
        <v>46</v>
      </c>
      <c r="P210">
        <v>48.4</v>
      </c>
      <c r="Q210">
        <v>48.3</v>
      </c>
      <c r="R210">
        <v>47.2</v>
      </c>
      <c r="S210">
        <v>46.3</v>
      </c>
      <c r="T210">
        <v>35.6</v>
      </c>
      <c r="U210">
        <v>0</v>
      </c>
      <c r="AD210" s="14">
        <f>SUM(Q210:AC210) /13</f>
        <v>13.646153846153847</v>
      </c>
      <c r="AE210">
        <v>0.76</v>
      </c>
      <c r="AF210">
        <v>0.71</v>
      </c>
      <c r="AG210">
        <v>0.69</v>
      </c>
      <c r="AH210">
        <v>0.65</v>
      </c>
      <c r="AI210">
        <v>0.64</v>
      </c>
      <c r="AJ210">
        <v>0</v>
      </c>
      <c r="AS210" s="14">
        <f>SUM(AF210:AR210)/13</f>
        <v>0.20692307692307693</v>
      </c>
      <c r="AT210">
        <v>46</v>
      </c>
      <c r="AU210">
        <v>27</v>
      </c>
      <c r="AV210">
        <v>0.53810000000000002</v>
      </c>
      <c r="AW210">
        <f>AV210/AU210*1000</f>
        <v>19.92962962962963</v>
      </c>
      <c r="AX210">
        <f>COUNTA(P210:AC210)*4</f>
        <v>24</v>
      </c>
    </row>
    <row r="211" spans="1:50" x14ac:dyDescent="0.25">
      <c r="A211" t="s">
        <v>269</v>
      </c>
      <c r="B211" t="s">
        <v>172</v>
      </c>
      <c r="C211" s="9" t="s">
        <v>86</v>
      </c>
      <c r="D211" t="s">
        <v>50</v>
      </c>
      <c r="E211">
        <v>32</v>
      </c>
      <c r="F211" s="9">
        <v>5</v>
      </c>
      <c r="G211" s="9">
        <v>2</v>
      </c>
      <c r="H211" s="8">
        <v>2</v>
      </c>
      <c r="I211" s="10">
        <v>44697</v>
      </c>
      <c r="J211" s="8">
        <v>8</v>
      </c>
      <c r="K211" s="8">
        <v>3</v>
      </c>
      <c r="L211" t="s">
        <v>61</v>
      </c>
      <c r="M211" s="10">
        <v>44751</v>
      </c>
      <c r="N211" s="10">
        <v>44759</v>
      </c>
      <c r="O211" t="s">
        <v>54</v>
      </c>
      <c r="P211">
        <v>47.2</v>
      </c>
      <c r="Q211">
        <v>46.1</v>
      </c>
      <c r="R211">
        <v>46.1</v>
      </c>
      <c r="S211">
        <v>45.2</v>
      </c>
      <c r="T211">
        <v>36.700000000000003</v>
      </c>
      <c r="U211">
        <v>0</v>
      </c>
      <c r="AD211" s="14">
        <f>SUM(Q211:AC211) /13</f>
        <v>13.392307692307694</v>
      </c>
      <c r="AE211">
        <v>0.77</v>
      </c>
      <c r="AF211">
        <v>0.67</v>
      </c>
      <c r="AG211">
        <v>0.65</v>
      </c>
      <c r="AH211">
        <v>0.65</v>
      </c>
      <c r="AI211">
        <v>0.63</v>
      </c>
      <c r="AJ211">
        <v>0</v>
      </c>
      <c r="AS211" s="14">
        <f>SUM(AF211:AR211)/13</f>
        <v>0.2</v>
      </c>
      <c r="AT211">
        <v>56</v>
      </c>
      <c r="AU211">
        <v>24</v>
      </c>
      <c r="AV211">
        <v>0.63829999999999998</v>
      </c>
      <c r="AW211">
        <f>AV211/AU211*1000</f>
        <v>26.595833333333331</v>
      </c>
      <c r="AX211">
        <f>COUNTA(P211:AC211)*4</f>
        <v>24</v>
      </c>
    </row>
    <row r="212" spans="1:50" x14ac:dyDescent="0.25">
      <c r="A212" t="s">
        <v>342</v>
      </c>
      <c r="B212" t="s">
        <v>172</v>
      </c>
      <c r="C212" s="9" t="s">
        <v>86</v>
      </c>
      <c r="D212" t="s">
        <v>50</v>
      </c>
      <c r="E212">
        <v>32</v>
      </c>
      <c r="F212" s="9">
        <v>6</v>
      </c>
      <c r="G212" s="9">
        <v>1</v>
      </c>
      <c r="H212" s="8">
        <v>3</v>
      </c>
      <c r="I212" s="10">
        <v>44697</v>
      </c>
      <c r="J212" s="8">
        <v>6</v>
      </c>
      <c r="K212" s="8">
        <v>1</v>
      </c>
      <c r="L212" t="s">
        <v>61</v>
      </c>
      <c r="M212" s="10">
        <v>44750</v>
      </c>
      <c r="N212" s="10">
        <v>44758</v>
      </c>
      <c r="O212" t="s">
        <v>46</v>
      </c>
      <c r="P212">
        <v>49.3</v>
      </c>
      <c r="Q212">
        <v>47.5</v>
      </c>
      <c r="R212">
        <v>49.3</v>
      </c>
      <c r="S212">
        <v>44.2</v>
      </c>
      <c r="T212">
        <v>28.6</v>
      </c>
      <c r="U212">
        <v>0</v>
      </c>
      <c r="AD212" s="14">
        <f>SUM(Q212:AC212) /13</f>
        <v>13.046153846153846</v>
      </c>
      <c r="AE212">
        <v>0.77</v>
      </c>
      <c r="AF212">
        <v>0.67</v>
      </c>
      <c r="AG212">
        <v>0.61</v>
      </c>
      <c r="AH212">
        <v>0.63</v>
      </c>
      <c r="AI212">
        <v>0.56999999999999995</v>
      </c>
      <c r="AJ212">
        <v>0</v>
      </c>
      <c r="AS212" s="14">
        <f>SUM(AF212:AR212)/13</f>
        <v>0.19076923076923077</v>
      </c>
      <c r="AT212">
        <v>59</v>
      </c>
      <c r="AU212">
        <v>25</v>
      </c>
      <c r="AV212">
        <v>0.51349999999999996</v>
      </c>
      <c r="AW212">
        <f>AV212/AU212*1000</f>
        <v>20.54</v>
      </c>
      <c r="AX212">
        <f>COUNTA(P212:AC212)*4</f>
        <v>24</v>
      </c>
    </row>
    <row r="213" spans="1:50" x14ac:dyDescent="0.25">
      <c r="A213" t="s">
        <v>368</v>
      </c>
      <c r="B213" t="s">
        <v>172</v>
      </c>
      <c r="C213" s="9" t="s">
        <v>86</v>
      </c>
      <c r="D213" t="s">
        <v>50</v>
      </c>
      <c r="E213">
        <v>32</v>
      </c>
      <c r="F213" s="9">
        <v>6</v>
      </c>
      <c r="G213" s="9">
        <v>2</v>
      </c>
      <c r="H213" s="8">
        <v>4</v>
      </c>
      <c r="I213" s="10">
        <v>44697</v>
      </c>
      <c r="J213" s="8">
        <v>3</v>
      </c>
      <c r="K213" s="8">
        <v>3</v>
      </c>
      <c r="L213" t="s">
        <v>61</v>
      </c>
      <c r="M213" s="10">
        <v>44752</v>
      </c>
      <c r="N213" s="10">
        <v>44760</v>
      </c>
      <c r="O213" t="s">
        <v>57</v>
      </c>
      <c r="P213">
        <v>49.2</v>
      </c>
      <c r="Q213">
        <v>47.3</v>
      </c>
      <c r="R213">
        <v>47.4</v>
      </c>
      <c r="S213">
        <v>43.2</v>
      </c>
      <c r="T213">
        <v>15.8</v>
      </c>
      <c r="U213">
        <v>0</v>
      </c>
      <c r="AD213" s="14">
        <f>SUM(Q213:AC213) /13</f>
        <v>11.823076923076922</v>
      </c>
      <c r="AE213">
        <v>0.74</v>
      </c>
      <c r="AF213">
        <v>0.72</v>
      </c>
      <c r="AG213">
        <v>0.71</v>
      </c>
      <c r="AH213">
        <v>0.47</v>
      </c>
      <c r="AI213">
        <v>0.02</v>
      </c>
      <c r="AJ213">
        <v>0</v>
      </c>
      <c r="AS213" s="14">
        <f>SUM(AF213:AR213)/13</f>
        <v>0.14769230769230768</v>
      </c>
      <c r="AT213">
        <v>51</v>
      </c>
      <c r="AU213">
        <v>21</v>
      </c>
      <c r="AV213">
        <v>0.3821</v>
      </c>
      <c r="AW213">
        <f>AV213/AU213*1000</f>
        <v>18.195238095238093</v>
      </c>
      <c r="AX213">
        <f>COUNTA(P213:AC213)*4</f>
        <v>24</v>
      </c>
    </row>
    <row r="214" spans="1:50" x14ac:dyDescent="0.25">
      <c r="A214" t="s">
        <v>372</v>
      </c>
      <c r="B214" t="s">
        <v>501</v>
      </c>
      <c r="C214" s="9" t="s">
        <v>177</v>
      </c>
      <c r="D214" t="s">
        <v>493</v>
      </c>
      <c r="E214">
        <v>31</v>
      </c>
      <c r="F214" s="9">
        <v>5</v>
      </c>
      <c r="G214" s="9">
        <v>2</v>
      </c>
      <c r="H214" s="8">
        <v>2</v>
      </c>
      <c r="I214" s="10">
        <v>44697</v>
      </c>
      <c r="J214" s="8">
        <v>3</v>
      </c>
      <c r="K214" s="8">
        <v>1</v>
      </c>
      <c r="L214" t="s">
        <v>61</v>
      </c>
      <c r="M214" s="10">
        <v>44748</v>
      </c>
      <c r="N214" s="10">
        <v>44756</v>
      </c>
      <c r="O214" t="s">
        <v>57</v>
      </c>
      <c r="P214">
        <v>43.2</v>
      </c>
      <c r="Q214">
        <v>45.4</v>
      </c>
      <c r="R214">
        <v>44.1</v>
      </c>
      <c r="S214">
        <v>35.799999999999997</v>
      </c>
      <c r="T214">
        <v>24.4</v>
      </c>
      <c r="U214">
        <v>0</v>
      </c>
      <c r="AD214" s="14">
        <f>SUM(Q214:AC214) /13</f>
        <v>11.515384615384615</v>
      </c>
      <c r="AE214">
        <v>0.75</v>
      </c>
      <c r="AF214">
        <v>0.69</v>
      </c>
      <c r="AG214">
        <v>0.68</v>
      </c>
      <c r="AH214">
        <v>0.69</v>
      </c>
      <c r="AI214">
        <v>0.64</v>
      </c>
      <c r="AJ214">
        <v>0</v>
      </c>
      <c r="AS214" s="14">
        <f>SUM(AF214:AR214)/13</f>
        <v>0.2076923076923077</v>
      </c>
      <c r="AT214">
        <v>34</v>
      </c>
      <c r="AU214">
        <v>19</v>
      </c>
      <c r="AV214">
        <v>0.3286</v>
      </c>
      <c r="AW214">
        <f>AV214/AU214*1000</f>
        <v>17.294736842105262</v>
      </c>
      <c r="AX214">
        <f>COUNTA(P214:AC214)*4</f>
        <v>24</v>
      </c>
    </row>
    <row r="215" spans="1:50" x14ac:dyDescent="0.25">
      <c r="A215" t="s">
        <v>176</v>
      </c>
      <c r="B215" t="s">
        <v>501</v>
      </c>
      <c r="C215" s="9" t="s">
        <v>177</v>
      </c>
      <c r="D215" t="s">
        <v>493</v>
      </c>
      <c r="E215">
        <v>31</v>
      </c>
      <c r="F215" s="9">
        <v>6</v>
      </c>
      <c r="G215" s="9">
        <v>2</v>
      </c>
      <c r="H215" s="8">
        <v>4</v>
      </c>
      <c r="I215" s="10">
        <v>44697</v>
      </c>
      <c r="J215" s="8">
        <v>3</v>
      </c>
      <c r="K215" s="8">
        <v>2</v>
      </c>
      <c r="L215" t="s">
        <v>61</v>
      </c>
      <c r="M215" s="10">
        <v>44746</v>
      </c>
      <c r="N215" s="10">
        <v>44754</v>
      </c>
      <c r="O215" t="s">
        <v>46</v>
      </c>
      <c r="P215">
        <v>42.5</v>
      </c>
      <c r="Q215">
        <v>43.1</v>
      </c>
      <c r="R215">
        <v>45.2</v>
      </c>
      <c r="S215">
        <v>42.7</v>
      </c>
      <c r="T215">
        <v>28.6</v>
      </c>
      <c r="U215">
        <v>0</v>
      </c>
      <c r="AD215" s="14">
        <f>SUM(Q215:AC215) /13</f>
        <v>12.276923076923076</v>
      </c>
      <c r="AE215">
        <v>0.74</v>
      </c>
      <c r="AF215">
        <v>0.72</v>
      </c>
      <c r="AG215">
        <v>0.68</v>
      </c>
      <c r="AH215">
        <v>0.67</v>
      </c>
      <c r="AI215">
        <v>0.61</v>
      </c>
      <c r="AJ215">
        <v>0</v>
      </c>
      <c r="AS215" s="14">
        <f>SUM(AF215:AR215)/13</f>
        <v>0.20615384615384613</v>
      </c>
      <c r="AT215">
        <v>47</v>
      </c>
      <c r="AU215">
        <v>15</v>
      </c>
      <c r="AV215">
        <v>0.503</v>
      </c>
      <c r="AW215">
        <f>AV215/AU215*1000</f>
        <v>33.533333333333331</v>
      </c>
      <c r="AX215">
        <f>COUNTA(P215:AC215)*4</f>
        <v>24</v>
      </c>
    </row>
    <row r="216" spans="1:50" x14ac:dyDescent="0.25">
      <c r="A216" t="s">
        <v>222</v>
      </c>
      <c r="B216" t="s">
        <v>503</v>
      </c>
      <c r="C216" s="9" t="s">
        <v>223</v>
      </c>
      <c r="D216" t="s">
        <v>493</v>
      </c>
      <c r="E216">
        <v>30</v>
      </c>
      <c r="F216" s="9">
        <v>5</v>
      </c>
      <c r="G216" s="9">
        <v>2</v>
      </c>
      <c r="H216" s="8">
        <v>2</v>
      </c>
      <c r="I216" s="10">
        <v>44697</v>
      </c>
      <c r="J216" s="8">
        <v>11</v>
      </c>
      <c r="K216" s="8">
        <v>1</v>
      </c>
      <c r="L216" t="s">
        <v>61</v>
      </c>
      <c r="M216" s="10">
        <v>44744</v>
      </c>
      <c r="N216" s="10">
        <v>44752</v>
      </c>
      <c r="O216" t="s">
        <v>57</v>
      </c>
      <c r="P216">
        <v>46</v>
      </c>
      <c r="Q216">
        <v>43.6</v>
      </c>
      <c r="R216">
        <v>44.4</v>
      </c>
      <c r="S216">
        <v>42.6</v>
      </c>
      <c r="T216">
        <v>1.7</v>
      </c>
      <c r="U216">
        <v>0</v>
      </c>
      <c r="AD216" s="14">
        <f>SUM(Q216:AC216) /13</f>
        <v>10.176923076923076</v>
      </c>
      <c r="AE216">
        <v>0.73</v>
      </c>
      <c r="AF216">
        <v>0.68</v>
      </c>
      <c r="AG216">
        <v>0.64</v>
      </c>
      <c r="AH216">
        <v>0.65</v>
      </c>
      <c r="AI216">
        <v>0.4</v>
      </c>
      <c r="AJ216">
        <v>0</v>
      </c>
      <c r="AS216" s="14">
        <f>SUM(AF216:AR216)/13</f>
        <v>0.18230769230769231</v>
      </c>
      <c r="AT216">
        <v>64</v>
      </c>
      <c r="AU216">
        <v>24</v>
      </c>
      <c r="AV216">
        <v>0.73260000000000003</v>
      </c>
      <c r="AW216">
        <f>AV216/AU216*1000</f>
        <v>30.524999999999999</v>
      </c>
      <c r="AX216">
        <f>COUNTA(P216:AC216)*4</f>
        <v>24</v>
      </c>
    </row>
    <row r="217" spans="1:50" x14ac:dyDescent="0.25">
      <c r="A217" t="s">
        <v>295</v>
      </c>
      <c r="B217" t="s">
        <v>503</v>
      </c>
      <c r="C217" s="9" t="s">
        <v>223</v>
      </c>
      <c r="D217" t="s">
        <v>493</v>
      </c>
      <c r="E217">
        <v>30</v>
      </c>
      <c r="F217" s="9">
        <v>6</v>
      </c>
      <c r="G217" s="9">
        <v>2</v>
      </c>
      <c r="H217" s="8">
        <v>4</v>
      </c>
      <c r="I217" s="10">
        <v>44697</v>
      </c>
      <c r="J217" s="8">
        <v>11</v>
      </c>
      <c r="K217" s="8">
        <v>3</v>
      </c>
      <c r="L217" t="s">
        <v>61</v>
      </c>
      <c r="M217" s="10">
        <v>44746</v>
      </c>
      <c r="N217" s="10">
        <v>44754</v>
      </c>
      <c r="O217" t="s">
        <v>46</v>
      </c>
      <c r="P217">
        <v>42.2</v>
      </c>
      <c r="Q217">
        <v>42.5</v>
      </c>
      <c r="R217">
        <v>46.5</v>
      </c>
      <c r="S217">
        <v>42.5</v>
      </c>
      <c r="T217">
        <v>32.4</v>
      </c>
      <c r="U217">
        <v>0</v>
      </c>
      <c r="AD217" s="14">
        <f>SUM(Q217:AC217) /13</f>
        <v>12.607692307692307</v>
      </c>
      <c r="AE217">
        <v>0.72</v>
      </c>
      <c r="AF217">
        <v>0.68</v>
      </c>
      <c r="AG217">
        <v>0.65</v>
      </c>
      <c r="AH217">
        <v>0.62</v>
      </c>
      <c r="AI217">
        <v>0.53</v>
      </c>
      <c r="AJ217">
        <v>0</v>
      </c>
      <c r="AS217" s="14">
        <f>SUM(AF217:AR217)/13</f>
        <v>0.1907692307692308</v>
      </c>
      <c r="AT217">
        <v>49</v>
      </c>
      <c r="AU217">
        <v>16</v>
      </c>
      <c r="AV217">
        <v>0.3911</v>
      </c>
      <c r="AW217">
        <f>AV217/AU217*1000</f>
        <v>24.443750000000001</v>
      </c>
      <c r="AX217">
        <f>COUNTA(P217:AC217)*4</f>
        <v>24</v>
      </c>
    </row>
    <row r="218" spans="1:50" x14ac:dyDescent="0.25">
      <c r="A218" t="s">
        <v>152</v>
      </c>
      <c r="B218" t="s">
        <v>502</v>
      </c>
      <c r="C218" s="9" t="s">
        <v>104</v>
      </c>
      <c r="D218" t="s">
        <v>493</v>
      </c>
      <c r="E218">
        <v>29</v>
      </c>
      <c r="F218" s="9">
        <v>5</v>
      </c>
      <c r="G218" s="9">
        <v>2</v>
      </c>
      <c r="H218" s="8">
        <v>2</v>
      </c>
      <c r="I218" s="10">
        <v>44697</v>
      </c>
      <c r="J218" s="8">
        <v>10</v>
      </c>
      <c r="K218" s="8">
        <v>4</v>
      </c>
      <c r="L218" t="s">
        <v>61</v>
      </c>
      <c r="M218" s="10">
        <v>44746</v>
      </c>
      <c r="N218" s="10">
        <v>44754</v>
      </c>
      <c r="O218" t="s">
        <v>46</v>
      </c>
      <c r="P218">
        <v>46.3</v>
      </c>
      <c r="Q218">
        <v>46</v>
      </c>
      <c r="R218">
        <v>44</v>
      </c>
      <c r="S218">
        <v>42.4</v>
      </c>
      <c r="T218">
        <v>26.9</v>
      </c>
      <c r="U218">
        <v>0</v>
      </c>
      <c r="AD218" s="14">
        <f>SUM(Q218:AC218) /13</f>
        <v>12.253846153846155</v>
      </c>
      <c r="AE218">
        <v>0.73</v>
      </c>
      <c r="AF218">
        <v>0.64</v>
      </c>
      <c r="AG218">
        <v>0.63</v>
      </c>
      <c r="AH218">
        <v>0.66</v>
      </c>
      <c r="AI218">
        <v>0.66</v>
      </c>
      <c r="AJ218">
        <v>0</v>
      </c>
      <c r="AS218" s="14">
        <f>SUM(AF218:AR218)/13</f>
        <v>0.19923076923076927</v>
      </c>
      <c r="AT218">
        <v>68</v>
      </c>
      <c r="AU218">
        <v>20</v>
      </c>
      <c r="AV218">
        <v>0.7087</v>
      </c>
      <c r="AW218">
        <f>AV218/AU218*1000</f>
        <v>35.435000000000002</v>
      </c>
      <c r="AX218">
        <f>COUNTA(P218:AC218)*4</f>
        <v>24</v>
      </c>
    </row>
    <row r="219" spans="1:50" x14ac:dyDescent="0.25">
      <c r="A219" t="s">
        <v>382</v>
      </c>
      <c r="B219" t="s">
        <v>502</v>
      </c>
      <c r="C219" s="9" t="s">
        <v>104</v>
      </c>
      <c r="D219" t="s">
        <v>493</v>
      </c>
      <c r="E219">
        <v>29</v>
      </c>
      <c r="F219" s="9">
        <v>7</v>
      </c>
      <c r="G219" s="9">
        <v>2</v>
      </c>
      <c r="H219" s="8">
        <v>2</v>
      </c>
      <c r="I219" s="10">
        <v>44697</v>
      </c>
      <c r="J219" s="8">
        <v>11</v>
      </c>
      <c r="K219" s="8">
        <v>2</v>
      </c>
      <c r="L219" t="s">
        <v>43</v>
      </c>
      <c r="M219" s="10">
        <v>44743</v>
      </c>
      <c r="N219" s="10">
        <v>44751</v>
      </c>
      <c r="O219" t="s">
        <v>54</v>
      </c>
      <c r="P219">
        <v>43.8</v>
      </c>
      <c r="Q219">
        <v>44</v>
      </c>
      <c r="R219">
        <v>43.1</v>
      </c>
      <c r="S219">
        <v>46.1</v>
      </c>
      <c r="T219">
        <v>21.2</v>
      </c>
      <c r="U219">
        <v>0</v>
      </c>
      <c r="AD219" s="14">
        <f>SUM(Q219:AC219) /13</f>
        <v>11.876923076923076</v>
      </c>
      <c r="AE219">
        <v>0.72</v>
      </c>
      <c r="AF219">
        <v>0.7</v>
      </c>
      <c r="AG219">
        <v>0.69</v>
      </c>
      <c r="AH219">
        <v>0.71</v>
      </c>
      <c r="AI219">
        <v>0.08</v>
      </c>
      <c r="AJ219">
        <v>0</v>
      </c>
      <c r="AS219" s="14">
        <f>SUM(AF219:AR219)/13</f>
        <v>0.16769230769230767</v>
      </c>
      <c r="AT219">
        <v>37</v>
      </c>
      <c r="AU219">
        <v>13</v>
      </c>
      <c r="AV219">
        <v>0.17929999999999999</v>
      </c>
      <c r="AW219">
        <f>AV219/AU219*1000</f>
        <v>13.792307692307691</v>
      </c>
      <c r="AX219">
        <f>COUNTA(P219:AC219)*4</f>
        <v>24</v>
      </c>
    </row>
    <row r="220" spans="1:50" x14ac:dyDescent="0.25">
      <c r="A220" t="s">
        <v>277</v>
      </c>
      <c r="B220" t="s">
        <v>500</v>
      </c>
      <c r="C220" s="9" t="s">
        <v>95</v>
      </c>
      <c r="D220" t="s">
        <v>493</v>
      </c>
      <c r="E220">
        <v>28</v>
      </c>
      <c r="F220" s="9">
        <v>6</v>
      </c>
      <c r="G220" s="9">
        <v>1</v>
      </c>
      <c r="H220" s="8">
        <v>3</v>
      </c>
      <c r="I220" s="10">
        <v>44697</v>
      </c>
      <c r="J220" s="8">
        <v>6</v>
      </c>
      <c r="K220" s="8">
        <v>2</v>
      </c>
      <c r="L220" t="s">
        <v>61</v>
      </c>
      <c r="M220" s="10">
        <v>44743</v>
      </c>
      <c r="N220" s="10">
        <v>44751</v>
      </c>
      <c r="O220" t="s">
        <v>54</v>
      </c>
      <c r="P220">
        <v>51.3</v>
      </c>
      <c r="Q220">
        <v>50.3</v>
      </c>
      <c r="R220">
        <v>50.6</v>
      </c>
      <c r="S220">
        <v>47.7</v>
      </c>
      <c r="T220">
        <v>38</v>
      </c>
      <c r="U220">
        <v>0</v>
      </c>
      <c r="AD220" s="14">
        <f>SUM(Q220:AC220) /13</f>
        <v>14.353846153846156</v>
      </c>
      <c r="AE220">
        <v>0.76</v>
      </c>
      <c r="AF220">
        <v>0.65</v>
      </c>
      <c r="AG220">
        <v>0.69</v>
      </c>
      <c r="AH220">
        <v>0.67</v>
      </c>
      <c r="AI220">
        <v>0.67</v>
      </c>
      <c r="AJ220">
        <v>0</v>
      </c>
      <c r="AS220" s="14">
        <f>SUM(AF220:AR220)/13</f>
        <v>0.20615384615384613</v>
      </c>
      <c r="AT220">
        <v>60</v>
      </c>
      <c r="AU220">
        <v>22</v>
      </c>
      <c r="AV220">
        <v>0.57099999999999995</v>
      </c>
      <c r="AW220">
        <f>AV220/AU220*1000</f>
        <v>25.954545454545453</v>
      </c>
      <c r="AX220">
        <f>COUNTA(P220:AC220)*4</f>
        <v>24</v>
      </c>
    </row>
    <row r="221" spans="1:50" x14ac:dyDescent="0.25">
      <c r="A221" t="s">
        <v>300</v>
      </c>
      <c r="B221" t="s">
        <v>500</v>
      </c>
      <c r="C221" s="9" t="s">
        <v>95</v>
      </c>
      <c r="D221" t="s">
        <v>493</v>
      </c>
      <c r="E221">
        <v>28</v>
      </c>
      <c r="F221" s="9">
        <v>8</v>
      </c>
      <c r="G221" s="9">
        <v>1</v>
      </c>
      <c r="H221" s="8">
        <v>3</v>
      </c>
      <c r="I221" s="10">
        <v>44697</v>
      </c>
      <c r="J221" s="8">
        <v>7</v>
      </c>
      <c r="K221" s="8">
        <v>1</v>
      </c>
      <c r="L221" t="s">
        <v>43</v>
      </c>
      <c r="M221" s="10">
        <v>44745</v>
      </c>
      <c r="N221" s="10">
        <v>44753</v>
      </c>
      <c r="O221" t="s">
        <v>44</v>
      </c>
      <c r="P221">
        <v>46.9</v>
      </c>
      <c r="Q221">
        <v>48.6</v>
      </c>
      <c r="R221">
        <v>47.4</v>
      </c>
      <c r="S221">
        <v>47.1</v>
      </c>
      <c r="T221">
        <v>34.799999999999997</v>
      </c>
      <c r="U221">
        <v>0</v>
      </c>
      <c r="AD221" s="14">
        <f>SUM(Q221:AC221) /13</f>
        <v>13.684615384615382</v>
      </c>
      <c r="AE221">
        <v>0.74</v>
      </c>
      <c r="AF221">
        <v>0.73</v>
      </c>
      <c r="AG221">
        <v>0.64</v>
      </c>
      <c r="AH221">
        <v>0.51</v>
      </c>
      <c r="AI221">
        <v>0.46</v>
      </c>
      <c r="AJ221">
        <v>0</v>
      </c>
      <c r="AS221" s="14">
        <f>SUM(AF221:AR221)/13</f>
        <v>0.18000000000000002</v>
      </c>
      <c r="AT221">
        <v>67</v>
      </c>
      <c r="AU221">
        <v>12</v>
      </c>
      <c r="AV221">
        <v>0.28799999999999998</v>
      </c>
      <c r="AW221">
        <f>AV221/AU221*1000</f>
        <v>23.999999999999996</v>
      </c>
      <c r="AX221">
        <f>COUNTA(P221:AC221)*4</f>
        <v>24</v>
      </c>
    </row>
    <row r="222" spans="1:50" x14ac:dyDescent="0.25">
      <c r="A222" t="s">
        <v>144</v>
      </c>
      <c r="B222" t="s">
        <v>495</v>
      </c>
      <c r="C222" s="9" t="s">
        <v>145</v>
      </c>
      <c r="D222" t="s">
        <v>493</v>
      </c>
      <c r="E222">
        <v>26</v>
      </c>
      <c r="F222" s="9">
        <v>5</v>
      </c>
      <c r="G222" s="9">
        <v>2</v>
      </c>
      <c r="H222" s="8">
        <v>2</v>
      </c>
      <c r="I222" s="10">
        <v>44697</v>
      </c>
      <c r="J222" s="8">
        <v>2</v>
      </c>
      <c r="K222" s="8">
        <v>4</v>
      </c>
      <c r="L222" t="s">
        <v>61</v>
      </c>
      <c r="M222" s="10">
        <v>44751</v>
      </c>
      <c r="N222" s="10">
        <v>44759</v>
      </c>
      <c r="O222" t="s">
        <v>54</v>
      </c>
      <c r="P222">
        <v>47.6</v>
      </c>
      <c r="Q222">
        <v>47.7</v>
      </c>
      <c r="R222">
        <v>48.1</v>
      </c>
      <c r="S222">
        <v>43.5</v>
      </c>
      <c r="T222">
        <v>20</v>
      </c>
      <c r="U222">
        <v>0</v>
      </c>
      <c r="AD222" s="14">
        <f>SUM(Q222:AC222) /13</f>
        <v>12.253846153846155</v>
      </c>
      <c r="AE222">
        <v>0.75</v>
      </c>
      <c r="AF222">
        <v>0.69</v>
      </c>
      <c r="AG222">
        <v>0.64</v>
      </c>
      <c r="AH222">
        <v>0.7</v>
      </c>
      <c r="AI222">
        <v>0.43</v>
      </c>
      <c r="AJ222">
        <v>0</v>
      </c>
      <c r="AS222" s="14">
        <f>SUM(AF222:AR222)/13</f>
        <v>0.18923076923076926</v>
      </c>
      <c r="AT222">
        <v>57</v>
      </c>
      <c r="AU222">
        <v>19</v>
      </c>
      <c r="AV222">
        <v>0.68769999999999998</v>
      </c>
      <c r="AW222">
        <f>AV222/AU222*1000</f>
        <v>36.194736842105257</v>
      </c>
      <c r="AX222">
        <f>COUNTA(P222:AC222)*4</f>
        <v>24</v>
      </c>
    </row>
    <row r="223" spans="1:50" x14ac:dyDescent="0.25">
      <c r="A223" t="s">
        <v>208</v>
      </c>
      <c r="B223" t="s">
        <v>495</v>
      </c>
      <c r="C223" s="9" t="s">
        <v>145</v>
      </c>
      <c r="D223" t="s">
        <v>493</v>
      </c>
      <c r="E223">
        <v>26</v>
      </c>
      <c r="F223" s="9">
        <v>6</v>
      </c>
      <c r="G223" s="9">
        <v>1</v>
      </c>
      <c r="H223" s="8">
        <v>3</v>
      </c>
      <c r="I223" s="10">
        <v>44697</v>
      </c>
      <c r="J223" s="8">
        <v>11</v>
      </c>
      <c r="K223" s="8">
        <v>1</v>
      </c>
      <c r="L223" t="s">
        <v>61</v>
      </c>
      <c r="M223" s="10">
        <v>44751</v>
      </c>
      <c r="N223" s="10">
        <v>44759</v>
      </c>
      <c r="O223" t="s">
        <v>54</v>
      </c>
      <c r="P223">
        <v>46.8</v>
      </c>
      <c r="Q223">
        <v>45.6</v>
      </c>
      <c r="R223">
        <v>48.7</v>
      </c>
      <c r="S223">
        <v>46</v>
      </c>
      <c r="T223">
        <v>34.200000000000003</v>
      </c>
      <c r="U223">
        <v>0</v>
      </c>
      <c r="AD223" s="14">
        <f>SUM(Q223:AC223) /13</f>
        <v>13.423076923076923</v>
      </c>
      <c r="AE223">
        <v>0.76</v>
      </c>
      <c r="AF223">
        <v>0.67</v>
      </c>
      <c r="AG223">
        <v>0.66</v>
      </c>
      <c r="AH223">
        <v>0.68</v>
      </c>
      <c r="AI223">
        <v>0.55000000000000004</v>
      </c>
      <c r="AJ223">
        <v>0</v>
      </c>
      <c r="AS223" s="14">
        <f>SUM(AF223:AR223)/13</f>
        <v>0.19692307692307695</v>
      </c>
      <c r="AT223">
        <v>57</v>
      </c>
      <c r="AU223">
        <v>21</v>
      </c>
      <c r="AV223">
        <v>0.65949999999999998</v>
      </c>
      <c r="AW223">
        <f>AV223/AU223*1000</f>
        <v>31.404761904761902</v>
      </c>
      <c r="AX223">
        <f>COUNTA(P223:AC223)*4</f>
        <v>24</v>
      </c>
    </row>
    <row r="224" spans="1:50" x14ac:dyDescent="0.25">
      <c r="A224" t="s">
        <v>306</v>
      </c>
      <c r="B224" t="s">
        <v>495</v>
      </c>
      <c r="C224" s="9" t="s">
        <v>145</v>
      </c>
      <c r="D224" t="s">
        <v>493</v>
      </c>
      <c r="E224">
        <v>26</v>
      </c>
      <c r="F224" s="9">
        <v>6</v>
      </c>
      <c r="G224" s="9">
        <v>2</v>
      </c>
      <c r="H224" s="8">
        <v>4</v>
      </c>
      <c r="I224" s="10">
        <v>44697</v>
      </c>
      <c r="J224" s="8">
        <v>8</v>
      </c>
      <c r="K224" s="8">
        <v>3</v>
      </c>
      <c r="L224" t="s">
        <v>61</v>
      </c>
      <c r="M224" s="10">
        <v>44750</v>
      </c>
      <c r="N224" s="10">
        <v>44758</v>
      </c>
      <c r="O224" t="s">
        <v>46</v>
      </c>
      <c r="P224">
        <v>43.8</v>
      </c>
      <c r="Q224">
        <v>44</v>
      </c>
      <c r="R224">
        <v>42</v>
      </c>
      <c r="S224">
        <v>34.799999999999997</v>
      </c>
      <c r="T224">
        <v>11.5</v>
      </c>
      <c r="U224">
        <v>0</v>
      </c>
      <c r="AD224" s="14">
        <f>SUM(Q224:AC224) /13</f>
        <v>10.176923076923078</v>
      </c>
      <c r="AE224">
        <v>0.76</v>
      </c>
      <c r="AF224">
        <v>0.64</v>
      </c>
      <c r="AG224">
        <v>0.71</v>
      </c>
      <c r="AH224">
        <v>0.68</v>
      </c>
      <c r="AI224">
        <v>0.65</v>
      </c>
      <c r="AJ224">
        <v>0</v>
      </c>
      <c r="AS224" s="14">
        <f>SUM(AF224:AR224)/13</f>
        <v>0.20615384615384616</v>
      </c>
      <c r="AT224">
        <v>51</v>
      </c>
      <c r="AU224">
        <v>22</v>
      </c>
      <c r="AV224">
        <v>0.51890000000000003</v>
      </c>
      <c r="AW224">
        <f>AV224/AU224*1000</f>
        <v>23.58636363636364</v>
      </c>
      <c r="AX224">
        <f>COUNTA(P224:AC224)*4</f>
        <v>24</v>
      </c>
    </row>
    <row r="225" spans="1:50" x14ac:dyDescent="0.25">
      <c r="A225" t="s">
        <v>221</v>
      </c>
      <c r="B225" t="s">
        <v>498</v>
      </c>
      <c r="C225" s="9" t="s">
        <v>93</v>
      </c>
      <c r="D225" t="s">
        <v>493</v>
      </c>
      <c r="E225">
        <v>25</v>
      </c>
      <c r="F225" s="9">
        <v>5</v>
      </c>
      <c r="G225" s="9">
        <v>1</v>
      </c>
      <c r="H225" s="8">
        <v>1</v>
      </c>
      <c r="I225" s="10">
        <v>44697</v>
      </c>
      <c r="J225" s="8">
        <v>11</v>
      </c>
      <c r="K225" s="8">
        <v>4</v>
      </c>
      <c r="L225" t="s">
        <v>61</v>
      </c>
      <c r="M225" s="10">
        <v>44741</v>
      </c>
      <c r="N225" s="10">
        <v>44749</v>
      </c>
      <c r="O225" t="s">
        <v>44</v>
      </c>
      <c r="P225">
        <v>47.4</v>
      </c>
      <c r="Q225">
        <v>47</v>
      </c>
      <c r="R225">
        <v>46</v>
      </c>
      <c r="S225">
        <v>41.4</v>
      </c>
      <c r="T225">
        <v>20.399999999999999</v>
      </c>
      <c r="U225">
        <v>0</v>
      </c>
      <c r="AD225" s="14">
        <f>SUM(Q225:AC225) /13</f>
        <v>11.907692307692308</v>
      </c>
      <c r="AE225">
        <v>0.73</v>
      </c>
      <c r="AF225">
        <v>0.66</v>
      </c>
      <c r="AG225">
        <v>0.64</v>
      </c>
      <c r="AH225">
        <v>0.64</v>
      </c>
      <c r="AI225">
        <v>0.56999999999999995</v>
      </c>
      <c r="AJ225">
        <v>0</v>
      </c>
      <c r="AS225" s="14">
        <f>SUM(AF225:AR225)/13</f>
        <v>0.19307692307692306</v>
      </c>
      <c r="AT225">
        <v>55</v>
      </c>
      <c r="AU225">
        <v>21</v>
      </c>
      <c r="AV225">
        <v>0.64449999999999996</v>
      </c>
      <c r="AW225">
        <f>AV225/AU225*1000</f>
        <v>30.69047619047619</v>
      </c>
      <c r="AX225">
        <f>COUNTA(P225:AC225)*4</f>
        <v>24</v>
      </c>
    </row>
    <row r="226" spans="1:50" x14ac:dyDescent="0.25">
      <c r="A226" t="s">
        <v>134</v>
      </c>
      <c r="B226" t="s">
        <v>498</v>
      </c>
      <c r="C226" s="9" t="s">
        <v>93</v>
      </c>
      <c r="D226" t="s">
        <v>493</v>
      </c>
      <c r="E226">
        <v>25</v>
      </c>
      <c r="F226" s="9">
        <v>5</v>
      </c>
      <c r="G226" s="9">
        <v>2</v>
      </c>
      <c r="H226" s="8">
        <v>2</v>
      </c>
      <c r="I226" s="10">
        <v>44697</v>
      </c>
      <c r="J226" s="8">
        <v>2</v>
      </c>
      <c r="K226" s="8">
        <v>3</v>
      </c>
      <c r="L226" t="s">
        <v>61</v>
      </c>
      <c r="M226" s="10">
        <v>44742</v>
      </c>
      <c r="N226" s="10">
        <v>44750</v>
      </c>
      <c r="O226" t="s">
        <v>46</v>
      </c>
      <c r="P226">
        <v>51.3</v>
      </c>
      <c r="Q226">
        <v>48.7</v>
      </c>
      <c r="R226">
        <v>50.4</v>
      </c>
      <c r="S226">
        <v>50.1</v>
      </c>
      <c r="T226">
        <v>39</v>
      </c>
      <c r="U226">
        <v>0</v>
      </c>
      <c r="AD226" s="14">
        <f>SUM(Q226:AC226) /13</f>
        <v>14.476923076923075</v>
      </c>
      <c r="AE226">
        <v>0.64</v>
      </c>
      <c r="AF226">
        <v>0.67</v>
      </c>
      <c r="AG226">
        <v>0.6</v>
      </c>
      <c r="AH226">
        <v>0.61</v>
      </c>
      <c r="AI226">
        <v>0.57999999999999996</v>
      </c>
      <c r="AJ226">
        <v>0</v>
      </c>
      <c r="AS226" s="14">
        <f>SUM(AF226:AR226)/13</f>
        <v>0.18923076923076923</v>
      </c>
      <c r="AT226">
        <v>65</v>
      </c>
      <c r="AU226">
        <v>32</v>
      </c>
      <c r="AV226">
        <v>1.1776</v>
      </c>
      <c r="AW226">
        <f>AV226/AU226*1000</f>
        <v>36.799999999999997</v>
      </c>
      <c r="AX226">
        <f>COUNTA(P226:AC226)*4</f>
        <v>24</v>
      </c>
    </row>
    <row r="227" spans="1:50" x14ac:dyDescent="0.25">
      <c r="A227" t="s">
        <v>125</v>
      </c>
      <c r="B227" t="s">
        <v>498</v>
      </c>
      <c r="C227" s="9" t="s">
        <v>93</v>
      </c>
      <c r="D227" t="s">
        <v>493</v>
      </c>
      <c r="E227">
        <v>25</v>
      </c>
      <c r="F227" s="9">
        <v>6</v>
      </c>
      <c r="G227" s="9">
        <v>1</v>
      </c>
      <c r="H227" s="8">
        <v>3</v>
      </c>
      <c r="I227" s="10">
        <v>44697</v>
      </c>
      <c r="J227" s="8">
        <v>4</v>
      </c>
      <c r="K227" s="8">
        <v>3</v>
      </c>
      <c r="L227" t="s">
        <v>61</v>
      </c>
      <c r="M227" s="10">
        <v>44740</v>
      </c>
      <c r="N227" s="10">
        <v>44748</v>
      </c>
      <c r="O227" t="s">
        <v>57</v>
      </c>
      <c r="P227">
        <v>51</v>
      </c>
      <c r="Q227">
        <v>52.5</v>
      </c>
      <c r="R227">
        <v>52</v>
      </c>
      <c r="S227">
        <v>49.6</v>
      </c>
      <c r="T227">
        <v>44</v>
      </c>
      <c r="U227">
        <v>0</v>
      </c>
      <c r="AD227" s="14">
        <f>SUM(Q227:AC227) /13</f>
        <v>15.238461538461538</v>
      </c>
      <c r="AE227">
        <v>0.74</v>
      </c>
      <c r="AF227">
        <v>0.73</v>
      </c>
      <c r="AG227">
        <v>0.69</v>
      </c>
      <c r="AH227">
        <v>0.7</v>
      </c>
      <c r="AI227">
        <v>0.68</v>
      </c>
      <c r="AJ227">
        <v>0</v>
      </c>
      <c r="AS227" s="14">
        <f>SUM(AF227:AR227)/13</f>
        <v>0.2153846153846154</v>
      </c>
      <c r="AT227">
        <v>68</v>
      </c>
      <c r="AU227">
        <v>30</v>
      </c>
      <c r="AV227">
        <v>1.1123000000000001</v>
      </c>
      <c r="AW227">
        <f>AV227/AU227*1000</f>
        <v>37.076666666666668</v>
      </c>
      <c r="AX227">
        <f>COUNTA(P227:AC227)*4</f>
        <v>24</v>
      </c>
    </row>
    <row r="228" spans="1:50" x14ac:dyDescent="0.25">
      <c r="A228" t="s">
        <v>92</v>
      </c>
      <c r="B228" t="s">
        <v>498</v>
      </c>
      <c r="C228" s="9" t="s">
        <v>93</v>
      </c>
      <c r="D228" t="s">
        <v>493</v>
      </c>
      <c r="E228">
        <v>25</v>
      </c>
      <c r="F228" s="9">
        <v>6</v>
      </c>
      <c r="G228" s="9">
        <v>2</v>
      </c>
      <c r="H228" s="8">
        <v>4</v>
      </c>
      <c r="I228" s="10">
        <v>44697</v>
      </c>
      <c r="J228" s="8">
        <v>9</v>
      </c>
      <c r="K228" s="8">
        <v>3</v>
      </c>
      <c r="L228" t="s">
        <v>61</v>
      </c>
      <c r="M228" s="10">
        <v>44741</v>
      </c>
      <c r="N228" s="10">
        <v>44749</v>
      </c>
      <c r="O228" t="s">
        <v>44</v>
      </c>
      <c r="P228">
        <v>47.1</v>
      </c>
      <c r="Q228">
        <v>50.8</v>
      </c>
      <c r="R228">
        <v>50.2</v>
      </c>
      <c r="S228">
        <v>49.8</v>
      </c>
      <c r="T228">
        <v>38.5</v>
      </c>
      <c r="U228">
        <v>0</v>
      </c>
      <c r="AD228" s="14">
        <f>SUM(Q228:AC228) /13</f>
        <v>14.561538461538463</v>
      </c>
      <c r="AE228">
        <v>0.74</v>
      </c>
      <c r="AF228">
        <v>0.7</v>
      </c>
      <c r="AG228">
        <v>0.67</v>
      </c>
      <c r="AH228">
        <v>0.67</v>
      </c>
      <c r="AI228">
        <v>0.66</v>
      </c>
      <c r="AJ228">
        <v>0</v>
      </c>
      <c r="AS228" s="14">
        <f>SUM(AF228:AR228)/13</f>
        <v>0.2076923076923077</v>
      </c>
      <c r="AT228">
        <v>60</v>
      </c>
      <c r="AU228">
        <v>25</v>
      </c>
      <c r="AV228">
        <v>0.97070000000000001</v>
      </c>
      <c r="AW228">
        <f>AV228/AU228*1000</f>
        <v>38.828000000000003</v>
      </c>
      <c r="AX228">
        <f>COUNTA(P228:AC228)*4</f>
        <v>24</v>
      </c>
    </row>
    <row r="229" spans="1:50" x14ac:dyDescent="0.25">
      <c r="A229" t="s">
        <v>59</v>
      </c>
      <c r="B229" t="s">
        <v>497</v>
      </c>
      <c r="C229" s="9" t="s">
        <v>60</v>
      </c>
      <c r="D229" t="s">
        <v>493</v>
      </c>
      <c r="E229">
        <v>24</v>
      </c>
      <c r="F229" s="9">
        <v>6</v>
      </c>
      <c r="G229" s="9">
        <v>1</v>
      </c>
      <c r="H229" s="8">
        <v>3</v>
      </c>
      <c r="I229" s="10">
        <v>44697</v>
      </c>
      <c r="J229" s="8">
        <v>9</v>
      </c>
      <c r="K229" s="8">
        <v>1</v>
      </c>
      <c r="L229" t="s">
        <v>61</v>
      </c>
      <c r="M229" s="10">
        <v>44764</v>
      </c>
      <c r="N229" s="10">
        <v>44772</v>
      </c>
      <c r="O229" t="s">
        <v>57</v>
      </c>
      <c r="P229">
        <v>46</v>
      </c>
      <c r="Q229">
        <v>36.6</v>
      </c>
      <c r="R229">
        <v>40.200000000000003</v>
      </c>
      <c r="S229">
        <v>33</v>
      </c>
      <c r="T229">
        <v>17.100000000000001</v>
      </c>
      <c r="U229">
        <v>0</v>
      </c>
      <c r="AD229" s="14">
        <f>SUM(Q229:AC229) /13</f>
        <v>9.7615384615384624</v>
      </c>
      <c r="AE229">
        <v>0.69</v>
      </c>
      <c r="AF229">
        <v>0.7</v>
      </c>
      <c r="AG229">
        <v>0.74</v>
      </c>
      <c r="AH229">
        <v>0.74</v>
      </c>
      <c r="AI229">
        <v>0.31</v>
      </c>
      <c r="AJ229">
        <v>0</v>
      </c>
      <c r="AS229" s="14">
        <f>SUM(AF229:AR229)/13</f>
        <v>0.19153846153846152</v>
      </c>
      <c r="AT229">
        <v>35</v>
      </c>
      <c r="AU229">
        <v>3</v>
      </c>
      <c r="AV229">
        <v>0.1338</v>
      </c>
      <c r="AW229">
        <f>AV229/AU229*1000</f>
        <v>44.6</v>
      </c>
      <c r="AX229">
        <f>COUNTA(P229:AC229)*4</f>
        <v>24</v>
      </c>
    </row>
    <row r="230" spans="1:50" x14ac:dyDescent="0.25">
      <c r="A230" t="s">
        <v>308</v>
      </c>
      <c r="B230" t="s">
        <v>494</v>
      </c>
      <c r="C230" s="9" t="s">
        <v>75</v>
      </c>
      <c r="D230" t="s">
        <v>493</v>
      </c>
      <c r="E230">
        <v>22</v>
      </c>
      <c r="F230" s="9">
        <v>5</v>
      </c>
      <c r="G230" s="9">
        <v>1</v>
      </c>
      <c r="H230" s="8">
        <v>1</v>
      </c>
      <c r="I230" s="10">
        <v>44697</v>
      </c>
      <c r="J230" s="8">
        <v>9</v>
      </c>
      <c r="K230" s="8">
        <v>2</v>
      </c>
      <c r="L230" t="s">
        <v>61</v>
      </c>
      <c r="M230" s="10">
        <v>44747</v>
      </c>
      <c r="N230" s="10">
        <v>44755</v>
      </c>
      <c r="O230" t="s">
        <v>54</v>
      </c>
      <c r="P230">
        <v>48.4</v>
      </c>
      <c r="Q230">
        <v>47.7</v>
      </c>
      <c r="R230">
        <v>48.4</v>
      </c>
      <c r="S230">
        <v>48.1</v>
      </c>
      <c r="T230">
        <v>29.5</v>
      </c>
      <c r="U230">
        <v>0</v>
      </c>
      <c r="AD230" s="14">
        <f>SUM(Q230:AC230) /13</f>
        <v>13.36153846153846</v>
      </c>
      <c r="AE230">
        <v>0.74</v>
      </c>
      <c r="AF230">
        <v>0.65</v>
      </c>
      <c r="AG230">
        <v>0.72</v>
      </c>
      <c r="AH230">
        <v>0.71</v>
      </c>
      <c r="AI230">
        <v>0.63</v>
      </c>
      <c r="AJ230">
        <v>0</v>
      </c>
      <c r="AS230" s="14">
        <f>SUM(AF230:AR230)/13</f>
        <v>0.20846153846153845</v>
      </c>
      <c r="AT230">
        <v>50</v>
      </c>
      <c r="AU230">
        <v>27</v>
      </c>
      <c r="AV230">
        <v>0.63049999999999995</v>
      </c>
      <c r="AW230">
        <f>AV230/AU230*1000</f>
        <v>23.351851851851848</v>
      </c>
      <c r="AX230">
        <f>COUNTA(P230:AC230)*4</f>
        <v>24</v>
      </c>
    </row>
    <row r="231" spans="1:50" x14ac:dyDescent="0.25">
      <c r="A231" t="s">
        <v>211</v>
      </c>
      <c r="B231" t="s">
        <v>494</v>
      </c>
      <c r="C231" s="9" t="s">
        <v>75</v>
      </c>
      <c r="D231" t="s">
        <v>493</v>
      </c>
      <c r="E231">
        <v>22</v>
      </c>
      <c r="F231" s="9">
        <v>5</v>
      </c>
      <c r="G231" s="9">
        <v>2</v>
      </c>
      <c r="H231" s="8">
        <v>2</v>
      </c>
      <c r="I231" s="10">
        <v>44697</v>
      </c>
      <c r="J231" s="8">
        <v>5</v>
      </c>
      <c r="K231" s="8">
        <v>2</v>
      </c>
      <c r="L231" t="s">
        <v>61</v>
      </c>
      <c r="M231" s="10">
        <v>44747</v>
      </c>
      <c r="N231" s="10">
        <v>44755</v>
      </c>
      <c r="O231" t="s">
        <v>54</v>
      </c>
      <c r="P231">
        <v>50.5</v>
      </c>
      <c r="Q231">
        <v>47.7</v>
      </c>
      <c r="R231">
        <v>46.7</v>
      </c>
      <c r="S231">
        <v>48.1</v>
      </c>
      <c r="T231">
        <v>28.4</v>
      </c>
      <c r="U231">
        <v>0</v>
      </c>
      <c r="AD231" s="14">
        <f>SUM(Q231:AC231) /13</f>
        <v>13.146153846153847</v>
      </c>
      <c r="AE231">
        <v>0.74</v>
      </c>
      <c r="AF231">
        <v>0.68</v>
      </c>
      <c r="AG231">
        <v>0.7</v>
      </c>
      <c r="AH231">
        <v>0.64</v>
      </c>
      <c r="AI231">
        <v>0.55000000000000004</v>
      </c>
      <c r="AJ231">
        <v>0</v>
      </c>
      <c r="AS231" s="14">
        <f>SUM(AF231:AR231)/13</f>
        <v>0.19769230769230772</v>
      </c>
      <c r="AT231">
        <v>58</v>
      </c>
      <c r="AU231">
        <v>29</v>
      </c>
      <c r="AV231">
        <v>0.90590000000000004</v>
      </c>
      <c r="AW231">
        <f>AV231/AU231*1000</f>
        <v>31.237931034482759</v>
      </c>
      <c r="AX231">
        <f>COUNTA(P231:AC231)*4</f>
        <v>24</v>
      </c>
    </row>
    <row r="232" spans="1:50" x14ac:dyDescent="0.25">
      <c r="A232" t="s">
        <v>362</v>
      </c>
      <c r="B232" t="s">
        <v>494</v>
      </c>
      <c r="C232" s="9" t="s">
        <v>75</v>
      </c>
      <c r="D232" t="s">
        <v>493</v>
      </c>
      <c r="E232">
        <v>22</v>
      </c>
      <c r="F232" s="9">
        <v>6</v>
      </c>
      <c r="G232" s="9">
        <v>1</v>
      </c>
      <c r="H232" s="8">
        <v>3</v>
      </c>
      <c r="I232" s="10">
        <v>44697</v>
      </c>
      <c r="J232" s="8">
        <v>3</v>
      </c>
      <c r="K232" s="8">
        <v>3</v>
      </c>
      <c r="L232" t="s">
        <v>61</v>
      </c>
      <c r="M232" s="10">
        <v>44747</v>
      </c>
      <c r="N232" s="10">
        <v>44755</v>
      </c>
      <c r="O232" t="s">
        <v>54</v>
      </c>
      <c r="P232">
        <v>47.3</v>
      </c>
      <c r="Q232">
        <v>43</v>
      </c>
      <c r="R232">
        <v>44.6</v>
      </c>
      <c r="S232">
        <v>43.4</v>
      </c>
      <c r="T232">
        <v>28</v>
      </c>
      <c r="U232">
        <v>0</v>
      </c>
      <c r="AD232" s="14">
        <f>SUM(Q232:AC232) /13</f>
        <v>12.23076923076923</v>
      </c>
      <c r="AE232">
        <v>0.73</v>
      </c>
      <c r="AF232">
        <v>0.71</v>
      </c>
      <c r="AG232">
        <v>0.69</v>
      </c>
      <c r="AH232">
        <v>0.66</v>
      </c>
      <c r="AI232">
        <v>0.65</v>
      </c>
      <c r="AJ232">
        <v>0</v>
      </c>
      <c r="AS232" s="14">
        <f>SUM(AF232:AR232)/13</f>
        <v>0.20846153846153845</v>
      </c>
      <c r="AT232">
        <v>45</v>
      </c>
      <c r="AU232">
        <v>21</v>
      </c>
      <c r="AV232">
        <v>0.3967</v>
      </c>
      <c r="AW232">
        <f>AV232/AU232*1000</f>
        <v>18.890476190476189</v>
      </c>
      <c r="AX232">
        <f>COUNTA(P232:AC232)*4</f>
        <v>24</v>
      </c>
    </row>
    <row r="233" spans="1:50" x14ac:dyDescent="0.25">
      <c r="A233" t="s">
        <v>281</v>
      </c>
      <c r="B233" t="s">
        <v>494</v>
      </c>
      <c r="C233" s="9" t="s">
        <v>75</v>
      </c>
      <c r="D233" t="s">
        <v>493</v>
      </c>
      <c r="E233">
        <v>22</v>
      </c>
      <c r="F233" s="9">
        <v>6</v>
      </c>
      <c r="G233" s="9">
        <v>2</v>
      </c>
      <c r="H233" s="8">
        <v>4</v>
      </c>
      <c r="I233" s="10">
        <v>44697</v>
      </c>
      <c r="J233" s="8">
        <v>11</v>
      </c>
      <c r="K233" s="8">
        <v>4</v>
      </c>
      <c r="L233" t="s">
        <v>61</v>
      </c>
      <c r="M233" s="10">
        <v>44749</v>
      </c>
      <c r="N233" s="10">
        <v>44757</v>
      </c>
      <c r="O233" t="s">
        <v>44</v>
      </c>
      <c r="P233">
        <v>43.5</v>
      </c>
      <c r="Q233">
        <v>44.8</v>
      </c>
      <c r="R233">
        <v>28.7</v>
      </c>
      <c r="S233">
        <v>28</v>
      </c>
      <c r="T233">
        <v>26.7</v>
      </c>
      <c r="U233">
        <v>0</v>
      </c>
      <c r="AD233" s="14">
        <f>SUM(Q233:AC233) /13</f>
        <v>9.8615384615384603</v>
      </c>
      <c r="AE233">
        <v>0.76</v>
      </c>
      <c r="AF233">
        <v>0.72</v>
      </c>
      <c r="AG233">
        <v>0.68</v>
      </c>
      <c r="AH233">
        <v>0.71</v>
      </c>
      <c r="AI233">
        <v>0.01</v>
      </c>
      <c r="AJ233">
        <v>0</v>
      </c>
      <c r="AS233" s="14">
        <f>SUM(AF233:AR233)/13</f>
        <v>0.16307692307692306</v>
      </c>
      <c r="AT233">
        <v>33</v>
      </c>
      <c r="AU233">
        <v>7</v>
      </c>
      <c r="AV233">
        <v>0.17929999999999999</v>
      </c>
      <c r="AW233">
        <f>AV233/AU233*1000</f>
        <v>25.61428571428571</v>
      </c>
      <c r="AX233">
        <f>COUNTA(P233:AC233)*4</f>
        <v>24</v>
      </c>
    </row>
    <row r="234" spans="1:50" x14ac:dyDescent="0.25">
      <c r="A234" t="s">
        <v>123</v>
      </c>
      <c r="B234" t="s">
        <v>489</v>
      </c>
      <c r="C234" s="9" t="s">
        <v>82</v>
      </c>
      <c r="D234" t="s">
        <v>490</v>
      </c>
      <c r="E234">
        <v>19</v>
      </c>
      <c r="F234" s="9">
        <v>5</v>
      </c>
      <c r="G234" s="9">
        <v>1</v>
      </c>
      <c r="H234" s="8">
        <v>1</v>
      </c>
      <c r="I234" s="10">
        <v>44697</v>
      </c>
      <c r="J234" s="8">
        <v>4</v>
      </c>
      <c r="K234" s="8">
        <v>1</v>
      </c>
      <c r="L234" t="s">
        <v>61</v>
      </c>
      <c r="M234" s="10">
        <v>44740</v>
      </c>
      <c r="N234" s="10">
        <v>44748</v>
      </c>
      <c r="O234" t="s">
        <v>57</v>
      </c>
      <c r="P234">
        <v>49.1</v>
      </c>
      <c r="Q234">
        <v>50.9</v>
      </c>
      <c r="R234">
        <v>51</v>
      </c>
      <c r="S234">
        <v>42.4</v>
      </c>
      <c r="T234">
        <v>13.3</v>
      </c>
      <c r="U234">
        <v>0</v>
      </c>
      <c r="AD234" s="14">
        <f>SUM(Q234:AC234) /13</f>
        <v>12.123076923076924</v>
      </c>
      <c r="AE234">
        <v>0.75</v>
      </c>
      <c r="AF234">
        <v>0.71</v>
      </c>
      <c r="AG234">
        <v>0.69</v>
      </c>
      <c r="AH234">
        <v>0.65</v>
      </c>
      <c r="AI234">
        <v>0.57999999999999996</v>
      </c>
      <c r="AJ234">
        <v>0</v>
      </c>
      <c r="AS234" s="14">
        <f>SUM(AF234:AR234)/13</f>
        <v>0.2023076923076923</v>
      </c>
      <c r="AT234">
        <v>80</v>
      </c>
      <c r="AU234">
        <v>41</v>
      </c>
      <c r="AV234">
        <v>1.5255000000000001</v>
      </c>
      <c r="AW234">
        <f>AV234/AU234*1000</f>
        <v>37.207317073170735</v>
      </c>
      <c r="AX234">
        <f>COUNTA(P234:AC234)*4</f>
        <v>24</v>
      </c>
    </row>
    <row r="235" spans="1:50" x14ac:dyDescent="0.25">
      <c r="A235" t="s">
        <v>126</v>
      </c>
      <c r="B235" t="s">
        <v>489</v>
      </c>
      <c r="C235" s="9" t="s">
        <v>82</v>
      </c>
      <c r="D235" t="s">
        <v>490</v>
      </c>
      <c r="E235">
        <v>19</v>
      </c>
      <c r="F235" s="9">
        <v>5</v>
      </c>
      <c r="G235" s="9">
        <v>2</v>
      </c>
      <c r="H235" s="8">
        <v>2</v>
      </c>
      <c r="I235" s="10">
        <v>44697</v>
      </c>
      <c r="J235" s="8">
        <v>4</v>
      </c>
      <c r="K235" s="8">
        <v>4</v>
      </c>
      <c r="L235" t="s">
        <v>61</v>
      </c>
      <c r="M235" s="10">
        <v>44739</v>
      </c>
      <c r="N235" s="10">
        <v>44747</v>
      </c>
      <c r="O235" t="s">
        <v>54</v>
      </c>
      <c r="P235">
        <v>49</v>
      </c>
      <c r="Q235">
        <v>49.1</v>
      </c>
      <c r="R235">
        <v>38.700000000000003</v>
      </c>
      <c r="S235">
        <v>6</v>
      </c>
      <c r="T235">
        <v>4.9000000000000004</v>
      </c>
      <c r="U235">
        <v>0</v>
      </c>
      <c r="AD235" s="14">
        <f>SUM(Q235:AC235) /13</f>
        <v>7.5923076923076938</v>
      </c>
      <c r="AE235">
        <v>0.74</v>
      </c>
      <c r="AF235">
        <v>0.71</v>
      </c>
      <c r="AG235">
        <v>0.68</v>
      </c>
      <c r="AH235">
        <v>0.15</v>
      </c>
      <c r="AI235">
        <v>0.15</v>
      </c>
      <c r="AJ235">
        <v>0</v>
      </c>
      <c r="AS235" s="14">
        <f>SUM(AF235:AR235)/13</f>
        <v>0.13</v>
      </c>
      <c r="AT235">
        <v>85</v>
      </c>
      <c r="AU235">
        <v>36</v>
      </c>
      <c r="AV235">
        <v>1.3338000000000001</v>
      </c>
      <c r="AW235">
        <f>AV235/AU235*1000</f>
        <v>37.049999999999997</v>
      </c>
      <c r="AX235">
        <f>COUNTA(P235:AC235)*4</f>
        <v>24</v>
      </c>
    </row>
    <row r="236" spans="1:50" x14ac:dyDescent="0.25">
      <c r="A236" t="s">
        <v>143</v>
      </c>
      <c r="B236" t="s">
        <v>98</v>
      </c>
      <c r="C236" s="9" t="s">
        <v>41</v>
      </c>
      <c r="D236" t="s">
        <v>42</v>
      </c>
      <c r="E236">
        <v>17</v>
      </c>
      <c r="F236" s="9">
        <v>5</v>
      </c>
      <c r="G236" s="9">
        <v>1</v>
      </c>
      <c r="H236" s="8">
        <v>1</v>
      </c>
      <c r="I236" s="10">
        <v>44697</v>
      </c>
      <c r="J236" s="8">
        <v>9</v>
      </c>
      <c r="K236" s="8">
        <v>1</v>
      </c>
      <c r="L236" t="s">
        <v>61</v>
      </c>
      <c r="M236" s="10">
        <v>44743</v>
      </c>
      <c r="N236" s="10">
        <v>44751</v>
      </c>
      <c r="O236" t="s">
        <v>54</v>
      </c>
      <c r="P236">
        <v>50.3</v>
      </c>
      <c r="Q236">
        <v>47.8</v>
      </c>
      <c r="R236">
        <v>45.2</v>
      </c>
      <c r="S236">
        <v>46.4</v>
      </c>
      <c r="T236">
        <v>17.7</v>
      </c>
      <c r="U236">
        <v>0</v>
      </c>
      <c r="AD236" s="14">
        <f>SUM(Q236:AC236) /13</f>
        <v>12.084615384615384</v>
      </c>
      <c r="AE236">
        <v>0.77</v>
      </c>
      <c r="AF236">
        <v>0.68</v>
      </c>
      <c r="AG236">
        <v>0.71</v>
      </c>
      <c r="AH236">
        <v>0.7</v>
      </c>
      <c r="AI236">
        <v>0.67</v>
      </c>
      <c r="AJ236">
        <v>0</v>
      </c>
      <c r="AS236" s="14">
        <f>SUM(AF236:AR236)/13</f>
        <v>0.21230769230769228</v>
      </c>
      <c r="AT236">
        <v>76</v>
      </c>
      <c r="AU236">
        <v>40</v>
      </c>
      <c r="AV236">
        <v>1.4487000000000001</v>
      </c>
      <c r="AW236">
        <f>AV236/AU236*1000</f>
        <v>36.217500000000001</v>
      </c>
      <c r="AX236">
        <f>COUNTA(P236:AC236)*4</f>
        <v>24</v>
      </c>
    </row>
    <row r="237" spans="1:50" x14ac:dyDescent="0.25">
      <c r="A237" t="s">
        <v>231</v>
      </c>
      <c r="B237" t="s">
        <v>487</v>
      </c>
      <c r="C237" s="9" t="s">
        <v>88</v>
      </c>
      <c r="D237" t="s">
        <v>487</v>
      </c>
      <c r="E237">
        <v>16</v>
      </c>
      <c r="F237" s="9">
        <v>5</v>
      </c>
      <c r="G237" s="9">
        <v>2</v>
      </c>
      <c r="H237" s="8">
        <v>2</v>
      </c>
      <c r="I237" s="10">
        <v>44697</v>
      </c>
      <c r="J237" s="8">
        <v>5</v>
      </c>
      <c r="K237" s="8">
        <v>1</v>
      </c>
      <c r="L237" t="s">
        <v>61</v>
      </c>
      <c r="M237" s="10">
        <v>44746</v>
      </c>
      <c r="N237" s="10">
        <v>44754</v>
      </c>
      <c r="O237" t="s">
        <v>46</v>
      </c>
      <c r="P237">
        <v>53.5</v>
      </c>
      <c r="Q237">
        <v>53.9</v>
      </c>
      <c r="R237">
        <v>51.6</v>
      </c>
      <c r="S237">
        <v>50.8</v>
      </c>
      <c r="T237">
        <v>35.1</v>
      </c>
      <c r="U237">
        <v>0</v>
      </c>
      <c r="AD237" s="14">
        <f>SUM(Q237:AC237) /13</f>
        <v>14.723076923076924</v>
      </c>
      <c r="AE237">
        <v>0.78</v>
      </c>
      <c r="AF237">
        <v>0.7</v>
      </c>
      <c r="AG237">
        <v>0.69</v>
      </c>
      <c r="AH237">
        <v>0.67</v>
      </c>
      <c r="AI237">
        <v>0.67</v>
      </c>
      <c r="AJ237">
        <v>0</v>
      </c>
      <c r="AS237" s="14">
        <f>SUM(AF237:AR237)/13</f>
        <v>0.21</v>
      </c>
      <c r="AT237">
        <v>66</v>
      </c>
      <c r="AU237">
        <v>42</v>
      </c>
      <c r="AV237">
        <v>1.2238</v>
      </c>
      <c r="AW237">
        <f>AV237/AU237*1000</f>
        <v>29.138095238095236</v>
      </c>
      <c r="AX237">
        <f>COUNTA(P237:AC237)*4</f>
        <v>24</v>
      </c>
    </row>
    <row r="238" spans="1:50" x14ac:dyDescent="0.25">
      <c r="A238" t="s">
        <v>241</v>
      </c>
      <c r="B238" t="s">
        <v>67</v>
      </c>
      <c r="C238" s="9" t="s">
        <v>113</v>
      </c>
      <c r="D238" t="s">
        <v>42</v>
      </c>
      <c r="E238">
        <v>15</v>
      </c>
      <c r="F238" s="9">
        <v>5</v>
      </c>
      <c r="G238" s="9">
        <v>1</v>
      </c>
      <c r="H238" s="8">
        <v>1</v>
      </c>
      <c r="I238" s="10">
        <v>44697</v>
      </c>
      <c r="J238" s="8">
        <v>1</v>
      </c>
      <c r="K238" s="8">
        <v>3</v>
      </c>
      <c r="L238" t="s">
        <v>61</v>
      </c>
      <c r="M238" s="10">
        <v>44748</v>
      </c>
      <c r="N238" s="10">
        <v>44756</v>
      </c>
      <c r="O238" t="s">
        <v>57</v>
      </c>
      <c r="P238">
        <v>50.5</v>
      </c>
      <c r="Q238">
        <v>51.3</v>
      </c>
      <c r="R238">
        <v>50.8</v>
      </c>
      <c r="S238">
        <v>48.8</v>
      </c>
      <c r="T238">
        <v>29</v>
      </c>
      <c r="U238">
        <v>0</v>
      </c>
      <c r="AD238" s="14">
        <f>SUM(Q238:AC238) /13</f>
        <v>13.838461538461537</v>
      </c>
      <c r="AE238">
        <v>0.76</v>
      </c>
      <c r="AF238">
        <v>0.73</v>
      </c>
      <c r="AG238">
        <v>0.67</v>
      </c>
      <c r="AH238">
        <v>0.67</v>
      </c>
      <c r="AI238">
        <v>0.54</v>
      </c>
      <c r="AJ238">
        <v>0</v>
      </c>
      <c r="AS238" s="14">
        <f>SUM(AF238:AR238)/13</f>
        <v>0.20076923076923076</v>
      </c>
      <c r="AT238">
        <v>44</v>
      </c>
      <c r="AU238">
        <v>22</v>
      </c>
      <c r="AV238">
        <v>0.63100000000000001</v>
      </c>
      <c r="AW238">
        <f>AV238/AU238*1000</f>
        <v>28.681818181818183</v>
      </c>
      <c r="AX238">
        <f>COUNTA(P238:AC238)*4</f>
        <v>24</v>
      </c>
    </row>
    <row r="239" spans="1:50" x14ac:dyDescent="0.25">
      <c r="A239" t="s">
        <v>248</v>
      </c>
      <c r="B239" t="s">
        <v>67</v>
      </c>
      <c r="C239" s="9" t="s">
        <v>113</v>
      </c>
      <c r="D239" t="s">
        <v>42</v>
      </c>
      <c r="E239">
        <v>15</v>
      </c>
      <c r="F239" s="9">
        <v>5</v>
      </c>
      <c r="G239" s="9">
        <v>2</v>
      </c>
      <c r="H239" s="8">
        <v>2</v>
      </c>
      <c r="I239" s="10">
        <v>44697</v>
      </c>
      <c r="J239" s="8">
        <v>1</v>
      </c>
      <c r="K239" s="8">
        <v>1</v>
      </c>
      <c r="L239" t="s">
        <v>61</v>
      </c>
      <c r="M239" s="10">
        <v>44752</v>
      </c>
      <c r="N239" s="10">
        <v>44760</v>
      </c>
      <c r="O239" t="s">
        <v>57</v>
      </c>
      <c r="P239">
        <v>55.4</v>
      </c>
      <c r="Q239">
        <v>50.2</v>
      </c>
      <c r="R239">
        <v>46.9</v>
      </c>
      <c r="S239">
        <v>35.9</v>
      </c>
      <c r="T239">
        <v>18.600000000000001</v>
      </c>
      <c r="U239">
        <v>0</v>
      </c>
      <c r="AD239" s="14">
        <f>SUM(Q239:AC239) /13</f>
        <v>11.661538461538461</v>
      </c>
      <c r="AE239">
        <v>0.77</v>
      </c>
      <c r="AF239">
        <v>0.65</v>
      </c>
      <c r="AG239">
        <v>0.69</v>
      </c>
      <c r="AH239">
        <v>0.68</v>
      </c>
      <c r="AI239">
        <v>0.67</v>
      </c>
      <c r="AJ239">
        <v>0</v>
      </c>
      <c r="AS239" s="14">
        <f>SUM(AF239:AR239)/13</f>
        <v>0.20692307692307693</v>
      </c>
      <c r="AT239">
        <v>47</v>
      </c>
      <c r="AU239">
        <v>18</v>
      </c>
      <c r="AV239">
        <v>0.50800000000000001</v>
      </c>
      <c r="AW239">
        <f>AV239/AU239*1000</f>
        <v>28.222222222222221</v>
      </c>
      <c r="AX239">
        <f>COUNTA(P239:AC239)*4</f>
        <v>24</v>
      </c>
    </row>
    <row r="240" spans="1:50" x14ac:dyDescent="0.25">
      <c r="A240" t="s">
        <v>225</v>
      </c>
      <c r="B240" t="s">
        <v>67</v>
      </c>
      <c r="C240" s="9" t="s">
        <v>113</v>
      </c>
      <c r="D240" t="s">
        <v>42</v>
      </c>
      <c r="E240">
        <v>15</v>
      </c>
      <c r="F240" s="9">
        <v>6</v>
      </c>
      <c r="G240" s="9">
        <v>1</v>
      </c>
      <c r="H240" s="8">
        <v>3</v>
      </c>
      <c r="I240" s="10">
        <v>44697</v>
      </c>
      <c r="J240" s="8">
        <v>1</v>
      </c>
      <c r="K240" s="8">
        <v>3</v>
      </c>
      <c r="L240" t="s">
        <v>61</v>
      </c>
      <c r="M240" s="10">
        <v>44745</v>
      </c>
      <c r="N240" s="10">
        <v>44753</v>
      </c>
      <c r="O240" t="s">
        <v>44</v>
      </c>
      <c r="P240">
        <v>50.3</v>
      </c>
      <c r="Q240">
        <v>47.9</v>
      </c>
      <c r="R240">
        <v>47.9</v>
      </c>
      <c r="S240">
        <v>47.9</v>
      </c>
      <c r="T240">
        <v>37.1</v>
      </c>
      <c r="U240">
        <v>0</v>
      </c>
      <c r="AD240" s="14">
        <f>SUM(Q240:AC240) /13</f>
        <v>13.907692307692306</v>
      </c>
      <c r="AE240">
        <v>0.76</v>
      </c>
      <c r="AF240">
        <v>0.73</v>
      </c>
      <c r="AG240">
        <v>0.73</v>
      </c>
      <c r="AH240">
        <v>0.73</v>
      </c>
      <c r="AI240">
        <v>0.61</v>
      </c>
      <c r="AJ240">
        <v>0</v>
      </c>
      <c r="AS240" s="14">
        <f>SUM(AF240:AR240)/13</f>
        <v>0.21538461538461537</v>
      </c>
      <c r="AT240">
        <v>71</v>
      </c>
      <c r="AU240">
        <v>43</v>
      </c>
      <c r="AV240">
        <v>1.2825</v>
      </c>
      <c r="AW240">
        <f>AV240/AU240*1000</f>
        <v>29.825581395348838</v>
      </c>
      <c r="AX240">
        <f>COUNTA(P240:AC240)*4</f>
        <v>24</v>
      </c>
    </row>
    <row r="241" spans="1:50" x14ac:dyDescent="0.25">
      <c r="A241" t="s">
        <v>298</v>
      </c>
      <c r="B241" t="s">
        <v>67</v>
      </c>
      <c r="C241" s="9" t="s">
        <v>113</v>
      </c>
      <c r="D241" t="s">
        <v>42</v>
      </c>
      <c r="E241">
        <v>15</v>
      </c>
      <c r="F241" s="9">
        <v>6</v>
      </c>
      <c r="G241" s="9">
        <v>2</v>
      </c>
      <c r="H241" s="8">
        <v>4</v>
      </c>
      <c r="I241" s="10">
        <v>44697</v>
      </c>
      <c r="J241" s="8">
        <v>1</v>
      </c>
      <c r="K241" s="8">
        <v>3</v>
      </c>
      <c r="L241" t="s">
        <v>61</v>
      </c>
      <c r="M241" s="10">
        <v>44747</v>
      </c>
      <c r="N241" s="10">
        <v>44755</v>
      </c>
      <c r="O241" t="s">
        <v>54</v>
      </c>
      <c r="P241">
        <v>51.8</v>
      </c>
      <c r="Q241">
        <v>51.9</v>
      </c>
      <c r="R241">
        <v>51.8</v>
      </c>
      <c r="S241">
        <v>50.2</v>
      </c>
      <c r="T241">
        <v>15.9</v>
      </c>
      <c r="U241">
        <v>0</v>
      </c>
      <c r="AD241" s="14">
        <f>SUM(Q241:AC241) /13</f>
        <v>13.06153846153846</v>
      </c>
      <c r="AE241">
        <v>0.77</v>
      </c>
      <c r="AF241">
        <v>0.7</v>
      </c>
      <c r="AG241">
        <v>0.72</v>
      </c>
      <c r="AH241">
        <v>0.71</v>
      </c>
      <c r="AI241">
        <v>0.53</v>
      </c>
      <c r="AJ241">
        <v>0</v>
      </c>
      <c r="AS241" s="14">
        <f>SUM(AF241:AR241)/13</f>
        <v>0.20461538461538462</v>
      </c>
      <c r="AT241">
        <v>51</v>
      </c>
      <c r="AU241">
        <v>33</v>
      </c>
      <c r="AV241">
        <v>0.80049999999999999</v>
      </c>
      <c r="AW241">
        <f>AV241/AU241*1000</f>
        <v>24.257575757575754</v>
      </c>
      <c r="AX241">
        <f>COUNTA(P241:AC241)*4</f>
        <v>24</v>
      </c>
    </row>
    <row r="242" spans="1:50" x14ac:dyDescent="0.25">
      <c r="A242" t="s">
        <v>263</v>
      </c>
      <c r="B242" t="s">
        <v>486</v>
      </c>
      <c r="C242" s="9" t="s">
        <v>139</v>
      </c>
      <c r="D242" t="s">
        <v>486</v>
      </c>
      <c r="E242">
        <v>14</v>
      </c>
      <c r="F242" s="9">
        <v>6</v>
      </c>
      <c r="G242" s="9">
        <v>2</v>
      </c>
      <c r="H242" s="8">
        <v>4</v>
      </c>
      <c r="I242" s="10">
        <v>44697</v>
      </c>
      <c r="J242" s="8">
        <v>5</v>
      </c>
      <c r="K242" s="8">
        <v>3</v>
      </c>
      <c r="L242" t="s">
        <v>61</v>
      </c>
      <c r="M242" s="10">
        <v>44745</v>
      </c>
      <c r="N242" s="10">
        <v>44753</v>
      </c>
      <c r="O242" t="s">
        <v>44</v>
      </c>
      <c r="P242">
        <v>49.5</v>
      </c>
      <c r="Q242">
        <v>47.7</v>
      </c>
      <c r="R242">
        <v>46.8</v>
      </c>
      <c r="S242">
        <v>44.1</v>
      </c>
      <c r="T242">
        <v>27</v>
      </c>
      <c r="U242">
        <v>0</v>
      </c>
      <c r="AD242" s="14">
        <f>SUM(Q242:AC242) /13</f>
        <v>12.738461538461538</v>
      </c>
      <c r="AE242">
        <v>0.75</v>
      </c>
      <c r="AF242">
        <v>0.71</v>
      </c>
      <c r="AG242">
        <v>0.68</v>
      </c>
      <c r="AH242">
        <v>0.69</v>
      </c>
      <c r="AI242">
        <v>0.65</v>
      </c>
      <c r="AJ242">
        <v>0</v>
      </c>
      <c r="AS242" s="14">
        <f>SUM(AF242:AR242)/13</f>
        <v>0.21</v>
      </c>
      <c r="AT242">
        <v>64</v>
      </c>
      <c r="AU242">
        <v>35</v>
      </c>
      <c r="AV242">
        <v>0.94450000000000001</v>
      </c>
      <c r="AW242">
        <f>AV242/AU242*1000</f>
        <v>26.985714285714288</v>
      </c>
      <c r="AX242">
        <f>COUNTA(P242:AC242)*4</f>
        <v>24</v>
      </c>
    </row>
    <row r="243" spans="1:50" x14ac:dyDescent="0.25">
      <c r="A243" t="s">
        <v>360</v>
      </c>
      <c r="B243" t="s">
        <v>64</v>
      </c>
      <c r="C243" s="9" t="s">
        <v>312</v>
      </c>
      <c r="D243" t="s">
        <v>42</v>
      </c>
      <c r="E243">
        <v>13</v>
      </c>
      <c r="F243" s="9">
        <v>6</v>
      </c>
      <c r="G243" s="9">
        <v>1</v>
      </c>
      <c r="H243" s="8">
        <v>3</v>
      </c>
      <c r="I243" s="10">
        <v>44697</v>
      </c>
      <c r="J243" s="8">
        <v>3</v>
      </c>
      <c r="K243" s="8">
        <v>4</v>
      </c>
      <c r="L243" t="s">
        <v>61</v>
      </c>
      <c r="M243" s="10">
        <v>44743</v>
      </c>
      <c r="N243" s="10">
        <v>44751</v>
      </c>
      <c r="O243" t="s">
        <v>54</v>
      </c>
      <c r="P243">
        <v>50.8</v>
      </c>
      <c r="Q243">
        <v>51.3</v>
      </c>
      <c r="R243">
        <v>43.5</v>
      </c>
      <c r="S243">
        <v>41</v>
      </c>
      <c r="T243">
        <v>21.6</v>
      </c>
      <c r="U243">
        <v>0</v>
      </c>
      <c r="AD243" s="14">
        <f>SUM(Q243:AC243) /13</f>
        <v>12.107692307692307</v>
      </c>
      <c r="AE243">
        <v>0.71</v>
      </c>
      <c r="AF243">
        <v>0.69</v>
      </c>
      <c r="AG243">
        <v>0.67</v>
      </c>
      <c r="AH243">
        <v>0.57999999999999996</v>
      </c>
      <c r="AI243">
        <v>0.5</v>
      </c>
      <c r="AJ243">
        <v>0</v>
      </c>
      <c r="AS243" s="14">
        <f>SUM(AF243:AR243)/13</f>
        <v>0.18769230769230769</v>
      </c>
      <c r="AT243">
        <v>58</v>
      </c>
      <c r="AU243">
        <v>34</v>
      </c>
      <c r="AV243">
        <v>0.64580000000000004</v>
      </c>
      <c r="AW243">
        <f>AV243/AU243*1000</f>
        <v>18.994117647058825</v>
      </c>
      <c r="AX243">
        <f>COUNTA(P243:AC243)*4</f>
        <v>24</v>
      </c>
    </row>
    <row r="244" spans="1:50" x14ac:dyDescent="0.25">
      <c r="A244" t="s">
        <v>190</v>
      </c>
      <c r="B244" t="s">
        <v>485</v>
      </c>
      <c r="C244" s="9" t="s">
        <v>73</v>
      </c>
      <c r="D244" t="s">
        <v>485</v>
      </c>
      <c r="E244">
        <v>12</v>
      </c>
      <c r="F244" s="9">
        <v>5</v>
      </c>
      <c r="G244" s="9">
        <v>1</v>
      </c>
      <c r="H244" s="8">
        <v>1</v>
      </c>
      <c r="I244" s="10">
        <v>44697</v>
      </c>
      <c r="J244" s="8">
        <v>5</v>
      </c>
      <c r="K244" s="8">
        <v>4</v>
      </c>
      <c r="L244" t="s">
        <v>61</v>
      </c>
      <c r="M244" s="10">
        <v>44777</v>
      </c>
      <c r="N244" s="10">
        <v>44785</v>
      </c>
      <c r="O244" t="s">
        <v>44</v>
      </c>
      <c r="P244">
        <v>37.5</v>
      </c>
      <c r="Q244">
        <v>29.3</v>
      </c>
      <c r="R244">
        <v>33.6</v>
      </c>
      <c r="S244">
        <v>24.7</v>
      </c>
      <c r="T244">
        <v>11.1</v>
      </c>
      <c r="U244">
        <v>0</v>
      </c>
      <c r="AD244" s="14">
        <f>SUM(Q244:AC244) /13</f>
        <v>7.5923076923076929</v>
      </c>
      <c r="AE244">
        <v>0.73</v>
      </c>
      <c r="AF244">
        <v>0.49</v>
      </c>
      <c r="AG244">
        <v>0.56000000000000005</v>
      </c>
      <c r="AH244">
        <v>0.53</v>
      </c>
      <c r="AI244">
        <v>0.49</v>
      </c>
      <c r="AJ244">
        <v>0</v>
      </c>
      <c r="AS244" s="14">
        <f>SUM(AF244:AR244)/13</f>
        <v>0.15923076923076926</v>
      </c>
      <c r="AT244">
        <v>96</v>
      </c>
      <c r="AU244">
        <v>54</v>
      </c>
      <c r="AV244">
        <v>1.7459</v>
      </c>
      <c r="AW244">
        <f>AV244/AU244*1000</f>
        <v>32.331481481481482</v>
      </c>
      <c r="AX244">
        <f>COUNTA(P244:AC244)*4</f>
        <v>24</v>
      </c>
    </row>
    <row r="245" spans="1:50" x14ac:dyDescent="0.25">
      <c r="A245" t="s">
        <v>137</v>
      </c>
      <c r="B245" t="s">
        <v>485</v>
      </c>
      <c r="C245" s="9" t="s">
        <v>73</v>
      </c>
      <c r="D245" t="s">
        <v>485</v>
      </c>
      <c r="E245">
        <v>12</v>
      </c>
      <c r="F245" s="9">
        <v>8</v>
      </c>
      <c r="G245" s="9">
        <v>1</v>
      </c>
      <c r="H245" s="8">
        <v>3</v>
      </c>
      <c r="I245" s="10">
        <v>44697</v>
      </c>
      <c r="J245" s="8">
        <v>9</v>
      </c>
      <c r="K245" s="8">
        <v>4</v>
      </c>
      <c r="L245" t="s">
        <v>43</v>
      </c>
      <c r="M245" s="10">
        <v>44787</v>
      </c>
      <c r="N245" s="10">
        <v>44795</v>
      </c>
      <c r="O245" t="s">
        <v>54</v>
      </c>
      <c r="P245">
        <v>44.6</v>
      </c>
      <c r="Q245">
        <v>46</v>
      </c>
      <c r="R245">
        <v>43.5</v>
      </c>
      <c r="S245">
        <v>19.399999999999999</v>
      </c>
      <c r="T245">
        <v>12.9</v>
      </c>
      <c r="U245">
        <v>0</v>
      </c>
      <c r="AD245" s="14">
        <f>SUM(Q245:AC245) /13</f>
        <v>9.3692307692307697</v>
      </c>
      <c r="AE245">
        <v>0.73</v>
      </c>
      <c r="AF245">
        <v>0.72</v>
      </c>
      <c r="AG245">
        <v>0.72</v>
      </c>
      <c r="AH245">
        <v>0.59</v>
      </c>
      <c r="AI245">
        <v>0.26</v>
      </c>
      <c r="AJ245">
        <v>0</v>
      </c>
      <c r="AS245" s="14">
        <f>SUM(AF245:AR245)/13</f>
        <v>0.17615384615384616</v>
      </c>
      <c r="AT245">
        <v>85</v>
      </c>
      <c r="AU245">
        <v>62</v>
      </c>
      <c r="AV245">
        <v>2.2766000000000002</v>
      </c>
      <c r="AW245">
        <f>AV245/AU245*1000</f>
        <v>36.719354838709684</v>
      </c>
      <c r="AX245">
        <f>COUNTA(P245:AC245)*4</f>
        <v>24</v>
      </c>
    </row>
    <row r="246" spans="1:50" x14ac:dyDescent="0.25">
      <c r="A246" t="s">
        <v>302</v>
      </c>
      <c r="B246" t="s">
        <v>483</v>
      </c>
      <c r="C246" s="9" t="s">
        <v>251</v>
      </c>
      <c r="D246" t="s">
        <v>480</v>
      </c>
      <c r="E246">
        <v>9</v>
      </c>
      <c r="F246" s="9">
        <v>6</v>
      </c>
      <c r="G246" s="9">
        <v>2</v>
      </c>
      <c r="H246" s="8">
        <v>4</v>
      </c>
      <c r="I246" s="10">
        <v>44697</v>
      </c>
      <c r="J246" s="8">
        <v>7</v>
      </c>
      <c r="K246" s="8">
        <v>4</v>
      </c>
      <c r="L246" t="s">
        <v>61</v>
      </c>
      <c r="M246" s="11">
        <v>44750</v>
      </c>
      <c r="N246" s="10">
        <v>44758</v>
      </c>
      <c r="O246" t="s">
        <v>46</v>
      </c>
      <c r="P246">
        <v>49.9</v>
      </c>
      <c r="Q246">
        <v>45.1</v>
      </c>
      <c r="R246">
        <v>47.4</v>
      </c>
      <c r="S246">
        <v>39.700000000000003</v>
      </c>
      <c r="T246">
        <v>3.3</v>
      </c>
      <c r="U246">
        <v>0</v>
      </c>
      <c r="AD246" s="14">
        <f>SUM(Q246:AC246) /13</f>
        <v>10.423076923076923</v>
      </c>
      <c r="AE246">
        <v>0.77</v>
      </c>
      <c r="AF246">
        <v>0.65</v>
      </c>
      <c r="AG246">
        <v>0.68</v>
      </c>
      <c r="AH246">
        <v>0.64</v>
      </c>
      <c r="AI246">
        <v>0.28000000000000003</v>
      </c>
      <c r="AJ246">
        <v>0</v>
      </c>
      <c r="AS246" s="14">
        <f>SUM(AF246:AR246)/13</f>
        <v>0.17307692307692307</v>
      </c>
      <c r="AT246">
        <v>66</v>
      </c>
      <c r="AU246">
        <v>39</v>
      </c>
      <c r="AV246">
        <v>0.93210000000000004</v>
      </c>
      <c r="AW246">
        <f>AV246/AU246*1000</f>
        <v>23.900000000000002</v>
      </c>
      <c r="AX246">
        <f>COUNTA(P246:AC246)*4</f>
        <v>24</v>
      </c>
    </row>
    <row r="247" spans="1:50" x14ac:dyDescent="0.25">
      <c r="A247" t="s">
        <v>96</v>
      </c>
      <c r="B247" t="s">
        <v>112</v>
      </c>
      <c r="C247" s="9" t="s">
        <v>68</v>
      </c>
      <c r="D247" t="s">
        <v>42</v>
      </c>
      <c r="E247">
        <v>8</v>
      </c>
      <c r="F247" s="9">
        <v>6</v>
      </c>
      <c r="G247" s="9">
        <v>1</v>
      </c>
      <c r="H247" s="8">
        <v>3</v>
      </c>
      <c r="I247" s="10">
        <v>44697</v>
      </c>
      <c r="J247" s="8">
        <v>4</v>
      </c>
      <c r="K247" s="8">
        <v>2</v>
      </c>
      <c r="L247" t="s">
        <v>61</v>
      </c>
      <c r="M247" s="10">
        <v>44750</v>
      </c>
      <c r="N247" s="10">
        <v>44758</v>
      </c>
      <c r="O247" t="s">
        <v>46</v>
      </c>
      <c r="P247">
        <v>53</v>
      </c>
      <c r="Q247">
        <v>50.8</v>
      </c>
      <c r="R247">
        <v>45.8</v>
      </c>
      <c r="S247">
        <v>43.9</v>
      </c>
      <c r="T247">
        <v>23</v>
      </c>
      <c r="U247">
        <v>0</v>
      </c>
      <c r="AD247" s="14">
        <f>SUM(Q247:AC247) /13</f>
        <v>12.576923076923077</v>
      </c>
      <c r="AE247">
        <v>0.78</v>
      </c>
      <c r="AF247">
        <v>0.68</v>
      </c>
      <c r="AG247">
        <v>0.65</v>
      </c>
      <c r="AH247">
        <v>0.67</v>
      </c>
      <c r="AI247">
        <v>0.48</v>
      </c>
      <c r="AJ247">
        <v>0</v>
      </c>
      <c r="AS247" s="14">
        <f>SUM(AF247:AR247)/13</f>
        <v>0.19076923076923077</v>
      </c>
      <c r="AT247">
        <v>95</v>
      </c>
      <c r="AU247">
        <v>47</v>
      </c>
      <c r="AV247">
        <v>1.8211999999999999</v>
      </c>
      <c r="AW247">
        <f>AV247/AU247*1000</f>
        <v>38.748936170212765</v>
      </c>
      <c r="AX247">
        <f>COUNTA(P247:AC247)*4</f>
        <v>24</v>
      </c>
    </row>
    <row r="248" spans="1:50" x14ac:dyDescent="0.25">
      <c r="A248" t="s">
        <v>210</v>
      </c>
      <c r="B248" t="s">
        <v>112</v>
      </c>
      <c r="C248" s="9" t="s">
        <v>68</v>
      </c>
      <c r="D248" t="s">
        <v>42</v>
      </c>
      <c r="E248">
        <v>8</v>
      </c>
      <c r="F248" s="9">
        <v>6</v>
      </c>
      <c r="G248" s="9">
        <v>2</v>
      </c>
      <c r="H248" s="8">
        <v>4</v>
      </c>
      <c r="I248" s="10">
        <v>44697</v>
      </c>
      <c r="J248" s="8">
        <v>8</v>
      </c>
      <c r="K248" s="8">
        <v>1</v>
      </c>
      <c r="L248" t="s">
        <v>61</v>
      </c>
      <c r="M248" s="10">
        <v>44747</v>
      </c>
      <c r="N248" s="10">
        <v>44755</v>
      </c>
      <c r="O248" t="s">
        <v>54</v>
      </c>
      <c r="P248">
        <v>51</v>
      </c>
      <c r="Q248">
        <v>51.9</v>
      </c>
      <c r="R248">
        <v>50.2</v>
      </c>
      <c r="S248">
        <v>53.3</v>
      </c>
      <c r="T248">
        <v>45.7</v>
      </c>
      <c r="U248">
        <v>0</v>
      </c>
      <c r="AD248" s="14">
        <f>SUM(Q248:AC248) /13</f>
        <v>15.469230769230766</v>
      </c>
      <c r="AE248">
        <v>0.76</v>
      </c>
      <c r="AF248">
        <v>0.69</v>
      </c>
      <c r="AG248">
        <v>0.71</v>
      </c>
      <c r="AH248">
        <v>0.71</v>
      </c>
      <c r="AI248">
        <v>0.69</v>
      </c>
      <c r="AJ248">
        <v>0</v>
      </c>
      <c r="AS248" s="14">
        <f>SUM(AF248:AR248)/13</f>
        <v>0.21538461538461537</v>
      </c>
      <c r="AT248">
        <v>83</v>
      </c>
      <c r="AU248">
        <v>52</v>
      </c>
      <c r="AV248">
        <v>1.6247</v>
      </c>
      <c r="AW248">
        <f>AV248/AU248*1000</f>
        <v>31.244230769230771</v>
      </c>
      <c r="AX248">
        <f>COUNTA(P248:AC248)*4</f>
        <v>24</v>
      </c>
    </row>
    <row r="249" spans="1:50" x14ac:dyDescent="0.25">
      <c r="A249" t="s">
        <v>285</v>
      </c>
      <c r="B249" t="s">
        <v>481</v>
      </c>
      <c r="C249" s="9" t="s">
        <v>99</v>
      </c>
      <c r="D249" t="s">
        <v>482</v>
      </c>
      <c r="E249">
        <v>7</v>
      </c>
      <c r="F249" s="9">
        <v>5</v>
      </c>
      <c r="G249" s="9">
        <v>1</v>
      </c>
      <c r="H249" s="8">
        <v>1</v>
      </c>
      <c r="I249" s="10">
        <v>44697</v>
      </c>
      <c r="J249" s="8">
        <v>10</v>
      </c>
      <c r="K249" s="8">
        <v>4</v>
      </c>
      <c r="L249" t="s">
        <v>61</v>
      </c>
      <c r="M249" s="10">
        <v>44758</v>
      </c>
      <c r="N249" s="10">
        <v>44766</v>
      </c>
      <c r="O249" t="s">
        <v>46</v>
      </c>
      <c r="P249">
        <v>50.8</v>
      </c>
      <c r="Q249">
        <v>44.9</v>
      </c>
      <c r="R249">
        <v>36.1</v>
      </c>
      <c r="S249">
        <v>33.1</v>
      </c>
      <c r="T249">
        <v>21.8</v>
      </c>
      <c r="U249">
        <v>0</v>
      </c>
      <c r="AD249" s="14">
        <f>SUM(Q249:AC249) /13</f>
        <v>10.453846153846154</v>
      </c>
      <c r="AE249">
        <v>0.75</v>
      </c>
      <c r="AF249">
        <v>0.66</v>
      </c>
      <c r="AG249">
        <v>0.62</v>
      </c>
      <c r="AH249">
        <v>0.61</v>
      </c>
      <c r="AI249">
        <v>0.56999999999999995</v>
      </c>
      <c r="AJ249">
        <v>0</v>
      </c>
      <c r="AS249" s="14">
        <f>SUM(AF249:AR249)/13</f>
        <v>0.18923076923076923</v>
      </c>
      <c r="AT249">
        <v>68</v>
      </c>
      <c r="AU249">
        <v>34</v>
      </c>
      <c r="AV249">
        <v>0.85340000000000005</v>
      </c>
      <c r="AW249">
        <f>AV249/AU249*1000</f>
        <v>25.1</v>
      </c>
      <c r="AX249">
        <f>COUNTA(P249:AC249)*4</f>
        <v>24</v>
      </c>
    </row>
    <row r="250" spans="1:50" x14ac:dyDescent="0.25">
      <c r="A250" t="s">
        <v>282</v>
      </c>
      <c r="B250" t="s">
        <v>481</v>
      </c>
      <c r="C250" s="9" t="s">
        <v>99</v>
      </c>
      <c r="D250" t="s">
        <v>482</v>
      </c>
      <c r="E250">
        <v>7</v>
      </c>
      <c r="F250" s="9">
        <v>6</v>
      </c>
      <c r="G250" s="9">
        <v>2</v>
      </c>
      <c r="H250" s="8">
        <v>4</v>
      </c>
      <c r="I250" s="10">
        <v>44697</v>
      </c>
      <c r="J250" s="8">
        <v>5</v>
      </c>
      <c r="K250" s="8">
        <v>1</v>
      </c>
      <c r="L250" t="s">
        <v>61</v>
      </c>
      <c r="M250" s="10">
        <v>44763</v>
      </c>
      <c r="N250" s="10">
        <v>44771</v>
      </c>
      <c r="O250" t="s">
        <v>54</v>
      </c>
      <c r="P250">
        <v>50.9</v>
      </c>
      <c r="Q250">
        <v>47.8</v>
      </c>
      <c r="R250">
        <v>47.5</v>
      </c>
      <c r="S250">
        <v>49</v>
      </c>
      <c r="T250">
        <v>46.9</v>
      </c>
      <c r="U250">
        <v>0</v>
      </c>
      <c r="AD250" s="14">
        <f>SUM(Q250:AC250) /13</f>
        <v>14.707692307692309</v>
      </c>
      <c r="AE250">
        <v>0.78</v>
      </c>
      <c r="AF250">
        <v>0.74</v>
      </c>
      <c r="AG250">
        <v>0.72</v>
      </c>
      <c r="AH250">
        <v>0.73</v>
      </c>
      <c r="AI250">
        <v>0.73</v>
      </c>
      <c r="AJ250">
        <v>0</v>
      </c>
      <c r="AS250" s="14">
        <f>SUM(AF250:AR250)/13</f>
        <v>0.22461538461538461</v>
      </c>
      <c r="AT250">
        <v>64</v>
      </c>
      <c r="AU250">
        <v>24</v>
      </c>
      <c r="AV250">
        <v>0.61260000000000003</v>
      </c>
      <c r="AW250">
        <f>AV250/AU250*1000</f>
        <v>25.525000000000002</v>
      </c>
      <c r="AX250">
        <f>COUNTA(P250:AC250)*4</f>
        <v>24</v>
      </c>
    </row>
    <row r="251" spans="1:50" x14ac:dyDescent="0.25">
      <c r="A251" t="s">
        <v>320</v>
      </c>
      <c r="B251" t="s">
        <v>468</v>
      </c>
      <c r="C251" s="9" t="s">
        <v>91</v>
      </c>
      <c r="D251" t="s">
        <v>468</v>
      </c>
      <c r="E251">
        <v>3</v>
      </c>
      <c r="F251" s="9">
        <v>6</v>
      </c>
      <c r="G251" s="9">
        <v>1</v>
      </c>
      <c r="H251" s="8">
        <v>3</v>
      </c>
      <c r="I251" s="10">
        <v>44697</v>
      </c>
      <c r="J251" s="8">
        <v>5</v>
      </c>
      <c r="K251" s="8">
        <v>1</v>
      </c>
      <c r="L251" t="s">
        <v>61</v>
      </c>
      <c r="M251" s="10">
        <v>44754</v>
      </c>
      <c r="N251" s="10">
        <v>44762</v>
      </c>
      <c r="O251" t="s">
        <v>46</v>
      </c>
      <c r="P251">
        <v>50.1</v>
      </c>
      <c r="Q251">
        <v>48.9</v>
      </c>
      <c r="R251">
        <v>47</v>
      </c>
      <c r="S251">
        <v>47.6</v>
      </c>
      <c r="T251">
        <v>40.299999999999997</v>
      </c>
      <c r="U251">
        <v>0</v>
      </c>
      <c r="AD251" s="14">
        <f>SUM(Q251:AC251) /13</f>
        <v>14.13846153846154</v>
      </c>
      <c r="AE251">
        <v>0.77</v>
      </c>
      <c r="AF251">
        <v>0.61</v>
      </c>
      <c r="AG251">
        <v>0.69</v>
      </c>
      <c r="AH251">
        <v>0.68</v>
      </c>
      <c r="AI251">
        <v>0.59</v>
      </c>
      <c r="AJ251">
        <v>0</v>
      </c>
      <c r="AS251" s="14">
        <f>SUM(AF251:AR251)/13</f>
        <v>0.19769230769230767</v>
      </c>
      <c r="AT251">
        <v>66</v>
      </c>
      <c r="AU251">
        <v>41</v>
      </c>
      <c r="AV251">
        <v>0.92</v>
      </c>
      <c r="AW251">
        <f>AV251/AU251*1000</f>
        <v>22.439024390243905</v>
      </c>
      <c r="AX251">
        <f>COUNTA(P251:AC251)*4</f>
        <v>24</v>
      </c>
    </row>
    <row r="252" spans="1:50" x14ac:dyDescent="0.25">
      <c r="A252" t="s">
        <v>209</v>
      </c>
      <c r="B252" t="s">
        <v>322</v>
      </c>
      <c r="C252" s="9" t="s">
        <v>106</v>
      </c>
      <c r="D252" t="s">
        <v>322</v>
      </c>
      <c r="E252">
        <v>1</v>
      </c>
      <c r="F252" s="9">
        <v>5</v>
      </c>
      <c r="G252" s="9">
        <v>2</v>
      </c>
      <c r="H252" s="8">
        <v>2</v>
      </c>
      <c r="I252" s="10">
        <v>44697</v>
      </c>
      <c r="J252" s="8">
        <v>11</v>
      </c>
      <c r="K252" s="8">
        <v>3</v>
      </c>
      <c r="L252" t="s">
        <v>61</v>
      </c>
      <c r="M252" s="10">
        <v>44750</v>
      </c>
      <c r="N252" s="10">
        <v>44758</v>
      </c>
      <c r="O252" t="s">
        <v>46</v>
      </c>
      <c r="P252">
        <v>52.4</v>
      </c>
      <c r="Q252">
        <v>49.7</v>
      </c>
      <c r="R252">
        <v>49.8</v>
      </c>
      <c r="S252">
        <v>48.9</v>
      </c>
      <c r="T252">
        <v>46.6</v>
      </c>
      <c r="U252">
        <v>0</v>
      </c>
      <c r="AD252" s="14">
        <f>SUM(Q252:AC252) /13</f>
        <v>15</v>
      </c>
      <c r="AE252">
        <v>0.72</v>
      </c>
      <c r="AF252">
        <v>0.66</v>
      </c>
      <c r="AG252">
        <v>0.66</v>
      </c>
      <c r="AH252">
        <v>0.68</v>
      </c>
      <c r="AI252">
        <v>0.62</v>
      </c>
      <c r="AJ252">
        <v>0</v>
      </c>
      <c r="AS252" s="14">
        <f>SUM(AF252:AR252)/13</f>
        <v>0.20153846153846156</v>
      </c>
      <c r="AT252">
        <v>52</v>
      </c>
      <c r="AU252">
        <v>25</v>
      </c>
      <c r="AV252">
        <v>0.78269999999999995</v>
      </c>
      <c r="AW252">
        <f>AV252/AU252*1000</f>
        <v>31.307999999999996</v>
      </c>
      <c r="AX252">
        <f>COUNTA(P252:AC252)*4</f>
        <v>24</v>
      </c>
    </row>
    <row r="253" spans="1:50" x14ac:dyDescent="0.25">
      <c r="A253" t="s">
        <v>329</v>
      </c>
      <c r="B253" t="s">
        <v>322</v>
      </c>
      <c r="C253" s="9" t="s">
        <v>106</v>
      </c>
      <c r="D253" t="s">
        <v>322</v>
      </c>
      <c r="E253">
        <v>1</v>
      </c>
      <c r="F253" s="9">
        <v>6</v>
      </c>
      <c r="G253" s="9">
        <v>1</v>
      </c>
      <c r="H253" s="8">
        <v>3</v>
      </c>
      <c r="I253" s="10">
        <v>44697</v>
      </c>
      <c r="J253" s="8">
        <v>3</v>
      </c>
      <c r="K253" s="8">
        <v>1</v>
      </c>
      <c r="L253" t="s">
        <v>61</v>
      </c>
      <c r="M253" s="10">
        <v>44745</v>
      </c>
      <c r="N253" s="10">
        <v>44753</v>
      </c>
      <c r="O253" t="s">
        <v>44</v>
      </c>
      <c r="P253">
        <v>47.9</v>
      </c>
      <c r="Q253">
        <v>46.4</v>
      </c>
      <c r="R253">
        <v>49.3</v>
      </c>
      <c r="S253">
        <v>46.8</v>
      </c>
      <c r="T253">
        <v>46.1</v>
      </c>
      <c r="U253">
        <v>0</v>
      </c>
      <c r="AD253" s="14">
        <f>SUM(Q253:AC253) /13</f>
        <v>14.507692307692308</v>
      </c>
      <c r="AE253">
        <v>0.74</v>
      </c>
      <c r="AF253">
        <v>0.69</v>
      </c>
      <c r="AG253">
        <v>0.7</v>
      </c>
      <c r="AH253">
        <v>0.72</v>
      </c>
      <c r="AI253">
        <v>0.65</v>
      </c>
      <c r="AJ253">
        <v>0</v>
      </c>
      <c r="AS253" s="14">
        <f>SUM(AF253:AR253)/13</f>
        <v>0.21230769230769228</v>
      </c>
      <c r="AT253">
        <v>40</v>
      </c>
      <c r="AU253">
        <v>25</v>
      </c>
      <c r="AV253">
        <v>0.54190000000000005</v>
      </c>
      <c r="AW253">
        <f>AV253/AU253*1000</f>
        <v>21.676000000000002</v>
      </c>
      <c r="AX253">
        <f>COUNTA(P253:AC253)*4</f>
        <v>24</v>
      </c>
    </row>
    <row r="254" spans="1:50" x14ac:dyDescent="0.25">
      <c r="A254" t="s">
        <v>378</v>
      </c>
      <c r="B254" t="s">
        <v>322</v>
      </c>
      <c r="C254" s="9" t="s">
        <v>106</v>
      </c>
      <c r="D254" t="s">
        <v>322</v>
      </c>
      <c r="E254">
        <v>1</v>
      </c>
      <c r="F254" s="9">
        <v>7</v>
      </c>
      <c r="G254" s="9">
        <v>1</v>
      </c>
      <c r="H254" s="8">
        <v>1</v>
      </c>
      <c r="I254" s="10">
        <v>44697</v>
      </c>
      <c r="J254" s="8">
        <v>7</v>
      </c>
      <c r="K254" s="8">
        <v>3</v>
      </c>
      <c r="L254" t="s">
        <v>43</v>
      </c>
      <c r="M254" s="10">
        <v>44749</v>
      </c>
      <c r="N254" s="10">
        <v>44757</v>
      </c>
      <c r="O254" t="s">
        <v>44</v>
      </c>
      <c r="P254">
        <v>46.1</v>
      </c>
      <c r="Q254">
        <v>47.6</v>
      </c>
      <c r="R254">
        <v>45.2</v>
      </c>
      <c r="S254">
        <v>38.200000000000003</v>
      </c>
      <c r="T254">
        <v>18.899999999999999</v>
      </c>
      <c r="U254">
        <v>0</v>
      </c>
      <c r="AD254" s="14">
        <f>SUM(Q254:AC254) /13</f>
        <v>11.530769230769231</v>
      </c>
      <c r="AE254">
        <v>0.71</v>
      </c>
      <c r="AF254">
        <v>0.7</v>
      </c>
      <c r="AG254">
        <v>0.57999999999999996</v>
      </c>
      <c r="AH254">
        <v>0.39</v>
      </c>
      <c r="AI254">
        <v>0.01</v>
      </c>
      <c r="AJ254">
        <v>0</v>
      </c>
      <c r="AS254" s="14">
        <f>SUM(AF254:AR254)/13</f>
        <v>0.12923076923076923</v>
      </c>
      <c r="AT254">
        <v>44</v>
      </c>
      <c r="AU254">
        <v>21</v>
      </c>
      <c r="AV254">
        <v>0.30809999999999998</v>
      </c>
      <c r="AW254">
        <f>AV254/AU254*1000</f>
        <v>14.671428571428571</v>
      </c>
      <c r="AX254">
        <f>COUNTA(P254:AC254)*4</f>
        <v>24</v>
      </c>
    </row>
    <row r="255" spans="1:50" x14ac:dyDescent="0.25">
      <c r="A255" t="s">
        <v>389</v>
      </c>
      <c r="B255" t="s">
        <v>322</v>
      </c>
      <c r="C255" s="9" t="s">
        <v>323</v>
      </c>
      <c r="D255" s="9" t="s">
        <v>322</v>
      </c>
      <c r="E255">
        <v>44</v>
      </c>
      <c r="F255" s="9">
        <v>7</v>
      </c>
      <c r="G255" s="9">
        <v>1</v>
      </c>
      <c r="H255" s="8">
        <v>1</v>
      </c>
      <c r="I255" s="10">
        <v>44697</v>
      </c>
      <c r="J255" s="8">
        <v>3</v>
      </c>
      <c r="K255" s="8">
        <v>2</v>
      </c>
      <c r="L255" t="s">
        <v>43</v>
      </c>
      <c r="M255" s="10">
        <v>44747</v>
      </c>
      <c r="N255" s="10">
        <v>44755</v>
      </c>
      <c r="O255" t="s">
        <v>54</v>
      </c>
      <c r="P255">
        <v>44.4</v>
      </c>
      <c r="Q255">
        <v>43.1</v>
      </c>
      <c r="R255">
        <v>41.4</v>
      </c>
      <c r="S255">
        <v>30.2</v>
      </c>
      <c r="T255">
        <v>0</v>
      </c>
      <c r="AD255" s="14">
        <f>SUM(Q255:AC255) /13</f>
        <v>8.8230769230769237</v>
      </c>
      <c r="AE255">
        <v>0.71</v>
      </c>
      <c r="AF255">
        <v>0.7</v>
      </c>
      <c r="AG255">
        <v>0.67</v>
      </c>
      <c r="AH255">
        <v>0.24</v>
      </c>
      <c r="AI255">
        <v>0</v>
      </c>
      <c r="AS255" s="14">
        <f>SUM(AF255:AR255)/13</f>
        <v>0.12384615384615386</v>
      </c>
      <c r="AT255">
        <v>51</v>
      </c>
      <c r="AU255">
        <v>20</v>
      </c>
      <c r="AV255">
        <v>0.2215</v>
      </c>
      <c r="AW255">
        <f>AV255/AU255*1000</f>
        <v>11.074999999999999</v>
      </c>
      <c r="AX255">
        <f>COUNTA(P255:AC255)*4</f>
        <v>20</v>
      </c>
    </row>
    <row r="256" spans="1:50" x14ac:dyDescent="0.25">
      <c r="A256" t="s">
        <v>330</v>
      </c>
      <c r="B256" t="s">
        <v>85</v>
      </c>
      <c r="C256" s="9" t="s">
        <v>173</v>
      </c>
      <c r="D256" t="s">
        <v>50</v>
      </c>
      <c r="E256">
        <v>43</v>
      </c>
      <c r="F256" s="9">
        <v>6</v>
      </c>
      <c r="G256" s="9">
        <v>2</v>
      </c>
      <c r="H256" s="8">
        <v>4</v>
      </c>
      <c r="I256" s="10">
        <v>44697</v>
      </c>
      <c r="J256" s="8">
        <v>8</v>
      </c>
      <c r="K256" s="8">
        <v>4</v>
      </c>
      <c r="L256" t="s">
        <v>61</v>
      </c>
      <c r="M256" s="10">
        <v>44751</v>
      </c>
      <c r="N256" s="10">
        <v>44759</v>
      </c>
      <c r="O256" t="s">
        <v>54</v>
      </c>
      <c r="P256">
        <v>49.9</v>
      </c>
      <c r="Q256">
        <v>44.6</v>
      </c>
      <c r="R256">
        <v>50.5</v>
      </c>
      <c r="S256">
        <v>10.5</v>
      </c>
      <c r="T256">
        <v>0</v>
      </c>
      <c r="AD256" s="14">
        <f>SUM(Q256:AC256) /13</f>
        <v>8.1230769230769226</v>
      </c>
      <c r="AE256">
        <v>0.75</v>
      </c>
      <c r="AF256">
        <v>0.69</v>
      </c>
      <c r="AG256">
        <v>0.65</v>
      </c>
      <c r="AH256">
        <v>0.05</v>
      </c>
      <c r="AI256">
        <v>0</v>
      </c>
      <c r="AS256" s="14">
        <f>SUM(AF256:AR256)/13</f>
        <v>0.10692307692307691</v>
      </c>
      <c r="AT256">
        <v>35</v>
      </c>
      <c r="AU256">
        <v>21</v>
      </c>
      <c r="AV256">
        <v>0.4551</v>
      </c>
      <c r="AW256">
        <f>AV256/AU256*1000</f>
        <v>21.671428571428571</v>
      </c>
      <c r="AX256">
        <f>COUNTA(P256:AC256)*4</f>
        <v>20</v>
      </c>
    </row>
    <row r="257" spans="1:50" x14ac:dyDescent="0.25">
      <c r="A257" t="s">
        <v>333</v>
      </c>
      <c r="B257" t="s">
        <v>291</v>
      </c>
      <c r="C257" s="9" t="s">
        <v>150</v>
      </c>
      <c r="D257" t="s">
        <v>50</v>
      </c>
      <c r="E257">
        <v>42</v>
      </c>
      <c r="F257" s="9">
        <v>6</v>
      </c>
      <c r="G257" s="9">
        <v>2</v>
      </c>
      <c r="H257" s="8">
        <v>4</v>
      </c>
      <c r="I257" s="10">
        <v>44697</v>
      </c>
      <c r="J257" s="8">
        <v>6</v>
      </c>
      <c r="K257" s="8">
        <v>3</v>
      </c>
      <c r="L257" t="s">
        <v>61</v>
      </c>
      <c r="M257" s="10">
        <v>44749</v>
      </c>
      <c r="N257" s="10">
        <v>44757</v>
      </c>
      <c r="O257" t="s">
        <v>44</v>
      </c>
      <c r="P257">
        <v>46.6</v>
      </c>
      <c r="Q257">
        <v>46.5</v>
      </c>
      <c r="R257">
        <v>46.9</v>
      </c>
      <c r="S257">
        <v>37.700000000000003</v>
      </c>
      <c r="T257">
        <v>0</v>
      </c>
      <c r="AD257" s="14">
        <f>SUM(Q257:AC257) /13</f>
        <v>10.084615384615386</v>
      </c>
      <c r="AE257">
        <v>0.75</v>
      </c>
      <c r="AF257">
        <v>0.7</v>
      </c>
      <c r="AG257">
        <v>0.68</v>
      </c>
      <c r="AH257">
        <v>0.62</v>
      </c>
      <c r="AI257">
        <v>0</v>
      </c>
      <c r="AS257" s="14">
        <f>SUM(AF257:AR257)/13</f>
        <v>0.15384615384615385</v>
      </c>
      <c r="AT257">
        <v>62</v>
      </c>
      <c r="AU257">
        <v>31</v>
      </c>
      <c r="AV257">
        <v>0.66290000000000004</v>
      </c>
      <c r="AW257">
        <f>AV257/AU257*1000</f>
        <v>21.383870967741938</v>
      </c>
      <c r="AX257">
        <f>COUNTA(P257:AC257)*4</f>
        <v>20</v>
      </c>
    </row>
    <row r="258" spans="1:50" x14ac:dyDescent="0.25">
      <c r="A258" t="s">
        <v>78</v>
      </c>
      <c r="B258" t="s">
        <v>128</v>
      </c>
      <c r="C258" s="9" t="s">
        <v>49</v>
      </c>
      <c r="D258" t="s">
        <v>50</v>
      </c>
      <c r="E258">
        <v>41</v>
      </c>
      <c r="F258" s="9">
        <v>5</v>
      </c>
      <c r="G258" s="9">
        <v>1</v>
      </c>
      <c r="H258" s="8">
        <v>1</v>
      </c>
      <c r="I258" s="10">
        <v>44697</v>
      </c>
      <c r="J258" s="8">
        <v>10</v>
      </c>
      <c r="K258" s="8">
        <v>1</v>
      </c>
      <c r="L258" t="s">
        <v>61</v>
      </c>
      <c r="M258" s="10">
        <v>44754</v>
      </c>
      <c r="N258" s="10">
        <v>44762</v>
      </c>
      <c r="O258" t="s">
        <v>46</v>
      </c>
      <c r="P258">
        <v>49.4</v>
      </c>
      <c r="Q258">
        <v>51.7</v>
      </c>
      <c r="R258">
        <v>46.2</v>
      </c>
      <c r="S258">
        <v>25.4</v>
      </c>
      <c r="T258">
        <v>0</v>
      </c>
      <c r="AD258" s="14">
        <f>SUM(Q258:AC258) /13</f>
        <v>9.4846153846153847</v>
      </c>
      <c r="AE258">
        <v>0.76</v>
      </c>
      <c r="AF258">
        <v>0.64</v>
      </c>
      <c r="AG258">
        <v>0.64</v>
      </c>
      <c r="AH258">
        <v>0.61</v>
      </c>
      <c r="AI258">
        <v>0</v>
      </c>
      <c r="AS258" s="14">
        <f>SUM(AF258:AR258)/13</f>
        <v>0.14538461538461539</v>
      </c>
      <c r="AT258">
        <v>90</v>
      </c>
      <c r="AU258">
        <v>41</v>
      </c>
      <c r="AV258">
        <v>1.6605000000000001</v>
      </c>
      <c r="AW258">
        <f>AV258/AU258*1000</f>
        <v>40.5</v>
      </c>
      <c r="AX258">
        <f>COUNTA(P258:AC258)*4</f>
        <v>20</v>
      </c>
    </row>
    <row r="259" spans="1:50" x14ac:dyDescent="0.25">
      <c r="A259" t="s">
        <v>194</v>
      </c>
      <c r="B259" t="s">
        <v>131</v>
      </c>
      <c r="C259" s="9" t="s">
        <v>196</v>
      </c>
      <c r="D259" t="s">
        <v>50</v>
      </c>
      <c r="E259">
        <v>40</v>
      </c>
      <c r="F259" s="9">
        <v>6</v>
      </c>
      <c r="G259" s="9">
        <v>1</v>
      </c>
      <c r="H259" s="8">
        <v>3</v>
      </c>
      <c r="I259" s="10">
        <v>44697</v>
      </c>
      <c r="J259" s="8">
        <v>9</v>
      </c>
      <c r="K259" s="8">
        <v>3</v>
      </c>
      <c r="L259" t="s">
        <v>61</v>
      </c>
      <c r="M259" s="10">
        <v>44750</v>
      </c>
      <c r="N259" s="10">
        <v>44758</v>
      </c>
      <c r="O259" t="s">
        <v>46</v>
      </c>
      <c r="P259">
        <v>49.3</v>
      </c>
      <c r="Q259">
        <v>48.6</v>
      </c>
      <c r="R259">
        <v>49.1</v>
      </c>
      <c r="S259">
        <v>41.6</v>
      </c>
      <c r="T259">
        <v>0</v>
      </c>
      <c r="AD259" s="14">
        <f>SUM(Q259:AC259) /13</f>
        <v>10.715384615384616</v>
      </c>
      <c r="AE259">
        <v>0.76</v>
      </c>
      <c r="AF259">
        <v>0.72</v>
      </c>
      <c r="AG259">
        <v>0.71</v>
      </c>
      <c r="AH259">
        <v>0.64</v>
      </c>
      <c r="AI259">
        <v>0</v>
      </c>
      <c r="AS259" s="14">
        <f>SUM(AF259:AR259)/13</f>
        <v>0.15923076923076923</v>
      </c>
      <c r="AT259">
        <v>65</v>
      </c>
      <c r="AU259">
        <v>30</v>
      </c>
      <c r="AV259">
        <v>0.96360000000000001</v>
      </c>
      <c r="AW259">
        <f>AV259/AU259*1000</f>
        <v>32.120000000000005</v>
      </c>
      <c r="AX259">
        <f>COUNTA(P259:AC259)*4</f>
        <v>20</v>
      </c>
    </row>
    <row r="260" spans="1:50" x14ac:dyDescent="0.25">
      <c r="A260" t="s">
        <v>391</v>
      </c>
      <c r="B260" t="s">
        <v>131</v>
      </c>
      <c r="C260" s="9" t="s">
        <v>196</v>
      </c>
      <c r="D260" t="s">
        <v>50</v>
      </c>
      <c r="E260">
        <v>40</v>
      </c>
      <c r="F260" s="9">
        <v>8</v>
      </c>
      <c r="G260" s="9">
        <v>2</v>
      </c>
      <c r="H260" s="8">
        <v>4</v>
      </c>
      <c r="I260" s="10">
        <v>44697</v>
      </c>
      <c r="J260" s="8">
        <v>7</v>
      </c>
      <c r="K260" s="8">
        <v>2</v>
      </c>
      <c r="L260" t="s">
        <v>43</v>
      </c>
      <c r="M260" s="10">
        <v>44752</v>
      </c>
      <c r="N260" s="10">
        <v>44760</v>
      </c>
      <c r="O260" t="s">
        <v>57</v>
      </c>
      <c r="P260">
        <v>48.1</v>
      </c>
      <c r="Q260">
        <v>47.8</v>
      </c>
      <c r="R260">
        <v>44.9</v>
      </c>
      <c r="S260">
        <v>31.5</v>
      </c>
      <c r="T260">
        <v>0</v>
      </c>
      <c r="AD260" s="14">
        <f>SUM(Q260:AC260) /13</f>
        <v>9.5538461538461537</v>
      </c>
      <c r="AE260">
        <v>0.75</v>
      </c>
      <c r="AF260">
        <v>0.69</v>
      </c>
      <c r="AG260">
        <v>0.41</v>
      </c>
      <c r="AH260">
        <v>0.25</v>
      </c>
      <c r="AI260">
        <v>0</v>
      </c>
      <c r="AS260" s="14">
        <f>SUM(AF260:AR260)/13</f>
        <v>0.10384615384615384</v>
      </c>
      <c r="AT260">
        <v>56</v>
      </c>
      <c r="AU260">
        <v>17</v>
      </c>
      <c r="AV260">
        <v>0.16500000000000001</v>
      </c>
      <c r="AW260">
        <f>AV260/AU260*1000</f>
        <v>9.7058823529411775</v>
      </c>
      <c r="AX260">
        <f>COUNTA(P260:AC260)*4</f>
        <v>20</v>
      </c>
    </row>
    <row r="261" spans="1:50" x14ac:dyDescent="0.25">
      <c r="A261" t="s">
        <v>260</v>
      </c>
      <c r="B261" t="s">
        <v>52</v>
      </c>
      <c r="C261" s="9" t="s">
        <v>203</v>
      </c>
      <c r="D261" t="s">
        <v>50</v>
      </c>
      <c r="E261">
        <v>39</v>
      </c>
      <c r="F261" s="9">
        <v>5</v>
      </c>
      <c r="G261" s="9">
        <v>1</v>
      </c>
      <c r="H261" s="8">
        <v>1</v>
      </c>
      <c r="I261" s="10">
        <v>44697</v>
      </c>
      <c r="J261" s="8">
        <v>7</v>
      </c>
      <c r="K261" s="8">
        <v>4</v>
      </c>
      <c r="L261" t="s">
        <v>61</v>
      </c>
      <c r="M261" s="10">
        <v>44740</v>
      </c>
      <c r="N261" s="10">
        <v>44748</v>
      </c>
      <c r="O261" t="s">
        <v>57</v>
      </c>
      <c r="P261">
        <v>50.8</v>
      </c>
      <c r="Q261">
        <v>44.6</v>
      </c>
      <c r="R261">
        <v>44.4</v>
      </c>
      <c r="S261">
        <v>19.8</v>
      </c>
      <c r="T261">
        <v>0</v>
      </c>
      <c r="AD261" s="14">
        <f>SUM(Q261:AC261) /13</f>
        <v>8.3692307692307697</v>
      </c>
      <c r="AE261">
        <v>0.75</v>
      </c>
      <c r="AF261">
        <v>0.69</v>
      </c>
      <c r="AG261">
        <v>0.67</v>
      </c>
      <c r="AH261">
        <v>0.61</v>
      </c>
      <c r="AI261">
        <v>0</v>
      </c>
      <c r="AS261" s="14">
        <f>SUM(AF261:AR261)/13</f>
        <v>0.15153846153846151</v>
      </c>
      <c r="AT261">
        <v>64</v>
      </c>
      <c r="AU261">
        <v>34</v>
      </c>
      <c r="AV261">
        <v>0.9234</v>
      </c>
      <c r="AW261">
        <f>AV261/AU261*1000</f>
        <v>27.158823529411762</v>
      </c>
      <c r="AX261">
        <f>COUNTA(P261:AC261)*4</f>
        <v>20</v>
      </c>
    </row>
    <row r="262" spans="1:50" x14ac:dyDescent="0.25">
      <c r="A262" t="s">
        <v>318</v>
      </c>
      <c r="B262" t="s">
        <v>202</v>
      </c>
      <c r="C262" s="9" t="s">
        <v>53</v>
      </c>
      <c r="D262" t="s">
        <v>50</v>
      </c>
      <c r="E262">
        <v>38</v>
      </c>
      <c r="F262" s="9">
        <v>6</v>
      </c>
      <c r="G262" s="9">
        <v>2</v>
      </c>
      <c r="H262" s="8">
        <v>4</v>
      </c>
      <c r="I262" s="10">
        <v>44697</v>
      </c>
      <c r="J262" s="8">
        <v>3</v>
      </c>
      <c r="K262" s="8">
        <v>4</v>
      </c>
      <c r="L262" t="s">
        <v>61</v>
      </c>
      <c r="M262" s="10">
        <v>44772</v>
      </c>
      <c r="N262" s="10">
        <v>44780</v>
      </c>
      <c r="O262" t="s">
        <v>57</v>
      </c>
      <c r="P262">
        <v>48.3</v>
      </c>
      <c r="Q262">
        <v>49.5</v>
      </c>
      <c r="R262">
        <v>49</v>
      </c>
      <c r="S262">
        <v>41.8</v>
      </c>
      <c r="T262">
        <v>0</v>
      </c>
      <c r="AD262" s="14">
        <f>SUM(Q262:AC262) /13</f>
        <v>10.792307692307693</v>
      </c>
      <c r="AE262">
        <v>0.74</v>
      </c>
      <c r="AF262">
        <v>0.74</v>
      </c>
      <c r="AG262">
        <v>0.73</v>
      </c>
      <c r="AH262">
        <v>0.67</v>
      </c>
      <c r="AI262">
        <v>0</v>
      </c>
      <c r="AS262" s="14">
        <f>SUM(AF262:AR262)/13</f>
        <v>0.16461538461538464</v>
      </c>
      <c r="AT262">
        <v>36</v>
      </c>
      <c r="AU262">
        <v>24</v>
      </c>
      <c r="AV262">
        <v>0.53910000000000002</v>
      </c>
      <c r="AW262">
        <f>AV262/AU262*1000</f>
        <v>22.462499999999999</v>
      </c>
      <c r="AX262">
        <f>COUNTA(P262:AC262)*4</f>
        <v>20</v>
      </c>
    </row>
    <row r="263" spans="1:50" x14ac:dyDescent="0.25">
      <c r="A263" t="s">
        <v>319</v>
      </c>
      <c r="B263" t="s">
        <v>195</v>
      </c>
      <c r="C263" s="9" t="s">
        <v>132</v>
      </c>
      <c r="D263" t="s">
        <v>50</v>
      </c>
      <c r="E263">
        <v>36</v>
      </c>
      <c r="F263" s="9">
        <v>5</v>
      </c>
      <c r="G263" s="9">
        <v>1</v>
      </c>
      <c r="H263" s="8">
        <v>1</v>
      </c>
      <c r="I263" s="10">
        <v>44697</v>
      </c>
      <c r="J263" s="8">
        <v>11</v>
      </c>
      <c r="K263" s="8">
        <v>1</v>
      </c>
      <c r="L263" t="s">
        <v>61</v>
      </c>
      <c r="M263" s="10">
        <v>44751</v>
      </c>
      <c r="N263" s="10">
        <v>44759</v>
      </c>
      <c r="O263" t="s">
        <v>54</v>
      </c>
      <c r="P263">
        <v>50.7</v>
      </c>
      <c r="Q263">
        <v>50.1</v>
      </c>
      <c r="R263">
        <v>48.3</v>
      </c>
      <c r="S263">
        <v>45.2</v>
      </c>
      <c r="T263">
        <v>0</v>
      </c>
      <c r="AD263" s="14">
        <f>SUM(Q263:AC263) /13</f>
        <v>11.046153846153848</v>
      </c>
      <c r="AE263">
        <v>0.74</v>
      </c>
      <c r="AF263">
        <v>0.68</v>
      </c>
      <c r="AG263">
        <v>0.68</v>
      </c>
      <c r="AH263">
        <v>0.62</v>
      </c>
      <c r="AI263">
        <v>0</v>
      </c>
      <c r="AS263" s="14">
        <f>SUM(AF263:AR263)/13</f>
        <v>0.15230769230769231</v>
      </c>
      <c r="AT263">
        <v>55</v>
      </c>
      <c r="AU263">
        <v>21</v>
      </c>
      <c r="AV263">
        <v>0.47149999999999997</v>
      </c>
      <c r="AW263">
        <f>AV263/AU263*1000</f>
        <v>22.452380952380953</v>
      </c>
      <c r="AX263">
        <f>COUNTA(P263:AC263)*4</f>
        <v>20</v>
      </c>
    </row>
    <row r="264" spans="1:50" x14ac:dyDescent="0.25">
      <c r="A264" t="s">
        <v>130</v>
      </c>
      <c r="B264" t="s">
        <v>195</v>
      </c>
      <c r="C264" s="9" t="s">
        <v>132</v>
      </c>
      <c r="D264" t="s">
        <v>50</v>
      </c>
      <c r="E264">
        <v>36</v>
      </c>
      <c r="F264" s="9">
        <v>5</v>
      </c>
      <c r="G264" s="9">
        <v>2</v>
      </c>
      <c r="H264" s="8">
        <v>2</v>
      </c>
      <c r="I264" s="10">
        <v>44697</v>
      </c>
      <c r="J264" s="8">
        <v>10</v>
      </c>
      <c r="K264" s="8">
        <v>1</v>
      </c>
      <c r="L264" t="s">
        <v>61</v>
      </c>
      <c r="M264" s="10">
        <v>44772</v>
      </c>
      <c r="N264" s="10">
        <v>44780</v>
      </c>
      <c r="O264" t="s">
        <v>57</v>
      </c>
      <c r="P264">
        <v>53.6</v>
      </c>
      <c r="Q264">
        <v>48.9</v>
      </c>
      <c r="R264">
        <v>41.8</v>
      </c>
      <c r="S264">
        <v>14.8</v>
      </c>
      <c r="T264">
        <v>0</v>
      </c>
      <c r="AD264" s="14">
        <f>SUM(Q264:AC264) /13</f>
        <v>8.115384615384615</v>
      </c>
      <c r="AE264">
        <v>0.75</v>
      </c>
      <c r="AF264">
        <v>0.66</v>
      </c>
      <c r="AG264">
        <v>0.65</v>
      </c>
      <c r="AH264">
        <v>0.59</v>
      </c>
      <c r="AI264">
        <v>0</v>
      </c>
      <c r="AS264" s="14">
        <f>SUM(AF264:AR264)/13</f>
        <v>0.14615384615384613</v>
      </c>
      <c r="AT264">
        <v>63</v>
      </c>
      <c r="AU264">
        <v>20</v>
      </c>
      <c r="AV264">
        <v>0.73770000000000002</v>
      </c>
      <c r="AW264">
        <f>AV264/AU264*1000</f>
        <v>36.884999999999998</v>
      </c>
      <c r="AX264">
        <f>COUNTA(P264:AC264)*4</f>
        <v>20</v>
      </c>
    </row>
    <row r="265" spans="1:50" x14ac:dyDescent="0.25">
      <c r="A265" t="s">
        <v>364</v>
      </c>
      <c r="B265" t="s">
        <v>48</v>
      </c>
      <c r="C265" s="9" t="s">
        <v>129</v>
      </c>
      <c r="D265" t="s">
        <v>50</v>
      </c>
      <c r="E265">
        <v>35</v>
      </c>
      <c r="F265" s="9">
        <v>5</v>
      </c>
      <c r="G265" s="9">
        <v>1</v>
      </c>
      <c r="H265" s="8">
        <v>1</v>
      </c>
      <c r="I265" s="10">
        <v>44697</v>
      </c>
      <c r="J265" s="8">
        <v>10</v>
      </c>
      <c r="K265" s="8">
        <v>3</v>
      </c>
      <c r="L265" t="s">
        <v>61</v>
      </c>
      <c r="M265" s="10">
        <v>44755</v>
      </c>
      <c r="N265" s="10">
        <v>44763</v>
      </c>
      <c r="O265" t="s">
        <v>54</v>
      </c>
      <c r="P265">
        <v>49</v>
      </c>
      <c r="Q265">
        <v>49</v>
      </c>
      <c r="R265">
        <v>47.2</v>
      </c>
      <c r="S265">
        <v>10.4</v>
      </c>
      <c r="T265">
        <v>0</v>
      </c>
      <c r="AD265" s="14">
        <f>SUM(Q265:AC265) /13</f>
        <v>8.2000000000000011</v>
      </c>
      <c r="AE265">
        <v>0.78</v>
      </c>
      <c r="AF265">
        <v>0.7</v>
      </c>
      <c r="AG265">
        <v>0.59</v>
      </c>
      <c r="AH265">
        <v>0.3</v>
      </c>
      <c r="AI265">
        <v>0</v>
      </c>
      <c r="AS265" s="14">
        <f>SUM(AF265:AR265)/13</f>
        <v>0.12230769230769231</v>
      </c>
      <c r="AT265">
        <v>54</v>
      </c>
      <c r="AU265">
        <v>26</v>
      </c>
      <c r="AV265">
        <v>0.4859</v>
      </c>
      <c r="AW265">
        <f>AV265/AU265*1000</f>
        <v>18.688461538461539</v>
      </c>
      <c r="AX265">
        <f>COUNTA(P265:AC265)*4</f>
        <v>20</v>
      </c>
    </row>
    <row r="266" spans="1:50" x14ac:dyDescent="0.25">
      <c r="A266" t="s">
        <v>347</v>
      </c>
      <c r="B266" t="s">
        <v>48</v>
      </c>
      <c r="C266" s="9" t="s">
        <v>129</v>
      </c>
      <c r="D266" t="s">
        <v>50</v>
      </c>
      <c r="E266">
        <v>35</v>
      </c>
      <c r="F266" s="9">
        <v>5</v>
      </c>
      <c r="G266" s="9">
        <v>2</v>
      </c>
      <c r="H266" s="8">
        <v>2</v>
      </c>
      <c r="I266" s="10">
        <v>44697</v>
      </c>
      <c r="J266" s="8">
        <v>6</v>
      </c>
      <c r="K266" s="8">
        <v>2</v>
      </c>
      <c r="L266" t="s">
        <v>61</v>
      </c>
      <c r="M266" s="10">
        <v>44758</v>
      </c>
      <c r="N266" s="10">
        <v>44766</v>
      </c>
      <c r="O266" t="s">
        <v>46</v>
      </c>
      <c r="P266">
        <v>48.3</v>
      </c>
      <c r="Q266">
        <v>45.5</v>
      </c>
      <c r="R266">
        <v>45.1</v>
      </c>
      <c r="S266">
        <v>30.2</v>
      </c>
      <c r="T266">
        <v>0</v>
      </c>
      <c r="AD266" s="14">
        <f>SUM(Q266:AC266) /13</f>
        <v>9.2923076923076913</v>
      </c>
      <c r="AE266">
        <v>0.73</v>
      </c>
      <c r="AF266">
        <v>0.67</v>
      </c>
      <c r="AG266">
        <v>0.7</v>
      </c>
      <c r="AH266">
        <v>0.7</v>
      </c>
      <c r="AI266">
        <v>0</v>
      </c>
      <c r="AS266" s="14">
        <f>SUM(AF266:AR266)/13</f>
        <v>0.15923076923076926</v>
      </c>
      <c r="AT266">
        <v>40</v>
      </c>
      <c r="AU266">
        <v>15</v>
      </c>
      <c r="AV266">
        <v>0.30020000000000002</v>
      </c>
      <c r="AW266">
        <f>AV266/AU266*1000</f>
        <v>20.013333333333335</v>
      </c>
      <c r="AX266">
        <f>COUNTA(P266:AC266)*4</f>
        <v>20</v>
      </c>
    </row>
    <row r="267" spans="1:50" x14ac:dyDescent="0.25">
      <c r="A267" t="s">
        <v>297</v>
      </c>
      <c r="B267" t="s">
        <v>504</v>
      </c>
      <c r="C267" s="9" t="s">
        <v>193</v>
      </c>
      <c r="D267" t="s">
        <v>504</v>
      </c>
      <c r="E267">
        <v>34</v>
      </c>
      <c r="F267" s="9">
        <v>6</v>
      </c>
      <c r="G267" s="9">
        <v>1</v>
      </c>
      <c r="H267" s="8">
        <v>3</v>
      </c>
      <c r="I267" s="10">
        <v>44697</v>
      </c>
      <c r="J267" s="8">
        <v>7</v>
      </c>
      <c r="K267" s="8">
        <v>1</v>
      </c>
      <c r="L267" t="s">
        <v>61</v>
      </c>
      <c r="M267" s="10">
        <v>44749</v>
      </c>
      <c r="N267" s="10">
        <v>44757</v>
      </c>
      <c r="O267" t="s">
        <v>44</v>
      </c>
      <c r="P267">
        <v>50</v>
      </c>
      <c r="Q267">
        <v>44.8</v>
      </c>
      <c r="R267">
        <v>46.5</v>
      </c>
      <c r="S267">
        <v>34.700000000000003</v>
      </c>
      <c r="T267">
        <v>0</v>
      </c>
      <c r="AD267" s="14">
        <f>SUM(Q267:AC267) /13</f>
        <v>9.6923076923076916</v>
      </c>
      <c r="AE267">
        <v>0.76</v>
      </c>
      <c r="AF267">
        <v>0.6</v>
      </c>
      <c r="AG267">
        <v>0.63</v>
      </c>
      <c r="AH267">
        <v>0.44</v>
      </c>
      <c r="AI267">
        <v>0</v>
      </c>
      <c r="AS267" s="14">
        <f>SUM(AF267:AR267)/13</f>
        <v>0.12846153846153846</v>
      </c>
      <c r="AT267">
        <v>66</v>
      </c>
      <c r="AU267">
        <v>39</v>
      </c>
      <c r="AV267">
        <v>0.9516</v>
      </c>
      <c r="AW267">
        <f>AV267/AU267*1000</f>
        <v>24.400000000000002</v>
      </c>
      <c r="AX267">
        <f>COUNTA(P267:AC267)*4</f>
        <v>20</v>
      </c>
    </row>
    <row r="268" spans="1:50" x14ac:dyDescent="0.25">
      <c r="A268" t="s">
        <v>336</v>
      </c>
      <c r="B268" t="s">
        <v>501</v>
      </c>
      <c r="C268" s="9" t="s">
        <v>177</v>
      </c>
      <c r="D268" t="s">
        <v>493</v>
      </c>
      <c r="E268">
        <v>31</v>
      </c>
      <c r="F268" s="9">
        <v>6</v>
      </c>
      <c r="G268" s="9">
        <v>1</v>
      </c>
      <c r="H268" s="8">
        <v>3</v>
      </c>
      <c r="I268" s="10">
        <v>44697</v>
      </c>
      <c r="J268" s="8">
        <v>3</v>
      </c>
      <c r="K268" s="8">
        <v>2</v>
      </c>
      <c r="L268" t="s">
        <v>61</v>
      </c>
      <c r="M268" s="10">
        <v>44749</v>
      </c>
      <c r="N268" s="10">
        <v>44757</v>
      </c>
      <c r="O268" t="s">
        <v>44</v>
      </c>
      <c r="P268">
        <v>40.4</v>
      </c>
      <c r="Q268">
        <v>36.799999999999997</v>
      </c>
      <c r="R268">
        <v>35.4</v>
      </c>
      <c r="S268">
        <v>31</v>
      </c>
      <c r="T268">
        <v>0</v>
      </c>
      <c r="AD268" s="14">
        <f>SUM(Q268:AC268) /13</f>
        <v>7.9384615384615378</v>
      </c>
      <c r="AE268">
        <v>0.72</v>
      </c>
      <c r="AF268">
        <v>0.54</v>
      </c>
      <c r="AG268">
        <v>0.52</v>
      </c>
      <c r="AH268">
        <v>0.56000000000000005</v>
      </c>
      <c r="AI268">
        <v>0</v>
      </c>
      <c r="AS268" s="14">
        <f>SUM(AF268:AR268)/13</f>
        <v>0.12461538461538463</v>
      </c>
      <c r="AT268">
        <v>69</v>
      </c>
      <c r="AU268">
        <v>28</v>
      </c>
      <c r="AV268">
        <v>0.58940000000000003</v>
      </c>
      <c r="AW268">
        <f>AV268/AU268*1000</f>
        <v>21.050000000000004</v>
      </c>
      <c r="AX268">
        <f>COUNTA(P268:AC268)*4</f>
        <v>20</v>
      </c>
    </row>
    <row r="269" spans="1:50" x14ac:dyDescent="0.25">
      <c r="A269" t="s">
        <v>283</v>
      </c>
      <c r="B269" t="s">
        <v>503</v>
      </c>
      <c r="C269" s="9" t="s">
        <v>223</v>
      </c>
      <c r="D269" t="s">
        <v>493</v>
      </c>
      <c r="E269">
        <v>30</v>
      </c>
      <c r="F269" s="9">
        <v>5</v>
      </c>
      <c r="G269" s="9">
        <v>1</v>
      </c>
      <c r="H269" s="8">
        <v>1</v>
      </c>
      <c r="I269" s="10">
        <v>44697</v>
      </c>
      <c r="J269" s="8">
        <v>11</v>
      </c>
      <c r="K269" s="8">
        <v>3</v>
      </c>
      <c r="L269" t="s">
        <v>61</v>
      </c>
      <c r="M269" s="10">
        <v>44749</v>
      </c>
      <c r="N269" s="10">
        <v>44757</v>
      </c>
      <c r="O269" t="s">
        <v>44</v>
      </c>
      <c r="P269">
        <v>44.7</v>
      </c>
      <c r="Q269">
        <v>46.3</v>
      </c>
      <c r="R269">
        <v>45</v>
      </c>
      <c r="S269">
        <v>36.5</v>
      </c>
      <c r="T269">
        <v>0</v>
      </c>
      <c r="AD269" s="14">
        <f>SUM(Q269:AC269) /13</f>
        <v>9.8307692307692314</v>
      </c>
      <c r="AE269">
        <v>0.71</v>
      </c>
      <c r="AF269">
        <v>0.64</v>
      </c>
      <c r="AG269">
        <v>0.67</v>
      </c>
      <c r="AH269">
        <v>0.57999999999999996</v>
      </c>
      <c r="AI269">
        <v>0</v>
      </c>
      <c r="AS269" s="14">
        <f>SUM(AF269:AR269)/13</f>
        <v>0.14538461538461539</v>
      </c>
      <c r="AT269">
        <v>58</v>
      </c>
      <c r="AU269">
        <v>21</v>
      </c>
      <c r="AV269">
        <v>0.53510000000000002</v>
      </c>
      <c r="AW269">
        <f>AV269/AU269*1000</f>
        <v>25.480952380952381</v>
      </c>
      <c r="AX269">
        <f>COUNTA(P269:AC269)*4</f>
        <v>20</v>
      </c>
    </row>
    <row r="270" spans="1:50" x14ac:dyDescent="0.25">
      <c r="A270" t="s">
        <v>230</v>
      </c>
      <c r="B270" t="s">
        <v>503</v>
      </c>
      <c r="C270" s="9" t="s">
        <v>223</v>
      </c>
      <c r="D270" t="s">
        <v>493</v>
      </c>
      <c r="E270">
        <v>30</v>
      </c>
      <c r="F270" s="9">
        <v>6</v>
      </c>
      <c r="G270" s="9">
        <v>1</v>
      </c>
      <c r="H270" s="8">
        <v>3</v>
      </c>
      <c r="I270" s="10">
        <v>44697</v>
      </c>
      <c r="J270" s="8">
        <v>11</v>
      </c>
      <c r="K270" s="8">
        <v>2</v>
      </c>
      <c r="L270" t="s">
        <v>61</v>
      </c>
      <c r="M270" s="10">
        <v>44749</v>
      </c>
      <c r="N270" s="10">
        <v>44757</v>
      </c>
      <c r="O270" t="s">
        <v>44</v>
      </c>
      <c r="P270">
        <v>43.4</v>
      </c>
      <c r="Q270">
        <v>43</v>
      </c>
      <c r="R270">
        <v>45.5</v>
      </c>
      <c r="S270">
        <v>39.4</v>
      </c>
      <c r="T270">
        <v>0</v>
      </c>
      <c r="AD270" s="14">
        <f>SUM(Q270:AC270) /13</f>
        <v>9.838461538461539</v>
      </c>
      <c r="AE270">
        <v>0.71</v>
      </c>
      <c r="AF270">
        <v>0.69</v>
      </c>
      <c r="AG270">
        <v>0.68</v>
      </c>
      <c r="AH270">
        <v>0.61</v>
      </c>
      <c r="AI270">
        <v>0</v>
      </c>
      <c r="AS270" s="14">
        <f>SUM(AF270:AR270)/13</f>
        <v>0.15230769230769231</v>
      </c>
      <c r="AT270">
        <v>67</v>
      </c>
      <c r="AU270">
        <v>22</v>
      </c>
      <c r="AV270">
        <v>0.64659999999999995</v>
      </c>
      <c r="AW270">
        <f>AV270/AU270*1000</f>
        <v>29.390909090909091</v>
      </c>
      <c r="AX270">
        <f>COUNTA(P270:AC270)*4</f>
        <v>20</v>
      </c>
    </row>
    <row r="271" spans="1:50" x14ac:dyDescent="0.25">
      <c r="A271" t="s">
        <v>366</v>
      </c>
      <c r="B271" t="s">
        <v>495</v>
      </c>
      <c r="C271" s="9" t="s">
        <v>145</v>
      </c>
      <c r="D271" t="s">
        <v>493</v>
      </c>
      <c r="E271">
        <v>26</v>
      </c>
      <c r="F271" s="9">
        <v>5</v>
      </c>
      <c r="G271" s="9">
        <v>1</v>
      </c>
      <c r="H271" s="8">
        <v>1</v>
      </c>
      <c r="I271" s="10">
        <v>44697</v>
      </c>
      <c r="J271" s="8">
        <v>6</v>
      </c>
      <c r="K271" s="8">
        <v>2</v>
      </c>
      <c r="L271" t="s">
        <v>61</v>
      </c>
      <c r="M271" s="10">
        <v>44754</v>
      </c>
      <c r="N271" s="10">
        <v>44762</v>
      </c>
      <c r="O271" t="s">
        <v>46</v>
      </c>
      <c r="P271">
        <v>42.7</v>
      </c>
      <c r="Q271">
        <v>42.1</v>
      </c>
      <c r="R271">
        <v>40.4</v>
      </c>
      <c r="S271">
        <v>17</v>
      </c>
      <c r="T271">
        <v>0</v>
      </c>
      <c r="AD271" s="14">
        <f>SUM(Q271:AC271) /13</f>
        <v>7.6538461538461542</v>
      </c>
      <c r="AE271">
        <v>0.7</v>
      </c>
      <c r="AF271">
        <v>0.61</v>
      </c>
      <c r="AG271">
        <v>0.62</v>
      </c>
      <c r="AH271">
        <v>0.48</v>
      </c>
      <c r="AI271">
        <v>0</v>
      </c>
      <c r="AS271" s="14">
        <f>SUM(AF271:AR271)/13</f>
        <v>0.13153846153846155</v>
      </c>
      <c r="AT271">
        <v>63</v>
      </c>
      <c r="AU271">
        <v>20</v>
      </c>
      <c r="AV271">
        <v>0.36449999999999999</v>
      </c>
      <c r="AW271">
        <f>AV271/AU271*1000</f>
        <v>18.224999999999998</v>
      </c>
      <c r="AX271">
        <f>COUNTA(P271:AC271)*4</f>
        <v>20</v>
      </c>
    </row>
    <row r="272" spans="1:50" x14ac:dyDescent="0.25">
      <c r="A272" t="s">
        <v>377</v>
      </c>
      <c r="B272" t="s">
        <v>495</v>
      </c>
      <c r="C272" s="9" t="s">
        <v>145</v>
      </c>
      <c r="D272" t="s">
        <v>493</v>
      </c>
      <c r="E272">
        <v>26</v>
      </c>
      <c r="F272" s="9">
        <v>8</v>
      </c>
      <c r="G272" s="9">
        <v>1</v>
      </c>
      <c r="H272" s="8">
        <v>3</v>
      </c>
      <c r="I272" s="10">
        <v>44697</v>
      </c>
      <c r="J272" s="8">
        <v>4</v>
      </c>
      <c r="K272" s="8">
        <v>3</v>
      </c>
      <c r="L272" t="s">
        <v>43</v>
      </c>
      <c r="M272" s="10">
        <v>44753</v>
      </c>
      <c r="N272" s="10">
        <v>44761</v>
      </c>
      <c r="O272" t="s">
        <v>44</v>
      </c>
      <c r="P272">
        <v>35.5</v>
      </c>
      <c r="Q272">
        <v>34.200000000000003</v>
      </c>
      <c r="R272">
        <v>38.700000000000003</v>
      </c>
      <c r="S272">
        <v>27.4</v>
      </c>
      <c r="T272">
        <v>0</v>
      </c>
      <c r="AD272" s="14">
        <f>SUM(Q272:AC272) /13</f>
        <v>7.7153846153846164</v>
      </c>
      <c r="AE272">
        <v>0.75</v>
      </c>
      <c r="AF272">
        <v>0.75</v>
      </c>
      <c r="AG272">
        <v>0.76</v>
      </c>
      <c r="AH272">
        <v>0.71</v>
      </c>
      <c r="AI272">
        <v>0</v>
      </c>
      <c r="AS272" s="14">
        <f>SUM(AF272:AR272)/13</f>
        <v>0.17076923076923076</v>
      </c>
      <c r="AT272">
        <v>48</v>
      </c>
      <c r="AU272">
        <v>13</v>
      </c>
      <c r="AV272">
        <v>0.19550000000000001</v>
      </c>
      <c r="AW272">
        <f>AV272/AU272*1000</f>
        <v>15.038461538461538</v>
      </c>
      <c r="AX272">
        <f>COUNTA(P272:AC272)*4</f>
        <v>20</v>
      </c>
    </row>
    <row r="273" spans="1:50" x14ac:dyDescent="0.25">
      <c r="A273" t="s">
        <v>274</v>
      </c>
      <c r="B273" t="s">
        <v>488</v>
      </c>
      <c r="C273" s="9" t="s">
        <v>166</v>
      </c>
      <c r="D273" t="s">
        <v>488</v>
      </c>
      <c r="E273">
        <v>18</v>
      </c>
      <c r="F273" s="9">
        <v>6</v>
      </c>
      <c r="G273" s="9">
        <v>1</v>
      </c>
      <c r="H273" s="8">
        <v>3</v>
      </c>
      <c r="I273" s="10">
        <v>44697</v>
      </c>
      <c r="J273" s="8">
        <v>8</v>
      </c>
      <c r="K273" s="8">
        <v>3</v>
      </c>
      <c r="L273" t="s">
        <v>61</v>
      </c>
      <c r="M273" s="10">
        <v>44752</v>
      </c>
      <c r="N273" s="10">
        <v>44760</v>
      </c>
      <c r="O273" t="s">
        <v>57</v>
      </c>
      <c r="P273">
        <v>50.8</v>
      </c>
      <c r="Q273">
        <v>50.3</v>
      </c>
      <c r="R273">
        <v>49.8</v>
      </c>
      <c r="S273">
        <v>38.4</v>
      </c>
      <c r="T273">
        <v>0</v>
      </c>
      <c r="AD273" s="14">
        <f>SUM(Q273:AC273) /13</f>
        <v>10.653846153846153</v>
      </c>
      <c r="AE273">
        <v>0.78</v>
      </c>
      <c r="AF273">
        <v>0.7</v>
      </c>
      <c r="AG273">
        <v>0.66</v>
      </c>
      <c r="AH273">
        <v>0.55000000000000004</v>
      </c>
      <c r="AI273">
        <v>0</v>
      </c>
      <c r="AS273" s="14">
        <f>SUM(AF273:AR273)/13</f>
        <v>0.14692307692307691</v>
      </c>
      <c r="AT273">
        <v>65</v>
      </c>
      <c r="AU273">
        <v>33</v>
      </c>
      <c r="AV273">
        <v>0.8659</v>
      </c>
      <c r="AW273">
        <f>AV273/AU273*1000</f>
        <v>26.239393939393942</v>
      </c>
      <c r="AX273">
        <f>COUNTA(P273:AC273)*4</f>
        <v>20</v>
      </c>
    </row>
    <row r="274" spans="1:50" x14ac:dyDescent="0.25">
      <c r="A274" t="s">
        <v>147</v>
      </c>
      <c r="B274" t="s">
        <v>485</v>
      </c>
      <c r="C274" s="9" t="s">
        <v>73</v>
      </c>
      <c r="D274" t="s">
        <v>485</v>
      </c>
      <c r="E274">
        <v>12</v>
      </c>
      <c r="F274" s="9">
        <v>5</v>
      </c>
      <c r="G274" s="9">
        <v>2</v>
      </c>
      <c r="H274" s="8">
        <v>2</v>
      </c>
      <c r="I274" s="10">
        <v>44697</v>
      </c>
      <c r="J274" s="8">
        <v>7</v>
      </c>
      <c r="K274" s="8">
        <v>3</v>
      </c>
      <c r="L274" t="s">
        <v>61</v>
      </c>
      <c r="M274" s="10">
        <v>44764</v>
      </c>
      <c r="N274" s="10">
        <v>44772</v>
      </c>
      <c r="O274" t="s">
        <v>57</v>
      </c>
      <c r="P274">
        <v>47.6</v>
      </c>
      <c r="Q274">
        <v>45.9</v>
      </c>
      <c r="R274">
        <v>41.6</v>
      </c>
      <c r="S274">
        <v>18</v>
      </c>
      <c r="T274">
        <v>0</v>
      </c>
      <c r="AD274" s="14">
        <f>SUM(Q274:AC274) /13</f>
        <v>8.115384615384615</v>
      </c>
      <c r="AE274">
        <v>0.75</v>
      </c>
      <c r="AF274">
        <v>0.57999999999999996</v>
      </c>
      <c r="AG274">
        <v>0.57999999999999996</v>
      </c>
      <c r="AH274">
        <v>0.5</v>
      </c>
      <c r="AI274">
        <v>0</v>
      </c>
      <c r="AS274" s="14">
        <f>SUM(AF274:AR274)/13</f>
        <v>0.12769230769230769</v>
      </c>
      <c r="AT274">
        <v>96</v>
      </c>
      <c r="AU274">
        <v>49</v>
      </c>
      <c r="AV274">
        <v>1.7602</v>
      </c>
      <c r="AW274">
        <f>AV274/AU274*1000</f>
        <v>35.922448979591834</v>
      </c>
      <c r="AX274">
        <f>COUNTA(P274:AC274)*4</f>
        <v>20</v>
      </c>
    </row>
    <row r="275" spans="1:50" x14ac:dyDescent="0.25">
      <c r="A275" t="s">
        <v>356</v>
      </c>
      <c r="B275" t="s">
        <v>483</v>
      </c>
      <c r="C275" s="9" t="s">
        <v>251</v>
      </c>
      <c r="D275" t="s">
        <v>480</v>
      </c>
      <c r="E275">
        <v>9</v>
      </c>
      <c r="F275" s="9">
        <v>5</v>
      </c>
      <c r="G275" s="9">
        <v>2</v>
      </c>
      <c r="H275" s="8">
        <v>2</v>
      </c>
      <c r="I275" s="10">
        <v>44697</v>
      </c>
      <c r="J275" s="8">
        <v>7</v>
      </c>
      <c r="K275" s="8">
        <v>2</v>
      </c>
      <c r="L275" t="s">
        <v>61</v>
      </c>
      <c r="M275" s="10">
        <v>44758</v>
      </c>
      <c r="N275" s="10">
        <v>44766</v>
      </c>
      <c r="O275" t="s">
        <v>46</v>
      </c>
      <c r="P275">
        <v>52.1</v>
      </c>
      <c r="Q275">
        <v>48.1</v>
      </c>
      <c r="R275">
        <v>44.8</v>
      </c>
      <c r="S275">
        <v>42.7</v>
      </c>
      <c r="T275">
        <v>0</v>
      </c>
      <c r="AD275" s="14">
        <f>SUM(Q275:AC275) /13</f>
        <v>10.430769230769233</v>
      </c>
      <c r="AE275">
        <v>0.75</v>
      </c>
      <c r="AF275">
        <v>0.65</v>
      </c>
      <c r="AG275">
        <v>0.65</v>
      </c>
      <c r="AH275">
        <v>0.68</v>
      </c>
      <c r="AI275">
        <v>0</v>
      </c>
      <c r="AS275" s="14">
        <f>SUM(AF275:AR275)/13</f>
        <v>0.15230769230769231</v>
      </c>
      <c r="AT275">
        <v>55</v>
      </c>
      <c r="AU275">
        <v>42</v>
      </c>
      <c r="AV275">
        <v>0.81020000000000003</v>
      </c>
      <c r="AW275">
        <f>AV275/AU275*1000</f>
        <v>19.290476190476191</v>
      </c>
      <c r="AX275">
        <f>COUNTA(P275:AC275)*4</f>
        <v>20</v>
      </c>
    </row>
    <row r="276" spans="1:50" x14ac:dyDescent="0.25">
      <c r="A276" t="s">
        <v>266</v>
      </c>
      <c r="B276" t="s">
        <v>470</v>
      </c>
      <c r="C276" s="9" t="s">
        <v>121</v>
      </c>
      <c r="D276" t="s">
        <v>471</v>
      </c>
      <c r="E276">
        <v>5</v>
      </c>
      <c r="F276" s="9">
        <v>5</v>
      </c>
      <c r="G276" s="9">
        <v>1</v>
      </c>
      <c r="H276" s="8">
        <v>1</v>
      </c>
      <c r="I276" s="10">
        <v>44697</v>
      </c>
      <c r="J276" s="8">
        <v>6</v>
      </c>
      <c r="K276" s="8">
        <v>1</v>
      </c>
      <c r="L276" t="s">
        <v>61</v>
      </c>
      <c r="M276" s="10">
        <v>44777</v>
      </c>
      <c r="N276" s="10">
        <v>44785</v>
      </c>
      <c r="O276" t="s">
        <v>44</v>
      </c>
      <c r="P276">
        <v>33.299999999999997</v>
      </c>
      <c r="Q276">
        <v>25.9</v>
      </c>
      <c r="R276">
        <v>23.5</v>
      </c>
      <c r="S276">
        <v>10.8</v>
      </c>
      <c r="T276">
        <v>0</v>
      </c>
      <c r="AD276" s="14">
        <f>SUM(Q276:AC276) /13</f>
        <v>4.6307692307692312</v>
      </c>
      <c r="AE276">
        <v>0.75</v>
      </c>
      <c r="AF276">
        <v>0.63</v>
      </c>
      <c r="AG276">
        <v>0.51</v>
      </c>
      <c r="AH276">
        <v>0.53</v>
      </c>
      <c r="AI276">
        <v>0</v>
      </c>
      <c r="AS276" s="14">
        <f>SUM(AF276:AR276)/13</f>
        <v>0.12846153846153846</v>
      </c>
      <c r="AT276">
        <v>51</v>
      </c>
      <c r="AU276">
        <v>11</v>
      </c>
      <c r="AV276">
        <v>0.29559999999999997</v>
      </c>
      <c r="AW276">
        <f>AV276/AU276*1000</f>
        <v>26.872727272727271</v>
      </c>
      <c r="AX276">
        <f>COUNTA(P276:AC276)*4</f>
        <v>20</v>
      </c>
    </row>
    <row r="277" spans="1:50" x14ac:dyDescent="0.25">
      <c r="A277" t="s">
        <v>309</v>
      </c>
      <c r="B277" t="s">
        <v>157</v>
      </c>
      <c r="C277" s="9" t="s">
        <v>158</v>
      </c>
      <c r="D277" s="9" t="s">
        <v>157</v>
      </c>
      <c r="E277">
        <v>2</v>
      </c>
      <c r="F277" s="9">
        <v>6</v>
      </c>
      <c r="G277" s="9">
        <v>2</v>
      </c>
      <c r="H277" s="8">
        <v>4</v>
      </c>
      <c r="I277" s="10">
        <v>44697</v>
      </c>
      <c r="J277" s="8">
        <v>4</v>
      </c>
      <c r="K277" s="8">
        <v>4</v>
      </c>
      <c r="L277" t="s">
        <v>61</v>
      </c>
      <c r="M277" s="10">
        <v>44756</v>
      </c>
      <c r="N277" s="10">
        <v>44764</v>
      </c>
      <c r="O277" t="s">
        <v>57</v>
      </c>
      <c r="P277">
        <v>49</v>
      </c>
      <c r="Q277">
        <v>46.8</v>
      </c>
      <c r="R277">
        <v>38.200000000000003</v>
      </c>
      <c r="S277">
        <v>28</v>
      </c>
      <c r="T277">
        <v>0</v>
      </c>
      <c r="AD277" s="14">
        <f>SUM(Q277:AC277) /13</f>
        <v>8.6923076923076916</v>
      </c>
      <c r="AE277">
        <v>0.77</v>
      </c>
      <c r="AF277">
        <v>0.72</v>
      </c>
      <c r="AG277">
        <v>0.47</v>
      </c>
      <c r="AH277">
        <v>0.36</v>
      </c>
      <c r="AI277">
        <v>0</v>
      </c>
      <c r="AS277" s="14">
        <f>SUM(AF277:AR277)/13</f>
        <v>0.11923076923076922</v>
      </c>
      <c r="AT277">
        <v>48</v>
      </c>
      <c r="AU277">
        <v>12</v>
      </c>
      <c r="AV277">
        <v>0.27789999999999998</v>
      </c>
      <c r="AW277">
        <f>AV277/AU277*1000</f>
        <v>23.158333333333331</v>
      </c>
      <c r="AX277">
        <f>COUNTA(P277:AC277)*4</f>
        <v>20</v>
      </c>
    </row>
    <row r="278" spans="1:50" x14ac:dyDescent="0.25">
      <c r="A278" t="s">
        <v>363</v>
      </c>
      <c r="B278" t="s">
        <v>322</v>
      </c>
      <c r="C278" s="9" t="s">
        <v>106</v>
      </c>
      <c r="D278" t="s">
        <v>322</v>
      </c>
      <c r="E278">
        <v>1</v>
      </c>
      <c r="F278" s="9">
        <v>6</v>
      </c>
      <c r="G278" s="9">
        <v>2</v>
      </c>
      <c r="H278" s="8">
        <v>4</v>
      </c>
      <c r="I278" s="10">
        <v>44697</v>
      </c>
      <c r="J278" s="8">
        <v>7</v>
      </c>
      <c r="K278" s="8">
        <v>2</v>
      </c>
      <c r="L278" t="s">
        <v>61</v>
      </c>
      <c r="M278" s="10">
        <v>44746</v>
      </c>
      <c r="N278" s="10">
        <v>44754</v>
      </c>
      <c r="O278" t="s">
        <v>46</v>
      </c>
      <c r="P278">
        <v>47.7</v>
      </c>
      <c r="Q278">
        <v>45.9</v>
      </c>
      <c r="R278">
        <v>47.2</v>
      </c>
      <c r="S278">
        <v>46.7</v>
      </c>
      <c r="T278">
        <v>0</v>
      </c>
      <c r="AD278" s="14">
        <f>SUM(Q278:AC278) /13</f>
        <v>10.753846153846155</v>
      </c>
      <c r="AE278">
        <v>0.72</v>
      </c>
      <c r="AF278">
        <v>0.7</v>
      </c>
      <c r="AG278">
        <v>0.68</v>
      </c>
      <c r="AH278">
        <v>0.63</v>
      </c>
      <c r="AI278">
        <v>0</v>
      </c>
      <c r="AS278" s="14">
        <f>SUM(AF278:AR278)/13</f>
        <v>0.1546153846153846</v>
      </c>
      <c r="AT278">
        <v>49</v>
      </c>
      <c r="AU278">
        <v>29</v>
      </c>
      <c r="AV278">
        <v>0.54420000000000002</v>
      </c>
      <c r="AW278">
        <f>AV278/AU278*1000</f>
        <v>18.76551724137931</v>
      </c>
      <c r="AX278">
        <f>COUNTA(P278:AC278)*4</f>
        <v>20</v>
      </c>
    </row>
    <row r="279" spans="1:50" x14ac:dyDescent="0.25">
      <c r="A279" t="s">
        <v>387</v>
      </c>
      <c r="B279" t="s">
        <v>322</v>
      </c>
      <c r="C279" s="9" t="s">
        <v>323</v>
      </c>
      <c r="D279" s="9" t="s">
        <v>322</v>
      </c>
      <c r="E279">
        <v>44</v>
      </c>
      <c r="F279" s="9">
        <v>5</v>
      </c>
      <c r="G279" s="9">
        <v>1</v>
      </c>
      <c r="H279" s="8">
        <v>1</v>
      </c>
      <c r="I279" s="10">
        <v>44697</v>
      </c>
      <c r="J279" s="8">
        <v>3</v>
      </c>
      <c r="K279" s="8">
        <v>4</v>
      </c>
      <c r="L279" t="s">
        <v>61</v>
      </c>
      <c r="M279" s="10">
        <v>44747</v>
      </c>
      <c r="N279" s="10">
        <v>44755</v>
      </c>
      <c r="O279" t="s">
        <v>54</v>
      </c>
      <c r="P279">
        <v>33.9</v>
      </c>
      <c r="Q279">
        <v>32.9</v>
      </c>
      <c r="R279">
        <v>29</v>
      </c>
      <c r="S279">
        <v>0</v>
      </c>
      <c r="AD279" s="14">
        <f>SUM(Q279:AC279) /13</f>
        <v>4.7615384615384615</v>
      </c>
      <c r="AE279">
        <v>0.73</v>
      </c>
      <c r="AF279">
        <v>0.67</v>
      </c>
      <c r="AG279">
        <v>0.21</v>
      </c>
      <c r="AH279">
        <v>0</v>
      </c>
      <c r="AS279" s="14">
        <f>SUM(AF279:AR279)/13</f>
        <v>6.7692307692307691E-2</v>
      </c>
      <c r="AT279">
        <v>36</v>
      </c>
      <c r="AU279">
        <v>13</v>
      </c>
      <c r="AV279">
        <v>0.1517</v>
      </c>
      <c r="AW279">
        <f>AV279/AU279*1000</f>
        <v>11.669230769230769</v>
      </c>
      <c r="AX279">
        <f>COUNTA(P279:AC279)*4</f>
        <v>16</v>
      </c>
    </row>
    <row r="280" spans="1:50" x14ac:dyDescent="0.25">
      <c r="A280" t="s">
        <v>252</v>
      </c>
      <c r="B280" t="s">
        <v>85</v>
      </c>
      <c r="C280" s="9" t="s">
        <v>173</v>
      </c>
      <c r="D280" t="s">
        <v>50</v>
      </c>
      <c r="E280">
        <v>43</v>
      </c>
      <c r="F280" s="9">
        <v>5</v>
      </c>
      <c r="G280" s="9">
        <v>1</v>
      </c>
      <c r="H280" s="8">
        <v>1</v>
      </c>
      <c r="I280" s="10">
        <v>44697</v>
      </c>
      <c r="J280" s="8">
        <v>8</v>
      </c>
      <c r="K280" s="8">
        <v>2</v>
      </c>
      <c r="L280" t="s">
        <v>61</v>
      </c>
      <c r="M280" s="10">
        <v>44759</v>
      </c>
      <c r="N280" s="10">
        <v>44767</v>
      </c>
      <c r="O280" t="s">
        <v>54</v>
      </c>
      <c r="P280">
        <v>42.9</v>
      </c>
      <c r="Q280">
        <v>41.1</v>
      </c>
      <c r="R280">
        <v>31.3</v>
      </c>
      <c r="S280">
        <v>0</v>
      </c>
      <c r="AD280" s="14">
        <f>SUM(Q280:AC280) /13</f>
        <v>5.5692307692307699</v>
      </c>
      <c r="AE280">
        <v>0.74</v>
      </c>
      <c r="AF280">
        <v>0.72</v>
      </c>
      <c r="AG280">
        <v>0.69</v>
      </c>
      <c r="AH280">
        <v>0</v>
      </c>
      <c r="AS280" s="14">
        <f>SUM(AF280:AR280)/13</f>
        <v>0.10846153846153846</v>
      </c>
      <c r="AT280">
        <v>44</v>
      </c>
      <c r="AU280">
        <v>11</v>
      </c>
      <c r="AV280">
        <v>0.30590000000000001</v>
      </c>
      <c r="AW280">
        <f>AV280/AU280*1000</f>
        <v>27.809090909090909</v>
      </c>
      <c r="AX280">
        <f>COUNTA(P280:AC280)*4</f>
        <v>16</v>
      </c>
    </row>
    <row r="281" spans="1:50" x14ac:dyDescent="0.25">
      <c r="A281" t="s">
        <v>344</v>
      </c>
      <c r="B281" t="s">
        <v>85</v>
      </c>
      <c r="C281" s="9" t="s">
        <v>173</v>
      </c>
      <c r="D281" t="s">
        <v>50</v>
      </c>
      <c r="E281">
        <v>43</v>
      </c>
      <c r="F281" s="9">
        <v>5</v>
      </c>
      <c r="G281" s="9">
        <v>2</v>
      </c>
      <c r="H281" s="8">
        <v>2</v>
      </c>
      <c r="I281" s="10">
        <v>44697</v>
      </c>
      <c r="J281" s="8">
        <v>8</v>
      </c>
      <c r="K281" s="8">
        <v>1</v>
      </c>
      <c r="L281" t="s">
        <v>61</v>
      </c>
      <c r="M281" s="10">
        <v>44758</v>
      </c>
      <c r="N281" s="10">
        <v>44766</v>
      </c>
      <c r="O281" t="s">
        <v>46</v>
      </c>
      <c r="P281">
        <v>49.1</v>
      </c>
      <c r="Q281">
        <v>45.5</v>
      </c>
      <c r="R281">
        <v>27.4</v>
      </c>
      <c r="S281">
        <v>0</v>
      </c>
      <c r="AD281" s="14">
        <f>SUM(Q281:AC281) /13</f>
        <v>5.6076923076923082</v>
      </c>
      <c r="AE281">
        <v>0.73</v>
      </c>
      <c r="AF281">
        <v>0.71</v>
      </c>
      <c r="AG281">
        <v>0.44</v>
      </c>
      <c r="AH281">
        <v>0</v>
      </c>
      <c r="AS281" s="14">
        <f>SUM(AF281:AR281)/13</f>
        <v>8.8461538461538453E-2</v>
      </c>
      <c r="AT281">
        <v>47</v>
      </c>
      <c r="AU281">
        <v>29</v>
      </c>
      <c r="AV281">
        <v>0.58730000000000004</v>
      </c>
      <c r="AW281">
        <f>AV281/AU281*1000</f>
        <v>20.251724137931038</v>
      </c>
      <c r="AX281">
        <f>COUNTA(P281:AC281)*4</f>
        <v>16</v>
      </c>
    </row>
    <row r="282" spans="1:50" x14ac:dyDescent="0.25">
      <c r="A282" t="s">
        <v>171</v>
      </c>
      <c r="B282" t="s">
        <v>85</v>
      </c>
      <c r="C282" s="9" t="s">
        <v>173</v>
      </c>
      <c r="D282" t="s">
        <v>50</v>
      </c>
      <c r="E282">
        <v>43</v>
      </c>
      <c r="F282" s="9">
        <v>6</v>
      </c>
      <c r="G282" s="9">
        <v>1</v>
      </c>
      <c r="H282" s="8">
        <v>3</v>
      </c>
      <c r="I282" s="10">
        <v>44697</v>
      </c>
      <c r="J282" s="8">
        <v>8</v>
      </c>
      <c r="K282" s="8">
        <v>1</v>
      </c>
      <c r="L282" t="s">
        <v>61</v>
      </c>
      <c r="M282" s="10">
        <v>44764</v>
      </c>
      <c r="N282" s="10">
        <v>44772</v>
      </c>
      <c r="O282" t="s">
        <v>57</v>
      </c>
      <c r="P282">
        <v>53.4</v>
      </c>
      <c r="Q282">
        <v>50.9</v>
      </c>
      <c r="R282">
        <v>39.1</v>
      </c>
      <c r="S282">
        <v>0</v>
      </c>
      <c r="AD282" s="14">
        <f>SUM(Q282:AC282) /13</f>
        <v>6.9230769230769234</v>
      </c>
      <c r="AE282">
        <v>0.74</v>
      </c>
      <c r="AF282">
        <v>0.7</v>
      </c>
      <c r="AG282">
        <v>0.7</v>
      </c>
      <c r="AH282">
        <v>0</v>
      </c>
      <c r="AS282" s="14">
        <f>SUM(AF282:AR282)/13</f>
        <v>0.10769230769230768</v>
      </c>
      <c r="AT282">
        <v>53</v>
      </c>
      <c r="AU282">
        <v>51</v>
      </c>
      <c r="AV282">
        <v>1.7259</v>
      </c>
      <c r="AW282">
        <f>AV282/AU282*1000</f>
        <v>33.841176470588238</v>
      </c>
      <c r="AX282">
        <f>COUNTA(P282:AC282)*4</f>
        <v>16</v>
      </c>
    </row>
    <row r="283" spans="1:50" x14ac:dyDescent="0.25">
      <c r="A283" t="s">
        <v>388</v>
      </c>
      <c r="B283" t="s">
        <v>291</v>
      </c>
      <c r="C283" s="9" t="s">
        <v>150</v>
      </c>
      <c r="D283" t="s">
        <v>50</v>
      </c>
      <c r="E283">
        <v>42</v>
      </c>
      <c r="F283" s="9">
        <v>7</v>
      </c>
      <c r="G283" s="9">
        <v>1</v>
      </c>
      <c r="H283" s="8">
        <v>1</v>
      </c>
      <c r="I283" s="10">
        <v>44697</v>
      </c>
      <c r="J283" s="8">
        <v>7</v>
      </c>
      <c r="K283" s="8">
        <v>1</v>
      </c>
      <c r="L283" t="s">
        <v>43</v>
      </c>
      <c r="M283" s="10">
        <v>44752</v>
      </c>
      <c r="N283" s="10">
        <v>44760</v>
      </c>
      <c r="O283" t="s">
        <v>57</v>
      </c>
      <c r="P283">
        <v>45.8</v>
      </c>
      <c r="Q283">
        <v>46.3</v>
      </c>
      <c r="R283">
        <v>33.799999999999997</v>
      </c>
      <c r="S283">
        <v>0</v>
      </c>
      <c r="AD283" s="14">
        <f>SUM(Q283:AC283) /13</f>
        <v>6.161538461538461</v>
      </c>
      <c r="AE283">
        <v>0.7</v>
      </c>
      <c r="AF283">
        <v>0.7</v>
      </c>
      <c r="AG283">
        <v>0.17</v>
      </c>
      <c r="AH283">
        <v>0</v>
      </c>
      <c r="AS283" s="14">
        <f>SUM(AF283:AR283)/13</f>
        <v>6.6923076923076918E-2</v>
      </c>
      <c r="AT283">
        <v>39</v>
      </c>
      <c r="AU283">
        <v>17</v>
      </c>
      <c r="AV283">
        <v>0.1925</v>
      </c>
      <c r="AW283">
        <f>AV283/AU283*1000</f>
        <v>11.323529411764707</v>
      </c>
      <c r="AX283">
        <f>COUNTA(P283:AC283)*4</f>
        <v>16</v>
      </c>
    </row>
    <row r="284" spans="1:50" x14ac:dyDescent="0.25">
      <c r="A284" t="s">
        <v>381</v>
      </c>
      <c r="B284" t="s">
        <v>131</v>
      </c>
      <c r="C284" s="9" t="s">
        <v>196</v>
      </c>
      <c r="D284" t="s">
        <v>50</v>
      </c>
      <c r="E284">
        <v>40</v>
      </c>
      <c r="F284" s="9">
        <v>5</v>
      </c>
      <c r="G284" s="9">
        <v>1</v>
      </c>
      <c r="H284" s="8">
        <v>1</v>
      </c>
      <c r="I284" s="10">
        <v>44697</v>
      </c>
      <c r="J284" s="8">
        <v>9</v>
      </c>
      <c r="K284" s="8">
        <v>3</v>
      </c>
      <c r="L284" t="s">
        <v>61</v>
      </c>
      <c r="M284" s="10">
        <v>44754</v>
      </c>
      <c r="N284" s="10">
        <v>44762</v>
      </c>
      <c r="O284" t="s">
        <v>46</v>
      </c>
      <c r="P284">
        <v>43.3</v>
      </c>
      <c r="Q284">
        <v>39.9</v>
      </c>
      <c r="R284">
        <v>29.6</v>
      </c>
      <c r="S284">
        <v>0</v>
      </c>
      <c r="AD284" s="14">
        <f>SUM(Q284:AC284) /13</f>
        <v>5.3461538461538458</v>
      </c>
      <c r="AE284">
        <v>0.69</v>
      </c>
      <c r="AF284">
        <v>0.57999999999999996</v>
      </c>
      <c r="AG284">
        <v>0.46</v>
      </c>
      <c r="AH284">
        <v>0</v>
      </c>
      <c r="AS284" s="14">
        <f>SUM(AF284:AR284)/13</f>
        <v>0.08</v>
      </c>
      <c r="AT284">
        <v>52</v>
      </c>
      <c r="AU284">
        <v>18</v>
      </c>
      <c r="AV284">
        <v>0.26079999999999998</v>
      </c>
      <c r="AW284">
        <f>AV284/AU284*1000</f>
        <v>14.488888888888887</v>
      </c>
      <c r="AX284">
        <f>COUNTA(P284:AC284)*4</f>
        <v>16</v>
      </c>
    </row>
    <row r="285" spans="1:50" x14ac:dyDescent="0.25">
      <c r="A285" t="s">
        <v>370</v>
      </c>
      <c r="B285" t="s">
        <v>52</v>
      </c>
      <c r="C285" s="9" t="s">
        <v>203</v>
      </c>
      <c r="D285" t="s">
        <v>50</v>
      </c>
      <c r="E285">
        <v>39</v>
      </c>
      <c r="F285" s="9">
        <v>6</v>
      </c>
      <c r="G285" s="9">
        <v>1</v>
      </c>
      <c r="H285" s="8">
        <v>3</v>
      </c>
      <c r="I285" s="10">
        <v>44697</v>
      </c>
      <c r="J285" s="8">
        <v>1</v>
      </c>
      <c r="K285" s="8">
        <v>1</v>
      </c>
      <c r="L285" t="s">
        <v>61</v>
      </c>
      <c r="M285" s="10">
        <v>44749</v>
      </c>
      <c r="N285" s="10">
        <v>44757</v>
      </c>
      <c r="O285" t="s">
        <v>44</v>
      </c>
      <c r="P285">
        <v>40.4</v>
      </c>
      <c r="Q285">
        <v>43.5</v>
      </c>
      <c r="R285">
        <v>34.1</v>
      </c>
      <c r="S285">
        <v>0</v>
      </c>
      <c r="AD285" s="14">
        <f>SUM(Q285:AC285) /13</f>
        <v>5.9692307692307685</v>
      </c>
      <c r="AE285">
        <v>0.72</v>
      </c>
      <c r="AF285">
        <v>0.52</v>
      </c>
      <c r="AG285">
        <v>0.55000000000000004</v>
      </c>
      <c r="AH285">
        <v>0</v>
      </c>
      <c r="AS285" s="14">
        <f>SUM(AF285:AR285)/13</f>
        <v>8.2307692307692318E-2</v>
      </c>
      <c r="AT285">
        <v>58</v>
      </c>
      <c r="AU285">
        <v>33</v>
      </c>
      <c r="AV285">
        <v>0.58299999999999996</v>
      </c>
      <c r="AW285">
        <f>AV285/AU285*1000</f>
        <v>17.666666666666664</v>
      </c>
      <c r="AX285">
        <f>COUNTA(P285:AC285)*4</f>
        <v>16</v>
      </c>
    </row>
    <row r="286" spans="1:50" x14ac:dyDescent="0.25">
      <c r="A286" t="s">
        <v>367</v>
      </c>
      <c r="B286" t="s">
        <v>195</v>
      </c>
      <c r="C286" s="9" t="s">
        <v>132</v>
      </c>
      <c r="D286" t="s">
        <v>50</v>
      </c>
      <c r="E286">
        <v>36</v>
      </c>
      <c r="F286" s="9">
        <v>6</v>
      </c>
      <c r="G286" s="9">
        <v>1</v>
      </c>
      <c r="H286" s="8">
        <v>3</v>
      </c>
      <c r="I286" s="10">
        <v>44697</v>
      </c>
      <c r="J286" s="8">
        <v>2</v>
      </c>
      <c r="K286" s="8">
        <v>3</v>
      </c>
      <c r="L286" t="s">
        <v>61</v>
      </c>
      <c r="M286" s="10">
        <v>44747</v>
      </c>
      <c r="N286" s="10">
        <v>44755</v>
      </c>
      <c r="O286" t="s">
        <v>54</v>
      </c>
      <c r="P286">
        <v>50.3</v>
      </c>
      <c r="Q286">
        <v>45.5</v>
      </c>
      <c r="R286">
        <v>18.2</v>
      </c>
      <c r="S286">
        <v>0</v>
      </c>
      <c r="AD286" s="14">
        <f>SUM(Q286:AC286) /13</f>
        <v>4.9000000000000004</v>
      </c>
      <c r="AE286">
        <v>0.75</v>
      </c>
      <c r="AF286">
        <v>0.66</v>
      </c>
      <c r="AG286">
        <v>0.59</v>
      </c>
      <c r="AH286">
        <v>0</v>
      </c>
      <c r="AS286" s="14">
        <f>SUM(AF286:AR286)/13</f>
        <v>9.6153846153846159E-2</v>
      </c>
      <c r="AT286">
        <v>48</v>
      </c>
      <c r="AU286">
        <v>16</v>
      </c>
      <c r="AV286">
        <v>0.29139999999999999</v>
      </c>
      <c r="AW286">
        <f>AV286/AU286*1000</f>
        <v>18.212499999999999</v>
      </c>
      <c r="AX286">
        <f>COUNTA(P286:AC286)*4</f>
        <v>16</v>
      </c>
    </row>
    <row r="287" spans="1:50" x14ac:dyDescent="0.25">
      <c r="A287" t="s">
        <v>328</v>
      </c>
      <c r="B287" t="s">
        <v>149</v>
      </c>
      <c r="C287" s="9" t="s">
        <v>292</v>
      </c>
      <c r="D287" t="s">
        <v>50</v>
      </c>
      <c r="E287">
        <v>33</v>
      </c>
      <c r="F287" s="9">
        <v>6</v>
      </c>
      <c r="G287" s="9">
        <v>1</v>
      </c>
      <c r="H287" s="8">
        <v>3</v>
      </c>
      <c r="I287" s="10">
        <v>44697</v>
      </c>
      <c r="J287" s="8">
        <v>10</v>
      </c>
      <c r="K287" s="8">
        <v>2</v>
      </c>
      <c r="L287" t="s">
        <v>61</v>
      </c>
      <c r="M287" s="10">
        <v>44793</v>
      </c>
      <c r="N287" s="10">
        <v>44801</v>
      </c>
      <c r="O287" t="s">
        <v>44</v>
      </c>
      <c r="P287">
        <v>37.200000000000003</v>
      </c>
      <c r="Q287">
        <v>37.299999999999997</v>
      </c>
      <c r="R287">
        <v>17</v>
      </c>
      <c r="S287">
        <v>0</v>
      </c>
      <c r="AD287" s="14">
        <f>SUM(Q287:AC287) /13</f>
        <v>4.1769230769230763</v>
      </c>
      <c r="AE287">
        <v>0.69</v>
      </c>
      <c r="AF287">
        <v>0.61</v>
      </c>
      <c r="AG287">
        <v>0.56999999999999995</v>
      </c>
      <c r="AH287">
        <v>0</v>
      </c>
      <c r="AS287" s="14">
        <f>SUM(AF287:AR287)/13</f>
        <v>9.0769230769230769E-2</v>
      </c>
      <c r="AT287">
        <v>36</v>
      </c>
      <c r="AU287">
        <v>23</v>
      </c>
      <c r="AV287">
        <v>0.50380000000000003</v>
      </c>
      <c r="AW287">
        <f>AV287/AU287*1000</f>
        <v>21.904347826086958</v>
      </c>
      <c r="AX287">
        <f>COUNTA(P287:AC287)*4</f>
        <v>16</v>
      </c>
    </row>
    <row r="288" spans="1:50" x14ac:dyDescent="0.25">
      <c r="A288" t="s">
        <v>331</v>
      </c>
      <c r="B288" t="s">
        <v>149</v>
      </c>
      <c r="C288" s="9" t="s">
        <v>292</v>
      </c>
      <c r="D288" t="s">
        <v>50</v>
      </c>
      <c r="E288">
        <v>33</v>
      </c>
      <c r="F288" s="9">
        <v>6</v>
      </c>
      <c r="G288" s="9">
        <v>2</v>
      </c>
      <c r="H288" s="8">
        <v>4</v>
      </c>
      <c r="I288" s="10">
        <v>44697</v>
      </c>
      <c r="J288" s="8">
        <v>7</v>
      </c>
      <c r="K288" s="8">
        <v>1</v>
      </c>
      <c r="L288" t="s">
        <v>61</v>
      </c>
      <c r="M288" s="10">
        <v>44750</v>
      </c>
      <c r="N288" s="10">
        <v>44758</v>
      </c>
      <c r="O288" t="s">
        <v>46</v>
      </c>
      <c r="P288">
        <v>48.8</v>
      </c>
      <c r="Q288">
        <v>43.3</v>
      </c>
      <c r="R288">
        <v>39.299999999999997</v>
      </c>
      <c r="S288">
        <v>0</v>
      </c>
      <c r="AD288" s="14">
        <f>SUM(Q288:AC288) /13</f>
        <v>6.3538461538461535</v>
      </c>
      <c r="AE288">
        <v>0.77</v>
      </c>
      <c r="AF288">
        <v>0.69</v>
      </c>
      <c r="AG288">
        <v>0.51</v>
      </c>
      <c r="AH288">
        <v>0</v>
      </c>
      <c r="AS288" s="14">
        <f>SUM(AF288:AR288)/13</f>
        <v>9.2307692307692299E-2</v>
      </c>
      <c r="AT288">
        <v>49</v>
      </c>
      <c r="AU288">
        <v>23</v>
      </c>
      <c r="AV288">
        <v>0.49320000000000003</v>
      </c>
      <c r="AW288">
        <f>AV288/AU288*1000</f>
        <v>21.443478260869568</v>
      </c>
      <c r="AX288">
        <f>COUNTA(P288:AC288)*4</f>
        <v>16</v>
      </c>
    </row>
    <row r="289" spans="1:50" x14ac:dyDescent="0.25">
      <c r="A289" t="s">
        <v>375</v>
      </c>
      <c r="B289" t="s">
        <v>503</v>
      </c>
      <c r="C289" s="9" t="s">
        <v>223</v>
      </c>
      <c r="D289" t="s">
        <v>493</v>
      </c>
      <c r="E289">
        <v>30</v>
      </c>
      <c r="F289" s="9">
        <v>8</v>
      </c>
      <c r="G289" s="9">
        <v>1</v>
      </c>
      <c r="H289" s="8">
        <v>3</v>
      </c>
      <c r="I289" s="10">
        <v>44697</v>
      </c>
      <c r="J289" s="8">
        <v>2</v>
      </c>
      <c r="K289" s="8">
        <v>3</v>
      </c>
      <c r="L289" t="s">
        <v>43</v>
      </c>
      <c r="M289" s="10">
        <v>44747</v>
      </c>
      <c r="N289" s="10">
        <v>44755</v>
      </c>
      <c r="O289" t="s">
        <v>54</v>
      </c>
      <c r="P289">
        <v>42.8</v>
      </c>
      <c r="Q289">
        <v>41.8</v>
      </c>
      <c r="R289">
        <v>34.9</v>
      </c>
      <c r="S289">
        <v>0</v>
      </c>
      <c r="AD289" s="14">
        <f>SUM(Q289:AC289) /13</f>
        <v>5.8999999999999995</v>
      </c>
      <c r="AE289">
        <v>0.72</v>
      </c>
      <c r="AF289">
        <v>0.68</v>
      </c>
      <c r="AG289">
        <v>0.6</v>
      </c>
      <c r="AH289">
        <v>0</v>
      </c>
      <c r="AS289" s="14">
        <f>SUM(AF289:AR289)/13</f>
        <v>9.8461538461538461E-2</v>
      </c>
      <c r="AT289">
        <v>63</v>
      </c>
      <c r="AU289">
        <v>15</v>
      </c>
      <c r="AV289">
        <v>0.2424</v>
      </c>
      <c r="AW289">
        <f>AV289/AU289*1000</f>
        <v>16.16</v>
      </c>
      <c r="AX289">
        <f>COUNTA(P289:AC289)*4</f>
        <v>16</v>
      </c>
    </row>
    <row r="290" spans="1:50" x14ac:dyDescent="0.25">
      <c r="A290" t="s">
        <v>384</v>
      </c>
      <c r="B290" t="s">
        <v>311</v>
      </c>
      <c r="C290" s="9" t="s">
        <v>65</v>
      </c>
      <c r="D290" t="s">
        <v>42</v>
      </c>
      <c r="E290">
        <v>10</v>
      </c>
      <c r="F290" s="9">
        <v>7</v>
      </c>
      <c r="G290" s="9">
        <v>2</v>
      </c>
      <c r="H290" s="8">
        <v>2</v>
      </c>
      <c r="I290" s="10">
        <v>44697</v>
      </c>
      <c r="J290" s="8">
        <v>6</v>
      </c>
      <c r="K290" s="8">
        <v>2</v>
      </c>
      <c r="L290" t="s">
        <v>43</v>
      </c>
      <c r="M290" s="10">
        <v>44761</v>
      </c>
      <c r="N290" s="10">
        <v>44769</v>
      </c>
      <c r="O290" t="s">
        <v>44</v>
      </c>
      <c r="P290">
        <v>49.1</v>
      </c>
      <c r="Q290">
        <v>41.7</v>
      </c>
      <c r="R290">
        <v>25.6</v>
      </c>
      <c r="S290">
        <v>0</v>
      </c>
      <c r="AD290" s="14">
        <f>SUM(Q290:AC290) /13</f>
        <v>5.1769230769230781</v>
      </c>
      <c r="AE290">
        <v>0.67</v>
      </c>
      <c r="AF290">
        <v>0.67</v>
      </c>
      <c r="AG290">
        <v>0.11</v>
      </c>
      <c r="AH290">
        <v>0</v>
      </c>
      <c r="AS290" s="14">
        <f>SUM(AF290:AR290)/13</f>
        <v>6.0000000000000005E-2</v>
      </c>
      <c r="AT290">
        <v>36</v>
      </c>
      <c r="AU290">
        <v>5</v>
      </c>
      <c r="AV290">
        <v>6.59E-2</v>
      </c>
      <c r="AW290">
        <f>AV290/AU290*1000</f>
        <v>13.180000000000001</v>
      </c>
      <c r="AX290">
        <f>COUNTA(P290:AC290)*4</f>
        <v>16</v>
      </c>
    </row>
    <row r="291" spans="1:50" x14ac:dyDescent="0.25">
      <c r="A291" t="s">
        <v>393</v>
      </c>
      <c r="B291" t="s">
        <v>322</v>
      </c>
      <c r="C291" s="9" t="s">
        <v>323</v>
      </c>
      <c r="D291" s="9" t="s">
        <v>322</v>
      </c>
      <c r="E291">
        <v>44</v>
      </c>
      <c r="F291" s="9">
        <v>6</v>
      </c>
      <c r="G291" s="9">
        <v>1</v>
      </c>
      <c r="H291" s="8">
        <v>3</v>
      </c>
      <c r="I291" s="10">
        <v>44697</v>
      </c>
      <c r="J291" s="8">
        <v>5</v>
      </c>
      <c r="K291" s="8">
        <v>4</v>
      </c>
      <c r="L291" t="s">
        <v>61</v>
      </c>
      <c r="M291" s="10">
        <v>44747</v>
      </c>
      <c r="N291" s="10">
        <v>44755</v>
      </c>
      <c r="O291" t="s">
        <v>54</v>
      </c>
      <c r="P291">
        <v>47</v>
      </c>
      <c r="Q291">
        <v>38.1</v>
      </c>
      <c r="R291">
        <v>0</v>
      </c>
      <c r="AD291" s="14">
        <f>SUM(Q291:AC291) /13</f>
        <v>2.930769230769231</v>
      </c>
      <c r="AE291">
        <v>0.7</v>
      </c>
      <c r="AF291">
        <v>0.35</v>
      </c>
      <c r="AG291">
        <v>0</v>
      </c>
      <c r="AS291" s="14">
        <f>SUM(AF291:AR291)/13</f>
        <v>2.6923076923076921E-2</v>
      </c>
      <c r="AT291">
        <v>47</v>
      </c>
      <c r="AU291">
        <v>16</v>
      </c>
      <c r="AV291">
        <v>0.14549999999999999</v>
      </c>
      <c r="AW291">
        <f>AV291/AU291*1000</f>
        <v>9.09375</v>
      </c>
      <c r="AX291">
        <f>COUNTA(P291:AC291)*4</f>
        <v>12</v>
      </c>
    </row>
    <row r="292" spans="1:50" x14ac:dyDescent="0.25">
      <c r="A292" t="s">
        <v>396</v>
      </c>
      <c r="B292" t="s">
        <v>85</v>
      </c>
      <c r="C292" s="9" t="s">
        <v>173</v>
      </c>
      <c r="D292" t="s">
        <v>50</v>
      </c>
      <c r="E292">
        <v>43</v>
      </c>
      <c r="F292" s="9">
        <v>8</v>
      </c>
      <c r="G292" s="9">
        <v>1</v>
      </c>
      <c r="H292" s="8">
        <v>3</v>
      </c>
      <c r="I292" s="10">
        <v>44697</v>
      </c>
      <c r="J292" s="8">
        <v>2</v>
      </c>
      <c r="K292" s="8">
        <v>4</v>
      </c>
      <c r="L292" t="s">
        <v>43</v>
      </c>
      <c r="M292" s="10">
        <v>44756</v>
      </c>
      <c r="N292" s="10">
        <v>44764</v>
      </c>
      <c r="O292" t="s">
        <v>57</v>
      </c>
      <c r="P292">
        <v>45.2</v>
      </c>
      <c r="Q292">
        <v>42.6</v>
      </c>
      <c r="R292">
        <v>0</v>
      </c>
      <c r="AD292" s="14">
        <f>SUM(Q292:AC292) /13</f>
        <v>3.2769230769230768</v>
      </c>
      <c r="AE292">
        <v>0.73</v>
      </c>
      <c r="AF292">
        <v>0.53</v>
      </c>
      <c r="AG292">
        <v>0</v>
      </c>
      <c r="AS292" s="14">
        <f>SUM(AF292:AR292)/13</f>
        <v>4.0769230769230773E-2</v>
      </c>
      <c r="AT292">
        <v>41</v>
      </c>
      <c r="AU292">
        <v>15</v>
      </c>
      <c r="AV292">
        <v>9.7699999999999995E-2</v>
      </c>
      <c r="AW292">
        <f>AV292/AU292*1000</f>
        <v>6.5133333333333328</v>
      </c>
      <c r="AX292">
        <f>COUNTA(P292:AC292)*4</f>
        <v>12</v>
      </c>
    </row>
    <row r="293" spans="1:50" x14ac:dyDescent="0.25">
      <c r="A293" t="s">
        <v>392</v>
      </c>
      <c r="B293" t="s">
        <v>497</v>
      </c>
      <c r="C293" s="9" t="s">
        <v>60</v>
      </c>
      <c r="D293" t="s">
        <v>493</v>
      </c>
      <c r="E293">
        <v>24</v>
      </c>
      <c r="F293" s="9">
        <v>6</v>
      </c>
      <c r="G293" s="9">
        <v>2</v>
      </c>
      <c r="H293" s="8">
        <v>4</v>
      </c>
      <c r="I293" s="10">
        <v>44697</v>
      </c>
      <c r="J293" s="8">
        <v>2</v>
      </c>
      <c r="K293" s="8">
        <v>2</v>
      </c>
      <c r="L293" t="s">
        <v>61</v>
      </c>
      <c r="M293" s="10">
        <v>44759</v>
      </c>
      <c r="N293" s="10">
        <v>44767</v>
      </c>
      <c r="O293" t="s">
        <v>54</v>
      </c>
      <c r="P293">
        <v>46.6</v>
      </c>
      <c r="Q293">
        <v>44.1</v>
      </c>
      <c r="R293">
        <v>0</v>
      </c>
      <c r="AD293" s="14">
        <f>SUM(Q293:AC293) /13</f>
        <v>3.3923076923076922</v>
      </c>
      <c r="AE293">
        <v>0.72</v>
      </c>
      <c r="AF293">
        <v>0.63</v>
      </c>
      <c r="AG293">
        <v>0</v>
      </c>
      <c r="AS293" s="14">
        <f>SUM(AF293:AR293)/13</f>
        <v>4.8461538461538459E-2</v>
      </c>
      <c r="AT293">
        <v>38</v>
      </c>
      <c r="AU293">
        <v>6</v>
      </c>
      <c r="AV293">
        <v>5.79E-2</v>
      </c>
      <c r="AW293">
        <f>AV293/AU293*1000</f>
        <v>9.65</v>
      </c>
      <c r="AX293">
        <f>COUNTA(P293:AC293)*4</f>
        <v>12</v>
      </c>
    </row>
    <row r="294" spans="1:50" x14ac:dyDescent="0.25">
      <c r="A294" t="s">
        <v>430</v>
      </c>
      <c r="B294" t="s">
        <v>85</v>
      </c>
      <c r="C294" s="9" t="s">
        <v>173</v>
      </c>
      <c r="D294" t="s">
        <v>50</v>
      </c>
      <c r="E294">
        <v>43</v>
      </c>
      <c r="F294" s="9">
        <v>7</v>
      </c>
      <c r="G294" s="9">
        <v>1</v>
      </c>
      <c r="H294" s="8">
        <v>1</v>
      </c>
      <c r="I294" s="10">
        <v>44697</v>
      </c>
      <c r="J294" s="8">
        <v>2</v>
      </c>
      <c r="K294" s="8">
        <v>3</v>
      </c>
      <c r="L294" t="s">
        <v>43</v>
      </c>
    </row>
    <row r="295" spans="1:50" x14ac:dyDescent="0.25">
      <c r="A295" t="s">
        <v>449</v>
      </c>
      <c r="B295" t="s">
        <v>291</v>
      </c>
      <c r="C295" s="9" t="s">
        <v>150</v>
      </c>
      <c r="D295" t="s">
        <v>50</v>
      </c>
      <c r="E295">
        <v>42</v>
      </c>
      <c r="F295" s="9">
        <v>8</v>
      </c>
      <c r="G295" s="9">
        <v>1</v>
      </c>
      <c r="H295" s="8">
        <v>3</v>
      </c>
      <c r="I295" s="10">
        <v>44697</v>
      </c>
      <c r="J295" s="8">
        <v>7</v>
      </c>
      <c r="K295" s="8">
        <v>4</v>
      </c>
      <c r="L295" t="s">
        <v>43</v>
      </c>
    </row>
    <row r="296" spans="1:50" x14ac:dyDescent="0.25">
      <c r="A296" t="s">
        <v>426</v>
      </c>
      <c r="B296" t="s">
        <v>131</v>
      </c>
      <c r="C296" s="9" t="s">
        <v>196</v>
      </c>
      <c r="D296" t="s">
        <v>50</v>
      </c>
      <c r="E296">
        <v>40</v>
      </c>
      <c r="F296" s="9">
        <v>6</v>
      </c>
      <c r="G296" s="9">
        <v>2</v>
      </c>
      <c r="H296" s="8">
        <v>4</v>
      </c>
      <c r="I296" s="10">
        <v>44697</v>
      </c>
      <c r="J296" s="8">
        <v>9</v>
      </c>
      <c r="K296" s="8">
        <v>4</v>
      </c>
      <c r="L296" t="s">
        <v>61</v>
      </c>
    </row>
    <row r="297" spans="1:50" x14ac:dyDescent="0.25">
      <c r="A297" t="s">
        <v>408</v>
      </c>
      <c r="B297" t="s">
        <v>202</v>
      </c>
      <c r="C297" s="9" t="s">
        <v>53</v>
      </c>
      <c r="D297" t="s">
        <v>50</v>
      </c>
      <c r="E297">
        <v>38</v>
      </c>
      <c r="F297" s="9">
        <v>5</v>
      </c>
      <c r="G297" s="9">
        <v>1</v>
      </c>
      <c r="H297" s="8">
        <v>1</v>
      </c>
      <c r="I297" s="10">
        <v>44697</v>
      </c>
      <c r="J297" s="8">
        <v>8</v>
      </c>
      <c r="K297" s="8">
        <v>4</v>
      </c>
      <c r="L297" t="s">
        <v>61</v>
      </c>
    </row>
    <row r="298" spans="1:50" x14ac:dyDescent="0.25">
      <c r="A298" t="s">
        <v>413</v>
      </c>
      <c r="B298" t="s">
        <v>202</v>
      </c>
      <c r="C298" s="9" t="s">
        <v>53</v>
      </c>
      <c r="D298" t="s">
        <v>50</v>
      </c>
      <c r="E298">
        <v>38</v>
      </c>
      <c r="F298" s="9">
        <v>5</v>
      </c>
      <c r="G298" s="9">
        <v>2</v>
      </c>
      <c r="H298" s="8">
        <v>2</v>
      </c>
      <c r="I298" s="10">
        <v>44697</v>
      </c>
      <c r="J298" s="8">
        <v>7</v>
      </c>
      <c r="K298" s="8">
        <v>4</v>
      </c>
      <c r="L298" t="s">
        <v>61</v>
      </c>
    </row>
    <row r="299" spans="1:50" x14ac:dyDescent="0.25">
      <c r="A299" t="s">
        <v>446</v>
      </c>
      <c r="B299" t="s">
        <v>202</v>
      </c>
      <c r="C299" s="9" t="s">
        <v>53</v>
      </c>
      <c r="D299" t="s">
        <v>50</v>
      </c>
      <c r="E299">
        <v>38</v>
      </c>
      <c r="F299" s="9">
        <v>8</v>
      </c>
      <c r="G299" s="9">
        <v>1</v>
      </c>
      <c r="H299" s="8">
        <v>3</v>
      </c>
      <c r="I299" s="10">
        <v>44697</v>
      </c>
      <c r="J299" s="8">
        <v>4</v>
      </c>
      <c r="K299" s="8">
        <v>1</v>
      </c>
      <c r="L299" t="s">
        <v>43</v>
      </c>
    </row>
    <row r="300" spans="1:50" x14ac:dyDescent="0.25">
      <c r="A300" t="s">
        <v>406</v>
      </c>
      <c r="B300" t="s">
        <v>505</v>
      </c>
      <c r="C300" s="9" t="s">
        <v>407</v>
      </c>
      <c r="D300" t="s">
        <v>505</v>
      </c>
      <c r="E300">
        <v>37</v>
      </c>
      <c r="F300" s="9">
        <v>5</v>
      </c>
      <c r="G300" s="9">
        <v>1</v>
      </c>
      <c r="H300" s="8">
        <v>1</v>
      </c>
      <c r="I300" s="10">
        <v>44697</v>
      </c>
      <c r="J300" s="8">
        <v>8</v>
      </c>
      <c r="K300" s="8">
        <v>3</v>
      </c>
      <c r="L300" t="s">
        <v>61</v>
      </c>
    </row>
    <row r="301" spans="1:50" x14ac:dyDescent="0.25">
      <c r="A301" t="s">
        <v>411</v>
      </c>
      <c r="B301" t="s">
        <v>505</v>
      </c>
      <c r="C301" s="9" t="s">
        <v>407</v>
      </c>
      <c r="D301" t="s">
        <v>505</v>
      </c>
      <c r="E301">
        <v>37</v>
      </c>
      <c r="F301" s="9">
        <v>5</v>
      </c>
      <c r="G301" s="9">
        <v>2</v>
      </c>
      <c r="H301" s="8">
        <v>2</v>
      </c>
      <c r="I301" s="10">
        <v>44697</v>
      </c>
      <c r="J301" s="8">
        <v>4</v>
      </c>
      <c r="K301" s="8">
        <v>1</v>
      </c>
      <c r="L301" t="s">
        <v>61</v>
      </c>
    </row>
    <row r="302" spans="1:50" x14ac:dyDescent="0.25">
      <c r="A302" t="s">
        <v>416</v>
      </c>
      <c r="B302" t="s">
        <v>505</v>
      </c>
      <c r="C302" s="9" t="s">
        <v>407</v>
      </c>
      <c r="D302" t="s">
        <v>505</v>
      </c>
      <c r="E302">
        <v>37</v>
      </c>
      <c r="F302" s="9">
        <v>6</v>
      </c>
      <c r="G302" s="9">
        <v>1</v>
      </c>
      <c r="H302" s="8">
        <v>3</v>
      </c>
      <c r="I302" s="10">
        <v>44697</v>
      </c>
      <c r="J302" s="8">
        <v>2</v>
      </c>
      <c r="K302" s="8">
        <v>4</v>
      </c>
      <c r="L302" t="s">
        <v>61</v>
      </c>
    </row>
    <row r="303" spans="1:50" x14ac:dyDescent="0.25">
      <c r="A303" t="s">
        <v>428</v>
      </c>
      <c r="B303" t="s">
        <v>505</v>
      </c>
      <c r="C303" s="9" t="s">
        <v>407</v>
      </c>
      <c r="D303" t="s">
        <v>505</v>
      </c>
      <c r="E303">
        <v>37</v>
      </c>
      <c r="F303" s="9">
        <v>6</v>
      </c>
      <c r="G303" s="9">
        <v>2</v>
      </c>
      <c r="H303" s="8">
        <v>4</v>
      </c>
      <c r="I303" s="10">
        <v>44697</v>
      </c>
      <c r="J303" s="8">
        <v>10</v>
      </c>
      <c r="K303" s="8">
        <v>4</v>
      </c>
      <c r="L303" t="s">
        <v>61</v>
      </c>
    </row>
    <row r="304" spans="1:50" x14ac:dyDescent="0.25">
      <c r="A304" t="s">
        <v>438</v>
      </c>
      <c r="B304" t="s">
        <v>505</v>
      </c>
      <c r="C304" s="9" t="s">
        <v>407</v>
      </c>
      <c r="D304" t="s">
        <v>505</v>
      </c>
      <c r="E304">
        <v>37</v>
      </c>
      <c r="F304" s="9">
        <v>7</v>
      </c>
      <c r="G304" s="9">
        <v>1</v>
      </c>
      <c r="H304" s="8">
        <v>1</v>
      </c>
      <c r="I304" s="10">
        <v>44697</v>
      </c>
      <c r="J304" s="8">
        <v>10</v>
      </c>
      <c r="K304" s="8">
        <v>1</v>
      </c>
      <c r="L304" t="s">
        <v>43</v>
      </c>
    </row>
    <row r="305" spans="1:12" x14ac:dyDescent="0.25">
      <c r="A305" t="s">
        <v>443</v>
      </c>
      <c r="B305" t="s">
        <v>505</v>
      </c>
      <c r="C305" s="9" t="s">
        <v>407</v>
      </c>
      <c r="D305" t="s">
        <v>505</v>
      </c>
      <c r="E305">
        <v>37</v>
      </c>
      <c r="F305" s="9">
        <v>7</v>
      </c>
      <c r="G305" s="9">
        <v>2</v>
      </c>
      <c r="H305" s="8">
        <v>2</v>
      </c>
      <c r="I305" s="10">
        <v>44697</v>
      </c>
      <c r="J305" s="8">
        <v>9</v>
      </c>
      <c r="K305" s="8">
        <v>3</v>
      </c>
      <c r="L305" t="s">
        <v>43</v>
      </c>
    </row>
    <row r="306" spans="1:12" x14ac:dyDescent="0.25">
      <c r="A306" t="s">
        <v>444</v>
      </c>
      <c r="B306" t="s">
        <v>505</v>
      </c>
      <c r="C306" s="9" t="s">
        <v>407</v>
      </c>
      <c r="D306" t="s">
        <v>505</v>
      </c>
      <c r="E306">
        <v>37</v>
      </c>
      <c r="F306" s="9">
        <v>8</v>
      </c>
      <c r="G306" s="9">
        <v>1</v>
      </c>
      <c r="H306" s="8">
        <v>3</v>
      </c>
      <c r="I306" s="10">
        <v>44697</v>
      </c>
      <c r="J306" s="8">
        <v>1</v>
      </c>
      <c r="K306" s="8">
        <v>4</v>
      </c>
      <c r="L306" t="s">
        <v>43</v>
      </c>
    </row>
    <row r="307" spans="1:12" x14ac:dyDescent="0.25">
      <c r="A307" t="s">
        <v>457</v>
      </c>
      <c r="B307" t="s">
        <v>505</v>
      </c>
      <c r="C307" s="9" t="s">
        <v>407</v>
      </c>
      <c r="D307" t="s">
        <v>505</v>
      </c>
      <c r="E307">
        <v>37</v>
      </c>
      <c r="F307" s="9">
        <v>8</v>
      </c>
      <c r="G307" s="9">
        <v>2</v>
      </c>
      <c r="H307" s="8">
        <v>4</v>
      </c>
      <c r="I307" s="10">
        <v>44697</v>
      </c>
      <c r="J307" s="8">
        <v>5</v>
      </c>
      <c r="K307" s="8">
        <v>1</v>
      </c>
      <c r="L307" t="s">
        <v>43</v>
      </c>
    </row>
    <row r="308" spans="1:12" x14ac:dyDescent="0.25">
      <c r="A308" t="s">
        <v>445</v>
      </c>
      <c r="B308" t="s">
        <v>195</v>
      </c>
      <c r="C308" s="9" t="s">
        <v>132</v>
      </c>
      <c r="D308" t="s">
        <v>50</v>
      </c>
      <c r="E308">
        <v>36</v>
      </c>
      <c r="F308" s="9">
        <v>8</v>
      </c>
      <c r="G308" s="9">
        <v>1</v>
      </c>
      <c r="H308" s="8">
        <v>3</v>
      </c>
      <c r="I308" s="10">
        <v>44697</v>
      </c>
      <c r="J308" s="8">
        <v>2</v>
      </c>
      <c r="K308" s="8">
        <v>2</v>
      </c>
      <c r="L308" t="s">
        <v>43</v>
      </c>
    </row>
    <row r="309" spans="1:12" x14ac:dyDescent="0.25">
      <c r="A309" t="s">
        <v>461</v>
      </c>
      <c r="B309" t="s">
        <v>195</v>
      </c>
      <c r="C309" s="9" t="s">
        <v>132</v>
      </c>
      <c r="D309" t="s">
        <v>50</v>
      </c>
      <c r="E309">
        <v>36</v>
      </c>
      <c r="F309" s="9">
        <v>8</v>
      </c>
      <c r="G309" s="9">
        <v>2</v>
      </c>
      <c r="H309" s="8">
        <v>4</v>
      </c>
      <c r="I309" s="10">
        <v>44697</v>
      </c>
      <c r="J309" s="8">
        <v>10</v>
      </c>
      <c r="K309" s="8">
        <v>3</v>
      </c>
      <c r="L309" t="s">
        <v>43</v>
      </c>
    </row>
    <row r="310" spans="1:12" x14ac:dyDescent="0.25">
      <c r="A310" t="s">
        <v>432</v>
      </c>
      <c r="B310" t="s">
        <v>48</v>
      </c>
      <c r="C310" s="9" t="s">
        <v>129</v>
      </c>
      <c r="D310" t="s">
        <v>50</v>
      </c>
      <c r="E310">
        <v>35</v>
      </c>
      <c r="F310" s="9">
        <v>7</v>
      </c>
      <c r="G310" s="9">
        <v>1</v>
      </c>
      <c r="H310" s="8">
        <v>1</v>
      </c>
      <c r="I310" s="10">
        <v>44697</v>
      </c>
      <c r="J310" s="8">
        <v>5</v>
      </c>
      <c r="K310" s="8">
        <v>1</v>
      </c>
      <c r="L310" t="s">
        <v>43</v>
      </c>
    </row>
    <row r="311" spans="1:12" x14ac:dyDescent="0.25">
      <c r="A311" t="s">
        <v>429</v>
      </c>
      <c r="B311" t="s">
        <v>149</v>
      </c>
      <c r="C311" s="9" t="s">
        <v>292</v>
      </c>
      <c r="D311" t="s">
        <v>50</v>
      </c>
      <c r="E311">
        <v>33</v>
      </c>
      <c r="F311" s="9">
        <v>7</v>
      </c>
      <c r="G311" s="9">
        <v>1</v>
      </c>
      <c r="H311" s="8">
        <v>1</v>
      </c>
      <c r="I311" s="10">
        <v>44697</v>
      </c>
      <c r="J311" s="8">
        <v>2</v>
      </c>
      <c r="K311" s="8">
        <v>1</v>
      </c>
      <c r="L311" t="s">
        <v>43</v>
      </c>
    </row>
    <row r="312" spans="1:12" x14ac:dyDescent="0.25">
      <c r="A312" t="s">
        <v>436</v>
      </c>
      <c r="B312" t="s">
        <v>172</v>
      </c>
      <c r="C312" s="9" t="s">
        <v>86</v>
      </c>
      <c r="D312" t="s">
        <v>50</v>
      </c>
      <c r="E312">
        <v>32</v>
      </c>
      <c r="F312" s="9">
        <v>7</v>
      </c>
      <c r="G312" s="9">
        <v>1</v>
      </c>
      <c r="H312" s="8">
        <v>1</v>
      </c>
      <c r="I312" s="10">
        <v>44697</v>
      </c>
      <c r="J312" s="8">
        <v>7</v>
      </c>
      <c r="K312" s="8">
        <v>4</v>
      </c>
      <c r="L312" t="s">
        <v>43</v>
      </c>
    </row>
    <row r="313" spans="1:12" x14ac:dyDescent="0.25">
      <c r="A313" t="s">
        <v>459</v>
      </c>
      <c r="B313" t="s">
        <v>501</v>
      </c>
      <c r="C313" s="9" t="s">
        <v>177</v>
      </c>
      <c r="D313" t="s">
        <v>493</v>
      </c>
      <c r="E313">
        <v>31</v>
      </c>
      <c r="F313" s="9">
        <v>8</v>
      </c>
      <c r="G313" s="9">
        <v>2</v>
      </c>
      <c r="H313" s="8">
        <v>4</v>
      </c>
      <c r="I313" s="10">
        <v>44697</v>
      </c>
      <c r="J313" s="8">
        <v>6</v>
      </c>
      <c r="K313" s="8">
        <v>1</v>
      </c>
      <c r="L313" t="s">
        <v>43</v>
      </c>
    </row>
    <row r="314" spans="1:12" x14ac:dyDescent="0.25">
      <c r="A314" t="s">
        <v>403</v>
      </c>
      <c r="B314" t="s">
        <v>499</v>
      </c>
      <c r="C314" s="9" t="s">
        <v>404</v>
      </c>
      <c r="D314" t="s">
        <v>493</v>
      </c>
      <c r="E314">
        <v>27</v>
      </c>
      <c r="F314" s="9">
        <v>5</v>
      </c>
      <c r="G314" s="9">
        <v>1</v>
      </c>
      <c r="H314" s="8">
        <v>1</v>
      </c>
      <c r="I314" s="10">
        <v>44697</v>
      </c>
      <c r="J314" s="8">
        <v>6</v>
      </c>
      <c r="K314" s="8">
        <v>4</v>
      </c>
      <c r="L314" t="s">
        <v>61</v>
      </c>
    </row>
    <row r="315" spans="1:12" x14ac:dyDescent="0.25">
      <c r="A315" t="s">
        <v>414</v>
      </c>
      <c r="B315" t="s">
        <v>499</v>
      </c>
      <c r="C315" s="9" t="s">
        <v>404</v>
      </c>
      <c r="D315" t="s">
        <v>493</v>
      </c>
      <c r="E315">
        <v>27</v>
      </c>
      <c r="F315" s="9">
        <v>5</v>
      </c>
      <c r="G315" s="9">
        <v>2</v>
      </c>
      <c r="H315" s="8">
        <v>2</v>
      </c>
      <c r="I315" s="10">
        <v>44697</v>
      </c>
      <c r="J315" s="8">
        <v>8</v>
      </c>
      <c r="K315" s="8">
        <v>2</v>
      </c>
      <c r="L315" t="s">
        <v>61</v>
      </c>
    </row>
    <row r="316" spans="1:12" x14ac:dyDescent="0.25">
      <c r="A316" t="s">
        <v>421</v>
      </c>
      <c r="B316" t="s">
        <v>499</v>
      </c>
      <c r="C316" s="9" t="s">
        <v>404</v>
      </c>
      <c r="D316" t="s">
        <v>493</v>
      </c>
      <c r="E316">
        <v>27</v>
      </c>
      <c r="F316" s="9">
        <v>6</v>
      </c>
      <c r="G316" s="9">
        <v>1</v>
      </c>
      <c r="H316" s="8">
        <v>3</v>
      </c>
      <c r="I316" s="10">
        <v>44697</v>
      </c>
      <c r="J316" s="8">
        <v>10</v>
      </c>
      <c r="K316" s="8">
        <v>1</v>
      </c>
      <c r="L316" t="s">
        <v>61</v>
      </c>
    </row>
    <row r="317" spans="1:12" x14ac:dyDescent="0.25">
      <c r="A317" t="s">
        <v>422</v>
      </c>
      <c r="B317" t="s">
        <v>499</v>
      </c>
      <c r="C317" s="9" t="s">
        <v>404</v>
      </c>
      <c r="D317" t="s">
        <v>493</v>
      </c>
      <c r="E317">
        <v>27</v>
      </c>
      <c r="F317" s="9">
        <v>6</v>
      </c>
      <c r="G317" s="9">
        <v>2</v>
      </c>
      <c r="H317" s="8">
        <v>4</v>
      </c>
      <c r="I317" s="10">
        <v>44697</v>
      </c>
      <c r="J317" s="8">
        <v>4</v>
      </c>
      <c r="K317" s="8">
        <v>1</v>
      </c>
      <c r="L317" t="s">
        <v>61</v>
      </c>
    </row>
    <row r="318" spans="1:12" x14ac:dyDescent="0.25">
      <c r="A318" t="s">
        <v>437</v>
      </c>
      <c r="B318" t="s">
        <v>499</v>
      </c>
      <c r="C318" s="9" t="s">
        <v>404</v>
      </c>
      <c r="D318" t="s">
        <v>493</v>
      </c>
      <c r="E318">
        <v>27</v>
      </c>
      <c r="F318" s="9">
        <v>7</v>
      </c>
      <c r="G318" s="9">
        <v>1</v>
      </c>
      <c r="H318" s="8">
        <v>1</v>
      </c>
      <c r="I318" s="10">
        <v>44697</v>
      </c>
      <c r="J318" s="8">
        <v>8</v>
      </c>
      <c r="K318" s="8">
        <v>3</v>
      </c>
      <c r="L318" t="s">
        <v>43</v>
      </c>
    </row>
    <row r="319" spans="1:12" x14ac:dyDescent="0.25">
      <c r="A319" t="s">
        <v>441</v>
      </c>
      <c r="B319" t="s">
        <v>499</v>
      </c>
      <c r="C319" s="9" t="s">
        <v>404</v>
      </c>
      <c r="D319" t="s">
        <v>493</v>
      </c>
      <c r="E319">
        <v>27</v>
      </c>
      <c r="F319" s="9">
        <v>7</v>
      </c>
      <c r="G319" s="9">
        <v>2</v>
      </c>
      <c r="H319" s="8">
        <v>2</v>
      </c>
      <c r="I319" s="10">
        <v>44697</v>
      </c>
      <c r="J319" s="8">
        <v>7</v>
      </c>
      <c r="K319" s="8">
        <v>2</v>
      </c>
      <c r="L319" t="s">
        <v>43</v>
      </c>
    </row>
    <row r="320" spans="1:12" x14ac:dyDescent="0.25">
      <c r="A320" t="s">
        <v>452</v>
      </c>
      <c r="B320" t="s">
        <v>499</v>
      </c>
      <c r="C320" s="9" t="s">
        <v>404</v>
      </c>
      <c r="D320" t="s">
        <v>493</v>
      </c>
      <c r="E320">
        <v>27</v>
      </c>
      <c r="F320" s="9">
        <v>8</v>
      </c>
      <c r="G320" s="9">
        <v>1</v>
      </c>
      <c r="H320" s="8">
        <v>3</v>
      </c>
      <c r="I320" s="10">
        <v>44697</v>
      </c>
      <c r="J320" s="8">
        <v>10</v>
      </c>
      <c r="K320" s="8">
        <v>4</v>
      </c>
      <c r="L320" t="s">
        <v>43</v>
      </c>
    </row>
    <row r="321" spans="1:12" x14ac:dyDescent="0.25">
      <c r="A321" t="s">
        <v>455</v>
      </c>
      <c r="B321" t="s">
        <v>499</v>
      </c>
      <c r="C321" s="9" t="s">
        <v>404</v>
      </c>
      <c r="D321" t="s">
        <v>493</v>
      </c>
      <c r="E321">
        <v>27</v>
      </c>
      <c r="F321" s="9">
        <v>8</v>
      </c>
      <c r="G321" s="9">
        <v>2</v>
      </c>
      <c r="H321" s="8">
        <v>4</v>
      </c>
      <c r="I321" s="10">
        <v>44697</v>
      </c>
      <c r="J321" s="8">
        <v>3</v>
      </c>
      <c r="K321" s="8">
        <v>1</v>
      </c>
      <c r="L321" t="s">
        <v>43</v>
      </c>
    </row>
    <row r="322" spans="1:12" x14ac:dyDescent="0.25">
      <c r="A322" t="s">
        <v>431</v>
      </c>
      <c r="B322" t="s">
        <v>495</v>
      </c>
      <c r="C322" s="9" t="s">
        <v>145</v>
      </c>
      <c r="D322" t="s">
        <v>493</v>
      </c>
      <c r="E322">
        <v>26</v>
      </c>
      <c r="F322" s="9">
        <v>7</v>
      </c>
      <c r="G322" s="9">
        <v>1</v>
      </c>
      <c r="H322" s="8">
        <v>1</v>
      </c>
      <c r="I322" s="10">
        <v>44697</v>
      </c>
      <c r="J322" s="8">
        <v>4</v>
      </c>
      <c r="K322" s="8">
        <v>4</v>
      </c>
      <c r="L322" t="s">
        <v>43</v>
      </c>
    </row>
    <row r="323" spans="1:12" x14ac:dyDescent="0.25">
      <c r="A323" t="s">
        <v>405</v>
      </c>
      <c r="B323" t="s">
        <v>497</v>
      </c>
      <c r="C323" s="9" t="s">
        <v>60</v>
      </c>
      <c r="D323" t="s">
        <v>493</v>
      </c>
      <c r="E323">
        <v>24</v>
      </c>
      <c r="F323" s="9">
        <v>5</v>
      </c>
      <c r="G323" s="9">
        <v>1</v>
      </c>
      <c r="H323" s="8">
        <v>1</v>
      </c>
      <c r="I323" s="10">
        <v>44697</v>
      </c>
      <c r="J323" s="8">
        <v>7</v>
      </c>
      <c r="K323" s="8">
        <v>2</v>
      </c>
      <c r="L323" t="s">
        <v>61</v>
      </c>
    </row>
    <row r="324" spans="1:12" x14ac:dyDescent="0.25">
      <c r="A324" t="s">
        <v>447</v>
      </c>
      <c r="B324" t="s">
        <v>497</v>
      </c>
      <c r="C324" s="9" t="s">
        <v>60</v>
      </c>
      <c r="D324" t="s">
        <v>493</v>
      </c>
      <c r="E324">
        <v>24</v>
      </c>
      <c r="F324" s="9">
        <v>8</v>
      </c>
      <c r="G324" s="9">
        <v>1</v>
      </c>
      <c r="H324" s="8">
        <v>3</v>
      </c>
      <c r="I324" s="10">
        <v>44697</v>
      </c>
      <c r="J324" s="8">
        <v>5</v>
      </c>
      <c r="K324" s="8">
        <v>1</v>
      </c>
      <c r="L324" t="s">
        <v>43</v>
      </c>
    </row>
    <row r="325" spans="1:12" x14ac:dyDescent="0.25">
      <c r="A325" t="s">
        <v>454</v>
      </c>
      <c r="B325" t="s">
        <v>497</v>
      </c>
      <c r="C325" s="9" t="s">
        <v>60</v>
      </c>
      <c r="D325" t="s">
        <v>493</v>
      </c>
      <c r="E325">
        <v>24</v>
      </c>
      <c r="F325" s="9">
        <v>8</v>
      </c>
      <c r="G325" s="9">
        <v>2</v>
      </c>
      <c r="H325" s="8">
        <v>4</v>
      </c>
      <c r="I325" s="10">
        <v>44697</v>
      </c>
      <c r="J325" s="8">
        <v>2</v>
      </c>
      <c r="K325" s="8">
        <v>2</v>
      </c>
      <c r="L325" t="s">
        <v>43</v>
      </c>
    </row>
    <row r="326" spans="1:12" x14ac:dyDescent="0.25">
      <c r="A326" t="s">
        <v>397</v>
      </c>
      <c r="B326" t="s">
        <v>496</v>
      </c>
      <c r="C326" s="9" t="s">
        <v>398</v>
      </c>
      <c r="D326" t="s">
        <v>493</v>
      </c>
      <c r="E326">
        <v>23</v>
      </c>
      <c r="F326" s="9">
        <v>5</v>
      </c>
      <c r="G326" s="9">
        <v>1</v>
      </c>
      <c r="H326" s="8">
        <v>1</v>
      </c>
      <c r="I326" s="10">
        <v>44697</v>
      </c>
      <c r="J326" s="8">
        <v>4</v>
      </c>
      <c r="K326" s="8">
        <v>3</v>
      </c>
      <c r="L326" t="s">
        <v>61</v>
      </c>
    </row>
    <row r="327" spans="1:12" x14ac:dyDescent="0.25">
      <c r="A327" t="s">
        <v>410</v>
      </c>
      <c r="B327" t="s">
        <v>496</v>
      </c>
      <c r="C327" s="9" t="s">
        <v>398</v>
      </c>
      <c r="D327" t="s">
        <v>493</v>
      </c>
      <c r="E327">
        <v>23</v>
      </c>
      <c r="F327" s="9">
        <v>5</v>
      </c>
      <c r="G327" s="9">
        <v>2</v>
      </c>
      <c r="H327" s="8">
        <v>2</v>
      </c>
      <c r="I327" s="10">
        <v>44697</v>
      </c>
      <c r="J327" s="8">
        <v>3</v>
      </c>
      <c r="K327" s="8">
        <v>4</v>
      </c>
      <c r="L327" t="s">
        <v>61</v>
      </c>
    </row>
    <row r="328" spans="1:12" x14ac:dyDescent="0.25">
      <c r="A328" t="s">
        <v>419</v>
      </c>
      <c r="B328" t="s">
        <v>496</v>
      </c>
      <c r="C328" s="9" t="s">
        <v>398</v>
      </c>
      <c r="D328" t="s">
        <v>493</v>
      </c>
      <c r="E328">
        <v>23</v>
      </c>
      <c r="F328" s="9">
        <v>6</v>
      </c>
      <c r="G328" s="9">
        <v>1</v>
      </c>
      <c r="H328" s="8">
        <v>3</v>
      </c>
      <c r="I328" s="10">
        <v>44697</v>
      </c>
      <c r="J328" s="8">
        <v>6</v>
      </c>
      <c r="K328" s="8">
        <v>4</v>
      </c>
      <c r="L328" t="s">
        <v>61</v>
      </c>
    </row>
    <row r="329" spans="1:12" x14ac:dyDescent="0.25">
      <c r="A329" t="s">
        <v>427</v>
      </c>
      <c r="B329" t="s">
        <v>496</v>
      </c>
      <c r="C329" s="9" t="s">
        <v>398</v>
      </c>
      <c r="D329" t="s">
        <v>493</v>
      </c>
      <c r="E329">
        <v>23</v>
      </c>
      <c r="F329" s="9">
        <v>6</v>
      </c>
      <c r="G329" s="9">
        <v>2</v>
      </c>
      <c r="H329" s="8">
        <v>4</v>
      </c>
      <c r="I329" s="10">
        <v>44697</v>
      </c>
      <c r="J329" s="8">
        <v>10</v>
      </c>
      <c r="K329" s="8">
        <v>1</v>
      </c>
      <c r="L329" t="s">
        <v>61</v>
      </c>
    </row>
    <row r="330" spans="1:12" x14ac:dyDescent="0.25">
      <c r="A330" t="s">
        <v>435</v>
      </c>
      <c r="B330" t="s">
        <v>496</v>
      </c>
      <c r="C330" s="9" t="s">
        <v>398</v>
      </c>
      <c r="D330" t="s">
        <v>493</v>
      </c>
      <c r="E330">
        <v>23</v>
      </c>
      <c r="F330" s="9">
        <v>7</v>
      </c>
      <c r="G330" s="9">
        <v>1</v>
      </c>
      <c r="H330" s="8">
        <v>1</v>
      </c>
      <c r="I330" s="10">
        <v>44697</v>
      </c>
      <c r="J330" s="8">
        <v>6</v>
      </c>
      <c r="K330" s="8">
        <v>3</v>
      </c>
      <c r="L330" t="s">
        <v>43</v>
      </c>
    </row>
    <row r="331" spans="1:12" x14ac:dyDescent="0.25">
      <c r="A331" t="s">
        <v>442</v>
      </c>
      <c r="B331" t="s">
        <v>496</v>
      </c>
      <c r="C331" s="9" t="s">
        <v>398</v>
      </c>
      <c r="D331" t="s">
        <v>493</v>
      </c>
      <c r="E331">
        <v>23</v>
      </c>
      <c r="F331" s="9">
        <v>7</v>
      </c>
      <c r="G331" s="9">
        <v>2</v>
      </c>
      <c r="H331" s="8">
        <v>2</v>
      </c>
      <c r="I331" s="10">
        <v>44697</v>
      </c>
      <c r="J331" s="8">
        <v>8</v>
      </c>
      <c r="K331" s="8">
        <v>3</v>
      </c>
      <c r="L331" t="s">
        <v>43</v>
      </c>
    </row>
    <row r="332" spans="1:12" x14ac:dyDescent="0.25">
      <c r="A332" t="s">
        <v>451</v>
      </c>
      <c r="B332" t="s">
        <v>496</v>
      </c>
      <c r="C332" s="9" t="s">
        <v>398</v>
      </c>
      <c r="D332" t="s">
        <v>493</v>
      </c>
      <c r="E332">
        <v>23</v>
      </c>
      <c r="F332" s="9">
        <v>8</v>
      </c>
      <c r="G332" s="9">
        <v>1</v>
      </c>
      <c r="H332" s="8">
        <v>3</v>
      </c>
      <c r="I332" s="10">
        <v>44697</v>
      </c>
      <c r="J332" s="8">
        <v>10</v>
      </c>
      <c r="K332" s="8">
        <v>2</v>
      </c>
      <c r="L332" t="s">
        <v>43</v>
      </c>
    </row>
    <row r="333" spans="1:12" x14ac:dyDescent="0.25">
      <c r="A333" t="s">
        <v>456</v>
      </c>
      <c r="B333" t="s">
        <v>496</v>
      </c>
      <c r="C333" s="9" t="s">
        <v>398</v>
      </c>
      <c r="D333" t="s">
        <v>493</v>
      </c>
      <c r="E333">
        <v>23</v>
      </c>
      <c r="F333" s="9">
        <v>8</v>
      </c>
      <c r="G333" s="9">
        <v>2</v>
      </c>
      <c r="H333" s="8">
        <v>4</v>
      </c>
      <c r="I333" s="10">
        <v>44697</v>
      </c>
      <c r="J333" s="8">
        <v>4</v>
      </c>
      <c r="K333" s="8">
        <v>3</v>
      </c>
      <c r="L333" t="s">
        <v>43</v>
      </c>
    </row>
    <row r="334" spans="1:12" x14ac:dyDescent="0.25">
      <c r="A334" t="s">
        <v>399</v>
      </c>
      <c r="B334" t="s">
        <v>492</v>
      </c>
      <c r="C334" s="9" t="s">
        <v>400</v>
      </c>
      <c r="D334" t="s">
        <v>492</v>
      </c>
      <c r="E334">
        <v>21</v>
      </c>
      <c r="F334" s="9">
        <v>5</v>
      </c>
      <c r="G334" s="9">
        <v>1</v>
      </c>
      <c r="H334" s="8">
        <v>1</v>
      </c>
      <c r="I334" s="10">
        <v>44697</v>
      </c>
      <c r="J334" s="8">
        <v>4</v>
      </c>
      <c r="K334" s="8">
        <v>4</v>
      </c>
      <c r="L334" t="s">
        <v>61</v>
      </c>
    </row>
    <row r="335" spans="1:12" x14ac:dyDescent="0.25">
      <c r="A335" t="s">
        <v>415</v>
      </c>
      <c r="B335" t="s">
        <v>492</v>
      </c>
      <c r="C335" s="9" t="s">
        <v>400</v>
      </c>
      <c r="D335" t="s">
        <v>492</v>
      </c>
      <c r="E335">
        <v>21</v>
      </c>
      <c r="F335" s="9">
        <v>5</v>
      </c>
      <c r="G335" s="9">
        <v>2</v>
      </c>
      <c r="H335" s="8">
        <v>2</v>
      </c>
      <c r="I335" s="10">
        <v>44697</v>
      </c>
      <c r="J335" s="8">
        <v>11</v>
      </c>
      <c r="K335" s="8">
        <v>2</v>
      </c>
      <c r="L335" t="s">
        <v>61</v>
      </c>
    </row>
    <row r="336" spans="1:12" x14ac:dyDescent="0.25">
      <c r="A336" t="s">
        <v>420</v>
      </c>
      <c r="B336" t="s">
        <v>492</v>
      </c>
      <c r="C336" s="9" t="s">
        <v>400</v>
      </c>
      <c r="D336" t="s">
        <v>492</v>
      </c>
      <c r="E336">
        <v>21</v>
      </c>
      <c r="F336" s="9">
        <v>6</v>
      </c>
      <c r="G336" s="9">
        <v>1</v>
      </c>
      <c r="H336" s="8">
        <v>3</v>
      </c>
      <c r="I336" s="10">
        <v>44697</v>
      </c>
      <c r="J336" s="8">
        <v>9</v>
      </c>
      <c r="K336" s="8">
        <v>2</v>
      </c>
      <c r="L336" t="s">
        <v>61</v>
      </c>
    </row>
    <row r="337" spans="1:12" x14ac:dyDescent="0.25">
      <c r="A337" t="s">
        <v>424</v>
      </c>
      <c r="B337" t="s">
        <v>492</v>
      </c>
      <c r="C337" s="9" t="s">
        <v>400</v>
      </c>
      <c r="D337" t="s">
        <v>492</v>
      </c>
      <c r="E337">
        <v>21</v>
      </c>
      <c r="F337" s="9">
        <v>6</v>
      </c>
      <c r="G337" s="9">
        <v>2</v>
      </c>
      <c r="H337" s="8">
        <v>4</v>
      </c>
      <c r="I337" s="10">
        <v>44697</v>
      </c>
      <c r="J337" s="8">
        <v>6</v>
      </c>
      <c r="K337" s="8">
        <v>2</v>
      </c>
      <c r="L337" t="s">
        <v>61</v>
      </c>
    </row>
    <row r="338" spans="1:12" x14ac:dyDescent="0.25">
      <c r="A338" t="s">
        <v>434</v>
      </c>
      <c r="B338" t="s">
        <v>492</v>
      </c>
      <c r="C338" s="9" t="s">
        <v>400</v>
      </c>
      <c r="D338" t="s">
        <v>492</v>
      </c>
      <c r="E338">
        <v>21</v>
      </c>
      <c r="F338" s="9">
        <v>7</v>
      </c>
      <c r="G338" s="9">
        <v>1</v>
      </c>
      <c r="H338" s="8">
        <v>1</v>
      </c>
      <c r="I338" s="10">
        <v>44697</v>
      </c>
      <c r="J338" s="8">
        <v>6</v>
      </c>
      <c r="K338" s="8">
        <v>2</v>
      </c>
      <c r="L338" t="s">
        <v>43</v>
      </c>
    </row>
    <row r="339" spans="1:12" x14ac:dyDescent="0.25">
      <c r="A339" t="s">
        <v>439</v>
      </c>
      <c r="B339" t="s">
        <v>492</v>
      </c>
      <c r="C339" s="9" t="s">
        <v>400</v>
      </c>
      <c r="D339" t="s">
        <v>492</v>
      </c>
      <c r="E339">
        <v>21</v>
      </c>
      <c r="F339" s="9">
        <v>7</v>
      </c>
      <c r="G339" s="9">
        <v>2</v>
      </c>
      <c r="H339" s="8">
        <v>2</v>
      </c>
      <c r="I339" s="10">
        <v>44697</v>
      </c>
      <c r="J339" s="8">
        <v>2</v>
      </c>
      <c r="K339" s="8">
        <v>1</v>
      </c>
      <c r="L339" t="s">
        <v>43</v>
      </c>
    </row>
    <row r="340" spans="1:12" x14ac:dyDescent="0.25">
      <c r="A340" t="s">
        <v>453</v>
      </c>
      <c r="B340" t="s">
        <v>492</v>
      </c>
      <c r="C340" s="9" t="s">
        <v>400</v>
      </c>
      <c r="D340" t="s">
        <v>492</v>
      </c>
      <c r="E340">
        <v>21</v>
      </c>
      <c r="F340" s="9">
        <v>8</v>
      </c>
      <c r="G340" s="9">
        <v>1</v>
      </c>
      <c r="H340" s="8">
        <v>3</v>
      </c>
      <c r="I340" s="10">
        <v>44697</v>
      </c>
      <c r="J340" s="8">
        <v>11</v>
      </c>
      <c r="K340" s="8">
        <v>4</v>
      </c>
      <c r="L340" t="s">
        <v>43</v>
      </c>
    </row>
    <row r="341" spans="1:12" x14ac:dyDescent="0.25">
      <c r="A341" t="s">
        <v>460</v>
      </c>
      <c r="B341" t="s">
        <v>492</v>
      </c>
      <c r="C341" s="9" t="s">
        <v>400</v>
      </c>
      <c r="D341" t="s">
        <v>492</v>
      </c>
      <c r="E341">
        <v>21</v>
      </c>
      <c r="F341" s="9">
        <v>8</v>
      </c>
      <c r="G341" s="9">
        <v>2</v>
      </c>
      <c r="H341" s="8">
        <v>4</v>
      </c>
      <c r="I341" s="10">
        <v>44697</v>
      </c>
      <c r="J341" s="8">
        <v>8</v>
      </c>
      <c r="K341" s="8">
        <v>1</v>
      </c>
      <c r="L341" t="s">
        <v>43</v>
      </c>
    </row>
    <row r="342" spans="1:12" x14ac:dyDescent="0.25">
      <c r="A342" t="s">
        <v>401</v>
      </c>
      <c r="B342" t="s">
        <v>491</v>
      </c>
      <c r="C342" s="9" t="s">
        <v>402</v>
      </c>
      <c r="D342" t="s">
        <v>491</v>
      </c>
      <c r="E342">
        <v>20</v>
      </c>
      <c r="F342" s="9">
        <v>5</v>
      </c>
      <c r="G342" s="9">
        <v>1</v>
      </c>
      <c r="H342" s="8">
        <v>1</v>
      </c>
      <c r="I342" s="10">
        <v>44697</v>
      </c>
      <c r="J342" s="8">
        <v>5</v>
      </c>
      <c r="K342" s="8">
        <v>3</v>
      </c>
      <c r="L342" t="s">
        <v>61</v>
      </c>
    </row>
    <row r="343" spans="1:12" x14ac:dyDescent="0.25">
      <c r="A343" t="s">
        <v>412</v>
      </c>
      <c r="B343" t="s">
        <v>491</v>
      </c>
      <c r="C343" s="9" t="s">
        <v>402</v>
      </c>
      <c r="D343" t="s">
        <v>491</v>
      </c>
      <c r="E343">
        <v>20</v>
      </c>
      <c r="F343" s="9">
        <v>5</v>
      </c>
      <c r="G343" s="9">
        <v>2</v>
      </c>
      <c r="H343" s="8">
        <v>2</v>
      </c>
      <c r="I343" s="10">
        <v>44697</v>
      </c>
      <c r="J343" s="8">
        <v>5</v>
      </c>
      <c r="K343" s="8">
        <v>3</v>
      </c>
      <c r="L343" t="s">
        <v>61</v>
      </c>
    </row>
    <row r="344" spans="1:12" x14ac:dyDescent="0.25">
      <c r="A344" t="s">
        <v>417</v>
      </c>
      <c r="B344" t="s">
        <v>491</v>
      </c>
      <c r="C344" s="9" t="s">
        <v>402</v>
      </c>
      <c r="D344" t="s">
        <v>491</v>
      </c>
      <c r="E344">
        <v>20</v>
      </c>
      <c r="F344" s="9">
        <v>6</v>
      </c>
      <c r="G344" s="9">
        <v>1</v>
      </c>
      <c r="H344" s="8">
        <v>3</v>
      </c>
      <c r="I344" s="10">
        <v>44697</v>
      </c>
      <c r="J344" s="8">
        <v>5</v>
      </c>
      <c r="K344" s="8">
        <v>2</v>
      </c>
      <c r="L344" t="s">
        <v>61</v>
      </c>
    </row>
    <row r="345" spans="1:12" x14ac:dyDescent="0.25">
      <c r="A345" t="s">
        <v>423</v>
      </c>
      <c r="B345" t="s">
        <v>491</v>
      </c>
      <c r="C345" s="9" t="s">
        <v>402</v>
      </c>
      <c r="D345" t="s">
        <v>491</v>
      </c>
      <c r="E345">
        <v>20</v>
      </c>
      <c r="F345" s="9">
        <v>6</v>
      </c>
      <c r="G345" s="9">
        <v>2</v>
      </c>
      <c r="H345" s="8">
        <v>4</v>
      </c>
      <c r="I345" s="10">
        <v>44697</v>
      </c>
      <c r="J345" s="8">
        <v>5</v>
      </c>
      <c r="K345" s="8">
        <v>2</v>
      </c>
      <c r="L345" t="s">
        <v>61</v>
      </c>
    </row>
    <row r="346" spans="1:12" x14ac:dyDescent="0.25">
      <c r="A346" t="s">
        <v>433</v>
      </c>
      <c r="B346" t="s">
        <v>491</v>
      </c>
      <c r="C346" s="9" t="s">
        <v>402</v>
      </c>
      <c r="D346" t="s">
        <v>491</v>
      </c>
      <c r="E346">
        <v>20</v>
      </c>
      <c r="F346" s="9">
        <v>7</v>
      </c>
      <c r="G346" s="9">
        <v>1</v>
      </c>
      <c r="H346" s="8">
        <v>1</v>
      </c>
      <c r="I346" s="10">
        <v>44697</v>
      </c>
      <c r="J346" s="8">
        <v>5</v>
      </c>
      <c r="K346" s="8">
        <v>3</v>
      </c>
      <c r="L346" t="s">
        <v>43</v>
      </c>
    </row>
    <row r="347" spans="1:12" x14ac:dyDescent="0.25">
      <c r="A347" t="s">
        <v>440</v>
      </c>
      <c r="B347" t="s">
        <v>491</v>
      </c>
      <c r="C347" s="9" t="s">
        <v>402</v>
      </c>
      <c r="D347" t="s">
        <v>491</v>
      </c>
      <c r="E347">
        <v>20</v>
      </c>
      <c r="F347" s="9">
        <v>7</v>
      </c>
      <c r="G347" s="9">
        <v>2</v>
      </c>
      <c r="H347" s="8">
        <v>2</v>
      </c>
      <c r="I347" s="10">
        <v>44697</v>
      </c>
      <c r="J347" s="8">
        <v>5</v>
      </c>
      <c r="K347" s="8">
        <v>3</v>
      </c>
      <c r="L347" t="s">
        <v>43</v>
      </c>
    </row>
    <row r="348" spans="1:12" x14ac:dyDescent="0.25">
      <c r="A348" t="s">
        <v>448</v>
      </c>
      <c r="B348" t="s">
        <v>491</v>
      </c>
      <c r="C348" s="9" t="s">
        <v>402</v>
      </c>
      <c r="D348" t="s">
        <v>491</v>
      </c>
      <c r="E348">
        <v>20</v>
      </c>
      <c r="F348" s="9">
        <v>8</v>
      </c>
      <c r="G348" s="9">
        <v>1</v>
      </c>
      <c r="H348" s="8">
        <v>3</v>
      </c>
      <c r="I348" s="10">
        <v>44697</v>
      </c>
      <c r="J348" s="8">
        <v>5</v>
      </c>
      <c r="K348" s="8">
        <v>3</v>
      </c>
      <c r="L348" t="s">
        <v>43</v>
      </c>
    </row>
    <row r="349" spans="1:12" x14ac:dyDescent="0.25">
      <c r="A349" t="s">
        <v>458</v>
      </c>
      <c r="B349" t="s">
        <v>491</v>
      </c>
      <c r="C349" s="9" t="s">
        <v>402</v>
      </c>
      <c r="D349" t="s">
        <v>491</v>
      </c>
      <c r="E349">
        <v>20</v>
      </c>
      <c r="F349" s="9">
        <v>8</v>
      </c>
      <c r="G349" s="9">
        <v>2</v>
      </c>
      <c r="H349" s="8">
        <v>4</v>
      </c>
      <c r="I349" s="10">
        <v>44697</v>
      </c>
      <c r="J349" s="8">
        <v>5</v>
      </c>
      <c r="K349" s="8">
        <v>3</v>
      </c>
      <c r="L349" t="s">
        <v>43</v>
      </c>
    </row>
    <row r="350" spans="1:12" x14ac:dyDescent="0.25">
      <c r="A350" t="s">
        <v>425</v>
      </c>
      <c r="B350" t="s">
        <v>98</v>
      </c>
      <c r="C350" s="9" t="s">
        <v>41</v>
      </c>
      <c r="D350" t="s">
        <v>42</v>
      </c>
      <c r="E350">
        <v>17</v>
      </c>
      <c r="F350" s="9">
        <v>6</v>
      </c>
      <c r="G350" s="9">
        <v>2</v>
      </c>
      <c r="H350" s="8">
        <v>4</v>
      </c>
      <c r="I350" s="10">
        <v>44697</v>
      </c>
      <c r="J350" s="8">
        <v>7</v>
      </c>
      <c r="K350" s="8">
        <v>3</v>
      </c>
      <c r="L350" t="s">
        <v>61</v>
      </c>
    </row>
    <row r="351" spans="1:12" x14ac:dyDescent="0.25">
      <c r="A351" t="s">
        <v>409</v>
      </c>
      <c r="B351" t="s">
        <v>311</v>
      </c>
      <c r="C351" s="9" t="s">
        <v>65</v>
      </c>
      <c r="D351" t="s">
        <v>42</v>
      </c>
      <c r="E351">
        <v>10</v>
      </c>
      <c r="F351" s="9">
        <v>5</v>
      </c>
      <c r="G351" s="9">
        <v>2</v>
      </c>
      <c r="H351" s="8">
        <v>2</v>
      </c>
      <c r="I351" s="10">
        <v>44697</v>
      </c>
      <c r="J351" s="8">
        <v>2</v>
      </c>
      <c r="K351" s="8">
        <v>2</v>
      </c>
      <c r="L351" t="s">
        <v>61</v>
      </c>
    </row>
    <row r="352" spans="1:12" x14ac:dyDescent="0.25">
      <c r="A352" t="s">
        <v>418</v>
      </c>
      <c r="B352" t="s">
        <v>469</v>
      </c>
      <c r="C352" s="9" t="s">
        <v>56</v>
      </c>
      <c r="D352" t="s">
        <v>469</v>
      </c>
      <c r="E352">
        <v>4</v>
      </c>
      <c r="F352" s="9">
        <v>6</v>
      </c>
      <c r="G352" s="9">
        <v>1</v>
      </c>
      <c r="H352" s="8">
        <v>3</v>
      </c>
      <c r="I352" s="10">
        <v>44697</v>
      </c>
      <c r="J352" s="8">
        <v>6</v>
      </c>
      <c r="K352" s="8">
        <v>3</v>
      </c>
      <c r="L352" t="s">
        <v>61</v>
      </c>
    </row>
    <row r="353" spans="1:12" x14ac:dyDescent="0.25">
      <c r="A353" t="s">
        <v>450</v>
      </c>
      <c r="B353" t="s">
        <v>157</v>
      </c>
      <c r="C353" s="9" t="s">
        <v>158</v>
      </c>
      <c r="D353" s="9" t="s">
        <v>157</v>
      </c>
      <c r="E353">
        <v>2</v>
      </c>
      <c r="F353" s="9">
        <v>8</v>
      </c>
      <c r="G353" s="9">
        <v>1</v>
      </c>
      <c r="H353" s="8">
        <v>3</v>
      </c>
      <c r="I353" s="10">
        <v>44697</v>
      </c>
      <c r="J353" s="8">
        <v>8</v>
      </c>
      <c r="K353" s="8">
        <v>4</v>
      </c>
      <c r="L353" t="s">
        <v>43</v>
      </c>
    </row>
  </sheetData>
  <sortState xmlns:xlrd2="http://schemas.microsoft.com/office/spreadsheetml/2017/richdata2" ref="A2:AX354">
    <sortCondition descending="1" ref="AX1:AX354"/>
  </sortState>
  <pageMargins left="0.7" right="0.7" top="0.75" bottom="0.75" header="0.3" footer="0.3"/>
  <pageSetup orientation="portrait" r:id="rId1"/>
  <ignoredErrors>
    <ignoredError sqref="AD2:AX30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2022-10-10T00:05:27Z</dcterms:created>
  <dcterms:modified xsi:type="dcterms:W3CDTF">2022-11-02T17:42:18Z</dcterms:modified>
</cp:coreProperties>
</file>