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490" windowHeight="7395"/>
  </bookViews>
  <sheets>
    <sheet name="County Data" sheetId="6" r:id="rId1"/>
    <sheet name="Measure Specs" sheetId="5" r:id="rId2"/>
  </sheets>
  <definedNames>
    <definedName name="Contents" localSheetId="0">#REF!</definedName>
    <definedName name="Contents">#REF!</definedName>
    <definedName name="County" localSheetId="0">'County Data'!$A$1:$AS$60</definedName>
    <definedName name="County">#REF!</definedName>
  </definedNames>
  <calcPr calcId="145621"/>
</workbook>
</file>

<file path=xl/calcChain.xml><?xml version="1.0" encoding="utf-8"?>
<calcChain xmlns="http://schemas.openxmlformats.org/spreadsheetml/2006/main">
  <c r="N3" i="6" l="1"/>
  <c r="O3" i="6"/>
  <c r="P3" i="6"/>
  <c r="Q3" i="6"/>
  <c r="N4" i="6"/>
  <c r="O4" i="6"/>
  <c r="P4" i="6"/>
  <c r="Q4" i="6"/>
  <c r="N5" i="6"/>
  <c r="O5" i="6"/>
  <c r="P5" i="6"/>
  <c r="Q5" i="6"/>
  <c r="N6" i="6"/>
  <c r="O6" i="6"/>
  <c r="P6" i="6"/>
  <c r="Q6" i="6"/>
  <c r="N7" i="6"/>
  <c r="O7" i="6"/>
  <c r="P7" i="6"/>
  <c r="Q7" i="6"/>
  <c r="N8" i="6"/>
  <c r="O8" i="6"/>
  <c r="P8" i="6"/>
  <c r="Q8" i="6"/>
  <c r="N9" i="6"/>
  <c r="O9" i="6"/>
  <c r="P9" i="6"/>
  <c r="Q9" i="6"/>
  <c r="N10" i="6"/>
  <c r="O10" i="6"/>
  <c r="P10" i="6"/>
  <c r="Q10" i="6"/>
  <c r="N11" i="6"/>
  <c r="O11" i="6"/>
  <c r="P11" i="6"/>
  <c r="Q11" i="6"/>
  <c r="N12" i="6"/>
  <c r="O12" i="6"/>
  <c r="P12" i="6"/>
  <c r="Q12" i="6"/>
  <c r="N13" i="6"/>
  <c r="O13" i="6"/>
  <c r="P13" i="6"/>
  <c r="Q13" i="6"/>
  <c r="N14" i="6"/>
  <c r="O14" i="6"/>
  <c r="P14" i="6"/>
  <c r="Q14" i="6"/>
  <c r="N15" i="6"/>
  <c r="O15" i="6"/>
  <c r="P15" i="6"/>
  <c r="Q15" i="6"/>
  <c r="N16" i="6"/>
  <c r="O16" i="6"/>
  <c r="P16" i="6"/>
  <c r="Q16" i="6"/>
  <c r="N17" i="6"/>
  <c r="O17" i="6"/>
  <c r="P17" i="6"/>
  <c r="Q17" i="6"/>
  <c r="N18" i="6"/>
  <c r="O18" i="6"/>
  <c r="P18" i="6"/>
  <c r="Q18" i="6"/>
  <c r="N19" i="6"/>
  <c r="O19" i="6"/>
  <c r="P19" i="6"/>
  <c r="Q19" i="6"/>
  <c r="N20" i="6"/>
  <c r="O20" i="6"/>
  <c r="P20" i="6"/>
  <c r="Q20" i="6"/>
  <c r="N21" i="6"/>
  <c r="O21" i="6"/>
  <c r="P21" i="6"/>
  <c r="Q21" i="6"/>
  <c r="N22" i="6"/>
  <c r="O22" i="6"/>
  <c r="P22" i="6"/>
  <c r="Q22" i="6"/>
  <c r="N23" i="6"/>
  <c r="O23" i="6"/>
  <c r="P23" i="6"/>
  <c r="Q23" i="6"/>
  <c r="N24" i="6"/>
  <c r="O24" i="6"/>
  <c r="P24" i="6"/>
  <c r="Q24" i="6"/>
  <c r="N25" i="6"/>
  <c r="O25" i="6"/>
  <c r="P25" i="6"/>
  <c r="Q25" i="6"/>
  <c r="N26" i="6"/>
  <c r="O26" i="6"/>
  <c r="P26" i="6"/>
  <c r="Q26" i="6"/>
  <c r="N27" i="6"/>
  <c r="O27" i="6"/>
  <c r="P27" i="6"/>
  <c r="Q27" i="6"/>
  <c r="N28" i="6"/>
  <c r="O28" i="6"/>
  <c r="P28" i="6"/>
  <c r="Q28" i="6"/>
  <c r="N29" i="6"/>
  <c r="O29" i="6"/>
  <c r="P29" i="6"/>
  <c r="Q29" i="6"/>
  <c r="N30" i="6"/>
  <c r="O30" i="6"/>
  <c r="P30" i="6"/>
  <c r="Q30" i="6"/>
  <c r="N31" i="6"/>
  <c r="O31" i="6"/>
  <c r="P31" i="6"/>
  <c r="Q31" i="6"/>
  <c r="N32" i="6"/>
  <c r="O32" i="6"/>
  <c r="P32" i="6"/>
  <c r="Q32" i="6"/>
  <c r="N33" i="6"/>
  <c r="O33" i="6"/>
  <c r="P33" i="6"/>
  <c r="Q33" i="6"/>
  <c r="N34" i="6"/>
  <c r="O34" i="6"/>
  <c r="P34" i="6"/>
  <c r="Q34" i="6"/>
  <c r="N35" i="6"/>
  <c r="O35" i="6"/>
  <c r="P35" i="6"/>
  <c r="Q35" i="6"/>
  <c r="N36" i="6"/>
  <c r="O36" i="6"/>
  <c r="P36" i="6"/>
  <c r="Q36" i="6"/>
  <c r="N37" i="6"/>
  <c r="O37" i="6"/>
  <c r="P37" i="6"/>
  <c r="Q37" i="6"/>
  <c r="N38" i="6"/>
  <c r="O38" i="6"/>
  <c r="P38" i="6"/>
  <c r="Q38" i="6"/>
  <c r="N39" i="6"/>
  <c r="O39" i="6"/>
  <c r="P39" i="6"/>
  <c r="Q39" i="6"/>
  <c r="N40" i="6"/>
  <c r="O40" i="6"/>
  <c r="P40" i="6"/>
  <c r="Q40" i="6"/>
  <c r="N41" i="6"/>
  <c r="O41" i="6"/>
  <c r="P41" i="6"/>
  <c r="Q41" i="6"/>
  <c r="N42" i="6"/>
  <c r="O42" i="6"/>
  <c r="P42" i="6"/>
  <c r="Q42" i="6"/>
  <c r="N43" i="6"/>
  <c r="O43" i="6"/>
  <c r="P43" i="6"/>
  <c r="Q43" i="6"/>
  <c r="N44" i="6"/>
  <c r="O44" i="6"/>
  <c r="P44" i="6"/>
  <c r="Q44" i="6"/>
  <c r="N45" i="6"/>
  <c r="O45" i="6"/>
  <c r="P45" i="6"/>
  <c r="Q45" i="6"/>
  <c r="N46" i="6"/>
  <c r="O46" i="6"/>
  <c r="P46" i="6"/>
  <c r="Q46" i="6"/>
  <c r="N47" i="6"/>
  <c r="O47" i="6"/>
  <c r="P47" i="6"/>
  <c r="Q47" i="6"/>
  <c r="N48" i="6"/>
  <c r="O48" i="6"/>
  <c r="P48" i="6"/>
  <c r="Q48" i="6"/>
  <c r="N49" i="6"/>
  <c r="O49" i="6"/>
  <c r="P49" i="6"/>
  <c r="Q49" i="6"/>
  <c r="N50" i="6"/>
  <c r="O50" i="6"/>
  <c r="P50" i="6"/>
  <c r="Q50" i="6"/>
  <c r="N51" i="6"/>
  <c r="O51" i="6"/>
  <c r="P51" i="6"/>
  <c r="Q51" i="6"/>
  <c r="N52" i="6"/>
  <c r="O52" i="6"/>
  <c r="P52" i="6"/>
  <c r="Q52" i="6"/>
  <c r="N53" i="6"/>
  <c r="O53" i="6"/>
  <c r="P53" i="6"/>
  <c r="Q53" i="6"/>
  <c r="N54" i="6"/>
  <c r="O54" i="6"/>
  <c r="P54" i="6"/>
  <c r="Q54" i="6"/>
  <c r="N55" i="6"/>
  <c r="O55" i="6"/>
  <c r="P55" i="6"/>
  <c r="Q55" i="6"/>
  <c r="N56" i="6"/>
  <c r="O56" i="6"/>
  <c r="P56" i="6"/>
  <c r="Q56" i="6"/>
  <c r="N57" i="6"/>
  <c r="O57" i="6"/>
  <c r="P57" i="6"/>
  <c r="Q57" i="6"/>
  <c r="N58" i="6"/>
  <c r="O58" i="6"/>
  <c r="P58" i="6"/>
  <c r="Q58" i="6"/>
  <c r="N59" i="6"/>
  <c r="O59" i="6"/>
  <c r="P59" i="6"/>
  <c r="Q59" i="6"/>
  <c r="N60" i="6"/>
  <c r="O60" i="6"/>
  <c r="P60" i="6"/>
  <c r="Q60" i="6"/>
  <c r="AT2" i="6"/>
  <c r="AU2" i="6"/>
  <c r="AV2" i="6"/>
  <c r="AW2" i="6"/>
</calcChain>
</file>

<file path=xl/sharedStrings.xml><?xml version="1.0" encoding="utf-8"?>
<sst xmlns="http://schemas.openxmlformats.org/spreadsheetml/2006/main" count="138" uniqueCount="138">
  <si>
    <t>2010 Population Estimate</t>
  </si>
  <si>
    <t>2011 Population Estimate</t>
  </si>
  <si>
    <t>2012 Population Estimate</t>
  </si>
  <si>
    <t>2013 Population Estimate</t>
  </si>
  <si>
    <t>2010 Buprenorphine Prescriptions per 1000 Residents</t>
  </si>
  <si>
    <t>2011 Buprenorphine Prescriptions per 1000 Residents</t>
  </si>
  <si>
    <t>2012 Buprenorphine Prescriptions per 1000 Residents</t>
  </si>
  <si>
    <t>2013 Buprenorphine Prescriptions per 1000 Residents</t>
  </si>
  <si>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</si>
  <si>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</si>
  <si>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</si>
  <si>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</si>
  <si>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</si>
  <si>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</si>
  <si>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</si>
  <si>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</si>
  <si>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</si>
  <si>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</si>
  <si>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</si>
  <si>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</si>
  <si>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</si>
  <si>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</si>
  <si>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</si>
  <si>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</si>
  <si>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</si>
  <si>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</si>
  <si>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</si>
  <si>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</si>
  <si>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</si>
  <si>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</si>
  <si>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</si>
  <si>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</si>
  <si>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</si>
  <si>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</si>
  <si>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</si>
  <si>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</si>
  <si>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</si>
  <si>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</si>
  <si>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</si>
  <si>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</si>
  <si>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</si>
  <si>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</si>
  <si>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</si>
  <si>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</si>
  <si>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</si>
  <si>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</si>
  <si>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</si>
  <si>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</si>
  <si>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</si>
  <si>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</si>
  <si>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</si>
  <si>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</si>
  <si>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</si>
  <si>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</si>
  <si>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</si>
  <si>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</si>
  <si>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</si>
  <si>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</si>
  <si>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</si>
  <si>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</si>
  <si>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</si>
  <si>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</si>
  <si>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</si>
  <si>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</si>
  <si>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</si>
  <si>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</si>
  <si>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</si>
  <si>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2010
# of 5mg "Norco equiv" per resident per year</t>
  </si>
  <si>
    <t>2011 
# of 5mg "Norco equiv" per resident per year</t>
  </si>
  <si>
    <t>2012 
# of 5mg "Norco equiv" per resident per year</t>
  </si>
  <si>
    <t>2013 
# of 5mg "Norco equiv" per resident per year</t>
  </si>
  <si>
    <t>2010 
Residents per 1000 on &gt;40 mg methadone daily (for &gt;=30 days)</t>
  </si>
  <si>
    <t>2011 
Residents per 1000 on &gt;40 mg methadone daily (for &gt;=30 days)</t>
  </si>
  <si>
    <t>2012 
Residents per 1000 on &gt;40 mg methadone daily (for &gt;=30 days)</t>
  </si>
  <si>
    <t>2013 
Residents per 1000 on &gt;40 mg methadone daily (for &gt;=30 days)</t>
  </si>
  <si>
    <t>2010 
Residents per 1000 on combo opioids/benzos
(for &gt;=30 days)</t>
  </si>
  <si>
    <t>2011 
Residents per 1000 on combo opioids/benzos (for &gt;=30 days)</t>
  </si>
  <si>
    <t>2013 
Residents per 1000 on combo opioids/benzos (for &gt;=30 days)</t>
  </si>
  <si>
    <t>2010 
# of waivered buprenorphine physicians</t>
  </si>
  <si>
    <t>2011 
# of waivered buprenorphine physicians</t>
  </si>
  <si>
    <t>2012 
# of waivered buprenorphine physicians</t>
  </si>
  <si>
    <t>2013 
# of waivered buprenorphine physicians</t>
  </si>
  <si>
    <t xml:space="preserve"> </t>
  </si>
  <si>
    <t xml:space="preserve">California </t>
  </si>
  <si>
    <t>Measures relative number of people on continuous opioid treatment, defined as receiving daily prescriptions for at least 90 days.</t>
  </si>
  <si>
    <t>Hydrocodone (Norco 5mg equivalent) per resident per year</t>
  </si>
  <si>
    <t>Measures relative number of people on high-dose opioids.</t>
  </si>
  <si>
    <t>2010 
# of opioid prescriptions per 1000 residents per year 
(excl bupe)</t>
  </si>
  <si>
    <t>2011
# of opioid prescriptions per 1000 residents per year 
(excl bupe)</t>
  </si>
  <si>
    <t>2012
# of opioid prescriptions per 1000 residents per year 
(excl bupe)</t>
  </si>
  <si>
    <t>2013
# of opioid prescriptions per 1000 residents per year 
(excl bupe)</t>
  </si>
  <si>
    <t>2010 
Mg Morphine Equivalents per resident  per year 
(excl bupe)</t>
  </si>
  <si>
    <t>2011
Mg Morphine Equivalents per resident  per year 
(excl bupe)</t>
  </si>
  <si>
    <t>2012
Mg Morphine Equivalents per resident  per year 
(excl bupe)</t>
  </si>
  <si>
    <t>2013
Mg Morphine Equivalents per resident  per year
(excl bupe)</t>
  </si>
  <si>
    <t>2010 
Residents per 1000 on &gt;100 mg Morphine Equiv daily 
(for &gt;=30 days)</t>
  </si>
  <si>
    <t>2011 
Residents per 1000 on &gt;100 mg Morphine Equiv daily 
(for &gt;=30 days)</t>
  </si>
  <si>
    <t>2012 
Residents per 1000 on &gt;100 mg Morphine Equiv daily 
(for &gt;=30 days)</t>
  </si>
  <si>
    <t>2013 
Residents per 1000 on &gt;100 mg Morphine Equiv daily 
(for &gt;=30 days)</t>
  </si>
  <si>
    <t>2013 
Residents per 1000 6 or more prescribers or pharmacies over 6 months</t>
  </si>
  <si>
    <t>2012 
Residents per 1000 w 6 or more prescribers or pharmacies over 6 months</t>
  </si>
  <si>
    <t>2011 
Residents per 1000 w 6 or more prescribers or pharmacies over 6 months</t>
  </si>
  <si>
    <t>2010 
Residents per 1000 w 6 or more prescribers or pharmacies over 6 months</t>
  </si>
  <si>
    <t>Measures absolute number of physicians with DEA waver for buprenorphine. Primary care physicians can only prescribe buprenorphine, an effective medication for opioid addiction, if they take an eight-hour course and apply for a waiver from the Drug Enforcement Agency. (Without this waiver, physicians are prohibited from treating addiction with buprenorphine outside of regulated opioid treatment programs, such as methadone clinics.)</t>
  </si>
  <si>
    <t>Buprenorphine prescribers (name, address, # by zip and count) (on list of buprenorphine waivered physicians)</t>
  </si>
  <si>
    <t>Measures relative number of buprenorphine prescriptions filled. Buprenorphine is a medication proven to be effective in lowering death rates from opioid addiction, and increasing retention in treatment. Increasing numbers of prescriptions are a sign of increasing access to opioid addiction treatment.</t>
  </si>
  <si>
    <t>Buprenorphine prescriptions per 1,000 residents</t>
  </si>
  <si>
    <t>Track trends over time for one measure of addiction treatment access.</t>
  </si>
  <si>
    <t>Buprenorphine Measures</t>
  </si>
  <si>
    <t>Residents per 1,000 on 90 sequential days of opioids</t>
  </si>
  <si>
    <t>Measures relative number of people on a high-risk combination: benzodiazepines and opioids.</t>
  </si>
  <si>
    <t>Residents per 1,000 on combo opioids/benzos (for at least 30 days)</t>
  </si>
  <si>
    <t>Measures relative number of people on high-dose methadone.</t>
  </si>
  <si>
    <t>Residents per 1,000 on more than 40 mg methadone daily (for at least 30 days)</t>
  </si>
  <si>
    <t>Residents per 1,000 on more than 100 mg MME daily (for at least 30 days)</t>
  </si>
  <si>
    <t>Prescribers logging into CURES 2.0 will receive alerts for five scenarios, with individual patient names. These measures report aggregate data for these alerts, by county, and by zip code.</t>
  </si>
  <si>
    <t>CURES Alert Measures</t>
  </si>
  <si>
    <t>Opioid prescriptions per 1,000 residents (excluding buprenorphine)</t>
  </si>
  <si>
    <t>Prescription Volume Measures</t>
  </si>
  <si>
    <t>Core Opioid Safety Measures by California County, 2010-2013, from CURES Data</t>
  </si>
  <si>
    <t>Morphine milligram equivalents (MME) per resident per year (excluding buprenorphine)</t>
  </si>
  <si>
    <t>Measures relative number of people using multiple prescribers or multiple pharmacies for controlled substances. Using multiple prescribers or pharmacies for controlled substances can be a sign of addiction (since it is unlikely the prescribers are aware of each other, and the patient is taking much more than his/her doctor[s] know) or diversion (meaning the drugs are being sold).</t>
  </si>
  <si>
    <t>All opioids filled at a pharmacy, translated into morphine milligram equivalents per resident per year. MME allows different types of medicines with different potencies to be compared (for example, 5 mg of oxycodone is equivalent to 7.5 mg of morphine, in terms of its effect on the body). Buprenorphine is excluded from this calculation.</t>
  </si>
  <si>
    <t>Residents per 1,000 using six or more prescribers or pharmacies in six months</t>
  </si>
  <si>
    <t>Buprenorphine prescribers who have prescribed at least one buprenorphine prescription in 12 months</t>
  </si>
  <si>
    <t>Measures absolute number of physicians with DEA waver for buprenorphine who have prescribed at least one prescription for buprenorphine in one year. Currently, about half of physicians obtaining the waiver never use it to treat opioid addiction.</t>
  </si>
  <si>
    <t>2013 
# actively prescribing waivered bupe physicians</t>
  </si>
  <si>
    <t>2012 
# actively prescribing waivered bupe physicians</t>
  </si>
  <si>
    <t>2011 
# actively prescribing waivered bupe physicians</t>
  </si>
  <si>
    <t>2010
 # actively prescribing waivered bupe physicians</t>
  </si>
  <si>
    <t>Relative number of all opioid prescriptions (any quantity) filled at a pharmacy. Formula: total number of prescriptions, divided by population of the county that year, multiplied by 1,000. Buprenorphine is excluded because its use for pain is trivial statistically, compared to use for addiction.</t>
  </si>
  <si>
    <t>2010 
Residents per 1000 on 90 sequential days of opioids</t>
  </si>
  <si>
    <t>2011 
Residents per 1000 on 90 sequential days of opioids</t>
  </si>
  <si>
    <t>2012 
Residents per 1000 on 90 sequential days of opioids</t>
  </si>
  <si>
    <t>2013 
Residents per 1000 on 90 sequential days of opioids</t>
  </si>
  <si>
    <t>Comments (all measurements based on population estimates for that year)</t>
  </si>
  <si>
    <t>2012 
Residents per 1000 on combo opioids/benzos (for &gt;=30 days)</t>
  </si>
  <si>
    <t>Calculated from MME: take total morphine milligram equivalents per resident per year, divided by 5. This converts all opioids prescribed into the equivalent of 5 mg hydrocodone tablets, for easier understanding of volume. For example, "In California, enough opioids were prescribed to give every man, woman, and child the equivalent of 119 Norco pills a year, enough to medicate each person around the clock for one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</si>
</sst>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_(* #,##0.0_);_(* \(#,##0.0\);_(* &quot;-&quot;??_);_(@_)"/>
    <numFmt numFmtId="166" formatCode="_(* #,##0_);_(* \(#,##0\);_(* &quot;-&quot;??_);_(@_)"/>
    <numFmt numFmtId="167" formatCode="0.0"/>
  </numFmts>
  <fonts count="9" x14ac:knownFonts="1">
    <font>
      <sz val="11"/>
      <color theme="1"/>
      <name val="Calibri"/>
      <family val="2"/>
      <scheme val="minor"/>
    </font>
    <font>
      <sz val="11"/>
      <color theme="1"/>
      <name val="Calibri"/>
      <family val="2"/>
      <scheme val="minor"/>
    </font>
    <font>
      <sz val="9"/>
      <color theme="1"/>
      <name val="Calibri"/>
      <family val="2"/>
      <scheme val="minor"/>
    </font>
    <font>
      <sz val="11"/>
      <color theme="1"/>
      <name val="Calibri"/>
      <family val="2"/>
    </font>
    <font>
      <b/>
      <sz val="11"/>
      <color theme="1"/>
      <name val="Calibri"/>
      <family val="2"/>
    </font>
    <font>
      <b/>
      <sz val="14"/>
      <color theme="1"/>
      <name val="Calibri"/>
      <family val="2"/>
    </font>
    <font>
      <i/>
      <sz val="11"/>
      <color theme="1"/>
      <name val="Calibri"/>
      <family val="2"/>
      <scheme val="minor"/>
    </font>
    <font>
      <i/>
      <sz val="11"/>
      <color theme="1"/>
      <name val="Calibri"/>
      <family val="2"/>
    </font>
    <font>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95B3D7"/>
        <bgColor indexed="64"/>
      </patternFill>
    </fill>
    <fill>
      <patternFill patternType="solid">
        <fgColor rgb="FF8DB4E2"/>
        <bgColor indexed="64"/>
      </patternFill>
    </fill>
    <fill>
      <patternFill patternType="solid">
        <fgColor theme="9" tint="0.79998168889431442"/>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27">
    <xf numFmtId="0" fontId="0" fillId="0" borderId="0" xfId="0"/>
    <xf numFmtId="165" fontId="0" fillId="0" borderId="0" xfId="1" applyNumberFormat="1" applyFont="1"/>
    <xf numFmtId="166" fontId="0" fillId="0" borderId="0" xfId="1" applyNumberFormat="1" applyFont="1"/>
    <xf numFmtId="0" fontId="0" fillId="0" borderId="0" xfId="0" applyAlignment="1">
      <alignment wrapText="1"/>
    </xf>
    <xf numFmtId="0" fontId="2" fillId="2" borderId="0" xfId="0" applyFont="1" applyFill="1" applyAlignment="1">
      <alignment vertical="top" wrapText="1"/>
    </xf>
    <xf numFmtId="166" fontId="2" fillId="2" borderId="0" xfId="1" applyNumberFormat="1" applyFont="1" applyFill="1" applyAlignment="1">
      <alignment vertical="center" wrapText="1"/>
    </xf>
    <xf numFmtId="0" fontId="5" fillId="4" borderId="1" xfId="0" applyFont="1" applyFill="1" applyBorder="1" applyAlignment="1">
      <alignment vertical="center" wrapText="1"/>
    </xf>
    <xf numFmtId="0" fontId="4" fillId="4" borderId="5" xfId="0" applyFont="1" applyFill="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vertical="center" wrapText="1"/>
    </xf>
    <xf numFmtId="0" fontId="5" fillId="4" borderId="5" xfId="0" applyFont="1" applyFill="1" applyBorder="1" applyAlignment="1">
      <alignment vertical="center" wrapText="1"/>
    </xf>
    <xf numFmtId="0" fontId="5" fillId="5" borderId="6" xfId="0" applyFont="1" applyFill="1" applyBorder="1" applyAlignment="1">
      <alignment vertical="center" wrapText="1"/>
    </xf>
    <xf numFmtId="0" fontId="2" fillId="2" borderId="0" xfId="0" applyFont="1" applyFill="1" applyAlignment="1">
      <alignment vertical="center" wrapText="1"/>
    </xf>
    <xf numFmtId="0" fontId="5" fillId="3" borderId="2" xfId="0" applyFont="1" applyFill="1" applyBorder="1" applyAlignment="1">
      <alignment vertical="center" wrapText="1"/>
    </xf>
    <xf numFmtId="0" fontId="3" fillId="0" borderId="3" xfId="0" applyFont="1" applyBorder="1" applyAlignment="1">
      <alignment vertical="center" wrapText="1"/>
    </xf>
    <xf numFmtId="0" fontId="3" fillId="0" borderId="6" xfId="0" applyFont="1" applyBorder="1" applyAlignment="1">
      <alignment vertical="center" wrapText="1"/>
    </xf>
    <xf numFmtId="0" fontId="7" fillId="5" borderId="7" xfId="0" applyFont="1" applyFill="1" applyBorder="1" applyAlignment="1">
      <alignment vertical="center" wrapText="1"/>
    </xf>
    <xf numFmtId="0" fontId="7" fillId="4" borderId="8" xfId="0" applyFont="1" applyFill="1" applyBorder="1" applyAlignment="1">
      <alignment vertical="center" wrapText="1"/>
    </xf>
    <xf numFmtId="0" fontId="3" fillId="0" borderId="6" xfId="0" applyFont="1" applyFill="1" applyBorder="1" applyAlignment="1">
      <alignmen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166" fontId="6" fillId="0" borderId="0" xfId="1" applyNumberFormat="1" applyFont="1"/>
    <xf numFmtId="0" fontId="8" fillId="2" borderId="0" xfId="0" applyFont="1" applyFill="1" applyAlignment="1">
      <alignment vertical="top" wrapText="1"/>
    </xf>
    <xf numFmtId="167" fontId="0" fillId="0" borderId="0" xfId="0" applyNumberFormat="1"/>
    <xf numFmtId="167" fontId="0" fillId="6" borderId="0" xfId="0" applyNumberFormat="1" applyFill="1"/>
    <xf numFmtId="167" fontId="0" fillId="6" borderId="0" xfId="1" applyNumberFormat="1" applyFont="1" applyFill="1"/>
    <xf numFmtId="166" fontId="0" fillId="6" borderId="0" xfId="1" applyNumberFormat="1" applyFont="1"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2"/>
  <sheetViews>
    <sheetView tabSelected="1" workbookViewId="0">
      <pane ySplit="1" topLeftCell="A2" activePane="bottomLeft" state="frozen"/>
      <selection pane="bottomLeft" activeCell="A2" sqref="A2"/>
    </sheetView>
  </sheetViews>
  <sheetFormatPr defaultColWidth="14.42578125" defaultRowHeight="15" x14ac:dyDescent="0.25"/>
  <cols>
    <col min="1" max="1" width="13.85546875" customWidth="1"/>
    <col min="2" max="2" width="11.42578125" customWidth="1"/>
    <col min="3" max="3" width="12.42578125" customWidth="1"/>
    <col min="4" max="4" width="11.42578125" customWidth="1"/>
    <col min="5" max="5" width="11.28515625" customWidth="1"/>
    <col min="6" max="13" width="14.5703125" bestFit="1" customWidth="1"/>
    <col min="14" max="14" width="12.140625" customWidth="1"/>
    <col min="15" max="15" width="12.42578125" customWidth="1"/>
    <col min="16" max="16" width="12" customWidth="1"/>
    <col min="17" max="17" width="11.85546875" customWidth="1"/>
    <col min="18" max="49" width="14.5703125" bestFit="1" customWidth="1"/>
  </cols>
  <sheetData>
    <row r="1" spans="1:49" s="3" customFormat="1" ht="74.25" customHeight="1" x14ac:dyDescent="0.25">
      <c r="A1" s="12" t="s">
        <v>8</v>
      </c>
      <c r="B1" s="5" t="s">
        <v>0</v>
      </c>
      <c r="C1" s="5" t="s">
        <v>1</v>
      </c>
      <c r="D1" s="5" t="s">
        <v>2</v>
      </c>
      <c r="E1" s="5" t="s">
        <v>3</v>
      </c>
      <c r="F1" s="4" t="s">
        <v>87</v>
      </c>
      <c r="G1" s="4" t="s">
        <v>88</v>
      </c>
      <c r="H1" s="4" t="s">
        <v>89</v>
      </c>
      <c r="I1" s="4" t="s">
        <v>90</v>
      </c>
      <c r="J1" s="4" t="s">
        <v>91</v>
      </c>
      <c r="K1" s="4" t="s">
        <v>92</v>
      </c>
      <c r="L1" s="4" t="s">
        <v>93</v>
      </c>
      <c r="M1" s="4" t="s">
        <v>94</v>
      </c>
      <c r="N1" s="4" t="s">
        <v>67</v>
      </c>
      <c r="O1" s="4" t="s">
        <v>68</v>
      </c>
      <c r="P1" s="4" t="s">
        <v>69</v>
      </c>
      <c r="Q1" s="4" t="s">
        <v>70</v>
      </c>
      <c r="R1" s="4" t="s">
        <v>95</v>
      </c>
      <c r="S1" s="4" t="s">
        <v>96</v>
      </c>
      <c r="T1" s="4" t="s">
        <v>97</v>
      </c>
      <c r="U1" s="4" t="s">
        <v>98</v>
      </c>
      <c r="V1" s="4" t="s">
        <v>71</v>
      </c>
      <c r="W1" s="4" t="s">
        <v>72</v>
      </c>
      <c r="X1" s="4" t="s">
        <v>73</v>
      </c>
      <c r="Y1" s="4" t="s">
        <v>74</v>
      </c>
      <c r="Z1" s="4" t="s">
        <v>75</v>
      </c>
      <c r="AA1" s="4" t="s">
        <v>76</v>
      </c>
      <c r="AB1" s="4" t="s">
        <v>136</v>
      </c>
      <c r="AC1" s="4" t="s">
        <v>77</v>
      </c>
      <c r="AD1" s="4" t="s">
        <v>102</v>
      </c>
      <c r="AE1" s="4" t="s">
        <v>101</v>
      </c>
      <c r="AF1" s="4" t="s">
        <v>100</v>
      </c>
      <c r="AG1" s="4" t="s">
        <v>99</v>
      </c>
      <c r="AH1" s="4" t="s">
        <v>131</v>
      </c>
      <c r="AI1" s="4" t="s">
        <v>132</v>
      </c>
      <c r="AJ1" s="4" t="s">
        <v>133</v>
      </c>
      <c r="AK1" s="4" t="s">
        <v>134</v>
      </c>
      <c r="AL1" s="4" t="s">
        <v>4</v>
      </c>
      <c r="AM1" s="4" t="s">
        <v>5</v>
      </c>
      <c r="AN1" s="4" t="s">
        <v>6</v>
      </c>
      <c r="AO1" s="4" t="s">
        <v>7</v>
      </c>
      <c r="AP1" s="4" t="s">
        <v>78</v>
      </c>
      <c r="AQ1" s="4" t="s">
        <v>79</v>
      </c>
      <c r="AR1" s="4" t="s">
        <v>80</v>
      </c>
      <c r="AS1" s="22" t="s">
        <v>81</v>
      </c>
      <c r="AT1" s="22" t="s">
        <v>129</v>
      </c>
      <c r="AU1" s="22" t="s">
        <v>128</v>
      </c>
      <c r="AV1" s="22" t="s">
        <v>127</v>
      </c>
      <c r="AW1" s="22" t="s">
        <v>126</v>
      </c>
    </row>
    <row r="2" spans="1:49" s="23" customFormat="1" x14ac:dyDescent="0.25">
      <c r="A2" s="24" t="s">
        <v>83</v>
      </c>
      <c r="B2" s="26">
        <v>37309382</v>
      </c>
      <c r="C2" s="26">
        <v>37570112</v>
      </c>
      <c r="D2" s="26">
        <v>37867483</v>
      </c>
      <c r="E2" s="26">
        <v>38164011</v>
      </c>
      <c r="F2" s="24">
        <v>597.32687827045697</v>
      </c>
      <c r="G2" s="24">
        <v>583.13928371254201</v>
      </c>
      <c r="H2" s="24">
        <v>582.07152600821098</v>
      </c>
      <c r="I2" s="24">
        <v>563.39939202040398</v>
      </c>
      <c r="J2" s="24">
        <v>661.57378932837901</v>
      </c>
      <c r="K2" s="24">
        <v>625.43332354718598</v>
      </c>
      <c r="L2" s="24">
        <v>624.10065254138999</v>
      </c>
      <c r="M2" s="24">
        <v>596.03197871733096</v>
      </c>
      <c r="N2" s="24">
        <v>132.31453255119001</v>
      </c>
      <c r="O2" s="24">
        <v>125.086977141235</v>
      </c>
      <c r="P2" s="24">
        <v>124.82012593923901</v>
      </c>
      <c r="Q2" s="24">
        <v>119.206052784528</v>
      </c>
      <c r="R2" s="24">
        <v>8.5229232690050996</v>
      </c>
      <c r="S2" s="24">
        <v>8.6139216193978907</v>
      </c>
      <c r="T2" s="24">
        <v>8.5315678361828304</v>
      </c>
      <c r="U2" s="24">
        <v>8.0962401986520707</v>
      </c>
      <c r="V2" s="24">
        <v>2.16999037936356</v>
      </c>
      <c r="W2" s="24">
        <v>2.2018832416576202</v>
      </c>
      <c r="X2" s="24">
        <v>2.1578672128802401</v>
      </c>
      <c r="Y2" s="24">
        <v>2.0477407366851499</v>
      </c>
      <c r="Z2" s="24">
        <v>8.3251177947680794</v>
      </c>
      <c r="AA2" s="24">
        <v>8.6378502145535307</v>
      </c>
      <c r="AB2" s="24">
        <v>8.9370608550877293</v>
      </c>
      <c r="AC2" s="24">
        <v>8.9871056792222408</v>
      </c>
      <c r="AD2" s="24">
        <v>1.5988739775963099</v>
      </c>
      <c r="AE2" s="24">
        <v>1.59900848525995</v>
      </c>
      <c r="AF2" s="24">
        <v>1.59856620524034</v>
      </c>
      <c r="AG2" s="24">
        <v>1.5986785202670299</v>
      </c>
      <c r="AH2" s="25">
        <v>9.64634042986828</v>
      </c>
      <c r="AI2" s="25">
        <v>9.5799554709871497</v>
      </c>
      <c r="AJ2" s="25">
        <v>9.9408244271212904</v>
      </c>
      <c r="AK2" s="25">
        <v>9.8037127177224601</v>
      </c>
      <c r="AL2" s="24">
        <v>7.3022944732775201</v>
      </c>
      <c r="AM2" s="24">
        <v>6.7266510507075399</v>
      </c>
      <c r="AN2" s="24">
        <v>7.3145471358632399</v>
      </c>
      <c r="AO2" s="24">
        <v>10.0218121695856</v>
      </c>
      <c r="AP2" s="24">
        <v>1947</v>
      </c>
      <c r="AQ2" s="24">
        <v>2206</v>
      </c>
      <c r="AR2" s="24">
        <v>2438</v>
      </c>
      <c r="AS2" s="24">
        <v>2742</v>
      </c>
      <c r="AT2" s="24">
        <f>SUM(AT3:AT60)</f>
        <v>1152</v>
      </c>
      <c r="AU2" s="24">
        <f>SUM(AU3:AU60)</f>
        <v>1209</v>
      </c>
      <c r="AV2" s="24">
        <f>SUM(AV3:AV60)</f>
        <v>1333</v>
      </c>
      <c r="AW2" s="24">
        <f>SUM(AW3:AW60)</f>
        <v>1460</v>
      </c>
    </row>
    <row r="3" spans="1:49" x14ac:dyDescent="0.25">
      <c r="A3" t="s">
        <v>9</v>
      </c>
      <c r="B3" s="2">
        <v>1513229</v>
      </c>
      <c r="C3" s="2">
        <v>1526226</v>
      </c>
      <c r="D3" s="2">
        <v>1539145</v>
      </c>
      <c r="E3" s="2">
        <v>1563495</v>
      </c>
      <c r="F3" s="2">
        <v>557.20000000000005</v>
      </c>
      <c r="G3" s="2">
        <v>550.52</v>
      </c>
      <c r="H3" s="2">
        <v>556.48</v>
      </c>
      <c r="I3" s="2">
        <v>550.32000000000005</v>
      </c>
      <c r="J3" s="2">
        <v>582.62</v>
      </c>
      <c r="K3" s="2">
        <v>570.78</v>
      </c>
      <c r="L3" s="2">
        <v>572.52</v>
      </c>
      <c r="M3" s="2">
        <v>550.67999999999995</v>
      </c>
      <c r="N3" s="2">
        <f t="shared" ref="N3:N34" si="0">J3/5</f>
        <v>116.524</v>
      </c>
      <c r="O3" s="2">
        <f t="shared" ref="O3:O34" si="1">K3/5</f>
        <v>114.15599999999999</v>
      </c>
      <c r="P3" s="2">
        <f t="shared" ref="P3:P34" si="2">L3/5</f>
        <v>114.50399999999999</v>
      </c>
      <c r="Q3" s="2">
        <f t="shared" ref="Q3:Q34" si="3">M3/5</f>
        <v>110.136</v>
      </c>
      <c r="R3" s="1">
        <v>7.2011572604014296</v>
      </c>
      <c r="S3" s="1">
        <v>7.4589215489711203</v>
      </c>
      <c r="T3" s="1">
        <v>7.8218751319726199</v>
      </c>
      <c r="U3" s="1">
        <v>6.9235910572147699</v>
      </c>
      <c r="V3" s="1">
        <v>2.5105255053927702</v>
      </c>
      <c r="W3" s="1">
        <v>2.6431210056702001</v>
      </c>
      <c r="X3" s="1">
        <v>2.7476293656543098</v>
      </c>
      <c r="Y3" s="1">
        <v>2.5871525012871799</v>
      </c>
      <c r="Z3" s="1">
        <v>5.6528126278309498</v>
      </c>
      <c r="AA3" s="1">
        <v>6.0135261750225704</v>
      </c>
      <c r="AB3" s="1">
        <v>6.51660499822954</v>
      </c>
      <c r="AC3" s="1">
        <v>6.3127800216821903</v>
      </c>
      <c r="AD3" s="1">
        <v>1.8807464038820301</v>
      </c>
      <c r="AE3" s="1">
        <v>1.8221416749550901</v>
      </c>
      <c r="AF3" s="1">
        <v>1.86727046509588</v>
      </c>
      <c r="AG3" s="1">
        <v>1.9974480250976201</v>
      </c>
      <c r="AH3" s="23">
        <v>7.5917128207297102</v>
      </c>
      <c r="AI3" s="23">
        <v>7.4929925188012803</v>
      </c>
      <c r="AJ3" s="23">
        <v>8.0219862326161593</v>
      </c>
      <c r="AK3" s="23">
        <v>7.7800056923751004</v>
      </c>
      <c r="AL3" s="1">
        <v>5.12</v>
      </c>
      <c r="AM3" s="1">
        <v>5.54</v>
      </c>
      <c r="AN3" s="1">
        <v>6.2</v>
      </c>
      <c r="AO3" s="1">
        <v>8.2799999999999994</v>
      </c>
      <c r="AP3" s="2">
        <v>78</v>
      </c>
      <c r="AQ3" s="2">
        <v>83</v>
      </c>
      <c r="AR3" s="2">
        <v>97</v>
      </c>
      <c r="AS3">
        <v>114</v>
      </c>
      <c r="AT3">
        <v>44</v>
      </c>
      <c r="AU3">
        <v>47</v>
      </c>
      <c r="AV3">
        <v>52</v>
      </c>
      <c r="AW3">
        <v>54</v>
      </c>
    </row>
    <row r="4" spans="1:49" x14ac:dyDescent="0.25">
      <c r="A4" t="s">
        <v>10</v>
      </c>
      <c r="B4" s="2">
        <v>1163</v>
      </c>
      <c r="C4" s="2">
        <v>1118</v>
      </c>
      <c r="D4" s="2">
        <v>1114</v>
      </c>
      <c r="E4" s="2">
        <v>1112</v>
      </c>
      <c r="F4" s="2">
        <v>578.67999999999995</v>
      </c>
      <c r="G4" s="2">
        <v>494.64</v>
      </c>
      <c r="H4" s="2">
        <v>409.34</v>
      </c>
      <c r="I4" s="2">
        <v>389.38</v>
      </c>
      <c r="J4" s="2">
        <v>1071.28</v>
      </c>
      <c r="K4" s="2">
        <v>881.18</v>
      </c>
      <c r="L4" s="2">
        <v>508.8</v>
      </c>
      <c r="M4" s="2">
        <v>432.34</v>
      </c>
      <c r="N4" s="2">
        <f t="shared" si="0"/>
        <v>214.256</v>
      </c>
      <c r="O4" s="2">
        <f t="shared" si="1"/>
        <v>176.23599999999999</v>
      </c>
      <c r="P4" s="2">
        <f t="shared" si="2"/>
        <v>101.76</v>
      </c>
      <c r="Q4" s="2">
        <f t="shared" si="3"/>
        <v>86.467999999999989</v>
      </c>
      <c r="R4" s="1">
        <v>7.7386070507308702</v>
      </c>
      <c r="S4" s="1">
        <v>10.733452593917701</v>
      </c>
      <c r="T4" s="1">
        <v>4.4883303411131097</v>
      </c>
      <c r="U4" s="1">
        <v>6.2949640287769801</v>
      </c>
      <c r="V4" s="1">
        <v>1.71969045571797</v>
      </c>
      <c r="W4" s="1">
        <v>5.3667262969588503</v>
      </c>
      <c r="X4" s="1">
        <v>1.7953321364452399</v>
      </c>
      <c r="Y4" s="1">
        <v>2.69784172661871</v>
      </c>
      <c r="Z4" s="1">
        <v>9.4582975064488402</v>
      </c>
      <c r="AA4" s="1">
        <v>9.8389982110912406</v>
      </c>
      <c r="AB4" s="1">
        <v>7.1813285457809704</v>
      </c>
      <c r="AC4" s="1">
        <v>5.3956834532374103</v>
      </c>
      <c r="AD4" s="1">
        <v>3.4393809114359399</v>
      </c>
      <c r="AE4" s="1">
        <v>0</v>
      </c>
      <c r="AF4" s="1">
        <v>0.89766606822262096</v>
      </c>
      <c r="AG4" s="1">
        <v>0.89928057553956797</v>
      </c>
      <c r="AH4" s="23">
        <v>11.177987962166799</v>
      </c>
      <c r="AI4" s="23">
        <v>10.733452593917701</v>
      </c>
      <c r="AJ4" s="23">
        <v>8.0789946140035909</v>
      </c>
      <c r="AK4" s="23">
        <v>8.0935251798561207</v>
      </c>
      <c r="AL4" s="1">
        <v>23.22</v>
      </c>
      <c r="AM4" s="1">
        <v>4.4800000000000004</v>
      </c>
      <c r="AN4" s="1">
        <v>0</v>
      </c>
      <c r="AO4" s="1">
        <v>8.1</v>
      </c>
      <c r="AP4" s="2">
        <v>0</v>
      </c>
      <c r="AQ4" s="2">
        <v>0</v>
      </c>
      <c r="AR4" s="2">
        <v>0</v>
      </c>
      <c r="AS4">
        <v>0</v>
      </c>
      <c r="AT4">
        <v>0</v>
      </c>
      <c r="AU4">
        <v>0</v>
      </c>
      <c r="AV4">
        <v>0</v>
      </c>
      <c r="AW4">
        <v>0</v>
      </c>
    </row>
    <row r="5" spans="1:49" x14ac:dyDescent="0.25">
      <c r="A5" t="s">
        <v>11</v>
      </c>
      <c r="B5" s="2">
        <v>37863</v>
      </c>
      <c r="C5" s="2">
        <v>37309</v>
      </c>
      <c r="D5" s="2">
        <v>36403</v>
      </c>
      <c r="E5" s="2">
        <v>36028</v>
      </c>
      <c r="F5" s="2">
        <v>1244.76</v>
      </c>
      <c r="G5" s="2">
        <v>1167.42</v>
      </c>
      <c r="H5" s="2">
        <v>1184.18</v>
      </c>
      <c r="I5" s="2">
        <v>1184.3800000000001</v>
      </c>
      <c r="J5" s="2">
        <v>1685.08</v>
      </c>
      <c r="K5" s="2">
        <v>1560.78</v>
      </c>
      <c r="L5" s="2">
        <v>1591.6</v>
      </c>
      <c r="M5" s="2">
        <v>1558</v>
      </c>
      <c r="N5" s="2">
        <f t="shared" si="0"/>
        <v>337.01599999999996</v>
      </c>
      <c r="O5" s="2">
        <f t="shared" si="1"/>
        <v>312.15600000000001</v>
      </c>
      <c r="P5" s="2">
        <f t="shared" si="2"/>
        <v>318.32</v>
      </c>
      <c r="Q5" s="2">
        <f t="shared" si="3"/>
        <v>311.60000000000002</v>
      </c>
      <c r="R5" s="1">
        <v>19.253624910862801</v>
      </c>
      <c r="S5" s="1">
        <v>20.209600900586999</v>
      </c>
      <c r="T5" s="1">
        <v>21.756448644342498</v>
      </c>
      <c r="U5" s="1">
        <v>20.262018430109901</v>
      </c>
      <c r="V5" s="1">
        <v>5.3614346459604398</v>
      </c>
      <c r="W5" s="1">
        <v>5.2802272910021699</v>
      </c>
      <c r="X5" s="1">
        <v>6.5379226986786803</v>
      </c>
      <c r="Y5" s="1">
        <v>5.9953369601421098</v>
      </c>
      <c r="Z5" s="1">
        <v>16.903045189234899</v>
      </c>
      <c r="AA5" s="1">
        <v>17.984936610469301</v>
      </c>
      <c r="AB5" s="1">
        <v>19.943411257314001</v>
      </c>
      <c r="AC5" s="1">
        <v>19.0685022760076</v>
      </c>
      <c r="AD5" s="1">
        <v>2.0072366162216402</v>
      </c>
      <c r="AE5" s="1">
        <v>1.74220697418853</v>
      </c>
      <c r="AF5" s="1">
        <v>2.3899129192649</v>
      </c>
      <c r="AG5" s="1">
        <v>2.2204951704229998</v>
      </c>
      <c r="AH5" s="23">
        <v>25.4073898000687</v>
      </c>
      <c r="AI5" s="23">
        <v>22.863116138197199</v>
      </c>
      <c r="AJ5" s="23">
        <v>24.8056478861632</v>
      </c>
      <c r="AK5" s="23">
        <v>26.257355390251998</v>
      </c>
      <c r="AL5" s="1">
        <v>19.64</v>
      </c>
      <c r="AM5" s="1">
        <v>16.64</v>
      </c>
      <c r="AN5" s="1">
        <v>14.2</v>
      </c>
      <c r="AO5" s="1">
        <v>23.12</v>
      </c>
      <c r="AP5" s="2">
        <v>2</v>
      </c>
      <c r="AQ5" s="2">
        <v>2</v>
      </c>
      <c r="AR5" s="2">
        <v>2</v>
      </c>
      <c r="AS5">
        <v>3</v>
      </c>
      <c r="AT5">
        <v>2</v>
      </c>
      <c r="AU5">
        <v>2</v>
      </c>
      <c r="AV5">
        <v>2</v>
      </c>
      <c r="AW5">
        <v>2</v>
      </c>
    </row>
    <row r="6" spans="1:49" x14ac:dyDescent="0.25">
      <c r="A6" t="s">
        <v>12</v>
      </c>
      <c r="B6" s="2">
        <v>219971</v>
      </c>
      <c r="C6" s="2">
        <v>220434</v>
      </c>
      <c r="D6" s="2">
        <v>220980</v>
      </c>
      <c r="E6" s="2">
        <v>221416</v>
      </c>
      <c r="F6" s="2">
        <v>1389.2</v>
      </c>
      <c r="G6" s="2">
        <v>1406</v>
      </c>
      <c r="H6" s="2">
        <v>1393.66</v>
      </c>
      <c r="I6" s="2">
        <v>1318.44</v>
      </c>
      <c r="J6" s="2">
        <v>2416.7199999999998</v>
      </c>
      <c r="K6" s="2">
        <v>2268.54</v>
      </c>
      <c r="L6" s="2">
        <v>2114.64</v>
      </c>
      <c r="M6" s="2">
        <v>1956.72</v>
      </c>
      <c r="N6" s="2">
        <f t="shared" si="0"/>
        <v>483.34399999999994</v>
      </c>
      <c r="O6" s="2">
        <f t="shared" si="1"/>
        <v>453.70799999999997</v>
      </c>
      <c r="P6" s="2">
        <f t="shared" si="2"/>
        <v>422.928</v>
      </c>
      <c r="Q6" s="2">
        <f t="shared" si="3"/>
        <v>391.34399999999999</v>
      </c>
      <c r="R6" s="1">
        <v>28.294638838756001</v>
      </c>
      <c r="S6" s="1">
        <v>29.4147000916374</v>
      </c>
      <c r="T6" s="1">
        <v>26.4232057199747</v>
      </c>
      <c r="U6" s="1">
        <v>26.222133901795701</v>
      </c>
      <c r="V6" s="1">
        <v>9.9694959790154201</v>
      </c>
      <c r="W6" s="1">
        <v>10.039286135532601</v>
      </c>
      <c r="X6" s="1">
        <v>8.8922074395872901</v>
      </c>
      <c r="Y6" s="1">
        <v>8.3236983777143507</v>
      </c>
      <c r="Z6" s="1">
        <v>28.030967718471999</v>
      </c>
      <c r="AA6" s="1">
        <v>32.590253772104099</v>
      </c>
      <c r="AB6" s="1">
        <v>32.803873653724303</v>
      </c>
      <c r="AC6" s="1">
        <v>32.712179788271897</v>
      </c>
      <c r="AD6" s="1">
        <v>2.3957703515463402</v>
      </c>
      <c r="AE6" s="1">
        <v>2.4088842918968898</v>
      </c>
      <c r="AF6" s="1">
        <v>2.3938817992578501</v>
      </c>
      <c r="AG6" s="1">
        <v>2.43433175560935</v>
      </c>
      <c r="AH6" s="23">
        <v>33.999936355246803</v>
      </c>
      <c r="AI6" s="23">
        <v>35.493617137102298</v>
      </c>
      <c r="AJ6" s="23">
        <v>37.1345823151416</v>
      </c>
      <c r="AK6" s="23">
        <v>36.045272247714699</v>
      </c>
      <c r="AL6" s="1">
        <v>14.94</v>
      </c>
      <c r="AM6" s="1">
        <v>16.64</v>
      </c>
      <c r="AN6" s="1">
        <v>18.3</v>
      </c>
      <c r="AO6" s="1">
        <v>24.26</v>
      </c>
      <c r="AP6" s="2">
        <v>14</v>
      </c>
      <c r="AQ6" s="2">
        <v>16</v>
      </c>
      <c r="AR6" s="2">
        <v>19</v>
      </c>
      <c r="AS6">
        <v>22</v>
      </c>
      <c r="AT6">
        <v>7</v>
      </c>
      <c r="AU6">
        <v>9</v>
      </c>
      <c r="AV6">
        <v>10</v>
      </c>
      <c r="AW6">
        <v>12</v>
      </c>
    </row>
    <row r="7" spans="1:49" x14ac:dyDescent="0.25">
      <c r="A7" t="s">
        <v>13</v>
      </c>
      <c r="B7" s="2">
        <v>45456</v>
      </c>
      <c r="C7" s="2">
        <v>45121</v>
      </c>
      <c r="D7" s="2">
        <v>44923</v>
      </c>
      <c r="E7" s="2">
        <v>44852</v>
      </c>
      <c r="F7" s="2">
        <v>1068.98</v>
      </c>
      <c r="G7" s="2">
        <v>898.16</v>
      </c>
      <c r="H7" s="2">
        <v>925.36</v>
      </c>
      <c r="I7" s="2">
        <v>1096.6199999999999</v>
      </c>
      <c r="J7" s="2">
        <v>1784.78</v>
      </c>
      <c r="K7" s="2">
        <v>1461.94</v>
      </c>
      <c r="L7" s="2">
        <v>1478.54</v>
      </c>
      <c r="M7" s="2">
        <v>1833.54</v>
      </c>
      <c r="N7" s="2">
        <f t="shared" si="0"/>
        <v>356.95600000000002</v>
      </c>
      <c r="O7" s="2">
        <f t="shared" si="1"/>
        <v>292.38800000000003</v>
      </c>
      <c r="P7" s="2">
        <f t="shared" si="2"/>
        <v>295.70799999999997</v>
      </c>
      <c r="Q7" s="2">
        <f t="shared" si="3"/>
        <v>366.70799999999997</v>
      </c>
      <c r="R7" s="1">
        <v>24.925202393523399</v>
      </c>
      <c r="S7" s="1">
        <v>20.190155360031898</v>
      </c>
      <c r="T7" s="1">
        <v>20.791131491663499</v>
      </c>
      <c r="U7" s="1">
        <v>23.5886916971373</v>
      </c>
      <c r="V7" s="1">
        <v>8.6897219288982797</v>
      </c>
      <c r="W7" s="1">
        <v>7.6904323928990896</v>
      </c>
      <c r="X7" s="1">
        <v>7.7465886071722698</v>
      </c>
      <c r="Y7" s="1">
        <v>8.8067421742620198</v>
      </c>
      <c r="Z7" s="1">
        <v>23.385251671946499</v>
      </c>
      <c r="AA7" s="1">
        <v>20.788546353139299</v>
      </c>
      <c r="AB7" s="1">
        <v>20.6798299312156</v>
      </c>
      <c r="AC7" s="1">
        <v>26.487113172210801</v>
      </c>
      <c r="AD7" s="1">
        <v>1.0119676170362499</v>
      </c>
      <c r="AE7" s="1">
        <v>1.30759513308659</v>
      </c>
      <c r="AF7" s="1">
        <v>1.2465774770162299</v>
      </c>
      <c r="AG7" s="1">
        <v>1.69446178542763</v>
      </c>
      <c r="AH7" s="23">
        <v>24.947201689545899</v>
      </c>
      <c r="AI7" s="23">
        <v>21.542075751867198</v>
      </c>
      <c r="AJ7" s="23">
        <v>22.816819891814902</v>
      </c>
      <c r="AK7" s="23">
        <v>29.942923392490901</v>
      </c>
      <c r="AL7" s="1">
        <v>8.7799999999999994</v>
      </c>
      <c r="AM7" s="1">
        <v>5.36</v>
      </c>
      <c r="AN7" s="1">
        <v>6.54</v>
      </c>
      <c r="AO7" s="1">
        <v>8.86</v>
      </c>
      <c r="AP7" s="2">
        <v>2</v>
      </c>
      <c r="AQ7" s="2">
        <v>2</v>
      </c>
      <c r="AR7" s="2">
        <v>2</v>
      </c>
      <c r="AS7">
        <v>2</v>
      </c>
      <c r="AT7">
        <v>1</v>
      </c>
      <c r="AU7">
        <v>1</v>
      </c>
      <c r="AV7">
        <v>1</v>
      </c>
      <c r="AW7">
        <v>1</v>
      </c>
    </row>
    <row r="8" spans="1:49" x14ac:dyDescent="0.25">
      <c r="A8" t="s">
        <v>14</v>
      </c>
      <c r="B8" s="2">
        <v>21483</v>
      </c>
      <c r="C8" s="2">
        <v>21497</v>
      </c>
      <c r="D8" s="2">
        <v>21442</v>
      </c>
      <c r="E8" s="2">
        <v>21665</v>
      </c>
      <c r="F8" s="2">
        <v>836.42</v>
      </c>
      <c r="G8" s="2">
        <v>853.14</v>
      </c>
      <c r="H8" s="2">
        <v>802.02</v>
      </c>
      <c r="I8" s="2">
        <v>624.1</v>
      </c>
      <c r="J8" s="2">
        <v>1198.6600000000001</v>
      </c>
      <c r="K8" s="2">
        <v>1155.82</v>
      </c>
      <c r="L8" s="2">
        <v>1139.2</v>
      </c>
      <c r="M8" s="2">
        <v>730.4</v>
      </c>
      <c r="N8" s="2">
        <f t="shared" si="0"/>
        <v>239.73200000000003</v>
      </c>
      <c r="O8" s="2">
        <f t="shared" si="1"/>
        <v>231.16399999999999</v>
      </c>
      <c r="P8" s="2">
        <f t="shared" si="2"/>
        <v>227.84</v>
      </c>
      <c r="Q8" s="2">
        <f t="shared" si="3"/>
        <v>146.07999999999998</v>
      </c>
      <c r="R8" s="1">
        <v>14.057626960852801</v>
      </c>
      <c r="S8" s="1">
        <v>13.211145741266201</v>
      </c>
      <c r="T8" s="1">
        <v>12.4521966234493</v>
      </c>
      <c r="U8" s="1">
        <v>9.9699976921301605</v>
      </c>
      <c r="V8" s="1">
        <v>3.0256481869385099</v>
      </c>
      <c r="W8" s="1">
        <v>3.0236777224728999</v>
      </c>
      <c r="X8" s="1">
        <v>2.9381587538475902</v>
      </c>
      <c r="Y8" s="1">
        <v>2.3540272328640701</v>
      </c>
      <c r="Z8" s="1">
        <v>11.3112693757855</v>
      </c>
      <c r="AA8" s="1">
        <v>11.583011583011601</v>
      </c>
      <c r="AB8" s="1">
        <v>11.192985728943199</v>
      </c>
      <c r="AC8" s="1">
        <v>9.13916455111932</v>
      </c>
      <c r="AD8" s="1">
        <v>0.74477493832332498</v>
      </c>
      <c r="AE8" s="1">
        <v>0.79080801972368198</v>
      </c>
      <c r="AF8" s="1">
        <v>0.746199048596213</v>
      </c>
      <c r="AG8" s="1">
        <v>0.73851834756519696</v>
      </c>
      <c r="AH8" s="23">
        <v>17.222920448726899</v>
      </c>
      <c r="AI8" s="23">
        <v>17.5373307903428</v>
      </c>
      <c r="AJ8" s="23">
        <v>16.6029288312657</v>
      </c>
      <c r="AK8" s="23">
        <v>12.6932840987768</v>
      </c>
      <c r="AL8" s="1">
        <v>2.2799999999999998</v>
      </c>
      <c r="AM8" s="1">
        <v>3.76</v>
      </c>
      <c r="AN8" s="1">
        <v>3.92</v>
      </c>
      <c r="AO8" s="1">
        <v>6.92</v>
      </c>
      <c r="AP8" s="2">
        <v>3</v>
      </c>
      <c r="AQ8" s="2">
        <v>3</v>
      </c>
      <c r="AR8" s="2">
        <v>3</v>
      </c>
      <c r="AS8">
        <v>3</v>
      </c>
      <c r="AT8">
        <v>0</v>
      </c>
      <c r="AU8">
        <v>2</v>
      </c>
      <c r="AV8">
        <v>2</v>
      </c>
      <c r="AW8">
        <v>2</v>
      </c>
    </row>
    <row r="9" spans="1:49" x14ac:dyDescent="0.25">
      <c r="A9" t="s">
        <v>15</v>
      </c>
      <c r="B9" s="2">
        <v>1052199</v>
      </c>
      <c r="C9" s="2">
        <v>1061197</v>
      </c>
      <c r="D9" s="2">
        <v>1069158</v>
      </c>
      <c r="E9" s="2">
        <v>1081948</v>
      </c>
      <c r="F9" s="2">
        <v>767.82</v>
      </c>
      <c r="G9" s="2">
        <v>735.04</v>
      </c>
      <c r="H9" s="2">
        <v>722.96</v>
      </c>
      <c r="I9" s="2">
        <v>712.8</v>
      </c>
      <c r="J9" s="2">
        <v>837.06</v>
      </c>
      <c r="K9" s="2">
        <v>799.3</v>
      </c>
      <c r="L9" s="2">
        <v>782.36</v>
      </c>
      <c r="M9" s="2">
        <v>780.22</v>
      </c>
      <c r="N9" s="2">
        <f t="shared" si="0"/>
        <v>167.41199999999998</v>
      </c>
      <c r="O9" s="2">
        <f t="shared" si="1"/>
        <v>159.85999999999999</v>
      </c>
      <c r="P9" s="2">
        <f t="shared" si="2"/>
        <v>156.47200000000001</v>
      </c>
      <c r="Q9" s="2">
        <f t="shared" si="3"/>
        <v>156.04400000000001</v>
      </c>
      <c r="R9" s="1">
        <v>10.185335663690999</v>
      </c>
      <c r="S9" s="1">
        <v>10.399577081352501</v>
      </c>
      <c r="T9" s="1">
        <v>10.4250260485354</v>
      </c>
      <c r="U9" s="1">
        <v>9.7500064698118596</v>
      </c>
      <c r="V9" s="1">
        <v>3.7160271013372901</v>
      </c>
      <c r="W9" s="1">
        <v>3.7589627562083199</v>
      </c>
      <c r="X9" s="1">
        <v>3.6926254117726298</v>
      </c>
      <c r="Y9" s="1">
        <v>3.4595008262874001</v>
      </c>
      <c r="Z9" s="1">
        <v>7.1849526562941</v>
      </c>
      <c r="AA9" s="1">
        <v>7.4557315936626303</v>
      </c>
      <c r="AB9" s="1">
        <v>7.8407494495668599</v>
      </c>
      <c r="AC9" s="1">
        <v>7.7055459227245704</v>
      </c>
      <c r="AD9" s="1">
        <v>2.86352676632462</v>
      </c>
      <c r="AE9" s="1">
        <v>2.7525520709161402</v>
      </c>
      <c r="AF9" s="1">
        <v>2.53564019536869</v>
      </c>
      <c r="AG9" s="1">
        <v>2.6923659917112501</v>
      </c>
      <c r="AH9" s="23">
        <v>11.6860023626709</v>
      </c>
      <c r="AI9" s="23">
        <v>11.831921876899401</v>
      </c>
      <c r="AJ9" s="23">
        <v>12.2311201899065</v>
      </c>
      <c r="AK9" s="23">
        <v>11.985788596124801</v>
      </c>
      <c r="AL9" s="1">
        <v>8.34</v>
      </c>
      <c r="AM9" s="1">
        <v>8.4600000000000009</v>
      </c>
      <c r="AN9" s="1">
        <v>9.3800000000000008</v>
      </c>
      <c r="AO9" s="1">
        <v>13.5</v>
      </c>
      <c r="AP9" s="2">
        <v>51</v>
      </c>
      <c r="AQ9" s="2">
        <v>60</v>
      </c>
      <c r="AR9" s="2">
        <v>71</v>
      </c>
      <c r="AS9">
        <v>88</v>
      </c>
      <c r="AT9">
        <v>31</v>
      </c>
      <c r="AU9">
        <v>32</v>
      </c>
      <c r="AV9">
        <v>39</v>
      </c>
      <c r="AW9">
        <v>48</v>
      </c>
    </row>
    <row r="10" spans="1:49" x14ac:dyDescent="0.25">
      <c r="A10" t="s">
        <v>16</v>
      </c>
      <c r="B10" s="2">
        <v>28543</v>
      </c>
      <c r="C10" s="2">
        <v>28485</v>
      </c>
      <c r="D10" s="2">
        <v>28533</v>
      </c>
      <c r="E10" s="2">
        <v>28225</v>
      </c>
      <c r="F10" s="2">
        <v>1604.28</v>
      </c>
      <c r="G10" s="2">
        <v>1605.66</v>
      </c>
      <c r="H10" s="2">
        <v>1579.22</v>
      </c>
      <c r="I10" s="2">
        <v>1452.4</v>
      </c>
      <c r="J10" s="2">
        <v>2310.64</v>
      </c>
      <c r="K10" s="2">
        <v>2285.4</v>
      </c>
      <c r="L10" s="2">
        <v>2217</v>
      </c>
      <c r="M10" s="2">
        <v>1947.68</v>
      </c>
      <c r="N10" s="2">
        <f t="shared" si="0"/>
        <v>462.12799999999999</v>
      </c>
      <c r="O10" s="2">
        <f t="shared" si="1"/>
        <v>457.08000000000004</v>
      </c>
      <c r="P10" s="2">
        <f t="shared" si="2"/>
        <v>443.4</v>
      </c>
      <c r="Q10" s="2">
        <f t="shared" si="3"/>
        <v>389.536</v>
      </c>
      <c r="R10" s="1">
        <v>32.582419507409902</v>
      </c>
      <c r="S10" s="1">
        <v>32.157275759171497</v>
      </c>
      <c r="T10" s="1">
        <v>35.713034030771396</v>
      </c>
      <c r="U10" s="1">
        <v>30.469441984056701</v>
      </c>
      <c r="V10" s="1">
        <v>16.326244613390301</v>
      </c>
      <c r="W10" s="1">
        <v>13.550991750043901</v>
      </c>
      <c r="X10" s="1">
        <v>14.7898924052851</v>
      </c>
      <c r="Y10" s="1">
        <v>11.939769707705899</v>
      </c>
      <c r="Z10" s="1">
        <v>29.604456434151999</v>
      </c>
      <c r="AA10" s="1">
        <v>31.279620853080601</v>
      </c>
      <c r="AB10" s="1">
        <v>30.175586163389799</v>
      </c>
      <c r="AC10" s="1">
        <v>28.024800708591702</v>
      </c>
      <c r="AD10" s="1">
        <v>3.8888694250779499</v>
      </c>
      <c r="AE10" s="1">
        <v>4.2478497454800799</v>
      </c>
      <c r="AF10" s="1">
        <v>4.2407037465390998</v>
      </c>
      <c r="AG10" s="1">
        <v>2.9052258635961001</v>
      </c>
      <c r="AH10" s="23">
        <v>44.704480958553802</v>
      </c>
      <c r="AI10" s="23">
        <v>47.744426891346301</v>
      </c>
      <c r="AJ10" s="23">
        <v>45.561279921494403</v>
      </c>
      <c r="AK10" s="23">
        <v>42.763507528786498</v>
      </c>
      <c r="AL10" s="1">
        <v>7.46</v>
      </c>
      <c r="AM10" s="1">
        <v>14.14</v>
      </c>
      <c r="AN10" s="1">
        <v>15.5</v>
      </c>
      <c r="AO10" s="1">
        <v>14.2</v>
      </c>
      <c r="AP10" s="2">
        <v>2</v>
      </c>
      <c r="AQ10" s="2">
        <v>2</v>
      </c>
      <c r="AR10" s="2">
        <v>2</v>
      </c>
      <c r="AS10">
        <v>2</v>
      </c>
      <c r="AT10">
        <v>1</v>
      </c>
      <c r="AU10">
        <v>1</v>
      </c>
      <c r="AV10">
        <v>2</v>
      </c>
      <c r="AW10">
        <v>2</v>
      </c>
    </row>
    <row r="11" spans="1:49" x14ac:dyDescent="0.25">
      <c r="A11" t="s">
        <v>17</v>
      </c>
      <c r="B11" s="2">
        <v>180925</v>
      </c>
      <c r="C11" s="2">
        <v>180639</v>
      </c>
      <c r="D11" s="2">
        <v>182640</v>
      </c>
      <c r="E11" s="2">
        <v>182958</v>
      </c>
      <c r="F11" s="2">
        <v>1066.1199999999999</v>
      </c>
      <c r="G11" s="2">
        <v>1002.72</v>
      </c>
      <c r="H11" s="2">
        <v>959.36</v>
      </c>
      <c r="I11" s="2">
        <v>1032.28</v>
      </c>
      <c r="J11" s="2">
        <v>1454</v>
      </c>
      <c r="K11" s="2">
        <v>1286.46</v>
      </c>
      <c r="L11" s="2">
        <v>1223.78</v>
      </c>
      <c r="M11" s="2">
        <v>1201.4000000000001</v>
      </c>
      <c r="N11" s="2">
        <f t="shared" si="0"/>
        <v>290.8</v>
      </c>
      <c r="O11" s="2">
        <f t="shared" si="1"/>
        <v>257.29200000000003</v>
      </c>
      <c r="P11" s="2">
        <f t="shared" si="2"/>
        <v>244.756</v>
      </c>
      <c r="Q11" s="2">
        <f t="shared" si="3"/>
        <v>240.28000000000003</v>
      </c>
      <c r="R11" s="1">
        <v>17.338676247063699</v>
      </c>
      <c r="S11" s="1">
        <v>15.3233797795603</v>
      </c>
      <c r="T11" s="1">
        <v>15.4566360052562</v>
      </c>
      <c r="U11" s="1">
        <v>15.3969763552291</v>
      </c>
      <c r="V11" s="1">
        <v>4.7588779881166197</v>
      </c>
      <c r="W11" s="1">
        <v>4.0079938440757497</v>
      </c>
      <c r="X11" s="1">
        <v>3.9148050810337298</v>
      </c>
      <c r="Y11" s="1">
        <v>3.9189322139507401</v>
      </c>
      <c r="Z11" s="1">
        <v>15.735802127953599</v>
      </c>
      <c r="AA11" s="1">
        <v>15.113015461777399</v>
      </c>
      <c r="AB11" s="1">
        <v>15.8234778799825</v>
      </c>
      <c r="AC11" s="1">
        <v>17.178806064779899</v>
      </c>
      <c r="AD11" s="1">
        <v>2.2274423103495899</v>
      </c>
      <c r="AE11" s="1">
        <v>1.9431019879428</v>
      </c>
      <c r="AF11" s="1">
        <v>2.10249671484888</v>
      </c>
      <c r="AG11" s="1">
        <v>3.1264005946719999</v>
      </c>
      <c r="AH11" s="23">
        <v>22.307586016305098</v>
      </c>
      <c r="AI11" s="23">
        <v>21.495911735560998</v>
      </c>
      <c r="AJ11" s="23">
        <v>21.51226456417</v>
      </c>
      <c r="AK11" s="23">
        <v>21.955858721673799</v>
      </c>
      <c r="AL11" s="1">
        <v>15.32</v>
      </c>
      <c r="AM11" s="1">
        <v>12.74</v>
      </c>
      <c r="AN11" s="1">
        <v>15.32</v>
      </c>
      <c r="AO11" s="1">
        <v>19.899999999999999</v>
      </c>
      <c r="AP11" s="2">
        <v>5</v>
      </c>
      <c r="AQ11" s="2">
        <v>5</v>
      </c>
      <c r="AR11" s="2">
        <v>5</v>
      </c>
      <c r="AS11">
        <v>7</v>
      </c>
      <c r="AT11">
        <v>5</v>
      </c>
      <c r="AU11">
        <v>5</v>
      </c>
      <c r="AV11">
        <v>5</v>
      </c>
      <c r="AW11">
        <v>7</v>
      </c>
    </row>
    <row r="12" spans="1:49" x14ac:dyDescent="0.25">
      <c r="A12" t="s">
        <v>18</v>
      </c>
      <c r="B12" s="2">
        <v>932343</v>
      </c>
      <c r="C12" s="2">
        <v>939329</v>
      </c>
      <c r="D12" s="2">
        <v>948453</v>
      </c>
      <c r="E12" s="2">
        <v>956967</v>
      </c>
      <c r="F12" s="2">
        <v>635.82000000000005</v>
      </c>
      <c r="G12" s="2">
        <v>653.98</v>
      </c>
      <c r="H12" s="2">
        <v>659.98</v>
      </c>
      <c r="I12" s="2">
        <v>625.17999999999995</v>
      </c>
      <c r="J12" s="2">
        <v>693.74</v>
      </c>
      <c r="K12" s="2">
        <v>700.28</v>
      </c>
      <c r="L12" s="2">
        <v>722.34</v>
      </c>
      <c r="M12" s="2">
        <v>652.28</v>
      </c>
      <c r="N12" s="2">
        <f t="shared" si="0"/>
        <v>138.74799999999999</v>
      </c>
      <c r="O12" s="2">
        <f t="shared" si="1"/>
        <v>140.05599999999998</v>
      </c>
      <c r="P12" s="2">
        <f t="shared" si="2"/>
        <v>144.46800000000002</v>
      </c>
      <c r="Q12" s="2">
        <f t="shared" si="3"/>
        <v>130.45599999999999</v>
      </c>
      <c r="R12" s="1">
        <v>8.7221119266192808</v>
      </c>
      <c r="S12" s="1">
        <v>10.468110747139701</v>
      </c>
      <c r="T12" s="1">
        <v>11.8350619377028</v>
      </c>
      <c r="U12" s="1">
        <v>9.2448328939242401</v>
      </c>
      <c r="V12" s="1">
        <v>2.06147308447642</v>
      </c>
      <c r="W12" s="1">
        <v>2.3857455694437202</v>
      </c>
      <c r="X12" s="1">
        <v>2.7676648183937398</v>
      </c>
      <c r="Y12" s="1">
        <v>2.58420614294955</v>
      </c>
      <c r="Z12" s="1">
        <v>8.3552941353128602</v>
      </c>
      <c r="AA12" s="1">
        <v>9.1022421324157996</v>
      </c>
      <c r="AB12" s="1">
        <v>9.6504518410506392</v>
      </c>
      <c r="AC12" s="1">
        <v>9.2019892012995204</v>
      </c>
      <c r="AD12" s="1">
        <v>1.3449985681235299</v>
      </c>
      <c r="AE12" s="1">
        <v>1.47658594592523</v>
      </c>
      <c r="AF12" s="1">
        <v>1.44867484208495</v>
      </c>
      <c r="AG12" s="1">
        <v>1.3417390568326799</v>
      </c>
      <c r="AH12" s="23">
        <v>10.609829215213701</v>
      </c>
      <c r="AI12" s="23">
        <v>11.176062912994301</v>
      </c>
      <c r="AJ12" s="23">
        <v>11.334246399136299</v>
      </c>
      <c r="AK12" s="23">
        <v>10.538503417568201</v>
      </c>
      <c r="AL12" s="1">
        <v>4.32</v>
      </c>
      <c r="AM12" s="1">
        <v>4</v>
      </c>
      <c r="AN12" s="1">
        <v>3.72</v>
      </c>
      <c r="AO12" s="1">
        <v>4.4800000000000004</v>
      </c>
      <c r="AP12" s="2">
        <v>30</v>
      </c>
      <c r="AQ12" s="2">
        <v>32</v>
      </c>
      <c r="AR12" s="2">
        <v>37</v>
      </c>
      <c r="AS12">
        <v>40</v>
      </c>
      <c r="AT12">
        <v>14</v>
      </c>
      <c r="AU12">
        <v>15</v>
      </c>
      <c r="AV12">
        <v>15</v>
      </c>
      <c r="AW12">
        <v>17</v>
      </c>
    </row>
    <row r="13" spans="1:49" x14ac:dyDescent="0.25">
      <c r="A13" t="s">
        <v>19</v>
      </c>
      <c r="B13" s="2">
        <v>28144</v>
      </c>
      <c r="C13" s="2">
        <v>28256</v>
      </c>
      <c r="D13" s="2">
        <v>28560</v>
      </c>
      <c r="E13" s="2">
        <v>28628</v>
      </c>
      <c r="F13" s="2">
        <v>965.46</v>
      </c>
      <c r="G13" s="2">
        <v>846.82</v>
      </c>
      <c r="H13" s="2">
        <v>852.14</v>
      </c>
      <c r="I13" s="2">
        <v>961.36</v>
      </c>
      <c r="J13" s="2">
        <v>1418.9</v>
      </c>
      <c r="K13" s="2">
        <v>1170.7</v>
      </c>
      <c r="L13" s="2">
        <v>1081.18</v>
      </c>
      <c r="M13" s="2">
        <v>1127.3</v>
      </c>
      <c r="N13" s="2">
        <f t="shared" si="0"/>
        <v>283.78000000000003</v>
      </c>
      <c r="O13" s="2">
        <f t="shared" si="1"/>
        <v>234.14000000000001</v>
      </c>
      <c r="P13" s="2">
        <f t="shared" si="2"/>
        <v>216.23600000000002</v>
      </c>
      <c r="Q13" s="2">
        <f t="shared" si="3"/>
        <v>225.45999999999998</v>
      </c>
      <c r="R13" s="1">
        <v>17.4459920409323</v>
      </c>
      <c r="S13" s="1">
        <v>15.2887882219706</v>
      </c>
      <c r="T13" s="1">
        <v>13.1302521008403</v>
      </c>
      <c r="U13" s="1">
        <v>15.229844907084001</v>
      </c>
      <c r="V13" s="1">
        <v>5.36526435474702</v>
      </c>
      <c r="W13" s="1">
        <v>4.7777463193658001</v>
      </c>
      <c r="X13" s="1">
        <v>3.1162464985994398</v>
      </c>
      <c r="Y13" s="1">
        <v>3.9122537375995501</v>
      </c>
      <c r="Z13" s="1">
        <v>16.522171688459402</v>
      </c>
      <c r="AA13" s="1">
        <v>14.510192525481299</v>
      </c>
      <c r="AB13" s="1">
        <v>15.511204481792699</v>
      </c>
      <c r="AC13" s="1">
        <v>18.932513623026399</v>
      </c>
      <c r="AD13" s="1">
        <v>0.85275724843661205</v>
      </c>
      <c r="AE13" s="1">
        <v>0.92015855039637595</v>
      </c>
      <c r="AF13" s="1">
        <v>1.0854341736694699</v>
      </c>
      <c r="AG13" s="1">
        <v>1.78147268408551</v>
      </c>
      <c r="AH13" s="23">
        <v>19.684479818078501</v>
      </c>
      <c r="AI13" s="23">
        <v>18.403171007927501</v>
      </c>
      <c r="AJ13" s="23">
        <v>18.592436974789901</v>
      </c>
      <c r="AK13" s="23">
        <v>20.923571328769</v>
      </c>
      <c r="AL13" s="1">
        <v>3.12</v>
      </c>
      <c r="AM13" s="1">
        <v>1.24</v>
      </c>
      <c r="AN13" s="1">
        <v>1.26</v>
      </c>
      <c r="AO13" s="1">
        <v>5.84</v>
      </c>
      <c r="AP13" s="2">
        <v>0</v>
      </c>
      <c r="AQ13" s="2">
        <v>0</v>
      </c>
      <c r="AR13" s="2">
        <v>0</v>
      </c>
      <c r="AS13">
        <v>0</v>
      </c>
      <c r="AT13">
        <v>0</v>
      </c>
      <c r="AU13">
        <v>0</v>
      </c>
      <c r="AV13">
        <v>0</v>
      </c>
      <c r="AW13">
        <v>0</v>
      </c>
    </row>
    <row r="14" spans="1:49" x14ac:dyDescent="0.25">
      <c r="A14" t="s">
        <v>20</v>
      </c>
      <c r="B14" s="2">
        <v>134656</v>
      </c>
      <c r="C14" s="2">
        <v>135174</v>
      </c>
      <c r="D14" s="2">
        <v>134601</v>
      </c>
      <c r="E14" s="2">
        <v>134698</v>
      </c>
      <c r="F14" s="2">
        <v>1385.34</v>
      </c>
      <c r="G14" s="2">
        <v>1285.92</v>
      </c>
      <c r="H14" s="2">
        <v>1264.68</v>
      </c>
      <c r="I14" s="2">
        <v>1127.8599999999999</v>
      </c>
      <c r="J14" s="2">
        <v>1930.92</v>
      </c>
      <c r="K14" s="2">
        <v>1783.74</v>
      </c>
      <c r="L14" s="2">
        <v>1763.72</v>
      </c>
      <c r="M14" s="2">
        <v>1551.74</v>
      </c>
      <c r="N14" s="2">
        <f t="shared" si="0"/>
        <v>386.18400000000003</v>
      </c>
      <c r="O14" s="2">
        <f t="shared" si="1"/>
        <v>356.74799999999999</v>
      </c>
      <c r="P14" s="2">
        <f t="shared" si="2"/>
        <v>352.74400000000003</v>
      </c>
      <c r="Q14" s="2">
        <f t="shared" si="3"/>
        <v>310.34800000000001</v>
      </c>
      <c r="R14" s="1">
        <v>25.464888307984801</v>
      </c>
      <c r="S14" s="1">
        <v>22.889017118676701</v>
      </c>
      <c r="T14" s="1">
        <v>23.863121373541102</v>
      </c>
      <c r="U14" s="1">
        <v>22.561582206120399</v>
      </c>
      <c r="V14" s="1">
        <v>10.560242395437299</v>
      </c>
      <c r="W14" s="1">
        <v>9.2621362096261102</v>
      </c>
      <c r="X14" s="1">
        <v>9.4798701346943908</v>
      </c>
      <c r="Y14" s="1">
        <v>8.3891371809529502</v>
      </c>
      <c r="Z14" s="1">
        <v>24.647991920152101</v>
      </c>
      <c r="AA14" s="1">
        <v>24.168849039016401</v>
      </c>
      <c r="AB14" s="1">
        <v>24.4203237717402</v>
      </c>
      <c r="AC14" s="1">
        <v>23.697456532391001</v>
      </c>
      <c r="AD14" s="1">
        <v>2.6066421102661601</v>
      </c>
      <c r="AE14" s="1">
        <v>2.2933404352908102</v>
      </c>
      <c r="AF14" s="1">
        <v>2.5259842051693502</v>
      </c>
      <c r="AG14" s="1">
        <v>1.7817636490519499</v>
      </c>
      <c r="AH14" s="23">
        <v>34.881475760456297</v>
      </c>
      <c r="AI14" s="23">
        <v>32.550638436385697</v>
      </c>
      <c r="AJ14" s="23">
        <v>32.577766881375297</v>
      </c>
      <c r="AK14" s="23">
        <v>29.7925730151895</v>
      </c>
      <c r="AL14" s="1">
        <v>23.12</v>
      </c>
      <c r="AM14" s="1">
        <v>23.38</v>
      </c>
      <c r="AN14" s="1">
        <v>19.760000000000002</v>
      </c>
      <c r="AO14" s="1">
        <v>30.26</v>
      </c>
      <c r="AP14" s="2">
        <v>16</v>
      </c>
      <c r="AQ14" s="2">
        <v>18</v>
      </c>
      <c r="AR14" s="2">
        <v>18</v>
      </c>
      <c r="AS14">
        <v>18</v>
      </c>
      <c r="AT14">
        <v>9</v>
      </c>
      <c r="AU14">
        <v>12</v>
      </c>
      <c r="AV14">
        <v>11</v>
      </c>
      <c r="AW14">
        <v>9</v>
      </c>
    </row>
    <row r="15" spans="1:49" x14ac:dyDescent="0.25">
      <c r="A15" t="s">
        <v>21</v>
      </c>
      <c r="B15" s="2">
        <v>175424</v>
      </c>
      <c r="C15" s="2">
        <v>177359</v>
      </c>
      <c r="D15" s="2">
        <v>178382</v>
      </c>
      <c r="E15" s="2">
        <v>179142</v>
      </c>
      <c r="F15" s="2">
        <v>511.2</v>
      </c>
      <c r="G15" s="2">
        <v>502.98</v>
      </c>
      <c r="H15" s="2">
        <v>489.96</v>
      </c>
      <c r="I15" s="2">
        <v>487.96</v>
      </c>
      <c r="J15" s="2">
        <v>659.7</v>
      </c>
      <c r="K15" s="2">
        <v>454.42</v>
      </c>
      <c r="L15" s="2">
        <v>446.28</v>
      </c>
      <c r="M15" s="2">
        <v>505.16</v>
      </c>
      <c r="N15" s="2">
        <f t="shared" si="0"/>
        <v>131.94</v>
      </c>
      <c r="O15" s="2">
        <f t="shared" si="1"/>
        <v>90.884</v>
      </c>
      <c r="P15" s="2">
        <f t="shared" si="2"/>
        <v>89.256</v>
      </c>
      <c r="Q15" s="2">
        <f t="shared" si="3"/>
        <v>101.03200000000001</v>
      </c>
      <c r="R15" s="1">
        <v>7.4904232032105096</v>
      </c>
      <c r="S15" s="1">
        <v>7.5609357292271602</v>
      </c>
      <c r="T15" s="1">
        <v>7.5680281642766598</v>
      </c>
      <c r="U15" s="1">
        <v>8.22252738051378</v>
      </c>
      <c r="V15" s="1">
        <v>2.4341025173294399</v>
      </c>
      <c r="W15" s="1">
        <v>2.3116954876831701</v>
      </c>
      <c r="X15" s="1">
        <v>1.68178403650593</v>
      </c>
      <c r="Y15" s="1">
        <v>1.70814214422079</v>
      </c>
      <c r="Z15" s="1">
        <v>5.9512951477562899</v>
      </c>
      <c r="AA15" s="1">
        <v>6.4727473655128902</v>
      </c>
      <c r="AB15" s="1">
        <v>6.8560729221558203</v>
      </c>
      <c r="AC15" s="1">
        <v>7.9769121702336703</v>
      </c>
      <c r="AD15" s="1">
        <v>1.2769062385990499</v>
      </c>
      <c r="AE15" s="1">
        <v>1.2516985323552801</v>
      </c>
      <c r="AF15" s="1">
        <v>1.0931596237288499</v>
      </c>
      <c r="AG15" s="1">
        <v>1.3062263455806</v>
      </c>
      <c r="AH15" s="23">
        <v>5.84868661072601</v>
      </c>
      <c r="AI15" s="23">
        <v>6.2077481266809098</v>
      </c>
      <c r="AJ15" s="23">
        <v>6.1553295736116898</v>
      </c>
      <c r="AK15" s="23">
        <v>6.4697279253329798</v>
      </c>
      <c r="AL15" s="1">
        <v>0.92</v>
      </c>
      <c r="AM15" s="1">
        <v>1.44</v>
      </c>
      <c r="AN15" s="1">
        <v>1.6</v>
      </c>
      <c r="AO15" s="1">
        <v>1.52</v>
      </c>
      <c r="AP15" s="2">
        <v>5</v>
      </c>
      <c r="AQ15" s="2">
        <v>6</v>
      </c>
      <c r="AR15" s="2">
        <v>6</v>
      </c>
      <c r="AS15">
        <v>6</v>
      </c>
      <c r="AT15">
        <v>3</v>
      </c>
      <c r="AU15">
        <v>3</v>
      </c>
      <c r="AV15">
        <v>3</v>
      </c>
      <c r="AW15">
        <v>3</v>
      </c>
    </row>
    <row r="16" spans="1:49" x14ac:dyDescent="0.25">
      <c r="A16" t="s">
        <v>22</v>
      </c>
      <c r="B16" s="2">
        <v>18530</v>
      </c>
      <c r="C16" s="2">
        <v>18666</v>
      </c>
      <c r="D16" s="2">
        <v>18578</v>
      </c>
      <c r="E16" s="2">
        <v>18584</v>
      </c>
      <c r="F16" s="2">
        <v>1077.22</v>
      </c>
      <c r="G16" s="2">
        <v>1003.06</v>
      </c>
      <c r="H16" s="2">
        <v>968.3</v>
      </c>
      <c r="I16" s="2">
        <v>1041.32</v>
      </c>
      <c r="J16" s="2">
        <v>1420.44</v>
      </c>
      <c r="K16" s="2">
        <v>1408.04</v>
      </c>
      <c r="L16" s="2">
        <v>1399.44</v>
      </c>
      <c r="M16" s="2">
        <v>1531.38</v>
      </c>
      <c r="N16" s="2">
        <f t="shared" si="0"/>
        <v>284.08800000000002</v>
      </c>
      <c r="O16" s="2">
        <f t="shared" si="1"/>
        <v>281.608</v>
      </c>
      <c r="P16" s="2">
        <f t="shared" si="2"/>
        <v>279.88800000000003</v>
      </c>
      <c r="Q16" s="2">
        <f t="shared" si="3"/>
        <v>306.27600000000001</v>
      </c>
      <c r="R16" s="1">
        <v>19.050188882892598</v>
      </c>
      <c r="S16" s="1">
        <v>18.643522982963699</v>
      </c>
      <c r="T16" s="1">
        <v>20.4004736785445</v>
      </c>
      <c r="U16" s="1">
        <v>21.416272061988799</v>
      </c>
      <c r="V16" s="1">
        <v>4.5871559633027497</v>
      </c>
      <c r="W16" s="1">
        <v>6.0002142933676197</v>
      </c>
      <c r="X16" s="1">
        <v>5.1135751964689398</v>
      </c>
      <c r="Y16" s="1">
        <v>5.3271631510977198</v>
      </c>
      <c r="Z16" s="1">
        <v>13.2757690232056</v>
      </c>
      <c r="AA16" s="1">
        <v>14.357655630558201</v>
      </c>
      <c r="AB16" s="1">
        <v>13.9412207987943</v>
      </c>
      <c r="AC16" s="1">
        <v>13.1833835557469</v>
      </c>
      <c r="AD16" s="1">
        <v>1.1872638963842399</v>
      </c>
      <c r="AE16" s="1">
        <v>1.0714668381013599</v>
      </c>
      <c r="AF16" s="1">
        <v>1.66864032726881</v>
      </c>
      <c r="AG16" s="1">
        <v>1.61429186396901</v>
      </c>
      <c r="AH16" s="23">
        <v>21.208850512682101</v>
      </c>
      <c r="AI16" s="23">
        <v>20.786456659166401</v>
      </c>
      <c r="AJ16" s="23">
        <v>21.100226073850799</v>
      </c>
      <c r="AK16" s="23">
        <v>21.254842875591901</v>
      </c>
      <c r="AL16" s="1">
        <v>16.84</v>
      </c>
      <c r="AM16" s="1">
        <v>12.58</v>
      </c>
      <c r="AN16" s="1">
        <v>17.28</v>
      </c>
      <c r="AO16" s="1">
        <v>17.98</v>
      </c>
      <c r="AP16" s="2">
        <v>3</v>
      </c>
      <c r="AQ16" s="2">
        <v>3</v>
      </c>
      <c r="AR16" s="2">
        <v>3</v>
      </c>
      <c r="AS16">
        <v>3</v>
      </c>
      <c r="AT16">
        <v>2</v>
      </c>
      <c r="AU16">
        <v>2</v>
      </c>
      <c r="AV16">
        <v>2</v>
      </c>
      <c r="AW16">
        <v>2</v>
      </c>
    </row>
    <row r="17" spans="1:49" x14ac:dyDescent="0.25">
      <c r="A17" t="s">
        <v>23</v>
      </c>
      <c r="B17" s="2">
        <v>841158</v>
      </c>
      <c r="C17" s="2">
        <v>848880</v>
      </c>
      <c r="D17" s="2">
        <v>855974</v>
      </c>
      <c r="E17" s="2">
        <v>865511</v>
      </c>
      <c r="F17" s="2">
        <v>664.3</v>
      </c>
      <c r="G17" s="2">
        <v>667.88</v>
      </c>
      <c r="H17" s="2">
        <v>684.4</v>
      </c>
      <c r="I17" s="2">
        <v>678.26</v>
      </c>
      <c r="J17" s="2">
        <v>773.64</v>
      </c>
      <c r="K17" s="2">
        <v>723.44</v>
      </c>
      <c r="L17" s="2">
        <v>737.56</v>
      </c>
      <c r="M17" s="2">
        <v>688.34</v>
      </c>
      <c r="N17" s="2">
        <f t="shared" si="0"/>
        <v>154.72800000000001</v>
      </c>
      <c r="O17" s="2">
        <f t="shared" si="1"/>
        <v>144.68800000000002</v>
      </c>
      <c r="P17" s="2">
        <f t="shared" si="2"/>
        <v>147.512</v>
      </c>
      <c r="Q17" s="2">
        <f t="shared" si="3"/>
        <v>137.66800000000001</v>
      </c>
      <c r="R17" s="1">
        <v>10.021898382943499</v>
      </c>
      <c r="S17" s="1">
        <v>10.216991800961299</v>
      </c>
      <c r="T17" s="1">
        <v>10.151009259626999</v>
      </c>
      <c r="U17" s="1">
        <v>9.7664847702686597</v>
      </c>
      <c r="V17" s="1">
        <v>2.0424224699759099</v>
      </c>
      <c r="W17" s="1">
        <v>2.03680143247573</v>
      </c>
      <c r="X17" s="1">
        <v>1.82949482110438</v>
      </c>
      <c r="Y17" s="1">
        <v>1.7688972179440801</v>
      </c>
      <c r="Z17" s="1">
        <v>12.097608297133201</v>
      </c>
      <c r="AA17" s="1">
        <v>12.74385072095</v>
      </c>
      <c r="AB17" s="1">
        <v>13.390593639526401</v>
      </c>
      <c r="AC17" s="1">
        <v>13.705198431909</v>
      </c>
      <c r="AD17" s="1">
        <v>1.45751452164754</v>
      </c>
      <c r="AE17" s="1">
        <v>1.4843087362171301</v>
      </c>
      <c r="AF17" s="1">
        <v>1.7220149210139599</v>
      </c>
      <c r="AG17" s="1">
        <v>1.79431572793413</v>
      </c>
      <c r="AH17" s="23">
        <v>12.391251108590801</v>
      </c>
      <c r="AI17" s="23">
        <v>13.1337762699086</v>
      </c>
      <c r="AJ17" s="23">
        <v>13.1978307752338</v>
      </c>
      <c r="AK17" s="23">
        <v>13.213003647556199</v>
      </c>
      <c r="AL17" s="1">
        <v>2.38</v>
      </c>
      <c r="AM17" s="1">
        <v>3.24</v>
      </c>
      <c r="AN17" s="1">
        <v>4</v>
      </c>
      <c r="AO17" s="1">
        <v>5.88</v>
      </c>
      <c r="AP17" s="2">
        <v>17</v>
      </c>
      <c r="AQ17" s="2">
        <v>19</v>
      </c>
      <c r="AR17" s="2">
        <v>23</v>
      </c>
      <c r="AS17">
        <v>24</v>
      </c>
      <c r="AT17">
        <v>6</v>
      </c>
      <c r="AU17">
        <v>8</v>
      </c>
      <c r="AV17">
        <v>9</v>
      </c>
      <c r="AW17">
        <v>11</v>
      </c>
    </row>
    <row r="18" spans="1:49" x14ac:dyDescent="0.25">
      <c r="A18" t="s">
        <v>24</v>
      </c>
      <c r="B18" s="2">
        <v>152693</v>
      </c>
      <c r="C18" s="2">
        <v>151685</v>
      </c>
      <c r="D18" s="2">
        <v>150643</v>
      </c>
      <c r="E18" s="2">
        <v>150507</v>
      </c>
      <c r="F18" s="2">
        <v>685.7</v>
      </c>
      <c r="G18" s="2">
        <v>703.62</v>
      </c>
      <c r="H18" s="2">
        <v>743.3</v>
      </c>
      <c r="I18" s="2">
        <v>670.7</v>
      </c>
      <c r="J18" s="2">
        <v>568.66</v>
      </c>
      <c r="K18" s="2">
        <v>564.88</v>
      </c>
      <c r="L18" s="2">
        <v>636.14</v>
      </c>
      <c r="M18" s="2">
        <v>587.20000000000005</v>
      </c>
      <c r="N18" s="2">
        <f t="shared" si="0"/>
        <v>113.732</v>
      </c>
      <c r="O18" s="2">
        <f t="shared" si="1"/>
        <v>112.976</v>
      </c>
      <c r="P18" s="2">
        <f t="shared" si="2"/>
        <v>127.22799999999999</v>
      </c>
      <c r="Q18" s="2">
        <f t="shared" si="3"/>
        <v>117.44000000000001</v>
      </c>
      <c r="R18" s="1">
        <v>6.2674778804529403</v>
      </c>
      <c r="S18" s="1">
        <v>6.3750535649536904</v>
      </c>
      <c r="T18" s="1">
        <v>7.5011782824293203</v>
      </c>
      <c r="U18" s="1">
        <v>6.5777671470429997</v>
      </c>
      <c r="V18" s="1">
        <v>0.96926512675761201</v>
      </c>
      <c r="W18" s="1">
        <v>1.0943732076342401</v>
      </c>
      <c r="X18" s="1">
        <v>1.30772754127308</v>
      </c>
      <c r="Y18" s="1">
        <v>1.0364966413522301</v>
      </c>
      <c r="Z18" s="1">
        <v>10.4457964674216</v>
      </c>
      <c r="AA18" s="1">
        <v>11.6821043610113</v>
      </c>
      <c r="AB18" s="1">
        <v>13.714543656193801</v>
      </c>
      <c r="AC18" s="1">
        <v>13.261841641917</v>
      </c>
      <c r="AD18" s="1">
        <v>1.89268663265507</v>
      </c>
      <c r="AE18" s="1">
        <v>2.2480799024293798</v>
      </c>
      <c r="AF18" s="1">
        <v>2.6154550825461498</v>
      </c>
      <c r="AG18" s="1">
        <v>2.2258100952115201</v>
      </c>
      <c r="AH18" s="23">
        <v>10.6488182169451</v>
      </c>
      <c r="AI18" s="23">
        <v>10.699805518014299</v>
      </c>
      <c r="AJ18" s="23">
        <v>12.1412876801444</v>
      </c>
      <c r="AK18" s="23">
        <v>10.8101284325646</v>
      </c>
      <c r="AL18" s="1">
        <v>1.94</v>
      </c>
      <c r="AM18" s="1">
        <v>1.54</v>
      </c>
      <c r="AN18" s="1">
        <v>1.62</v>
      </c>
      <c r="AO18" s="1">
        <v>3.1</v>
      </c>
      <c r="AP18" s="2">
        <v>1</v>
      </c>
      <c r="AQ18" s="2">
        <v>1</v>
      </c>
      <c r="AR18" s="2">
        <v>1</v>
      </c>
      <c r="AS18">
        <v>1</v>
      </c>
      <c r="AT18">
        <v>0</v>
      </c>
      <c r="AU18">
        <v>0</v>
      </c>
      <c r="AV18">
        <v>0</v>
      </c>
      <c r="AW18">
        <v>1</v>
      </c>
    </row>
    <row r="19" spans="1:49" x14ac:dyDescent="0.25">
      <c r="A19" t="s">
        <v>25</v>
      </c>
      <c r="B19" s="2">
        <v>64602</v>
      </c>
      <c r="C19" s="2">
        <v>64411</v>
      </c>
      <c r="D19" s="2">
        <v>64204</v>
      </c>
      <c r="E19" s="2">
        <v>64209</v>
      </c>
      <c r="F19" s="2">
        <v>1829.16</v>
      </c>
      <c r="G19" s="2">
        <v>1735.1</v>
      </c>
      <c r="H19" s="2">
        <v>1724.74</v>
      </c>
      <c r="I19" s="2">
        <v>1767.12</v>
      </c>
      <c r="J19" s="2">
        <v>2873.26</v>
      </c>
      <c r="K19" s="2">
        <v>2672.96</v>
      </c>
      <c r="L19" s="2">
        <v>2746.76</v>
      </c>
      <c r="M19" s="2">
        <v>2732.66</v>
      </c>
      <c r="N19" s="2">
        <f t="shared" si="0"/>
        <v>574.65200000000004</v>
      </c>
      <c r="O19" s="2">
        <f t="shared" si="1"/>
        <v>534.59199999999998</v>
      </c>
      <c r="P19" s="2">
        <f t="shared" si="2"/>
        <v>549.35200000000009</v>
      </c>
      <c r="Q19" s="2">
        <f t="shared" si="3"/>
        <v>546.53199999999993</v>
      </c>
      <c r="R19" s="1">
        <v>40.540540540540498</v>
      </c>
      <c r="S19" s="1">
        <v>39.170328049556801</v>
      </c>
      <c r="T19" s="1">
        <v>42.427263098872302</v>
      </c>
      <c r="U19" s="1">
        <v>41.131305580214601</v>
      </c>
      <c r="V19" s="1">
        <v>13.3122813535185</v>
      </c>
      <c r="W19" s="1">
        <v>12.0786822126655</v>
      </c>
      <c r="X19" s="1">
        <v>12.102049716528599</v>
      </c>
      <c r="Y19" s="1">
        <v>11.509289974925601</v>
      </c>
      <c r="Z19" s="1">
        <v>38.3424661775177</v>
      </c>
      <c r="AA19" s="1">
        <v>36.655229696790897</v>
      </c>
      <c r="AB19" s="1">
        <v>40.947604510622398</v>
      </c>
      <c r="AC19" s="1">
        <v>41.0222865953371</v>
      </c>
      <c r="AD19" s="1">
        <v>2.3683477291724699</v>
      </c>
      <c r="AE19" s="1">
        <v>2.3132694726056102</v>
      </c>
      <c r="AF19" s="1">
        <v>2.9437418229393799</v>
      </c>
      <c r="AG19" s="1">
        <v>2.83449360681524</v>
      </c>
      <c r="AH19" s="23">
        <v>43.822172688152101</v>
      </c>
      <c r="AI19" s="23">
        <v>42.4772166244896</v>
      </c>
      <c r="AJ19" s="23">
        <v>47.2867734097564</v>
      </c>
      <c r="AK19" s="23">
        <v>48.373281004220601</v>
      </c>
      <c r="AL19" s="1">
        <v>15.78</v>
      </c>
      <c r="AM19" s="1">
        <v>19.46</v>
      </c>
      <c r="AN19" s="1">
        <v>23.28</v>
      </c>
      <c r="AO19" s="1">
        <v>41.22</v>
      </c>
      <c r="AP19" s="2">
        <v>4</v>
      </c>
      <c r="AQ19" s="2">
        <v>4</v>
      </c>
      <c r="AR19" s="2">
        <v>4</v>
      </c>
      <c r="AS19">
        <v>6</v>
      </c>
      <c r="AT19">
        <v>2</v>
      </c>
      <c r="AU19">
        <v>2</v>
      </c>
      <c r="AV19">
        <v>2</v>
      </c>
      <c r="AW19">
        <v>3</v>
      </c>
    </row>
    <row r="20" spans="1:49" x14ac:dyDescent="0.25">
      <c r="A20" t="s">
        <v>26</v>
      </c>
      <c r="B20" s="2">
        <v>35145</v>
      </c>
      <c r="C20" s="2">
        <v>34677</v>
      </c>
      <c r="D20" s="2">
        <v>33719</v>
      </c>
      <c r="E20" s="2">
        <v>33686</v>
      </c>
      <c r="F20" s="2">
        <v>1213.6199999999999</v>
      </c>
      <c r="G20" s="2">
        <v>1062.44</v>
      </c>
      <c r="H20" s="2">
        <v>992.62</v>
      </c>
      <c r="I20" s="2">
        <v>1072.82</v>
      </c>
      <c r="J20" s="2">
        <v>2307.8000000000002</v>
      </c>
      <c r="K20" s="2">
        <v>1967.94</v>
      </c>
      <c r="L20" s="2">
        <v>1820.02</v>
      </c>
      <c r="M20" s="2">
        <v>2040.06</v>
      </c>
      <c r="N20" s="2">
        <f t="shared" si="0"/>
        <v>461.56000000000006</v>
      </c>
      <c r="O20" s="2">
        <f t="shared" si="1"/>
        <v>393.58800000000002</v>
      </c>
      <c r="P20" s="2">
        <f t="shared" si="2"/>
        <v>364.00400000000002</v>
      </c>
      <c r="Q20" s="2">
        <f t="shared" si="3"/>
        <v>408.012</v>
      </c>
      <c r="R20" s="1">
        <v>31.213543889600199</v>
      </c>
      <c r="S20" s="1">
        <v>25.607751535599999</v>
      </c>
      <c r="T20" s="1">
        <v>23.8737803612207</v>
      </c>
      <c r="U20" s="1">
        <v>26.568901027132899</v>
      </c>
      <c r="V20" s="1">
        <v>11.438326931284699</v>
      </c>
      <c r="W20" s="1">
        <v>8.9108054329959305</v>
      </c>
      <c r="X20" s="1">
        <v>6.5541682730804602</v>
      </c>
      <c r="Y20" s="1">
        <v>7.3027370420946403</v>
      </c>
      <c r="Z20" s="1">
        <v>23.3603642054346</v>
      </c>
      <c r="AA20" s="1">
        <v>21.743518758831499</v>
      </c>
      <c r="AB20" s="1">
        <v>19.632847949227401</v>
      </c>
      <c r="AC20" s="1">
        <v>23.986225731758001</v>
      </c>
      <c r="AD20" s="1">
        <v>1.3088632806942699</v>
      </c>
      <c r="AE20" s="1">
        <v>1.09582720535225</v>
      </c>
      <c r="AF20" s="1">
        <v>0.59313740027877504</v>
      </c>
      <c r="AG20" s="1">
        <v>1.06869322567239</v>
      </c>
      <c r="AH20" s="23">
        <v>30.672926447574302</v>
      </c>
      <c r="AI20" s="23">
        <v>26.674741182916598</v>
      </c>
      <c r="AJ20" s="23">
        <v>24.822800201666698</v>
      </c>
      <c r="AK20" s="23">
        <v>29.0031467078311</v>
      </c>
      <c r="AL20" s="1">
        <v>1.66</v>
      </c>
      <c r="AM20" s="1">
        <v>1.58</v>
      </c>
      <c r="AN20" s="1">
        <v>3.56</v>
      </c>
      <c r="AO20" s="1">
        <v>3.02</v>
      </c>
      <c r="AP20" s="2">
        <v>0</v>
      </c>
      <c r="AQ20" s="2">
        <v>0</v>
      </c>
      <c r="AR20" s="2">
        <v>0</v>
      </c>
      <c r="AS20">
        <v>0</v>
      </c>
      <c r="AT20">
        <v>0</v>
      </c>
      <c r="AU20">
        <v>0</v>
      </c>
      <c r="AV20">
        <v>0</v>
      </c>
      <c r="AW20">
        <v>0</v>
      </c>
    </row>
    <row r="21" spans="1:49" x14ac:dyDescent="0.25">
      <c r="A21" t="s">
        <v>27</v>
      </c>
      <c r="B21" s="2">
        <v>9825247</v>
      </c>
      <c r="C21" s="2">
        <v>9862431</v>
      </c>
      <c r="D21" s="2">
        <v>9946947</v>
      </c>
      <c r="E21" s="2">
        <v>10013265</v>
      </c>
      <c r="F21" s="2">
        <v>419.64</v>
      </c>
      <c r="G21" s="2">
        <v>410.7</v>
      </c>
      <c r="H21" s="2">
        <v>406.88</v>
      </c>
      <c r="I21" s="2">
        <v>386.16</v>
      </c>
      <c r="J21" s="2">
        <v>388.8</v>
      </c>
      <c r="K21" s="2">
        <v>360.02</v>
      </c>
      <c r="L21" s="2">
        <v>351.32</v>
      </c>
      <c r="M21" s="2">
        <v>327.45999999999998</v>
      </c>
      <c r="N21" s="2">
        <f t="shared" si="0"/>
        <v>77.760000000000005</v>
      </c>
      <c r="O21" s="2">
        <f t="shared" si="1"/>
        <v>72.003999999999991</v>
      </c>
      <c r="P21" s="2">
        <f t="shared" si="2"/>
        <v>70.263999999999996</v>
      </c>
      <c r="Q21" s="2">
        <f t="shared" si="3"/>
        <v>65.49199999999999</v>
      </c>
      <c r="R21" s="1">
        <v>5.56535627043269</v>
      </c>
      <c r="S21" s="1">
        <v>5.5504570830457496</v>
      </c>
      <c r="T21" s="1">
        <v>5.1121213373309402</v>
      </c>
      <c r="U21" s="1">
        <v>4.7054582096848501</v>
      </c>
      <c r="V21" s="1">
        <v>0.83835042518523994</v>
      </c>
      <c r="W21" s="1">
        <v>0.88629263920832502</v>
      </c>
      <c r="X21" s="1">
        <v>0.82960128369036201</v>
      </c>
      <c r="Y21" s="1">
        <v>0.82081119395122404</v>
      </c>
      <c r="Z21" s="1">
        <v>6.0603056594913101</v>
      </c>
      <c r="AA21" s="1">
        <v>6.1295232382360902</v>
      </c>
      <c r="AB21" s="1">
        <v>6.1235874685971501</v>
      </c>
      <c r="AC21" s="1">
        <v>6.1059005229562997</v>
      </c>
      <c r="AD21" s="1">
        <v>1.0951378626918999</v>
      </c>
      <c r="AE21" s="1">
        <v>1.0087776532986601</v>
      </c>
      <c r="AF21" s="1">
        <v>1.06012427732851</v>
      </c>
      <c r="AG21" s="1">
        <v>0.96881486707882003</v>
      </c>
      <c r="AH21" s="23">
        <v>5.3734018086262898</v>
      </c>
      <c r="AI21" s="23">
        <v>5.2166651406737303</v>
      </c>
      <c r="AJ21" s="23">
        <v>5.4246795524294997</v>
      </c>
      <c r="AK21" s="23">
        <v>5.3292307753764598</v>
      </c>
      <c r="AL21" s="1">
        <v>5.52</v>
      </c>
      <c r="AM21" s="1">
        <v>5.08</v>
      </c>
      <c r="AN21" s="1">
        <v>5.88</v>
      </c>
      <c r="AO21" s="1">
        <v>7.52</v>
      </c>
      <c r="AP21" s="2">
        <v>513</v>
      </c>
      <c r="AQ21" s="2">
        <v>549</v>
      </c>
      <c r="AR21" s="2">
        <v>604</v>
      </c>
      <c r="AS21">
        <v>662</v>
      </c>
      <c r="AT21">
        <v>307</v>
      </c>
      <c r="AU21">
        <v>308</v>
      </c>
      <c r="AV21">
        <v>341</v>
      </c>
      <c r="AW21">
        <v>373</v>
      </c>
    </row>
    <row r="22" spans="1:49" x14ac:dyDescent="0.25">
      <c r="A22" t="s">
        <v>28</v>
      </c>
      <c r="B22" s="2">
        <v>151318</v>
      </c>
      <c r="C22" s="2">
        <v>152019</v>
      </c>
      <c r="D22" s="2">
        <v>151242</v>
      </c>
      <c r="E22" s="2">
        <v>152857</v>
      </c>
      <c r="F22" s="2">
        <v>668.3</v>
      </c>
      <c r="G22" s="2">
        <v>668.88</v>
      </c>
      <c r="H22" s="2">
        <v>681.36</v>
      </c>
      <c r="I22" s="2">
        <v>650</v>
      </c>
      <c r="J22" s="2">
        <v>755.44</v>
      </c>
      <c r="K22" s="2">
        <v>744.12</v>
      </c>
      <c r="L22" s="2">
        <v>768.78</v>
      </c>
      <c r="M22" s="2">
        <v>694.74</v>
      </c>
      <c r="N22" s="2">
        <f t="shared" si="0"/>
        <v>151.08800000000002</v>
      </c>
      <c r="O22" s="2">
        <f t="shared" si="1"/>
        <v>148.82400000000001</v>
      </c>
      <c r="P22" s="2">
        <f t="shared" si="2"/>
        <v>153.756</v>
      </c>
      <c r="Q22" s="2">
        <f t="shared" si="3"/>
        <v>138.94800000000001</v>
      </c>
      <c r="R22" s="1">
        <v>8.7431766214197904</v>
      </c>
      <c r="S22" s="1">
        <v>8.9528282648879394</v>
      </c>
      <c r="T22" s="1">
        <v>9.4881051559751892</v>
      </c>
      <c r="U22" s="1">
        <v>7.9747738081998198</v>
      </c>
      <c r="V22" s="1">
        <v>2.1411861113681101</v>
      </c>
      <c r="W22" s="1">
        <v>2.7365000427578101</v>
      </c>
      <c r="X22" s="1">
        <v>2.89602094656246</v>
      </c>
      <c r="Y22" s="1">
        <v>2.59065662678189</v>
      </c>
      <c r="Z22" s="1">
        <v>10.4878467862383</v>
      </c>
      <c r="AA22" s="1">
        <v>11.866937685420901</v>
      </c>
      <c r="AB22" s="1">
        <v>13.051930019439</v>
      </c>
      <c r="AC22" s="1">
        <v>11.6514127583297</v>
      </c>
      <c r="AD22" s="1">
        <v>1.2159822360855901</v>
      </c>
      <c r="AE22" s="1">
        <v>1.37482814648169</v>
      </c>
      <c r="AF22" s="1">
        <v>1.43478663334259</v>
      </c>
      <c r="AG22" s="1">
        <v>1.3672909974682199</v>
      </c>
      <c r="AH22" s="23">
        <v>12.0276503786727</v>
      </c>
      <c r="AI22" s="23">
        <v>12.577375196521499</v>
      </c>
      <c r="AJ22" s="23">
        <v>12.7279459409423</v>
      </c>
      <c r="AK22" s="23">
        <v>12.6000117757119</v>
      </c>
      <c r="AL22" s="1">
        <v>2.58</v>
      </c>
      <c r="AM22" s="1">
        <v>2.62</v>
      </c>
      <c r="AN22" s="1">
        <v>3.14</v>
      </c>
      <c r="AO22" s="1">
        <v>3.28</v>
      </c>
      <c r="AP22" s="2">
        <v>1</v>
      </c>
      <c r="AQ22" s="2">
        <v>1</v>
      </c>
      <c r="AR22" s="2">
        <v>2</v>
      </c>
      <c r="AS22">
        <v>2</v>
      </c>
      <c r="AT22">
        <v>0</v>
      </c>
      <c r="AU22">
        <v>1</v>
      </c>
      <c r="AV22">
        <v>0</v>
      </c>
      <c r="AW22">
        <v>0</v>
      </c>
    </row>
    <row r="23" spans="1:49" x14ac:dyDescent="0.25">
      <c r="A23" t="s">
        <v>29</v>
      </c>
      <c r="B23" s="2">
        <v>252698</v>
      </c>
      <c r="C23" s="2">
        <v>254282</v>
      </c>
      <c r="D23" s="2">
        <v>253892</v>
      </c>
      <c r="E23" s="2">
        <v>255778</v>
      </c>
      <c r="F23" s="2">
        <v>696.46</v>
      </c>
      <c r="G23" s="2">
        <v>663.64</v>
      </c>
      <c r="H23" s="2">
        <v>659.24</v>
      </c>
      <c r="I23" s="2">
        <v>668.84</v>
      </c>
      <c r="J23" s="2">
        <v>816.42</v>
      </c>
      <c r="K23" s="2">
        <v>809.82</v>
      </c>
      <c r="L23" s="2">
        <v>808.56</v>
      </c>
      <c r="M23" s="2">
        <v>810.54</v>
      </c>
      <c r="N23" s="2">
        <f t="shared" si="0"/>
        <v>163.28399999999999</v>
      </c>
      <c r="O23" s="2">
        <f t="shared" si="1"/>
        <v>161.964</v>
      </c>
      <c r="P23" s="2">
        <f t="shared" si="2"/>
        <v>161.71199999999999</v>
      </c>
      <c r="Q23" s="2">
        <f t="shared" si="3"/>
        <v>162.108</v>
      </c>
      <c r="R23" s="1">
        <v>11.0527190559482</v>
      </c>
      <c r="S23" s="1">
        <v>11.514774934914801</v>
      </c>
      <c r="T23" s="1">
        <v>11.1189009500102</v>
      </c>
      <c r="U23" s="1">
        <v>11.0290955437919</v>
      </c>
      <c r="V23" s="1">
        <v>3.54969172688347</v>
      </c>
      <c r="W23" s="1">
        <v>3.5197143329059899</v>
      </c>
      <c r="X23" s="1">
        <v>3.4424085831770999</v>
      </c>
      <c r="Y23" s="1">
        <v>3.3505618153242298</v>
      </c>
      <c r="Z23" s="1">
        <v>8.6268985112664094</v>
      </c>
      <c r="AA23" s="1">
        <v>8.9388946130673794</v>
      </c>
      <c r="AB23" s="1">
        <v>9.0629086383186603</v>
      </c>
      <c r="AC23" s="1">
        <v>9.2384802445870999</v>
      </c>
      <c r="AD23" s="1">
        <v>2.1765110922919799</v>
      </c>
      <c r="AE23" s="1">
        <v>1.8680048135534599</v>
      </c>
      <c r="AF23" s="1">
        <v>1.7999779433775001</v>
      </c>
      <c r="AG23" s="1">
        <v>2.1033865305069201</v>
      </c>
      <c r="AH23" s="23">
        <v>10.3443636277295</v>
      </c>
      <c r="AI23" s="23">
        <v>10.036101650922999</v>
      </c>
      <c r="AJ23" s="23">
        <v>10.201187906669</v>
      </c>
      <c r="AK23" s="23">
        <v>10.5012940909695</v>
      </c>
      <c r="AL23" s="1">
        <v>17.64</v>
      </c>
      <c r="AM23" s="1">
        <v>14.28</v>
      </c>
      <c r="AN23" s="1">
        <v>13.9</v>
      </c>
      <c r="AO23" s="1">
        <v>18.96</v>
      </c>
      <c r="AP23" s="2">
        <v>31</v>
      </c>
      <c r="AQ23" s="2">
        <v>35</v>
      </c>
      <c r="AR23" s="2">
        <v>39</v>
      </c>
      <c r="AS23">
        <v>48</v>
      </c>
      <c r="AT23">
        <v>20</v>
      </c>
      <c r="AU23">
        <v>20</v>
      </c>
      <c r="AV23">
        <v>22</v>
      </c>
      <c r="AW23">
        <v>31</v>
      </c>
    </row>
    <row r="24" spans="1:49" x14ac:dyDescent="0.25">
      <c r="A24" t="s">
        <v>30</v>
      </c>
      <c r="B24" s="2">
        <v>18194</v>
      </c>
      <c r="C24" s="2">
        <v>17973</v>
      </c>
      <c r="D24" s="2">
        <v>17959</v>
      </c>
      <c r="E24" s="2">
        <v>17890</v>
      </c>
      <c r="F24" s="2">
        <v>1106.68</v>
      </c>
      <c r="G24" s="2">
        <v>1018.52</v>
      </c>
      <c r="H24" s="2">
        <v>1049.1600000000001</v>
      </c>
      <c r="I24" s="2">
        <v>1166.4000000000001</v>
      </c>
      <c r="J24" s="2">
        <v>1659</v>
      </c>
      <c r="K24" s="2">
        <v>1446.86</v>
      </c>
      <c r="L24" s="2">
        <v>1524.88</v>
      </c>
      <c r="M24" s="2">
        <v>1772.8</v>
      </c>
      <c r="N24" s="2">
        <f t="shared" si="0"/>
        <v>331.8</v>
      </c>
      <c r="O24" s="2">
        <f t="shared" si="1"/>
        <v>289.37199999999996</v>
      </c>
      <c r="P24" s="2">
        <f t="shared" si="2"/>
        <v>304.976</v>
      </c>
      <c r="Q24" s="2">
        <f t="shared" si="3"/>
        <v>354.56</v>
      </c>
      <c r="R24" s="1">
        <v>20.501264153017502</v>
      </c>
      <c r="S24" s="1">
        <v>20.642074222444801</v>
      </c>
      <c r="T24" s="1">
        <v>22.161590288991601</v>
      </c>
      <c r="U24" s="1">
        <v>23.756288429290102</v>
      </c>
      <c r="V24" s="1">
        <v>6.5406177860833203</v>
      </c>
      <c r="W24" s="1">
        <v>5.8977354921270804</v>
      </c>
      <c r="X24" s="1">
        <v>6.4591569686508201</v>
      </c>
      <c r="Y24" s="1">
        <v>5.6456120737842399</v>
      </c>
      <c r="Z24" s="1">
        <v>19.566890183577001</v>
      </c>
      <c r="AA24" s="1">
        <v>19.529293940911401</v>
      </c>
      <c r="AB24" s="1">
        <v>22.4956846149563</v>
      </c>
      <c r="AC24" s="1">
        <v>25.041922861934001</v>
      </c>
      <c r="AD24" s="1">
        <v>2.7481587336484599</v>
      </c>
      <c r="AE24" s="1">
        <v>2.2811995771434899</v>
      </c>
      <c r="AF24" s="1">
        <v>1.89320118046662</v>
      </c>
      <c r="AG24" s="1">
        <v>1.78870877585243</v>
      </c>
      <c r="AH24" s="23">
        <v>26.767066065736</v>
      </c>
      <c r="AI24" s="23">
        <v>22.867634785511601</v>
      </c>
      <c r="AJ24" s="23">
        <v>25.391168773316998</v>
      </c>
      <c r="AK24" s="23">
        <v>27.836780324203499</v>
      </c>
      <c r="AL24" s="1">
        <v>4.24</v>
      </c>
      <c r="AM24" s="1">
        <v>4.0599999999999996</v>
      </c>
      <c r="AN24" s="1">
        <v>4.96</v>
      </c>
      <c r="AO24" s="1">
        <v>9.1199999999999992</v>
      </c>
      <c r="AP24" s="2">
        <v>0</v>
      </c>
      <c r="AQ24" s="2">
        <v>0</v>
      </c>
      <c r="AR24" s="2">
        <v>0</v>
      </c>
      <c r="AS24">
        <v>0</v>
      </c>
      <c r="AT24">
        <v>0</v>
      </c>
      <c r="AU24">
        <v>0</v>
      </c>
      <c r="AV24">
        <v>0</v>
      </c>
      <c r="AW24">
        <v>0</v>
      </c>
    </row>
    <row r="25" spans="1:49" x14ac:dyDescent="0.25">
      <c r="A25" t="s">
        <v>31</v>
      </c>
      <c r="B25" s="2">
        <v>87917</v>
      </c>
      <c r="C25" s="2">
        <v>88048</v>
      </c>
      <c r="D25" s="2">
        <v>88550</v>
      </c>
      <c r="E25" s="2">
        <v>88281</v>
      </c>
      <c r="F25" s="2">
        <v>1363.34</v>
      </c>
      <c r="G25" s="2">
        <v>1176.02</v>
      </c>
      <c r="H25" s="2">
        <v>1165.2</v>
      </c>
      <c r="I25" s="2">
        <v>1225.04</v>
      </c>
      <c r="J25" s="2">
        <v>1725.8</v>
      </c>
      <c r="K25" s="2">
        <v>1459.52</v>
      </c>
      <c r="L25" s="2">
        <v>1518.38</v>
      </c>
      <c r="M25" s="2">
        <v>1573.42</v>
      </c>
      <c r="N25" s="2">
        <f t="shared" si="0"/>
        <v>345.15999999999997</v>
      </c>
      <c r="O25" s="2">
        <f t="shared" si="1"/>
        <v>291.904</v>
      </c>
      <c r="P25" s="2">
        <f t="shared" si="2"/>
        <v>303.67600000000004</v>
      </c>
      <c r="Q25" s="2">
        <f t="shared" si="3"/>
        <v>314.68400000000003</v>
      </c>
      <c r="R25" s="1">
        <v>21.4293026377151</v>
      </c>
      <c r="S25" s="1">
        <v>20.0685989460294</v>
      </c>
      <c r="T25" s="1">
        <v>21.468097120271</v>
      </c>
      <c r="U25" s="1">
        <v>22.6662588779012</v>
      </c>
      <c r="V25" s="1">
        <v>10.236928011647301</v>
      </c>
      <c r="W25" s="1">
        <v>10.017263310921299</v>
      </c>
      <c r="X25" s="1">
        <v>9.8814229249011891</v>
      </c>
      <c r="Y25" s="1">
        <v>9.51507119312196</v>
      </c>
      <c r="Z25" s="1">
        <v>19.245424661897001</v>
      </c>
      <c r="AA25" s="1">
        <v>17.9333999636562</v>
      </c>
      <c r="AB25" s="1">
        <v>19.491812535290801</v>
      </c>
      <c r="AC25" s="1">
        <v>20.208198819678099</v>
      </c>
      <c r="AD25" s="1">
        <v>3.17344768361068</v>
      </c>
      <c r="AE25" s="1">
        <v>1.86262038887879</v>
      </c>
      <c r="AF25" s="1">
        <v>1.84076792772445</v>
      </c>
      <c r="AG25" s="1">
        <v>2.0389438270975599</v>
      </c>
      <c r="AH25" s="23">
        <v>29.3003628422262</v>
      </c>
      <c r="AI25" s="23">
        <v>25.145375249863701</v>
      </c>
      <c r="AJ25" s="23">
        <v>27.950310559006201</v>
      </c>
      <c r="AK25" s="23">
        <v>30.210351038162202</v>
      </c>
      <c r="AL25" s="1">
        <v>20.32</v>
      </c>
      <c r="AM25" s="1">
        <v>17.38</v>
      </c>
      <c r="AN25" s="1">
        <v>17.8</v>
      </c>
      <c r="AO25" s="1">
        <v>25.1</v>
      </c>
      <c r="AP25" s="2">
        <v>7</v>
      </c>
      <c r="AQ25" s="2">
        <v>7</v>
      </c>
      <c r="AR25" s="2">
        <v>7</v>
      </c>
      <c r="AS25">
        <v>9</v>
      </c>
      <c r="AT25">
        <v>4</v>
      </c>
      <c r="AU25">
        <v>3</v>
      </c>
      <c r="AV25">
        <v>4</v>
      </c>
      <c r="AW25">
        <v>5</v>
      </c>
    </row>
    <row r="26" spans="1:49" x14ac:dyDescent="0.25">
      <c r="A26" t="s">
        <v>32</v>
      </c>
      <c r="B26" s="2">
        <v>255886</v>
      </c>
      <c r="C26" s="2">
        <v>259186</v>
      </c>
      <c r="D26" s="2">
        <v>261002</v>
      </c>
      <c r="E26" s="2">
        <v>262336</v>
      </c>
      <c r="F26" s="2">
        <v>658.96</v>
      </c>
      <c r="G26" s="2">
        <v>637.76</v>
      </c>
      <c r="H26" s="2">
        <v>654.38</v>
      </c>
      <c r="I26" s="2">
        <v>657.16</v>
      </c>
      <c r="J26" s="2">
        <v>710.12</v>
      </c>
      <c r="K26" s="2">
        <v>694.5</v>
      </c>
      <c r="L26" s="2">
        <v>752.5</v>
      </c>
      <c r="M26" s="2">
        <v>769.54</v>
      </c>
      <c r="N26" s="2">
        <f t="shared" si="0"/>
        <v>142.024</v>
      </c>
      <c r="O26" s="2">
        <f t="shared" si="1"/>
        <v>138.9</v>
      </c>
      <c r="P26" s="2">
        <f t="shared" si="2"/>
        <v>150.5</v>
      </c>
      <c r="Q26" s="2">
        <f t="shared" si="3"/>
        <v>153.90799999999999</v>
      </c>
      <c r="R26" s="1">
        <v>8.4099950759322493</v>
      </c>
      <c r="S26" s="1">
        <v>8.4996874831202298</v>
      </c>
      <c r="T26" s="1">
        <v>9.1800062834767608</v>
      </c>
      <c r="U26" s="1">
        <v>9.2209990241522295</v>
      </c>
      <c r="V26" s="1">
        <v>2.3916900494751601</v>
      </c>
      <c r="W26" s="1">
        <v>2.3573804140655699</v>
      </c>
      <c r="X26" s="1">
        <v>2.48657098413039</v>
      </c>
      <c r="Y26" s="1">
        <v>2.6721456452793402</v>
      </c>
      <c r="Z26" s="1">
        <v>8.9883776369164394</v>
      </c>
      <c r="AA26" s="1">
        <v>9.5028280848502593</v>
      </c>
      <c r="AB26" s="1">
        <v>10.463521352326801</v>
      </c>
      <c r="AC26" s="1">
        <v>10.8181873627714</v>
      </c>
      <c r="AD26" s="1">
        <v>1.4264164510758699</v>
      </c>
      <c r="AE26" s="1">
        <v>1.5008526695114699</v>
      </c>
      <c r="AF26" s="1">
        <v>1.50956697649826</v>
      </c>
      <c r="AG26" s="1">
        <v>1.4828311783361801</v>
      </c>
      <c r="AH26" s="23">
        <v>11.043980522576501</v>
      </c>
      <c r="AI26" s="23">
        <v>11.29304823563</v>
      </c>
      <c r="AJ26" s="23">
        <v>12.076535811986099</v>
      </c>
      <c r="AK26" s="23">
        <v>12.030373261771199</v>
      </c>
      <c r="AL26" s="1">
        <v>2.14</v>
      </c>
      <c r="AM26" s="1">
        <v>2.34</v>
      </c>
      <c r="AN26" s="1">
        <v>2.4</v>
      </c>
      <c r="AO26" s="1">
        <v>3.48</v>
      </c>
      <c r="AP26" s="2">
        <v>6</v>
      </c>
      <c r="AQ26" s="2">
        <v>7</v>
      </c>
      <c r="AR26" s="2">
        <v>7</v>
      </c>
      <c r="AS26">
        <v>12</v>
      </c>
      <c r="AT26">
        <v>2</v>
      </c>
      <c r="AU26">
        <v>2</v>
      </c>
      <c r="AV26">
        <v>3</v>
      </c>
      <c r="AW26">
        <v>2</v>
      </c>
    </row>
    <row r="27" spans="1:49" x14ac:dyDescent="0.25">
      <c r="A27" t="s">
        <v>33</v>
      </c>
      <c r="B27" s="2">
        <v>9649</v>
      </c>
      <c r="C27" s="2">
        <v>9568</v>
      </c>
      <c r="D27" s="2">
        <v>9516</v>
      </c>
      <c r="E27" s="2">
        <v>9485</v>
      </c>
      <c r="F27" s="2">
        <v>1321.18</v>
      </c>
      <c r="G27" s="2">
        <v>1283.96</v>
      </c>
      <c r="H27" s="2">
        <v>1231.92</v>
      </c>
      <c r="I27" s="2">
        <v>1022.36</v>
      </c>
      <c r="J27" s="2">
        <v>1945.42</v>
      </c>
      <c r="K27" s="2">
        <v>1821.56</v>
      </c>
      <c r="L27" s="2">
        <v>1588.74</v>
      </c>
      <c r="M27" s="2">
        <v>1244.6400000000001</v>
      </c>
      <c r="N27" s="2">
        <f t="shared" si="0"/>
        <v>389.084</v>
      </c>
      <c r="O27" s="2">
        <f t="shared" si="1"/>
        <v>364.31200000000001</v>
      </c>
      <c r="P27" s="2">
        <f t="shared" si="2"/>
        <v>317.74799999999999</v>
      </c>
      <c r="Q27" s="2">
        <f t="shared" si="3"/>
        <v>248.92800000000003</v>
      </c>
      <c r="R27" s="1">
        <v>21.660275676235901</v>
      </c>
      <c r="S27" s="1">
        <v>20.171404682274201</v>
      </c>
      <c r="T27" s="1">
        <v>15.762925598991201</v>
      </c>
      <c r="U27" s="1">
        <v>14.3384290985767</v>
      </c>
      <c r="V27" s="1">
        <v>3.4200435278267198</v>
      </c>
      <c r="W27" s="1">
        <v>4.18060200668896</v>
      </c>
      <c r="X27" s="1">
        <v>2.9424127784783498</v>
      </c>
      <c r="Y27" s="1">
        <v>2.0031628887717399</v>
      </c>
      <c r="Z27" s="1">
        <v>25.598507617369702</v>
      </c>
      <c r="AA27" s="1">
        <v>26.442307692307701</v>
      </c>
      <c r="AB27" s="1">
        <v>26.481715006305201</v>
      </c>
      <c r="AC27" s="1">
        <v>27.833421191354802</v>
      </c>
      <c r="AD27" s="1">
        <v>3.21276816250389</v>
      </c>
      <c r="AE27" s="1">
        <v>2.09030100334448</v>
      </c>
      <c r="AF27" s="1">
        <v>1.0508617065994099</v>
      </c>
      <c r="AG27" s="1">
        <v>1.4760147601475999</v>
      </c>
      <c r="AH27" s="23">
        <v>36.895015027463998</v>
      </c>
      <c r="AI27" s="23">
        <v>40.551839464882903</v>
      </c>
      <c r="AJ27" s="23">
        <v>38.251366120218599</v>
      </c>
      <c r="AK27" s="23">
        <v>31.2071692145493</v>
      </c>
      <c r="AL27" s="1">
        <v>0.62</v>
      </c>
      <c r="AM27" s="1">
        <v>0.42</v>
      </c>
      <c r="AN27" s="1">
        <v>1.78</v>
      </c>
      <c r="AO27" s="1">
        <v>1.58</v>
      </c>
      <c r="AP27" s="2">
        <v>1</v>
      </c>
      <c r="AQ27" s="2">
        <v>1</v>
      </c>
      <c r="AR27" s="2">
        <v>1</v>
      </c>
      <c r="AS27">
        <v>1</v>
      </c>
      <c r="AT27">
        <v>0</v>
      </c>
      <c r="AU27">
        <v>1</v>
      </c>
      <c r="AV27">
        <v>1</v>
      </c>
      <c r="AW27">
        <v>1</v>
      </c>
    </row>
    <row r="28" spans="1:49" x14ac:dyDescent="0.25">
      <c r="A28" t="s">
        <v>34</v>
      </c>
      <c r="B28" s="2">
        <v>14234</v>
      </c>
      <c r="C28" s="2">
        <v>14301</v>
      </c>
      <c r="D28" s="2">
        <v>14393</v>
      </c>
      <c r="E28" s="2">
        <v>14477</v>
      </c>
      <c r="F28" s="2">
        <v>420.4</v>
      </c>
      <c r="G28" s="2">
        <v>438.22</v>
      </c>
      <c r="H28" s="2">
        <v>443.28</v>
      </c>
      <c r="I28" s="2">
        <v>447.88</v>
      </c>
      <c r="J28" s="2">
        <v>292.77999999999997</v>
      </c>
      <c r="K28" s="2">
        <v>349.42</v>
      </c>
      <c r="L28" s="2">
        <v>363.04</v>
      </c>
      <c r="M28" s="2">
        <v>380.16</v>
      </c>
      <c r="N28" s="2">
        <f t="shared" si="0"/>
        <v>58.555999999999997</v>
      </c>
      <c r="O28" s="2">
        <f t="shared" si="1"/>
        <v>69.884</v>
      </c>
      <c r="P28" s="2">
        <f t="shared" si="2"/>
        <v>72.608000000000004</v>
      </c>
      <c r="Q28" s="2">
        <f t="shared" si="3"/>
        <v>76.032000000000011</v>
      </c>
      <c r="R28" s="1">
        <v>4.21525923844316</v>
      </c>
      <c r="S28" s="1">
        <v>5.3143136843577397</v>
      </c>
      <c r="T28" s="1">
        <v>5.9056485791704301</v>
      </c>
      <c r="U28" s="1">
        <v>4.9734060924224597</v>
      </c>
      <c r="V28" s="1">
        <v>1.7563580160179899</v>
      </c>
      <c r="W28" s="1">
        <v>2.2376057618348399</v>
      </c>
      <c r="X28" s="1">
        <v>1.59799902730494</v>
      </c>
      <c r="Y28" s="1">
        <v>1.6578020308074899</v>
      </c>
      <c r="Z28" s="1">
        <v>3.9342419558802901</v>
      </c>
      <c r="AA28" s="1">
        <v>4.8947626040136996</v>
      </c>
      <c r="AB28" s="1">
        <v>4.5855624261793899</v>
      </c>
      <c r="AC28" s="1">
        <v>4.0754299924017401</v>
      </c>
      <c r="AD28" s="1">
        <v>0.84305184768863295</v>
      </c>
      <c r="AE28" s="1">
        <v>0.62932662051604804</v>
      </c>
      <c r="AF28" s="1">
        <v>1.1811297158340901</v>
      </c>
      <c r="AG28" s="1">
        <v>1.58872694619051</v>
      </c>
      <c r="AH28" s="23">
        <v>4.3557678797246</v>
      </c>
      <c r="AI28" s="23">
        <v>5.5940144045870897</v>
      </c>
      <c r="AJ28" s="23">
        <v>5.6972139234350001</v>
      </c>
      <c r="AK28" s="23">
        <v>5.8713821924431899</v>
      </c>
      <c r="AL28" s="1">
        <v>1.48</v>
      </c>
      <c r="AM28" s="1">
        <v>2.2400000000000002</v>
      </c>
      <c r="AN28" s="1">
        <v>6.6</v>
      </c>
      <c r="AO28" s="1">
        <v>3.66</v>
      </c>
      <c r="AP28" s="2">
        <v>1</v>
      </c>
      <c r="AQ28" s="2">
        <v>1</v>
      </c>
      <c r="AR28" s="2">
        <v>1</v>
      </c>
      <c r="AS28">
        <v>1</v>
      </c>
      <c r="AT28">
        <v>0</v>
      </c>
      <c r="AU28">
        <v>0</v>
      </c>
      <c r="AV28">
        <v>0</v>
      </c>
      <c r="AW28">
        <v>0</v>
      </c>
    </row>
    <row r="29" spans="1:49" x14ac:dyDescent="0.25">
      <c r="A29" t="s">
        <v>35</v>
      </c>
      <c r="B29" s="2">
        <v>416263</v>
      </c>
      <c r="C29" s="2">
        <v>419905</v>
      </c>
      <c r="D29" s="2">
        <v>421465</v>
      </c>
      <c r="E29" s="2">
        <v>423943</v>
      </c>
      <c r="F29" s="2">
        <v>586.22</v>
      </c>
      <c r="G29" s="2">
        <v>575.20000000000005</v>
      </c>
      <c r="H29" s="2">
        <v>584.05999999999995</v>
      </c>
      <c r="I29" s="2">
        <v>555.26</v>
      </c>
      <c r="J29" s="2">
        <v>646.52</v>
      </c>
      <c r="K29" s="2">
        <v>654.24</v>
      </c>
      <c r="L29" s="2">
        <v>688.78</v>
      </c>
      <c r="M29" s="2">
        <v>660.34</v>
      </c>
      <c r="N29" s="2">
        <f t="shared" si="0"/>
        <v>129.304</v>
      </c>
      <c r="O29" s="2">
        <f t="shared" si="1"/>
        <v>130.84800000000001</v>
      </c>
      <c r="P29" s="2">
        <f t="shared" si="2"/>
        <v>137.756</v>
      </c>
      <c r="Q29" s="2">
        <f t="shared" si="3"/>
        <v>132.06800000000001</v>
      </c>
      <c r="R29" s="1">
        <v>7.5817451947446699</v>
      </c>
      <c r="S29" s="1">
        <v>7.7279384622712302</v>
      </c>
      <c r="T29" s="1">
        <v>8.4063919898449395</v>
      </c>
      <c r="U29" s="1">
        <v>8.1520393071710107</v>
      </c>
      <c r="V29" s="1">
        <v>2.2221528216536202</v>
      </c>
      <c r="W29" s="1">
        <v>2.59582524618664</v>
      </c>
      <c r="X29" s="1">
        <v>2.7428137567769602</v>
      </c>
      <c r="Y29" s="1">
        <v>2.7267816664032698</v>
      </c>
      <c r="Z29" s="1">
        <v>6.52231882247521</v>
      </c>
      <c r="AA29" s="1">
        <v>6.6086376680439596</v>
      </c>
      <c r="AB29" s="1">
        <v>7.4122406368263096</v>
      </c>
      <c r="AC29" s="1">
        <v>7.5104436209584797</v>
      </c>
      <c r="AD29" s="1">
        <v>1.2396009253764999</v>
      </c>
      <c r="AE29" s="1">
        <v>1.12406377633036</v>
      </c>
      <c r="AF29" s="1">
        <v>1.2527730653790901</v>
      </c>
      <c r="AG29" s="1">
        <v>1.1487393352408199</v>
      </c>
      <c r="AH29" s="23">
        <v>8.2063503121824404</v>
      </c>
      <c r="AI29" s="23">
        <v>8.2899703504364108</v>
      </c>
      <c r="AJ29" s="23">
        <v>8.9236354145658598</v>
      </c>
      <c r="AK29" s="23">
        <v>8.7700469166845494</v>
      </c>
      <c r="AL29" s="1">
        <v>11.5</v>
      </c>
      <c r="AM29" s="1">
        <v>11.06</v>
      </c>
      <c r="AN29" s="1">
        <v>10.42</v>
      </c>
      <c r="AO29" s="1">
        <v>15.22</v>
      </c>
      <c r="AP29" s="2">
        <v>17</v>
      </c>
      <c r="AQ29" s="2">
        <v>18</v>
      </c>
      <c r="AR29" s="2">
        <v>19</v>
      </c>
      <c r="AS29">
        <v>21</v>
      </c>
      <c r="AT29">
        <v>13</v>
      </c>
      <c r="AU29">
        <v>13</v>
      </c>
      <c r="AV29">
        <v>13</v>
      </c>
      <c r="AW29">
        <v>13</v>
      </c>
    </row>
    <row r="30" spans="1:49" x14ac:dyDescent="0.25">
      <c r="A30" t="s">
        <v>36</v>
      </c>
      <c r="B30" s="2">
        <v>136811</v>
      </c>
      <c r="C30" s="2">
        <v>137653</v>
      </c>
      <c r="D30" s="2">
        <v>138019</v>
      </c>
      <c r="E30" s="2">
        <v>138932</v>
      </c>
      <c r="F30" s="2">
        <v>800.72</v>
      </c>
      <c r="G30" s="2">
        <v>739.74</v>
      </c>
      <c r="H30" s="2">
        <v>752</v>
      </c>
      <c r="I30" s="2">
        <v>781.44</v>
      </c>
      <c r="J30" s="2">
        <v>1005.5</v>
      </c>
      <c r="K30" s="2">
        <v>888.58</v>
      </c>
      <c r="L30" s="2">
        <v>889.76</v>
      </c>
      <c r="M30" s="2">
        <v>888.2</v>
      </c>
      <c r="N30" s="2">
        <f t="shared" si="0"/>
        <v>201.1</v>
      </c>
      <c r="O30" s="2">
        <f t="shared" si="1"/>
        <v>177.71600000000001</v>
      </c>
      <c r="P30" s="2">
        <f t="shared" si="2"/>
        <v>177.952</v>
      </c>
      <c r="Q30" s="2">
        <f t="shared" si="3"/>
        <v>177.64000000000001</v>
      </c>
      <c r="R30" s="1">
        <v>12.959484251997299</v>
      </c>
      <c r="S30" s="1">
        <v>10.722614109390999</v>
      </c>
      <c r="T30" s="1">
        <v>11.911403502416301</v>
      </c>
      <c r="U30" s="1">
        <v>10.7534621253563</v>
      </c>
      <c r="V30" s="1">
        <v>4.0932381168180898</v>
      </c>
      <c r="W30" s="1">
        <v>3.71223293353578</v>
      </c>
      <c r="X30" s="1">
        <v>3.97046783413878</v>
      </c>
      <c r="Y30" s="1">
        <v>3.5988829067457502</v>
      </c>
      <c r="Z30" s="1">
        <v>9.5021599140420001</v>
      </c>
      <c r="AA30" s="1">
        <v>9.1970389312256202</v>
      </c>
      <c r="AB30" s="1">
        <v>9.4842014505249299</v>
      </c>
      <c r="AC30" s="1">
        <v>9.0619871591857901</v>
      </c>
      <c r="AD30" s="1">
        <v>1.9369787517085599</v>
      </c>
      <c r="AE30" s="1">
        <v>1.4166055225821499</v>
      </c>
      <c r="AF30" s="1">
        <v>1.51428426520986</v>
      </c>
      <c r="AG30" s="1">
        <v>1.46114646013877</v>
      </c>
      <c r="AH30" s="23">
        <v>14.085124734122299</v>
      </c>
      <c r="AI30" s="23">
        <v>13.279768693744399</v>
      </c>
      <c r="AJ30" s="23">
        <v>14.555966932089101</v>
      </c>
      <c r="AK30" s="23">
        <v>14.4963003483719</v>
      </c>
      <c r="AL30" s="1">
        <v>10.38</v>
      </c>
      <c r="AM30" s="1">
        <v>6.78</v>
      </c>
      <c r="AN30" s="1">
        <v>8.6</v>
      </c>
      <c r="AO30" s="1">
        <v>13.96</v>
      </c>
      <c r="AP30" s="2">
        <v>12</v>
      </c>
      <c r="AQ30" s="2">
        <v>13</v>
      </c>
      <c r="AR30" s="2">
        <v>13</v>
      </c>
      <c r="AS30">
        <v>13</v>
      </c>
      <c r="AT30">
        <v>9</v>
      </c>
      <c r="AU30">
        <v>8</v>
      </c>
      <c r="AV30">
        <v>6</v>
      </c>
      <c r="AW30">
        <v>7</v>
      </c>
    </row>
    <row r="31" spans="1:49" x14ac:dyDescent="0.25">
      <c r="A31" t="s">
        <v>37</v>
      </c>
      <c r="B31" s="2">
        <v>98625</v>
      </c>
      <c r="C31" s="2">
        <v>98591</v>
      </c>
      <c r="D31" s="2">
        <v>97920</v>
      </c>
      <c r="E31" s="2">
        <v>97808</v>
      </c>
      <c r="F31" s="2">
        <v>1040.18</v>
      </c>
      <c r="G31" s="2">
        <v>952.42</v>
      </c>
      <c r="H31" s="2">
        <v>976.24</v>
      </c>
      <c r="I31" s="2">
        <v>979.12</v>
      </c>
      <c r="J31" s="2">
        <v>1690.44</v>
      </c>
      <c r="K31" s="2">
        <v>1487.66</v>
      </c>
      <c r="L31" s="2">
        <v>1421.76</v>
      </c>
      <c r="M31" s="2">
        <v>1363.74</v>
      </c>
      <c r="N31" s="2">
        <f t="shared" si="0"/>
        <v>338.08800000000002</v>
      </c>
      <c r="O31" s="2">
        <f t="shared" si="1"/>
        <v>297.53200000000004</v>
      </c>
      <c r="P31" s="2">
        <f t="shared" si="2"/>
        <v>284.35199999999998</v>
      </c>
      <c r="Q31" s="2">
        <f t="shared" si="3"/>
        <v>272.74799999999999</v>
      </c>
      <c r="R31" s="1">
        <v>18.474017743979701</v>
      </c>
      <c r="S31" s="1">
        <v>17.3443823472731</v>
      </c>
      <c r="T31" s="1">
        <v>17.626633986928098</v>
      </c>
      <c r="U31" s="1">
        <v>16.6346311140193</v>
      </c>
      <c r="V31" s="1">
        <v>4.8973384030418297</v>
      </c>
      <c r="W31" s="1">
        <v>4.6657402805529902</v>
      </c>
      <c r="X31" s="1">
        <v>4.6875</v>
      </c>
      <c r="Y31" s="1">
        <v>4.2327825944708</v>
      </c>
      <c r="Z31" s="1">
        <v>16.476552598225599</v>
      </c>
      <c r="AA31" s="1">
        <v>15.9243744358004</v>
      </c>
      <c r="AB31" s="1">
        <v>16.993464052287599</v>
      </c>
      <c r="AC31" s="1">
        <v>17.2276296417471</v>
      </c>
      <c r="AD31" s="1">
        <v>2.4131812420785801</v>
      </c>
      <c r="AE31" s="1">
        <v>1.6938665801138</v>
      </c>
      <c r="AF31" s="1">
        <v>1.7973856209150301</v>
      </c>
      <c r="AG31" s="1">
        <v>1.57451333224276</v>
      </c>
      <c r="AH31" s="23">
        <v>22.783269961977201</v>
      </c>
      <c r="AI31" s="23">
        <v>21.2291182765161</v>
      </c>
      <c r="AJ31" s="23">
        <v>20.6495098039216</v>
      </c>
      <c r="AK31" s="23">
        <v>21.818256175363999</v>
      </c>
      <c r="AL31" s="1">
        <v>10.6</v>
      </c>
      <c r="AM31" s="1">
        <v>7.56</v>
      </c>
      <c r="AN31" s="1">
        <v>10.64</v>
      </c>
      <c r="AO31" s="1">
        <v>16.78</v>
      </c>
      <c r="AP31" s="2">
        <v>4</v>
      </c>
      <c r="AQ31" s="2">
        <v>5</v>
      </c>
      <c r="AR31" s="2">
        <v>5</v>
      </c>
      <c r="AS31">
        <v>5</v>
      </c>
      <c r="AT31">
        <v>2</v>
      </c>
      <c r="AU31">
        <v>2</v>
      </c>
      <c r="AV31">
        <v>3</v>
      </c>
      <c r="AW31">
        <v>3</v>
      </c>
    </row>
    <row r="32" spans="1:49" x14ac:dyDescent="0.25">
      <c r="A32" t="s">
        <v>38</v>
      </c>
      <c r="B32" s="2">
        <v>3017248</v>
      </c>
      <c r="C32" s="2">
        <v>3046513</v>
      </c>
      <c r="D32" s="2">
        <v>3073540</v>
      </c>
      <c r="E32" s="2">
        <v>3099463</v>
      </c>
      <c r="F32" s="2">
        <v>509.28</v>
      </c>
      <c r="G32" s="2">
        <v>493.36</v>
      </c>
      <c r="H32" s="2">
        <v>497.36</v>
      </c>
      <c r="I32" s="2">
        <v>469.78</v>
      </c>
      <c r="J32" s="2">
        <v>542.44000000000005</v>
      </c>
      <c r="K32" s="2">
        <v>512.66</v>
      </c>
      <c r="L32" s="2">
        <v>519.16</v>
      </c>
      <c r="M32" s="2">
        <v>485.26</v>
      </c>
      <c r="N32" s="2">
        <f t="shared" si="0"/>
        <v>108.48800000000001</v>
      </c>
      <c r="O32" s="2">
        <f t="shared" si="1"/>
        <v>102.532</v>
      </c>
      <c r="P32" s="2">
        <f t="shared" si="2"/>
        <v>103.83199999999999</v>
      </c>
      <c r="Q32" s="2">
        <f t="shared" si="3"/>
        <v>97.051999999999992</v>
      </c>
      <c r="R32" s="1">
        <v>7.92344547083965</v>
      </c>
      <c r="S32" s="1">
        <v>8.1440650343523906</v>
      </c>
      <c r="T32" s="1">
        <v>7.8333127273437198</v>
      </c>
      <c r="U32" s="1">
        <v>7.3990236373203997</v>
      </c>
      <c r="V32" s="1">
        <v>1.78971035857841</v>
      </c>
      <c r="W32" s="1">
        <v>1.8361976462926599</v>
      </c>
      <c r="X32" s="1">
        <v>1.86462515535832</v>
      </c>
      <c r="Y32" s="1">
        <v>1.8603222558230199</v>
      </c>
      <c r="Z32" s="1">
        <v>7.8071142975320598</v>
      </c>
      <c r="AA32" s="1">
        <v>7.8657140146784199</v>
      </c>
      <c r="AB32" s="1">
        <v>7.8869967529298499</v>
      </c>
      <c r="AC32" s="1">
        <v>7.5380799835326302</v>
      </c>
      <c r="AD32" s="1">
        <v>1.37542555335193</v>
      </c>
      <c r="AE32" s="1">
        <v>1.2643963771039199</v>
      </c>
      <c r="AF32" s="1">
        <v>1.3717081931583801</v>
      </c>
      <c r="AG32" s="1">
        <v>1.2640899407413499</v>
      </c>
      <c r="AH32" s="23">
        <v>7.6931031191337302</v>
      </c>
      <c r="AI32" s="23">
        <v>7.43046230231087</v>
      </c>
      <c r="AJ32" s="23">
        <v>7.8638963540412696</v>
      </c>
      <c r="AK32" s="23">
        <v>7.41838182936851</v>
      </c>
      <c r="AL32" s="1">
        <v>9.8000000000000007</v>
      </c>
      <c r="AM32" s="1">
        <v>7.94</v>
      </c>
      <c r="AN32" s="1">
        <v>8.9600000000000009</v>
      </c>
      <c r="AO32" s="1">
        <v>12.7</v>
      </c>
      <c r="AP32" s="2">
        <v>167</v>
      </c>
      <c r="AQ32" s="2">
        <v>185</v>
      </c>
      <c r="AR32" s="2">
        <v>194</v>
      </c>
      <c r="AS32">
        <v>207</v>
      </c>
      <c r="AT32">
        <v>111</v>
      </c>
      <c r="AU32">
        <v>117</v>
      </c>
      <c r="AV32">
        <v>124</v>
      </c>
      <c r="AW32">
        <v>135</v>
      </c>
    </row>
    <row r="33" spans="1:49" x14ac:dyDescent="0.25">
      <c r="A33" t="s">
        <v>39</v>
      </c>
      <c r="B33" s="2">
        <v>350272</v>
      </c>
      <c r="C33" s="2">
        <v>356200</v>
      </c>
      <c r="D33" s="2">
        <v>360098</v>
      </c>
      <c r="E33" s="2">
        <v>364724</v>
      </c>
      <c r="F33" s="2">
        <v>896.8</v>
      </c>
      <c r="G33" s="2">
        <v>872.62</v>
      </c>
      <c r="H33" s="2">
        <v>847.64</v>
      </c>
      <c r="I33" s="2">
        <v>851.8</v>
      </c>
      <c r="J33" s="2">
        <v>1145.1400000000001</v>
      </c>
      <c r="K33" s="2">
        <v>1122.06</v>
      </c>
      <c r="L33" s="2">
        <v>1065.6199999999999</v>
      </c>
      <c r="M33" s="2">
        <v>1002.4</v>
      </c>
      <c r="N33" s="2">
        <f t="shared" si="0"/>
        <v>229.02800000000002</v>
      </c>
      <c r="O33" s="2">
        <f t="shared" si="1"/>
        <v>224.41199999999998</v>
      </c>
      <c r="P33" s="2">
        <f t="shared" si="2"/>
        <v>213.12399999999997</v>
      </c>
      <c r="Q33" s="2">
        <f t="shared" si="3"/>
        <v>200.48</v>
      </c>
      <c r="R33" s="1">
        <v>13.3410606614288</v>
      </c>
      <c r="S33" s="1">
        <v>12.975856260527801</v>
      </c>
      <c r="T33" s="1">
        <v>13.1741914700998</v>
      </c>
      <c r="U33" s="1">
        <v>12.708239655191299</v>
      </c>
      <c r="V33" s="1">
        <v>3.1860953773067799</v>
      </c>
      <c r="W33" s="1">
        <v>3.27905670971364</v>
      </c>
      <c r="X33" s="1">
        <v>3.4435070453043299</v>
      </c>
      <c r="Y33" s="1">
        <v>3.14210197299876</v>
      </c>
      <c r="Z33" s="1">
        <v>11.856500091357599</v>
      </c>
      <c r="AA33" s="1">
        <v>12.369455362156099</v>
      </c>
      <c r="AB33" s="1">
        <v>12.8270637437586</v>
      </c>
      <c r="AC33" s="1">
        <v>12.987903181583899</v>
      </c>
      <c r="AD33" s="1">
        <v>2.1440480540836799</v>
      </c>
      <c r="AE33" s="1">
        <v>2.13082537900056</v>
      </c>
      <c r="AF33" s="1">
        <v>2.03555698726458</v>
      </c>
      <c r="AG33" s="1">
        <v>2.2674680032024201</v>
      </c>
      <c r="AH33" s="23">
        <v>16.395829526767798</v>
      </c>
      <c r="AI33" s="23">
        <v>16.4710836608647</v>
      </c>
      <c r="AJ33" s="23">
        <v>16.606590428161201</v>
      </c>
      <c r="AK33" s="23">
        <v>16.692074006646099</v>
      </c>
      <c r="AL33" s="1">
        <v>11.5</v>
      </c>
      <c r="AM33" s="1">
        <v>10.78</v>
      </c>
      <c r="AN33" s="1">
        <v>12.4</v>
      </c>
      <c r="AO33" s="1">
        <v>18.3</v>
      </c>
      <c r="AP33" s="2">
        <v>19</v>
      </c>
      <c r="AQ33" s="2">
        <v>21</v>
      </c>
      <c r="AR33" s="2">
        <v>22</v>
      </c>
      <c r="AS33">
        <v>24</v>
      </c>
      <c r="AT33">
        <v>11</v>
      </c>
      <c r="AU33">
        <v>11</v>
      </c>
      <c r="AV33">
        <v>12</v>
      </c>
      <c r="AW33">
        <v>15</v>
      </c>
    </row>
    <row r="34" spans="1:49" x14ac:dyDescent="0.25">
      <c r="A34" t="s">
        <v>40</v>
      </c>
      <c r="B34" s="2">
        <v>19904</v>
      </c>
      <c r="C34" s="2">
        <v>19950</v>
      </c>
      <c r="D34" s="2">
        <v>19906</v>
      </c>
      <c r="E34" s="2">
        <v>19792</v>
      </c>
      <c r="F34" s="2">
        <v>1351.18</v>
      </c>
      <c r="G34" s="2">
        <v>1330.12</v>
      </c>
      <c r="H34" s="2">
        <v>1312.98</v>
      </c>
      <c r="I34" s="2">
        <v>1311.94</v>
      </c>
      <c r="J34" s="2">
        <v>1993.62</v>
      </c>
      <c r="K34" s="2">
        <v>1946.24</v>
      </c>
      <c r="L34" s="2">
        <v>1992.98</v>
      </c>
      <c r="M34" s="2">
        <v>1966.54</v>
      </c>
      <c r="N34" s="2">
        <f t="shared" si="0"/>
        <v>398.72399999999999</v>
      </c>
      <c r="O34" s="2">
        <f t="shared" si="1"/>
        <v>389.24799999999999</v>
      </c>
      <c r="P34" s="2">
        <f t="shared" si="2"/>
        <v>398.596</v>
      </c>
      <c r="Q34" s="2">
        <f t="shared" si="3"/>
        <v>393.30799999999999</v>
      </c>
      <c r="R34" s="1">
        <v>29.039389067524102</v>
      </c>
      <c r="S34" s="1">
        <v>25.2130325814536</v>
      </c>
      <c r="T34" s="1">
        <v>23.610971566361901</v>
      </c>
      <c r="U34" s="1">
        <v>24.2016976556184</v>
      </c>
      <c r="V34" s="1">
        <v>11.2540192926045</v>
      </c>
      <c r="W34" s="1">
        <v>9.9749373433583894</v>
      </c>
      <c r="X34" s="1">
        <v>8.1382497739375097</v>
      </c>
      <c r="Y34" s="1">
        <v>7.8819725141471304</v>
      </c>
      <c r="Z34" s="1">
        <v>29.2403536977492</v>
      </c>
      <c r="AA34" s="1">
        <v>29.072681704260699</v>
      </c>
      <c r="AB34" s="1">
        <v>28.634582537928299</v>
      </c>
      <c r="AC34" s="1">
        <v>31.5278900565885</v>
      </c>
      <c r="AD34" s="1">
        <v>1.25602893890675</v>
      </c>
      <c r="AE34" s="1">
        <v>0.90225563909774398</v>
      </c>
      <c r="AF34" s="1">
        <v>1.8084999497638901</v>
      </c>
      <c r="AG34" s="1">
        <v>1.9704931285367799</v>
      </c>
      <c r="AH34" s="23">
        <v>36.324356913183301</v>
      </c>
      <c r="AI34" s="23">
        <v>37.393483709273198</v>
      </c>
      <c r="AJ34" s="23">
        <v>37.928262835326002</v>
      </c>
      <c r="AK34" s="23">
        <v>37.843573160873099</v>
      </c>
      <c r="AL34" s="1">
        <v>4.78</v>
      </c>
      <c r="AM34" s="1">
        <v>3.7</v>
      </c>
      <c r="AN34" s="1">
        <v>4.12</v>
      </c>
      <c r="AO34" s="1">
        <v>3.34</v>
      </c>
      <c r="AP34" s="2">
        <v>2</v>
      </c>
      <c r="AQ34" s="2">
        <v>2</v>
      </c>
      <c r="AR34" s="2">
        <v>2</v>
      </c>
      <c r="AS34">
        <v>2</v>
      </c>
      <c r="AT34">
        <v>0</v>
      </c>
      <c r="AU34">
        <v>0</v>
      </c>
      <c r="AV34">
        <v>0</v>
      </c>
      <c r="AW34">
        <v>0</v>
      </c>
    </row>
    <row r="35" spans="1:49" x14ac:dyDescent="0.25">
      <c r="A35" t="s">
        <v>41</v>
      </c>
      <c r="B35" s="2">
        <v>2191919</v>
      </c>
      <c r="C35" s="2">
        <v>2220269</v>
      </c>
      <c r="D35" s="2">
        <v>2249045</v>
      </c>
      <c r="E35" s="2">
        <v>2264569</v>
      </c>
      <c r="F35" s="2">
        <v>583.28</v>
      </c>
      <c r="G35" s="2">
        <v>582.55999999999995</v>
      </c>
      <c r="H35" s="2">
        <v>588.76</v>
      </c>
      <c r="I35" s="2">
        <v>568.67999999999995</v>
      </c>
      <c r="J35" s="2">
        <v>685.44</v>
      </c>
      <c r="K35" s="2">
        <v>620</v>
      </c>
      <c r="L35" s="2">
        <v>629.67999999999995</v>
      </c>
      <c r="M35" s="2">
        <v>615.1</v>
      </c>
      <c r="N35" s="2">
        <f t="shared" ref="N35:N60" si="4">J35/5</f>
        <v>137.08800000000002</v>
      </c>
      <c r="O35" s="2">
        <f t="shared" ref="O35:O60" si="5">K35/5</f>
        <v>124</v>
      </c>
      <c r="P35" s="2">
        <f t="shared" ref="P35:P60" si="6">L35/5</f>
        <v>125.93599999999999</v>
      </c>
      <c r="Q35" s="2">
        <f t="shared" ref="Q35:Q60" si="7">M35/5</f>
        <v>123.02000000000001</v>
      </c>
      <c r="R35" s="1">
        <v>8.9560791251866494</v>
      </c>
      <c r="S35" s="1">
        <v>9.2101452571737905</v>
      </c>
      <c r="T35" s="1">
        <v>8.8321932197888398</v>
      </c>
      <c r="U35" s="1">
        <v>9.0304159422830601</v>
      </c>
      <c r="V35" s="1">
        <v>2.0621199962224899</v>
      </c>
      <c r="W35" s="1">
        <v>1.95111493246989</v>
      </c>
      <c r="X35" s="1">
        <v>1.75096540976281</v>
      </c>
      <c r="Y35" s="1">
        <v>1.6811145961991001</v>
      </c>
      <c r="Z35" s="1">
        <v>10.0044755303458</v>
      </c>
      <c r="AA35" s="1">
        <v>10.612678013339799</v>
      </c>
      <c r="AB35" s="1">
        <v>10.9931104090847</v>
      </c>
      <c r="AC35" s="1">
        <v>11.2851496244981</v>
      </c>
      <c r="AD35" s="1">
        <v>1.48682501497546</v>
      </c>
      <c r="AE35" s="1">
        <v>1.46784015810697</v>
      </c>
      <c r="AF35" s="1">
        <v>1.5161990978393101</v>
      </c>
      <c r="AG35" s="1">
        <v>1.4695953181378001</v>
      </c>
      <c r="AH35" s="23">
        <v>10.3338672642557</v>
      </c>
      <c r="AI35" s="23">
        <v>10.314966339664201</v>
      </c>
      <c r="AJ35" s="23">
        <v>10.8508277957978</v>
      </c>
      <c r="AK35" s="23">
        <v>10.629837289126501</v>
      </c>
      <c r="AL35" s="1">
        <v>5.98</v>
      </c>
      <c r="AM35" s="1">
        <v>6.14</v>
      </c>
      <c r="AN35" s="1">
        <v>6.64</v>
      </c>
      <c r="AO35" s="1">
        <v>8.26</v>
      </c>
      <c r="AP35" s="2">
        <v>71</v>
      </c>
      <c r="AQ35" s="2">
        <v>77</v>
      </c>
      <c r="AR35" s="2">
        <v>82</v>
      </c>
      <c r="AS35">
        <v>86</v>
      </c>
      <c r="AT35">
        <v>43</v>
      </c>
      <c r="AU35">
        <v>47</v>
      </c>
      <c r="AV35">
        <v>52</v>
      </c>
      <c r="AW35">
        <v>53</v>
      </c>
    </row>
    <row r="36" spans="1:49" x14ac:dyDescent="0.25">
      <c r="A36" t="s">
        <v>42</v>
      </c>
      <c r="B36" s="2">
        <v>1420255</v>
      </c>
      <c r="C36" s="2">
        <v>1430360</v>
      </c>
      <c r="D36" s="2">
        <v>1435118</v>
      </c>
      <c r="E36" s="2">
        <v>1445457</v>
      </c>
      <c r="F36" s="2">
        <v>853.64</v>
      </c>
      <c r="G36" s="2">
        <v>822.12</v>
      </c>
      <c r="H36" s="2">
        <v>790.06</v>
      </c>
      <c r="I36" s="2">
        <v>804.62</v>
      </c>
      <c r="J36" s="2">
        <v>950.08</v>
      </c>
      <c r="K36" s="2">
        <v>914</v>
      </c>
      <c r="L36" s="2">
        <v>887.4</v>
      </c>
      <c r="M36" s="2">
        <v>862.38</v>
      </c>
      <c r="N36" s="2">
        <f t="shared" si="4"/>
        <v>190.01600000000002</v>
      </c>
      <c r="O36" s="2">
        <f t="shared" si="5"/>
        <v>182.8</v>
      </c>
      <c r="P36" s="2">
        <f t="shared" si="6"/>
        <v>177.48</v>
      </c>
      <c r="Q36" s="2">
        <f t="shared" si="7"/>
        <v>172.476</v>
      </c>
      <c r="R36" s="1">
        <v>11.4472401082904</v>
      </c>
      <c r="S36" s="1">
        <v>11.08112642971</v>
      </c>
      <c r="T36" s="1">
        <v>11.292451213071001</v>
      </c>
      <c r="U36" s="1">
        <v>11.060861720549299</v>
      </c>
      <c r="V36" s="1">
        <v>3.2015377520234001</v>
      </c>
      <c r="W36" s="1">
        <v>3.2026902318297501</v>
      </c>
      <c r="X36" s="1">
        <v>3.2868377373846598</v>
      </c>
      <c r="Y36" s="1">
        <v>2.9658440202648699</v>
      </c>
      <c r="Z36" s="1">
        <v>11.573977912417099</v>
      </c>
      <c r="AA36" s="1">
        <v>11.8480662210912</v>
      </c>
      <c r="AB36" s="1">
        <v>12.096566275386399</v>
      </c>
      <c r="AC36" s="1">
        <v>12.383626769942</v>
      </c>
      <c r="AD36" s="1">
        <v>2.34112888178531</v>
      </c>
      <c r="AE36" s="1">
        <v>2.22321653290081</v>
      </c>
      <c r="AF36" s="1">
        <v>2.2228137337835601</v>
      </c>
      <c r="AG36" s="1">
        <v>2.4179204223992801</v>
      </c>
      <c r="AH36" s="23">
        <v>14.864936226241101</v>
      </c>
      <c r="AI36" s="23">
        <v>14.871780530775499</v>
      </c>
      <c r="AJ36" s="23">
        <v>14.768820403618401</v>
      </c>
      <c r="AK36" s="23">
        <v>15.4041247854485</v>
      </c>
      <c r="AL36" s="1">
        <v>6.9</v>
      </c>
      <c r="AM36" s="1">
        <v>8.18</v>
      </c>
      <c r="AN36" s="1">
        <v>8.48</v>
      </c>
      <c r="AO36" s="1">
        <v>13.34</v>
      </c>
      <c r="AP36" s="2">
        <v>64</v>
      </c>
      <c r="AQ36" s="2">
        <v>77</v>
      </c>
      <c r="AR36" s="2">
        <v>85</v>
      </c>
      <c r="AS36">
        <v>98</v>
      </c>
      <c r="AT36">
        <v>37</v>
      </c>
      <c r="AU36">
        <v>39</v>
      </c>
      <c r="AV36">
        <v>45</v>
      </c>
      <c r="AW36">
        <v>53</v>
      </c>
    </row>
    <row r="37" spans="1:49" x14ac:dyDescent="0.25">
      <c r="A37" t="s">
        <v>43</v>
      </c>
      <c r="B37" s="2">
        <v>55332</v>
      </c>
      <c r="C37" s="2">
        <v>55948</v>
      </c>
      <c r="D37" s="2">
        <v>56643</v>
      </c>
      <c r="E37" s="2">
        <v>57146</v>
      </c>
      <c r="F37" s="2">
        <v>636.38</v>
      </c>
      <c r="G37" s="2">
        <v>576.29999999999995</v>
      </c>
      <c r="H37" s="2">
        <v>570.08000000000004</v>
      </c>
      <c r="I37" s="2">
        <v>646.86</v>
      </c>
      <c r="J37" s="2">
        <v>785.2</v>
      </c>
      <c r="K37" s="2">
        <v>661.92</v>
      </c>
      <c r="L37" s="2">
        <v>659.16</v>
      </c>
      <c r="M37" s="2">
        <v>743.12</v>
      </c>
      <c r="N37" s="2">
        <f t="shared" si="4"/>
        <v>157.04000000000002</v>
      </c>
      <c r="O37" s="2">
        <f t="shared" si="5"/>
        <v>132.38399999999999</v>
      </c>
      <c r="P37" s="2">
        <f t="shared" si="6"/>
        <v>131.83199999999999</v>
      </c>
      <c r="Q37" s="2">
        <f t="shared" si="7"/>
        <v>148.624</v>
      </c>
      <c r="R37" s="1">
        <v>9.3978168148630097</v>
      </c>
      <c r="S37" s="1">
        <v>8.0074354757989603</v>
      </c>
      <c r="T37" s="1">
        <v>8.0504210582066609</v>
      </c>
      <c r="U37" s="1">
        <v>9.3269870157141295</v>
      </c>
      <c r="V37" s="1">
        <v>3.3434540591339599</v>
      </c>
      <c r="W37" s="1">
        <v>3.8071065989847699</v>
      </c>
      <c r="X37" s="1">
        <v>3.3719965397312999</v>
      </c>
      <c r="Y37" s="1">
        <v>3.81479018653974</v>
      </c>
      <c r="Z37" s="1">
        <v>5.7109809874936701</v>
      </c>
      <c r="AA37" s="1">
        <v>6.0949453063558998</v>
      </c>
      <c r="AB37" s="1">
        <v>5.9142347686386696</v>
      </c>
      <c r="AC37" s="1">
        <v>7.9795611241381703</v>
      </c>
      <c r="AD37" s="1">
        <v>1.69883611653293</v>
      </c>
      <c r="AE37" s="1">
        <v>1.0902981339815501</v>
      </c>
      <c r="AF37" s="1">
        <v>1.5182811644863401</v>
      </c>
      <c r="AG37" s="1">
        <v>1.9423931683757401</v>
      </c>
      <c r="AH37" s="23">
        <v>14.403961541241999</v>
      </c>
      <c r="AI37" s="23">
        <v>9.7948094659326497</v>
      </c>
      <c r="AJ37" s="23">
        <v>8.6859806154335004</v>
      </c>
      <c r="AK37" s="23">
        <v>11.2168830714311</v>
      </c>
      <c r="AL37" s="1">
        <v>9.64</v>
      </c>
      <c r="AM37" s="1">
        <v>10.48</v>
      </c>
      <c r="AN37" s="1">
        <v>9.2200000000000006</v>
      </c>
      <c r="AO37" s="1">
        <v>11.42</v>
      </c>
      <c r="AP37" s="2">
        <v>2</v>
      </c>
      <c r="AQ37" s="2">
        <v>2</v>
      </c>
      <c r="AR37" s="2">
        <v>2</v>
      </c>
      <c r="AS37">
        <v>2</v>
      </c>
      <c r="AT37">
        <v>1</v>
      </c>
      <c r="AU37">
        <v>1</v>
      </c>
      <c r="AV37">
        <v>1</v>
      </c>
      <c r="AW37">
        <v>1</v>
      </c>
    </row>
    <row r="38" spans="1:49" x14ac:dyDescent="0.25">
      <c r="A38" t="s">
        <v>44</v>
      </c>
      <c r="B38" s="2">
        <v>2038518</v>
      </c>
      <c r="C38" s="2">
        <v>2053077</v>
      </c>
      <c r="D38" s="2">
        <v>2063867</v>
      </c>
      <c r="E38" s="2">
        <v>2074080</v>
      </c>
      <c r="F38" s="2">
        <v>608.55999999999995</v>
      </c>
      <c r="G38" s="2">
        <v>603.24</v>
      </c>
      <c r="H38" s="2">
        <v>611.72</v>
      </c>
      <c r="I38" s="2">
        <v>575.96</v>
      </c>
      <c r="J38" s="2">
        <v>667.84</v>
      </c>
      <c r="K38" s="2">
        <v>636.05999999999995</v>
      </c>
      <c r="L38" s="2">
        <v>646.76</v>
      </c>
      <c r="M38" s="2">
        <v>606.86</v>
      </c>
      <c r="N38" s="2">
        <f t="shared" si="4"/>
        <v>133.56800000000001</v>
      </c>
      <c r="O38" s="2">
        <f t="shared" si="5"/>
        <v>127.21199999999999</v>
      </c>
      <c r="P38" s="2">
        <f t="shared" si="6"/>
        <v>129.352</v>
      </c>
      <c r="Q38" s="2">
        <f t="shared" si="7"/>
        <v>121.372</v>
      </c>
      <c r="R38" s="1">
        <v>8.4394643559684006</v>
      </c>
      <c r="S38" s="1">
        <v>9.1433492265511696</v>
      </c>
      <c r="T38" s="1">
        <v>8.9395295336375806</v>
      </c>
      <c r="U38" s="1">
        <v>8.5662076679780892</v>
      </c>
      <c r="V38" s="1">
        <v>1.1940046641727</v>
      </c>
      <c r="W38" s="1">
        <v>1.2322966941814699</v>
      </c>
      <c r="X38" s="1">
        <v>1.1628656303918801</v>
      </c>
      <c r="Y38" s="1">
        <v>1.16581809766258</v>
      </c>
      <c r="Z38" s="1">
        <v>10.2201697507699</v>
      </c>
      <c r="AA38" s="1">
        <v>11.0541397132207</v>
      </c>
      <c r="AB38" s="1">
        <v>11.884971269951</v>
      </c>
      <c r="AC38" s="1">
        <v>12.1109118259662</v>
      </c>
      <c r="AD38" s="1">
        <v>1.55946623968981</v>
      </c>
      <c r="AE38" s="1">
        <v>1.31704753401845</v>
      </c>
      <c r="AF38" s="1">
        <v>1.4463141277999001</v>
      </c>
      <c r="AG38" s="1">
        <v>1.3297462007251399</v>
      </c>
      <c r="AH38" s="23">
        <v>10.974639419421401</v>
      </c>
      <c r="AI38" s="23">
        <v>11.071187295946499</v>
      </c>
      <c r="AJ38" s="23">
        <v>11.9188881841708</v>
      </c>
      <c r="AK38" s="23">
        <v>11.3857710406542</v>
      </c>
      <c r="AL38" s="1">
        <v>4.26</v>
      </c>
      <c r="AM38" s="1">
        <v>3.64</v>
      </c>
      <c r="AN38" s="1">
        <v>4.12</v>
      </c>
      <c r="AO38" s="1">
        <v>6.1</v>
      </c>
      <c r="AP38" s="2">
        <v>55</v>
      </c>
      <c r="AQ38" s="2">
        <v>61</v>
      </c>
      <c r="AR38" s="2">
        <v>66</v>
      </c>
      <c r="AS38">
        <v>72</v>
      </c>
      <c r="AT38">
        <v>31</v>
      </c>
      <c r="AU38">
        <v>29</v>
      </c>
      <c r="AV38">
        <v>34</v>
      </c>
      <c r="AW38">
        <v>32</v>
      </c>
    </row>
    <row r="39" spans="1:49" x14ac:dyDescent="0.25">
      <c r="A39" t="s">
        <v>45</v>
      </c>
      <c r="B39" s="2">
        <v>3102904</v>
      </c>
      <c r="C39" s="2">
        <v>3125734</v>
      </c>
      <c r="D39" s="2">
        <v>3153376</v>
      </c>
      <c r="E39" s="2">
        <v>3176770</v>
      </c>
      <c r="F39" s="2">
        <v>526.14</v>
      </c>
      <c r="G39" s="2">
        <v>528.44000000000005</v>
      </c>
      <c r="H39" s="2">
        <v>532.16</v>
      </c>
      <c r="I39" s="2">
        <v>511.88</v>
      </c>
      <c r="J39" s="2">
        <v>561.32000000000005</v>
      </c>
      <c r="K39" s="2">
        <v>549.52</v>
      </c>
      <c r="L39" s="2">
        <v>554.29999999999995</v>
      </c>
      <c r="M39" s="2">
        <v>542.67999999999995</v>
      </c>
      <c r="N39" s="2">
        <f t="shared" si="4"/>
        <v>112.26400000000001</v>
      </c>
      <c r="O39" s="2">
        <f t="shared" si="5"/>
        <v>109.904</v>
      </c>
      <c r="P39" s="2">
        <f t="shared" si="6"/>
        <v>110.85999999999999</v>
      </c>
      <c r="Q39" s="2">
        <f t="shared" si="7"/>
        <v>108.53599999999999</v>
      </c>
      <c r="R39" s="1">
        <v>7.22226662507122</v>
      </c>
      <c r="S39" s="1">
        <v>7.7690552043136103</v>
      </c>
      <c r="T39" s="1">
        <v>7.2725231624772899</v>
      </c>
      <c r="U39" s="1">
        <v>7.3653427852819098</v>
      </c>
      <c r="V39" s="1">
        <v>1.3248879114532699</v>
      </c>
      <c r="W39" s="1">
        <v>1.55483480040208</v>
      </c>
      <c r="X39" s="1">
        <v>1.3490303725277299</v>
      </c>
      <c r="Y39" s="1">
        <v>1.25536315188068</v>
      </c>
      <c r="Z39" s="1">
        <v>6.1245852272580796</v>
      </c>
      <c r="AA39" s="1">
        <v>6.5299862368326904</v>
      </c>
      <c r="AB39" s="1">
        <v>6.7575195599890403</v>
      </c>
      <c r="AC39" s="1">
        <v>7.0521315675985399</v>
      </c>
      <c r="AD39" s="1">
        <v>1.9562319685043399</v>
      </c>
      <c r="AE39" s="1">
        <v>1.7442303151835701</v>
      </c>
      <c r="AF39" s="1">
        <v>1.73338035172463</v>
      </c>
      <c r="AG39" s="1">
        <v>1.58777626331148</v>
      </c>
      <c r="AH39" s="23">
        <v>7.7743301114053196</v>
      </c>
      <c r="AI39" s="23">
        <v>7.6458841347344304</v>
      </c>
      <c r="AJ39" s="23">
        <v>8.1141608231939397</v>
      </c>
      <c r="AK39" s="23">
        <v>8.2530368896709607</v>
      </c>
      <c r="AL39" s="1">
        <v>9.16</v>
      </c>
      <c r="AM39" s="1">
        <v>7.86</v>
      </c>
      <c r="AN39" s="1">
        <v>8.36</v>
      </c>
      <c r="AO39" s="1">
        <v>10.86</v>
      </c>
      <c r="AP39" s="2">
        <v>223</v>
      </c>
      <c r="AQ39" s="2">
        <v>247</v>
      </c>
      <c r="AR39" s="2">
        <v>265</v>
      </c>
      <c r="AS39">
        <v>289</v>
      </c>
      <c r="AT39">
        <v>134</v>
      </c>
      <c r="AU39">
        <v>140</v>
      </c>
      <c r="AV39">
        <v>144</v>
      </c>
      <c r="AW39">
        <v>155</v>
      </c>
    </row>
    <row r="40" spans="1:49" x14ac:dyDescent="0.25">
      <c r="A40" t="s">
        <v>46</v>
      </c>
      <c r="B40" s="2">
        <v>806314</v>
      </c>
      <c r="C40" s="2">
        <v>813595</v>
      </c>
      <c r="D40" s="2">
        <v>822403</v>
      </c>
      <c r="E40" s="2">
        <v>830956</v>
      </c>
      <c r="F40" s="2">
        <v>514.08000000000004</v>
      </c>
      <c r="G40" s="2">
        <v>496.88</v>
      </c>
      <c r="H40" s="2">
        <v>484.8</v>
      </c>
      <c r="I40" s="2">
        <v>456.06</v>
      </c>
      <c r="J40" s="2">
        <v>694.22</v>
      </c>
      <c r="K40" s="2">
        <v>639.6</v>
      </c>
      <c r="L40" s="2">
        <v>631.96</v>
      </c>
      <c r="M40" s="2">
        <v>595</v>
      </c>
      <c r="N40" s="2">
        <f t="shared" si="4"/>
        <v>138.84399999999999</v>
      </c>
      <c r="O40" s="2">
        <f t="shared" si="5"/>
        <v>127.92</v>
      </c>
      <c r="P40" s="2">
        <f t="shared" si="6"/>
        <v>126.39200000000001</v>
      </c>
      <c r="Q40" s="2">
        <f t="shared" si="7"/>
        <v>119</v>
      </c>
      <c r="R40" s="1">
        <v>8.8613120942957693</v>
      </c>
      <c r="S40" s="1">
        <v>8.9934181011436891</v>
      </c>
      <c r="T40" s="1">
        <v>10.1264222041992</v>
      </c>
      <c r="U40" s="1">
        <v>8.4505076081044006</v>
      </c>
      <c r="V40" s="1">
        <v>2.41345183142051</v>
      </c>
      <c r="W40" s="1">
        <v>2.53934697238798</v>
      </c>
      <c r="X40" s="1">
        <v>2.82708112689278</v>
      </c>
      <c r="Y40" s="1">
        <v>2.3491015168071501</v>
      </c>
      <c r="Z40" s="1">
        <v>5.1406772051582896</v>
      </c>
      <c r="AA40" s="1">
        <v>5.4105543913126297</v>
      </c>
      <c r="AB40" s="1">
        <v>5.5520225485558798</v>
      </c>
      <c r="AC40" s="1">
        <v>5.0700638782318199</v>
      </c>
      <c r="AD40" s="1">
        <v>1.82931215382593</v>
      </c>
      <c r="AE40" s="1">
        <v>1.77238060705879</v>
      </c>
      <c r="AF40" s="1">
        <v>1.51385634536839</v>
      </c>
      <c r="AG40" s="1">
        <v>1.486239945316</v>
      </c>
      <c r="AH40" s="23">
        <v>6.8670517937180797</v>
      </c>
      <c r="AI40" s="23">
        <v>6.7515164178737601</v>
      </c>
      <c r="AJ40" s="23">
        <v>6.6937985391590296</v>
      </c>
      <c r="AK40" s="23">
        <v>6.6297132459480403</v>
      </c>
      <c r="AL40" s="1">
        <v>12.42</v>
      </c>
      <c r="AM40" s="1">
        <v>11.8</v>
      </c>
      <c r="AN40" s="1">
        <v>11.42</v>
      </c>
      <c r="AO40" s="1">
        <v>12.3</v>
      </c>
      <c r="AP40" s="2">
        <v>167</v>
      </c>
      <c r="AQ40" s="2">
        <v>242</v>
      </c>
      <c r="AR40" s="2">
        <v>269</v>
      </c>
      <c r="AS40">
        <v>309</v>
      </c>
      <c r="AT40">
        <v>77</v>
      </c>
      <c r="AU40">
        <v>85</v>
      </c>
      <c r="AV40">
        <v>110</v>
      </c>
      <c r="AW40">
        <v>117</v>
      </c>
    </row>
    <row r="41" spans="1:49" x14ac:dyDescent="0.25">
      <c r="A41" t="s">
        <v>47</v>
      </c>
      <c r="B41" s="2">
        <v>686576</v>
      </c>
      <c r="C41" s="2">
        <v>692713</v>
      </c>
      <c r="D41" s="2">
        <v>697758</v>
      </c>
      <c r="E41" s="2">
        <v>702669</v>
      </c>
      <c r="F41" s="2">
        <v>791.36</v>
      </c>
      <c r="G41" s="2">
        <v>778.7</v>
      </c>
      <c r="H41" s="2">
        <v>793.16</v>
      </c>
      <c r="I41" s="2">
        <v>757.62</v>
      </c>
      <c r="J41" s="2">
        <v>763.58</v>
      </c>
      <c r="K41" s="2">
        <v>771.6</v>
      </c>
      <c r="L41" s="2">
        <v>786.84</v>
      </c>
      <c r="M41" s="2">
        <v>745.92</v>
      </c>
      <c r="N41" s="2">
        <f t="shared" si="4"/>
        <v>152.71600000000001</v>
      </c>
      <c r="O41" s="2">
        <f t="shared" si="5"/>
        <v>154.32</v>
      </c>
      <c r="P41" s="2">
        <f t="shared" si="6"/>
        <v>157.36799999999999</v>
      </c>
      <c r="Q41" s="2">
        <f t="shared" si="7"/>
        <v>149.184</v>
      </c>
      <c r="R41" s="1">
        <v>9.6493323390272892</v>
      </c>
      <c r="S41" s="1">
        <v>9.7399644585853</v>
      </c>
      <c r="T41" s="1">
        <v>9.8644515720350103</v>
      </c>
      <c r="U41" s="1">
        <v>9.3642952798543906</v>
      </c>
      <c r="V41" s="1">
        <v>4.5035072592109202</v>
      </c>
      <c r="W41" s="1">
        <v>4.3553390798209399</v>
      </c>
      <c r="X41" s="1">
        <v>4.2507574259270404</v>
      </c>
      <c r="Y41" s="1">
        <v>3.8823400491554301</v>
      </c>
      <c r="Z41" s="1">
        <v>10.310584698562099</v>
      </c>
      <c r="AA41" s="1">
        <v>11.151804571301501</v>
      </c>
      <c r="AB41" s="1">
        <v>12.2019382078027</v>
      </c>
      <c r="AC41" s="1">
        <v>12.229086525803799</v>
      </c>
      <c r="AD41" s="1">
        <v>1.59050127007061</v>
      </c>
      <c r="AE41" s="1">
        <v>1.5316588543884699</v>
      </c>
      <c r="AF41" s="1">
        <v>1.74415771657222</v>
      </c>
      <c r="AG41" s="1">
        <v>1.5284579225780599</v>
      </c>
      <c r="AH41" s="23">
        <v>12.840530400130501</v>
      </c>
      <c r="AI41" s="23">
        <v>13.5207510180984</v>
      </c>
      <c r="AJ41" s="23">
        <v>14.419039265762599</v>
      </c>
      <c r="AK41" s="23">
        <v>13.7788916260715</v>
      </c>
      <c r="AL41" s="1">
        <v>3.72</v>
      </c>
      <c r="AM41" s="1">
        <v>3.52</v>
      </c>
      <c r="AN41" s="1">
        <v>3.68</v>
      </c>
      <c r="AO41" s="1">
        <v>6</v>
      </c>
      <c r="AP41" s="2">
        <v>20</v>
      </c>
      <c r="AQ41" s="2">
        <v>23</v>
      </c>
      <c r="AR41" s="2">
        <v>24</v>
      </c>
      <c r="AS41">
        <v>31</v>
      </c>
      <c r="AT41">
        <v>9</v>
      </c>
      <c r="AU41">
        <v>11</v>
      </c>
      <c r="AV41">
        <v>9</v>
      </c>
      <c r="AW41">
        <v>14</v>
      </c>
    </row>
    <row r="42" spans="1:49" x14ac:dyDescent="0.25">
      <c r="A42" t="s">
        <v>48</v>
      </c>
      <c r="B42" s="2">
        <v>269677</v>
      </c>
      <c r="C42" s="2">
        <v>270013</v>
      </c>
      <c r="D42" s="2">
        <v>270637</v>
      </c>
      <c r="E42" s="2">
        <v>271584</v>
      </c>
      <c r="F42" s="2">
        <v>822.56</v>
      </c>
      <c r="G42" s="2">
        <v>773.1</v>
      </c>
      <c r="H42" s="2">
        <v>784.2</v>
      </c>
      <c r="I42" s="2">
        <v>773.7</v>
      </c>
      <c r="J42" s="2">
        <v>1167.44</v>
      </c>
      <c r="K42" s="2">
        <v>977.08</v>
      </c>
      <c r="L42" s="2">
        <v>986.28</v>
      </c>
      <c r="M42" s="2">
        <v>997.26</v>
      </c>
      <c r="N42" s="2">
        <f t="shared" si="4"/>
        <v>233.488</v>
      </c>
      <c r="O42" s="2">
        <f t="shared" si="5"/>
        <v>195.416</v>
      </c>
      <c r="P42" s="2">
        <f t="shared" si="6"/>
        <v>197.256</v>
      </c>
      <c r="Q42" s="2">
        <f t="shared" si="7"/>
        <v>199.452</v>
      </c>
      <c r="R42" s="1">
        <v>13.6199972559766</v>
      </c>
      <c r="S42" s="1">
        <v>12.3438501109206</v>
      </c>
      <c r="T42" s="1">
        <v>12.097385058214501</v>
      </c>
      <c r="U42" s="1">
        <v>12.007334747260501</v>
      </c>
      <c r="V42" s="1">
        <v>3.7118478772754102</v>
      </c>
      <c r="W42" s="1">
        <v>3.2850270172176899</v>
      </c>
      <c r="X42" s="1">
        <v>3.13334835961084</v>
      </c>
      <c r="Y42" s="1">
        <v>3.0450983857664702</v>
      </c>
      <c r="Z42" s="1">
        <v>14.1354286794944</v>
      </c>
      <c r="AA42" s="1">
        <v>14.5474477154804</v>
      </c>
      <c r="AB42" s="1">
        <v>15.6852167294198</v>
      </c>
      <c r="AC42" s="1">
        <v>16.0429185813597</v>
      </c>
      <c r="AD42" s="1">
        <v>2.3472524538614699</v>
      </c>
      <c r="AE42" s="1">
        <v>2.63320654931429</v>
      </c>
      <c r="AF42" s="1">
        <v>2.9485990459545399</v>
      </c>
      <c r="AG42" s="1">
        <v>2.7026628961941799</v>
      </c>
      <c r="AH42" s="23">
        <v>16.119283439077101</v>
      </c>
      <c r="AI42" s="23">
        <v>15.714058212012</v>
      </c>
      <c r="AJ42" s="23">
        <v>15.485687470670999</v>
      </c>
      <c r="AK42" s="23">
        <v>16.1717921527041</v>
      </c>
      <c r="AL42" s="1">
        <v>15.08</v>
      </c>
      <c r="AM42" s="1">
        <v>12</v>
      </c>
      <c r="AN42" s="1">
        <v>15.34</v>
      </c>
      <c r="AO42" s="1">
        <v>20.7</v>
      </c>
      <c r="AP42" s="2">
        <v>21</v>
      </c>
      <c r="AQ42" s="2">
        <v>24</v>
      </c>
      <c r="AR42" s="2">
        <v>26</v>
      </c>
      <c r="AS42">
        <v>29</v>
      </c>
      <c r="AT42">
        <v>14</v>
      </c>
      <c r="AU42">
        <v>14</v>
      </c>
      <c r="AV42">
        <v>18</v>
      </c>
      <c r="AW42">
        <v>19</v>
      </c>
    </row>
    <row r="43" spans="1:49" x14ac:dyDescent="0.25">
      <c r="A43" t="s">
        <v>49</v>
      </c>
      <c r="B43" s="2">
        <v>719667</v>
      </c>
      <c r="C43" s="2">
        <v>728006</v>
      </c>
      <c r="D43" s="2">
        <v>736019</v>
      </c>
      <c r="E43" s="2">
        <v>742256</v>
      </c>
      <c r="F43" s="2">
        <v>492.12</v>
      </c>
      <c r="G43" s="2">
        <v>466.16</v>
      </c>
      <c r="H43" s="2">
        <v>445.14</v>
      </c>
      <c r="I43" s="2">
        <v>460.68</v>
      </c>
      <c r="J43" s="2">
        <v>496.72</v>
      </c>
      <c r="K43" s="2">
        <v>484.32</v>
      </c>
      <c r="L43" s="2">
        <v>473.76</v>
      </c>
      <c r="M43" s="2">
        <v>480.02</v>
      </c>
      <c r="N43" s="2">
        <f t="shared" si="4"/>
        <v>99.344000000000008</v>
      </c>
      <c r="O43" s="2">
        <f t="shared" si="5"/>
        <v>96.864000000000004</v>
      </c>
      <c r="P43" s="2">
        <f t="shared" si="6"/>
        <v>94.751999999999995</v>
      </c>
      <c r="Q43" s="2">
        <f t="shared" si="7"/>
        <v>96.003999999999991</v>
      </c>
      <c r="R43" s="1">
        <v>6.0166715995036597</v>
      </c>
      <c r="S43" s="1">
        <v>6.1922566572253501</v>
      </c>
      <c r="T43" s="1">
        <v>6.2919571369760803</v>
      </c>
      <c r="U43" s="1">
        <v>6.0087085857170601</v>
      </c>
      <c r="V43" s="1">
        <v>1.53960095433027</v>
      </c>
      <c r="W43" s="1">
        <v>1.6167449169375001</v>
      </c>
      <c r="X43" s="1">
        <v>1.6548485840718801</v>
      </c>
      <c r="Y43" s="1">
        <v>1.65576297126598</v>
      </c>
      <c r="Z43" s="1">
        <v>4.4659543927955596</v>
      </c>
      <c r="AA43" s="1">
        <v>4.7101260154449296</v>
      </c>
      <c r="AB43" s="1">
        <v>4.8966127233128498</v>
      </c>
      <c r="AC43" s="1">
        <v>4.7571188377055904</v>
      </c>
      <c r="AD43" s="1">
        <v>1.3672990424738101</v>
      </c>
      <c r="AE43" s="1">
        <v>1.3269121408340001</v>
      </c>
      <c r="AF43" s="1">
        <v>1.1698067577059801</v>
      </c>
      <c r="AG43" s="1">
        <v>1.46714880041387</v>
      </c>
      <c r="AH43" s="23">
        <v>6.0597470774677697</v>
      </c>
      <c r="AI43" s="23">
        <v>6.1194550594363202</v>
      </c>
      <c r="AJ43" s="23">
        <v>5.9781065434452101</v>
      </c>
      <c r="AK43" s="23">
        <v>6.2862408656851496</v>
      </c>
      <c r="AL43" s="1">
        <v>6.96</v>
      </c>
      <c r="AM43" s="1">
        <v>6.8</v>
      </c>
      <c r="AN43" s="1">
        <v>7.04</v>
      </c>
      <c r="AO43" s="1">
        <v>9.58</v>
      </c>
      <c r="AP43" s="2">
        <v>35</v>
      </c>
      <c r="AQ43" s="2">
        <v>36</v>
      </c>
      <c r="AR43" s="2">
        <v>45</v>
      </c>
      <c r="AS43">
        <v>72</v>
      </c>
      <c r="AT43">
        <v>21</v>
      </c>
      <c r="AU43">
        <v>22</v>
      </c>
      <c r="AV43">
        <v>27</v>
      </c>
      <c r="AW43">
        <v>33</v>
      </c>
    </row>
    <row r="44" spans="1:49" x14ac:dyDescent="0.25">
      <c r="A44" t="s">
        <v>50</v>
      </c>
      <c r="B44" s="2">
        <v>424020</v>
      </c>
      <c r="C44" s="2">
        <v>425685</v>
      </c>
      <c r="D44" s="2">
        <v>426063</v>
      </c>
      <c r="E44" s="2">
        <v>432110</v>
      </c>
      <c r="F44" s="2">
        <v>659.16</v>
      </c>
      <c r="G44" s="2">
        <v>623.54</v>
      </c>
      <c r="H44" s="2">
        <v>639.22</v>
      </c>
      <c r="I44" s="2">
        <v>590.79999999999995</v>
      </c>
      <c r="J44" s="2">
        <v>791.6</v>
      </c>
      <c r="K44" s="2">
        <v>711.4</v>
      </c>
      <c r="L44" s="2">
        <v>683.84</v>
      </c>
      <c r="M44" s="2">
        <v>599.02</v>
      </c>
      <c r="N44" s="2">
        <f t="shared" si="4"/>
        <v>158.32</v>
      </c>
      <c r="O44" s="2">
        <f t="shared" si="5"/>
        <v>142.28</v>
      </c>
      <c r="P44" s="2">
        <f t="shared" si="6"/>
        <v>136.768</v>
      </c>
      <c r="Q44" s="2">
        <f t="shared" si="7"/>
        <v>119.804</v>
      </c>
      <c r="R44" s="1">
        <v>9.4783264940333005</v>
      </c>
      <c r="S44" s="1">
        <v>8.6448900008221994</v>
      </c>
      <c r="T44" s="1">
        <v>8.1912768768937898</v>
      </c>
      <c r="U44" s="1">
        <v>8.1067320821087208</v>
      </c>
      <c r="V44" s="1">
        <v>2.2451771142870598</v>
      </c>
      <c r="W44" s="1">
        <v>1.8910696876798601</v>
      </c>
      <c r="X44" s="1">
        <v>1.6969321438378799</v>
      </c>
      <c r="Y44" s="1">
        <v>1.5019323783295899</v>
      </c>
      <c r="Z44" s="1">
        <v>9.8603839441535808</v>
      </c>
      <c r="AA44" s="1">
        <v>9.9087353324641505</v>
      </c>
      <c r="AB44" s="1">
        <v>10.2942522584688</v>
      </c>
      <c r="AC44" s="1">
        <v>9.9511698410127103</v>
      </c>
      <c r="AD44" s="1">
        <v>1.11079666053488</v>
      </c>
      <c r="AE44" s="1">
        <v>1.23330631805208</v>
      </c>
      <c r="AF44" s="1">
        <v>1.61009052651838</v>
      </c>
      <c r="AG44" s="1">
        <v>1.6199578810950901</v>
      </c>
      <c r="AH44" s="23">
        <v>12.1385783689449</v>
      </c>
      <c r="AI44" s="23">
        <v>11.4756216451132</v>
      </c>
      <c r="AJ44" s="23">
        <v>11.622694296383401</v>
      </c>
      <c r="AK44" s="23">
        <v>11.149938673023099</v>
      </c>
      <c r="AL44" s="1">
        <v>16.48</v>
      </c>
      <c r="AM44" s="1">
        <v>9.14</v>
      </c>
      <c r="AN44" s="1">
        <v>10.92</v>
      </c>
      <c r="AO44" s="1">
        <v>20.16</v>
      </c>
      <c r="AP44" s="2">
        <v>25</v>
      </c>
      <c r="AQ44" s="2">
        <v>29</v>
      </c>
      <c r="AR44" s="2">
        <v>32</v>
      </c>
      <c r="AS44">
        <v>33</v>
      </c>
      <c r="AT44">
        <v>16</v>
      </c>
      <c r="AU44">
        <v>18</v>
      </c>
      <c r="AV44">
        <v>20</v>
      </c>
      <c r="AW44">
        <v>19</v>
      </c>
    </row>
    <row r="45" spans="1:49" x14ac:dyDescent="0.25">
      <c r="A45" t="s">
        <v>51</v>
      </c>
      <c r="B45" s="2">
        <v>1786533</v>
      </c>
      <c r="C45" s="2">
        <v>1807361</v>
      </c>
      <c r="D45" s="2">
        <v>1827313</v>
      </c>
      <c r="E45" s="2">
        <v>1853223</v>
      </c>
      <c r="F45" s="2">
        <v>438.88</v>
      </c>
      <c r="G45" s="2">
        <v>426.16</v>
      </c>
      <c r="H45" s="2">
        <v>418.26</v>
      </c>
      <c r="I45" s="2">
        <v>401.06</v>
      </c>
      <c r="J45" s="2">
        <v>331.36</v>
      </c>
      <c r="K45" s="2">
        <v>329.44</v>
      </c>
      <c r="L45" s="2">
        <v>329.44</v>
      </c>
      <c r="M45" s="2">
        <v>306.24</v>
      </c>
      <c r="N45" s="2">
        <f t="shared" si="4"/>
        <v>66.272000000000006</v>
      </c>
      <c r="O45" s="2">
        <f t="shared" si="5"/>
        <v>65.888000000000005</v>
      </c>
      <c r="P45" s="2">
        <f t="shared" si="6"/>
        <v>65.888000000000005</v>
      </c>
      <c r="Q45" s="2">
        <f t="shared" si="7"/>
        <v>61.248000000000005</v>
      </c>
      <c r="R45" s="1">
        <v>3.91484512180855</v>
      </c>
      <c r="S45" s="1">
        <v>4.1447170764446097</v>
      </c>
      <c r="T45" s="1">
        <v>4.2953779675403201</v>
      </c>
      <c r="U45" s="1">
        <v>3.7378124489065798</v>
      </c>
      <c r="V45" s="1">
        <v>1.34506331537117</v>
      </c>
      <c r="W45" s="1">
        <v>1.38267894460487</v>
      </c>
      <c r="X45" s="1">
        <v>1.3582785215231299</v>
      </c>
      <c r="Y45" s="1">
        <v>1.14233419291688</v>
      </c>
      <c r="Z45" s="1">
        <v>3.20565027346262</v>
      </c>
      <c r="AA45" s="1">
        <v>3.4414818068996702</v>
      </c>
      <c r="AB45" s="1">
        <v>3.6583770815399399</v>
      </c>
      <c r="AC45" s="1">
        <v>3.4955318383162699</v>
      </c>
      <c r="AD45" s="1">
        <v>1.71505368218779</v>
      </c>
      <c r="AE45" s="1">
        <v>1.5497733988948501</v>
      </c>
      <c r="AF45" s="1">
        <v>1.45733106479295</v>
      </c>
      <c r="AG45" s="1">
        <v>1.48929729449721</v>
      </c>
      <c r="AH45" s="23">
        <v>4.8602516718135096</v>
      </c>
      <c r="AI45" s="23">
        <v>4.8983019994345396</v>
      </c>
      <c r="AJ45" s="23">
        <v>4.9750644799221604</v>
      </c>
      <c r="AK45" s="23">
        <v>4.8402162071159296</v>
      </c>
      <c r="AL45" s="1">
        <v>4.74</v>
      </c>
      <c r="AM45" s="1">
        <v>4.4400000000000004</v>
      </c>
      <c r="AN45" s="1">
        <v>4.8600000000000003</v>
      </c>
      <c r="AO45" s="1">
        <v>7.18</v>
      </c>
      <c r="AP45" s="2">
        <v>86</v>
      </c>
      <c r="AQ45" s="2">
        <v>99</v>
      </c>
      <c r="AR45" s="2">
        <v>126</v>
      </c>
      <c r="AS45">
        <v>143</v>
      </c>
      <c r="AT45">
        <v>46</v>
      </c>
      <c r="AU45">
        <v>52</v>
      </c>
      <c r="AV45">
        <v>47</v>
      </c>
      <c r="AW45">
        <v>53</v>
      </c>
    </row>
    <row r="46" spans="1:49" x14ac:dyDescent="0.25">
      <c r="A46" t="s">
        <v>52</v>
      </c>
      <c r="B46" s="2">
        <v>263182</v>
      </c>
      <c r="C46" s="2">
        <v>265526</v>
      </c>
      <c r="D46" s="2">
        <v>268607</v>
      </c>
      <c r="E46" s="2">
        <v>270734</v>
      </c>
      <c r="F46" s="2">
        <v>784.92</v>
      </c>
      <c r="G46" s="2">
        <v>754.06</v>
      </c>
      <c r="H46" s="2">
        <v>761.46</v>
      </c>
      <c r="I46" s="2">
        <v>713.54</v>
      </c>
      <c r="J46" s="2">
        <v>938.78</v>
      </c>
      <c r="K46" s="2">
        <v>896.52</v>
      </c>
      <c r="L46" s="2">
        <v>892.44</v>
      </c>
      <c r="M46" s="2">
        <v>804.34</v>
      </c>
      <c r="N46" s="2">
        <f t="shared" si="4"/>
        <v>187.756</v>
      </c>
      <c r="O46" s="2">
        <f t="shared" si="5"/>
        <v>179.304</v>
      </c>
      <c r="P46" s="2">
        <f t="shared" si="6"/>
        <v>178.488</v>
      </c>
      <c r="Q46" s="2">
        <f t="shared" si="7"/>
        <v>160.86799999999999</v>
      </c>
      <c r="R46" s="1">
        <v>12.075293903078499</v>
      </c>
      <c r="S46" s="1">
        <v>11.799221168548501</v>
      </c>
      <c r="T46" s="1">
        <v>12.546210634868</v>
      </c>
      <c r="U46" s="1">
        <v>11.4281915090088</v>
      </c>
      <c r="V46" s="1">
        <v>5.9198577410309197</v>
      </c>
      <c r="W46" s="1">
        <v>6.3571928925980901</v>
      </c>
      <c r="X46" s="1">
        <v>6.4257446753062997</v>
      </c>
      <c r="Y46" s="1">
        <v>5.5220253089748601</v>
      </c>
      <c r="Z46" s="1">
        <v>9.4687326640879697</v>
      </c>
      <c r="AA46" s="1">
        <v>9.4604671482265399</v>
      </c>
      <c r="AB46" s="1">
        <v>9.9587873733744807</v>
      </c>
      <c r="AC46" s="1">
        <v>9.4040645061204007</v>
      </c>
      <c r="AD46" s="1">
        <v>1.61865173150139</v>
      </c>
      <c r="AE46" s="1">
        <v>1.6495559756860001</v>
      </c>
      <c r="AF46" s="1">
        <v>1.7907202716235999</v>
      </c>
      <c r="AG46" s="1">
        <v>1.89854248081142</v>
      </c>
      <c r="AH46" s="23">
        <v>12.497055269737301</v>
      </c>
      <c r="AI46" s="23">
        <v>12.526080308519701</v>
      </c>
      <c r="AJ46" s="23">
        <v>12.6169459470528</v>
      </c>
      <c r="AK46" s="23">
        <v>11.893592973176601</v>
      </c>
      <c r="AL46" s="1">
        <v>11.02</v>
      </c>
      <c r="AM46" s="1">
        <v>7.76</v>
      </c>
      <c r="AN46" s="1">
        <v>8.8800000000000008</v>
      </c>
      <c r="AO46" s="1">
        <v>13.86</v>
      </c>
      <c r="AP46" s="2">
        <v>16</v>
      </c>
      <c r="AQ46" s="2">
        <v>19</v>
      </c>
      <c r="AR46" s="2">
        <v>23</v>
      </c>
      <c r="AS46">
        <v>24</v>
      </c>
      <c r="AT46">
        <v>14</v>
      </c>
      <c r="AU46">
        <v>15</v>
      </c>
      <c r="AV46">
        <v>14</v>
      </c>
      <c r="AW46">
        <v>16</v>
      </c>
    </row>
    <row r="47" spans="1:49" x14ac:dyDescent="0.25">
      <c r="A47" t="s">
        <v>53</v>
      </c>
      <c r="B47" s="2">
        <v>177457</v>
      </c>
      <c r="C47" s="2">
        <v>178006</v>
      </c>
      <c r="D47" s="2">
        <v>178402</v>
      </c>
      <c r="E47" s="2">
        <v>178127</v>
      </c>
      <c r="F47" s="2">
        <v>1382.94</v>
      </c>
      <c r="G47" s="2">
        <v>1298.2</v>
      </c>
      <c r="H47" s="2">
        <v>1326.58</v>
      </c>
      <c r="I47" s="2">
        <v>1291.08</v>
      </c>
      <c r="J47" s="2">
        <v>1981.22</v>
      </c>
      <c r="K47" s="2">
        <v>1811.7</v>
      </c>
      <c r="L47" s="2">
        <v>1934.3</v>
      </c>
      <c r="M47" s="2">
        <v>1829.64</v>
      </c>
      <c r="N47" s="2">
        <f t="shared" si="4"/>
        <v>396.24400000000003</v>
      </c>
      <c r="O47" s="2">
        <f t="shared" si="5"/>
        <v>362.34000000000003</v>
      </c>
      <c r="P47" s="2">
        <f t="shared" si="6"/>
        <v>386.86</v>
      </c>
      <c r="Q47" s="2">
        <f t="shared" si="7"/>
        <v>365.928</v>
      </c>
      <c r="R47" s="1">
        <v>25.899231926607602</v>
      </c>
      <c r="S47" s="1">
        <v>24.280080446726501</v>
      </c>
      <c r="T47" s="1">
        <v>25.324828196993298</v>
      </c>
      <c r="U47" s="1">
        <v>26.408124540355999</v>
      </c>
      <c r="V47" s="1">
        <v>10.6730081090067</v>
      </c>
      <c r="W47" s="1">
        <v>10.0165162972035</v>
      </c>
      <c r="X47" s="1">
        <v>10.5828409995404</v>
      </c>
      <c r="Y47" s="1">
        <v>9.8300650659361004</v>
      </c>
      <c r="Z47" s="1">
        <v>25.656919704491798</v>
      </c>
      <c r="AA47" s="1">
        <v>25.673291911508599</v>
      </c>
      <c r="AB47" s="1">
        <v>27.9705384468784</v>
      </c>
      <c r="AC47" s="1">
        <v>30.1919417045142</v>
      </c>
      <c r="AD47" s="1">
        <v>2.6541641073612201</v>
      </c>
      <c r="AE47" s="1">
        <v>2.0729638326797999</v>
      </c>
      <c r="AF47" s="1">
        <v>2.2701539220412301</v>
      </c>
      <c r="AG47" s="1">
        <v>2.3522542904781401</v>
      </c>
      <c r="AH47" s="23">
        <v>34.791526961461102</v>
      </c>
      <c r="AI47" s="23">
        <v>35.667337056054301</v>
      </c>
      <c r="AJ47" s="23">
        <v>39.808970751449003</v>
      </c>
      <c r="AK47" s="23">
        <v>39.0507896051693</v>
      </c>
      <c r="AL47" s="1">
        <v>12</v>
      </c>
      <c r="AM47" s="1">
        <v>13.18</v>
      </c>
      <c r="AN47" s="1">
        <v>14.42</v>
      </c>
      <c r="AO47" s="1">
        <v>22.48</v>
      </c>
      <c r="AP47" s="2">
        <v>15</v>
      </c>
      <c r="AQ47" s="2">
        <v>18</v>
      </c>
      <c r="AR47" s="2">
        <v>19</v>
      </c>
      <c r="AS47">
        <v>20</v>
      </c>
      <c r="AT47">
        <v>9</v>
      </c>
      <c r="AU47">
        <v>9</v>
      </c>
      <c r="AV47">
        <v>11</v>
      </c>
      <c r="AW47">
        <v>11</v>
      </c>
    </row>
    <row r="48" spans="1:49" x14ac:dyDescent="0.25">
      <c r="A48" t="s">
        <v>54</v>
      </c>
      <c r="B48" s="2">
        <v>3229</v>
      </c>
      <c r="C48" s="2">
        <v>3143</v>
      </c>
      <c r="D48" s="2">
        <v>3133</v>
      </c>
      <c r="E48" s="2">
        <v>3114</v>
      </c>
      <c r="F48" s="2">
        <v>1393</v>
      </c>
      <c r="G48" s="2">
        <v>1224.6199999999999</v>
      </c>
      <c r="H48" s="2">
        <v>1218.32</v>
      </c>
      <c r="I48" s="2">
        <v>1138.4000000000001</v>
      </c>
      <c r="J48" s="2">
        <v>2949.94</v>
      </c>
      <c r="K48" s="2">
        <v>2353.2600000000002</v>
      </c>
      <c r="L48" s="2">
        <v>2102.2800000000002</v>
      </c>
      <c r="M48" s="2">
        <v>1935.68</v>
      </c>
      <c r="N48" s="2">
        <f t="shared" si="4"/>
        <v>589.98800000000006</v>
      </c>
      <c r="O48" s="2">
        <f t="shared" si="5"/>
        <v>470.65200000000004</v>
      </c>
      <c r="P48" s="2">
        <f t="shared" si="6"/>
        <v>420.45600000000002</v>
      </c>
      <c r="Q48" s="2">
        <f t="shared" si="7"/>
        <v>387.13600000000002</v>
      </c>
      <c r="R48" s="1">
        <v>29.730566738928498</v>
      </c>
      <c r="S48" s="1">
        <v>28.316894686605199</v>
      </c>
      <c r="T48" s="1">
        <v>24.896265560166</v>
      </c>
      <c r="U48" s="1">
        <v>20.873474630700098</v>
      </c>
      <c r="V48" s="1">
        <v>10.2198823165067</v>
      </c>
      <c r="W48" s="1">
        <v>11.1358574610245</v>
      </c>
      <c r="X48" s="1">
        <v>8.6179380785189892</v>
      </c>
      <c r="Y48" s="1">
        <v>7.7071290944123296</v>
      </c>
      <c r="Z48" s="1">
        <v>29.420873335397999</v>
      </c>
      <c r="AA48" s="1">
        <v>26.0897231944003</v>
      </c>
      <c r="AB48" s="1">
        <v>22.661985317587</v>
      </c>
      <c r="AC48" s="1">
        <v>25.6904303147078</v>
      </c>
      <c r="AD48" s="1">
        <v>3.0969340353050501</v>
      </c>
      <c r="AE48" s="1">
        <v>2.2271714922049002</v>
      </c>
      <c r="AF48" s="1">
        <v>1.276731567188</v>
      </c>
      <c r="AG48" s="1">
        <v>2.5690430314707799</v>
      </c>
      <c r="AH48" s="23">
        <v>35.305048002477498</v>
      </c>
      <c r="AI48" s="23">
        <v>29.5895641107222</v>
      </c>
      <c r="AJ48" s="23">
        <v>30.960740504309001</v>
      </c>
      <c r="AK48" s="23">
        <v>34.039820166987802</v>
      </c>
      <c r="AL48" s="1">
        <v>1.24</v>
      </c>
      <c r="AM48" s="1">
        <v>1.9</v>
      </c>
      <c r="AN48" s="1">
        <v>0.32</v>
      </c>
      <c r="AO48" s="1">
        <v>0.32</v>
      </c>
      <c r="AP48" s="2">
        <v>0</v>
      </c>
      <c r="AQ48" s="2">
        <v>0</v>
      </c>
      <c r="AR48" s="2">
        <v>0</v>
      </c>
      <c r="AS48">
        <v>0</v>
      </c>
      <c r="AT48">
        <v>0</v>
      </c>
      <c r="AU48">
        <v>0</v>
      </c>
      <c r="AV48">
        <v>0</v>
      </c>
      <c r="AW48">
        <v>0</v>
      </c>
    </row>
    <row r="49" spans="1:49" x14ac:dyDescent="0.25">
      <c r="A49" t="s">
        <v>55</v>
      </c>
      <c r="B49" s="2">
        <v>44896</v>
      </c>
      <c r="C49" s="2">
        <v>44890</v>
      </c>
      <c r="D49" s="2">
        <v>45218</v>
      </c>
      <c r="E49" s="2">
        <v>45308</v>
      </c>
      <c r="F49" s="2">
        <v>1254.24</v>
      </c>
      <c r="G49" s="2">
        <v>1130.3800000000001</v>
      </c>
      <c r="H49" s="2">
        <v>951.3</v>
      </c>
      <c r="I49" s="2">
        <v>1163.8</v>
      </c>
      <c r="J49" s="2">
        <v>1687.2</v>
      </c>
      <c r="K49" s="2">
        <v>1532.42</v>
      </c>
      <c r="L49" s="2">
        <v>1213.8</v>
      </c>
      <c r="M49" s="2">
        <v>1566.56</v>
      </c>
      <c r="N49" s="2">
        <f t="shared" si="4"/>
        <v>337.44</v>
      </c>
      <c r="O49" s="2">
        <f t="shared" si="5"/>
        <v>306.48400000000004</v>
      </c>
      <c r="P49" s="2">
        <f t="shared" si="6"/>
        <v>242.76</v>
      </c>
      <c r="Q49" s="2">
        <f t="shared" si="7"/>
        <v>313.31200000000001</v>
      </c>
      <c r="R49" s="1">
        <v>24.411974340698499</v>
      </c>
      <c r="S49" s="1">
        <v>21.920249498774801</v>
      </c>
      <c r="T49" s="1">
        <v>17.8468751382193</v>
      </c>
      <c r="U49" s="1">
        <v>23.1526441246579</v>
      </c>
      <c r="V49" s="1">
        <v>10.9141126158232</v>
      </c>
      <c r="W49" s="1">
        <v>9.6903541991534894</v>
      </c>
      <c r="X49" s="1">
        <v>7.4085541156176804</v>
      </c>
      <c r="Y49" s="1">
        <v>9.3360995850622395</v>
      </c>
      <c r="Z49" s="1">
        <v>20.9372772630078</v>
      </c>
      <c r="AA49" s="1">
        <v>19.803965248384898</v>
      </c>
      <c r="AB49" s="1">
        <v>16.121898359060602</v>
      </c>
      <c r="AC49" s="1">
        <v>23.704423059945299</v>
      </c>
      <c r="AD49" s="1">
        <v>1.82644333570919</v>
      </c>
      <c r="AE49" s="1">
        <v>1.1806638449543301</v>
      </c>
      <c r="AF49" s="1">
        <v>1.0172939979654101</v>
      </c>
      <c r="AG49" s="1">
        <v>1.6774079632735901</v>
      </c>
      <c r="AH49" s="23">
        <v>31.561831789023501</v>
      </c>
      <c r="AI49" s="23">
        <v>31.6551570505681</v>
      </c>
      <c r="AJ49" s="23">
        <v>25.918881861205701</v>
      </c>
      <c r="AK49" s="23">
        <v>33.3715900061799</v>
      </c>
      <c r="AL49" s="1">
        <v>3.32</v>
      </c>
      <c r="AM49" s="1">
        <v>4.58</v>
      </c>
      <c r="AN49" s="1">
        <v>3.42</v>
      </c>
      <c r="AO49" s="1">
        <v>5.24</v>
      </c>
      <c r="AP49" s="2">
        <v>1</v>
      </c>
      <c r="AQ49" s="2">
        <v>1</v>
      </c>
      <c r="AR49" s="2">
        <v>1</v>
      </c>
      <c r="AS49">
        <v>2</v>
      </c>
      <c r="AT49">
        <v>1</v>
      </c>
      <c r="AU49">
        <v>1</v>
      </c>
      <c r="AV49">
        <v>1</v>
      </c>
      <c r="AW49">
        <v>2</v>
      </c>
    </row>
    <row r="50" spans="1:49" x14ac:dyDescent="0.25">
      <c r="A50" t="s">
        <v>56</v>
      </c>
      <c r="B50" s="2">
        <v>413114</v>
      </c>
      <c r="C50" s="2">
        <v>414268</v>
      </c>
      <c r="D50" s="2">
        <v>419064</v>
      </c>
      <c r="E50" s="2">
        <v>422899</v>
      </c>
      <c r="F50" s="2">
        <v>858</v>
      </c>
      <c r="G50" s="2">
        <v>855.54</v>
      </c>
      <c r="H50" s="2">
        <v>846.76</v>
      </c>
      <c r="I50" s="2">
        <v>836.7</v>
      </c>
      <c r="J50" s="2">
        <v>918.16</v>
      </c>
      <c r="K50" s="2">
        <v>951.36</v>
      </c>
      <c r="L50" s="2">
        <v>961.1</v>
      </c>
      <c r="M50" s="2">
        <v>942.9</v>
      </c>
      <c r="N50" s="2">
        <f t="shared" si="4"/>
        <v>183.63200000000001</v>
      </c>
      <c r="O50" s="2">
        <f t="shared" si="5"/>
        <v>190.27199999999999</v>
      </c>
      <c r="P50" s="2">
        <f t="shared" si="6"/>
        <v>192.22</v>
      </c>
      <c r="Q50" s="2">
        <f t="shared" si="7"/>
        <v>188.57999999999998</v>
      </c>
      <c r="R50" s="1">
        <v>11.9579583359557</v>
      </c>
      <c r="S50" s="1">
        <v>12.363976942462401</v>
      </c>
      <c r="T50" s="1">
        <v>12.9479029456121</v>
      </c>
      <c r="U50" s="1">
        <v>12.177848611607001</v>
      </c>
      <c r="V50" s="1">
        <v>4.0013168278005598</v>
      </c>
      <c r="W50" s="1">
        <v>4.34742726930393</v>
      </c>
      <c r="X50" s="1">
        <v>4.5005058893152396</v>
      </c>
      <c r="Y50" s="1">
        <v>4.2894402682437196</v>
      </c>
      <c r="Z50" s="1">
        <v>8.8256510309503007</v>
      </c>
      <c r="AA50" s="1">
        <v>9.6700686512112899</v>
      </c>
      <c r="AB50" s="1">
        <v>10.027108031231499</v>
      </c>
      <c r="AC50" s="1">
        <v>10.089879616646099</v>
      </c>
      <c r="AD50" s="1">
        <v>2.7934177975086798</v>
      </c>
      <c r="AE50" s="1">
        <v>2.2425096797242401</v>
      </c>
      <c r="AF50" s="1">
        <v>2.2932058110455702</v>
      </c>
      <c r="AG50" s="1">
        <v>2.4852269690871802</v>
      </c>
      <c r="AH50" s="23">
        <v>13.587048611279201</v>
      </c>
      <c r="AI50" s="23">
        <v>14.7706315718327</v>
      </c>
      <c r="AJ50" s="23">
        <v>15.670637420537201</v>
      </c>
      <c r="AK50" s="23">
        <v>15.386652604995501</v>
      </c>
      <c r="AL50" s="1">
        <v>5.94</v>
      </c>
      <c r="AM50" s="1">
        <v>6.2</v>
      </c>
      <c r="AN50" s="1">
        <v>6.66</v>
      </c>
      <c r="AO50" s="1">
        <v>9.44</v>
      </c>
      <c r="AP50" s="2">
        <v>22</v>
      </c>
      <c r="AQ50" s="2">
        <v>24</v>
      </c>
      <c r="AR50" s="2">
        <v>25</v>
      </c>
      <c r="AS50">
        <v>26</v>
      </c>
      <c r="AT50">
        <v>13</v>
      </c>
      <c r="AU50">
        <v>11</v>
      </c>
      <c r="AV50">
        <v>11</v>
      </c>
      <c r="AW50">
        <v>9</v>
      </c>
    </row>
    <row r="51" spans="1:49" x14ac:dyDescent="0.25">
      <c r="A51" t="s">
        <v>57</v>
      </c>
      <c r="B51" s="2">
        <v>484030</v>
      </c>
      <c r="C51" s="2">
        <v>486613</v>
      </c>
      <c r="D51" s="2">
        <v>488300</v>
      </c>
      <c r="E51" s="2">
        <v>491619</v>
      </c>
      <c r="F51" s="2">
        <v>915.2</v>
      </c>
      <c r="G51" s="2">
        <v>883.92</v>
      </c>
      <c r="H51" s="2">
        <v>880</v>
      </c>
      <c r="I51" s="2">
        <v>884.88</v>
      </c>
      <c r="J51" s="2">
        <v>1114.6400000000001</v>
      </c>
      <c r="K51" s="2">
        <v>1092.02</v>
      </c>
      <c r="L51" s="2">
        <v>1131.4000000000001</v>
      </c>
      <c r="M51" s="2">
        <v>1149.08</v>
      </c>
      <c r="N51" s="2">
        <f t="shared" si="4"/>
        <v>222.92800000000003</v>
      </c>
      <c r="O51" s="2">
        <f t="shared" si="5"/>
        <v>218.404</v>
      </c>
      <c r="P51" s="2">
        <f t="shared" si="6"/>
        <v>226.28000000000003</v>
      </c>
      <c r="Q51" s="21">
        <f t="shared" si="7"/>
        <v>229.81599999999997</v>
      </c>
      <c r="R51" s="1">
        <v>14.3813399995868</v>
      </c>
      <c r="S51" s="1">
        <v>13.97825376634</v>
      </c>
      <c r="T51" s="1">
        <v>15.4802375588777</v>
      </c>
      <c r="U51" s="1">
        <v>15.1906252606185</v>
      </c>
      <c r="V51" s="1">
        <v>5.84261306117389</v>
      </c>
      <c r="W51" s="1">
        <v>5.5608871937247901</v>
      </c>
      <c r="X51" s="1">
        <v>5.7567069424534099</v>
      </c>
      <c r="Y51" s="1">
        <v>5.5713875989333204</v>
      </c>
      <c r="Z51" s="1">
        <v>11.1893890874533</v>
      </c>
      <c r="AA51" s="1">
        <v>11.584154143025399</v>
      </c>
      <c r="AB51" s="1">
        <v>12.4738890026623</v>
      </c>
      <c r="AC51" s="1">
        <v>12.6866536891373</v>
      </c>
      <c r="AD51" s="1">
        <v>2.62587029729562</v>
      </c>
      <c r="AE51" s="1">
        <v>2.4989057012451399</v>
      </c>
      <c r="AF51" s="1">
        <v>2.3940200696293301</v>
      </c>
      <c r="AG51" s="1">
        <v>2.5934717738736701</v>
      </c>
      <c r="AH51" s="23">
        <v>15.912236844823701</v>
      </c>
      <c r="AI51" s="23">
        <v>16.1627412337936</v>
      </c>
      <c r="AJ51" s="23">
        <v>16.639361048535701</v>
      </c>
      <c r="AK51" s="23">
        <v>17.045720364754001</v>
      </c>
      <c r="AL51" s="1">
        <v>17.52</v>
      </c>
      <c r="AM51" s="1">
        <v>16.52</v>
      </c>
      <c r="AN51" s="1">
        <v>14.64</v>
      </c>
      <c r="AO51" s="1">
        <v>19.8</v>
      </c>
      <c r="AP51" s="2">
        <v>31</v>
      </c>
      <c r="AQ51" s="2">
        <v>34</v>
      </c>
      <c r="AR51" s="2">
        <v>40</v>
      </c>
      <c r="AS51">
        <v>48</v>
      </c>
      <c r="AT51">
        <v>25</v>
      </c>
      <c r="AU51">
        <v>27</v>
      </c>
      <c r="AV51">
        <v>34</v>
      </c>
      <c r="AW51">
        <v>35</v>
      </c>
    </row>
    <row r="52" spans="1:49" x14ac:dyDescent="0.25">
      <c r="A52" t="s">
        <v>58</v>
      </c>
      <c r="B52" s="2">
        <v>515183</v>
      </c>
      <c r="C52" s="2">
        <v>518178</v>
      </c>
      <c r="D52" s="2">
        <v>523126</v>
      </c>
      <c r="E52" s="2">
        <v>526549</v>
      </c>
      <c r="F52" s="2">
        <v>1064.76</v>
      </c>
      <c r="G52" s="2">
        <v>1026.3599999999999</v>
      </c>
      <c r="H52" s="2">
        <v>1045.8399999999999</v>
      </c>
      <c r="I52" s="2">
        <v>988.4</v>
      </c>
      <c r="J52" s="2">
        <v>1404.54</v>
      </c>
      <c r="K52" s="2">
        <v>1372.9</v>
      </c>
      <c r="L52" s="2">
        <v>1416.44</v>
      </c>
      <c r="M52" s="2">
        <v>1265.18</v>
      </c>
      <c r="N52" s="2">
        <f t="shared" si="4"/>
        <v>280.90800000000002</v>
      </c>
      <c r="O52" s="2">
        <f t="shared" si="5"/>
        <v>274.58000000000004</v>
      </c>
      <c r="P52" s="2">
        <f t="shared" si="6"/>
        <v>283.28800000000001</v>
      </c>
      <c r="Q52" s="2">
        <f t="shared" si="7"/>
        <v>253.036</v>
      </c>
      <c r="R52" s="1">
        <v>15.854560418336799</v>
      </c>
      <c r="S52" s="1">
        <v>16.349594154904299</v>
      </c>
      <c r="T52" s="1">
        <v>17.6190822096397</v>
      </c>
      <c r="U52" s="1">
        <v>15.405973613092</v>
      </c>
      <c r="V52" s="1">
        <v>4.5032541834649003</v>
      </c>
      <c r="W52" s="1">
        <v>4.7454735631385399</v>
      </c>
      <c r="X52" s="1">
        <v>4.7655822880147403</v>
      </c>
      <c r="Y52" s="1">
        <v>4.5845685776632399</v>
      </c>
      <c r="Z52" s="1">
        <v>16.112721110750901</v>
      </c>
      <c r="AA52" s="1">
        <v>17.1215296674116</v>
      </c>
      <c r="AB52" s="1">
        <v>18.030073060792201</v>
      </c>
      <c r="AC52" s="1">
        <v>17.267148926310799</v>
      </c>
      <c r="AD52" s="1">
        <v>2.3875011403714801</v>
      </c>
      <c r="AE52" s="1">
        <v>2.30422750483425</v>
      </c>
      <c r="AF52" s="1">
        <v>2.6226951059591799</v>
      </c>
      <c r="AG52" s="1">
        <v>2.5106875143623899</v>
      </c>
      <c r="AH52" s="23">
        <v>20.594623658001101</v>
      </c>
      <c r="AI52" s="23">
        <v>20.6415556044448</v>
      </c>
      <c r="AJ52" s="23">
        <v>21.600914502433401</v>
      </c>
      <c r="AK52" s="23">
        <v>19.684777675012199</v>
      </c>
      <c r="AL52" s="1">
        <v>5.38</v>
      </c>
      <c r="AM52" s="1">
        <v>5.4</v>
      </c>
      <c r="AN52" s="1">
        <v>5.88</v>
      </c>
      <c r="AO52" s="1">
        <v>8.08</v>
      </c>
      <c r="AP52" s="2">
        <v>11</v>
      </c>
      <c r="AQ52" s="2">
        <v>12</v>
      </c>
      <c r="AR52" s="2">
        <v>13</v>
      </c>
      <c r="AS52">
        <v>15</v>
      </c>
      <c r="AT52">
        <v>10</v>
      </c>
      <c r="AU52">
        <v>12</v>
      </c>
      <c r="AV52">
        <v>13</v>
      </c>
      <c r="AW52">
        <v>13</v>
      </c>
    </row>
    <row r="53" spans="1:49" x14ac:dyDescent="0.25">
      <c r="A53" t="s">
        <v>59</v>
      </c>
      <c r="B53" s="2">
        <v>94645</v>
      </c>
      <c r="C53" s="2">
        <v>94676</v>
      </c>
      <c r="D53" s="2">
        <v>96557</v>
      </c>
      <c r="E53" s="2">
        <v>96712</v>
      </c>
      <c r="F53" s="2">
        <v>1009.14</v>
      </c>
      <c r="G53" s="2">
        <v>978.28</v>
      </c>
      <c r="H53" s="2">
        <v>978.86</v>
      </c>
      <c r="I53" s="2">
        <v>927.24</v>
      </c>
      <c r="J53" s="2">
        <v>1525.28</v>
      </c>
      <c r="K53" s="2">
        <v>1413.74</v>
      </c>
      <c r="L53" s="2">
        <v>1422.1</v>
      </c>
      <c r="M53" s="2">
        <v>1303.06</v>
      </c>
      <c r="N53" s="2">
        <f t="shared" si="4"/>
        <v>305.05599999999998</v>
      </c>
      <c r="O53" s="2">
        <f t="shared" si="5"/>
        <v>282.74799999999999</v>
      </c>
      <c r="P53" s="2">
        <f t="shared" si="6"/>
        <v>284.41999999999996</v>
      </c>
      <c r="Q53" s="2">
        <f t="shared" si="7"/>
        <v>260.61199999999997</v>
      </c>
      <c r="R53" s="1">
        <v>17.676580907602101</v>
      </c>
      <c r="S53" s="1">
        <v>16.8574929232329</v>
      </c>
      <c r="T53" s="1">
        <v>17.502615035678399</v>
      </c>
      <c r="U53" s="1">
        <v>16.967904706758201</v>
      </c>
      <c r="V53" s="1">
        <v>3.3176607322098399</v>
      </c>
      <c r="W53" s="1">
        <v>3.3588237779373902</v>
      </c>
      <c r="X53" s="1">
        <v>3.1691125449216502</v>
      </c>
      <c r="Y53" s="1">
        <v>3.1640334188104902</v>
      </c>
      <c r="Z53" s="1">
        <v>15.8592635638438</v>
      </c>
      <c r="AA53" s="1">
        <v>15.8540707254214</v>
      </c>
      <c r="AB53" s="1">
        <v>16.839794111250399</v>
      </c>
      <c r="AC53" s="1">
        <v>16.616345438001499</v>
      </c>
      <c r="AD53" s="1">
        <v>1.43694859739025</v>
      </c>
      <c r="AE53" s="1">
        <v>1.3625417212387501</v>
      </c>
      <c r="AF53" s="1">
        <v>1.1081537330281599</v>
      </c>
      <c r="AG53" s="1">
        <v>1.39589709653404</v>
      </c>
      <c r="AH53" s="23">
        <v>20.053885572402098</v>
      </c>
      <c r="AI53" s="23">
        <v>19.867759516667402</v>
      </c>
      <c r="AJ53" s="23">
        <v>19.708565924790499</v>
      </c>
      <c r="AK53" s="23">
        <v>19.1082802547771</v>
      </c>
      <c r="AL53" s="1">
        <v>10.18</v>
      </c>
      <c r="AM53" s="1">
        <v>15.32</v>
      </c>
      <c r="AN53" s="1">
        <v>18.46</v>
      </c>
      <c r="AO53" s="1">
        <v>27.3</v>
      </c>
      <c r="AP53" s="2">
        <v>7</v>
      </c>
      <c r="AQ53" s="2">
        <v>8</v>
      </c>
      <c r="AR53" s="2">
        <v>9</v>
      </c>
      <c r="AS53">
        <v>11</v>
      </c>
      <c r="AT53">
        <v>4</v>
      </c>
      <c r="AU53">
        <v>6</v>
      </c>
      <c r="AV53">
        <v>6</v>
      </c>
      <c r="AW53">
        <v>7</v>
      </c>
    </row>
    <row r="54" spans="1:49" x14ac:dyDescent="0.25">
      <c r="A54" t="s">
        <v>60</v>
      </c>
      <c r="B54" s="2">
        <v>63476</v>
      </c>
      <c r="C54" s="2">
        <v>63477</v>
      </c>
      <c r="D54" s="2">
        <v>63937</v>
      </c>
      <c r="E54" s="2">
        <v>64114</v>
      </c>
      <c r="F54" s="2">
        <v>1452.9</v>
      </c>
      <c r="G54" s="2">
        <v>1267.0999999999999</v>
      </c>
      <c r="H54" s="2">
        <v>1211.8399999999999</v>
      </c>
      <c r="I54" s="2">
        <v>1288.1600000000001</v>
      </c>
      <c r="J54" s="2">
        <v>2146.7199999999998</v>
      </c>
      <c r="K54" s="2">
        <v>1674.68</v>
      </c>
      <c r="L54" s="2">
        <v>1567.96</v>
      </c>
      <c r="M54" s="2">
        <v>1721.9</v>
      </c>
      <c r="N54" s="2">
        <f t="shared" si="4"/>
        <v>429.34399999999994</v>
      </c>
      <c r="O54" s="2">
        <f t="shared" si="5"/>
        <v>334.93600000000004</v>
      </c>
      <c r="P54" s="2">
        <f t="shared" si="6"/>
        <v>313.59199999999998</v>
      </c>
      <c r="Q54" s="2">
        <f t="shared" si="7"/>
        <v>344.38</v>
      </c>
      <c r="R54" s="1">
        <v>26.419434116831599</v>
      </c>
      <c r="S54" s="1">
        <v>22.181262504529201</v>
      </c>
      <c r="T54" s="1">
        <v>20.316874423260401</v>
      </c>
      <c r="U54" s="1">
        <v>24.628006363664699</v>
      </c>
      <c r="V54" s="1">
        <v>10.035288928098799</v>
      </c>
      <c r="W54" s="1">
        <v>8.4440033397923706</v>
      </c>
      <c r="X54" s="1">
        <v>8.0391635516211295</v>
      </c>
      <c r="Y54" s="1">
        <v>9.2023582992794104</v>
      </c>
      <c r="Z54" s="1">
        <v>27.947570735396098</v>
      </c>
      <c r="AA54" s="1">
        <v>24.292263339477302</v>
      </c>
      <c r="AB54" s="1">
        <v>26.228944116865001</v>
      </c>
      <c r="AC54" s="1">
        <v>30.991671085878298</v>
      </c>
      <c r="AD54" s="1">
        <v>2.8829793937866302</v>
      </c>
      <c r="AE54" s="1">
        <v>2.12675457252233</v>
      </c>
      <c r="AF54" s="1">
        <v>1.65788197757167</v>
      </c>
      <c r="AG54" s="1">
        <v>2.1524160089839999</v>
      </c>
      <c r="AH54" s="23">
        <v>36.943096603440701</v>
      </c>
      <c r="AI54" s="23">
        <v>32.720512941695397</v>
      </c>
      <c r="AJ54" s="23">
        <v>32.406900542721701</v>
      </c>
      <c r="AK54" s="23">
        <v>37.885641201609602</v>
      </c>
      <c r="AL54" s="1">
        <v>7.68</v>
      </c>
      <c r="AM54" s="1">
        <v>5.76</v>
      </c>
      <c r="AN54" s="1">
        <v>7.22</v>
      </c>
      <c r="AO54" s="1">
        <v>11.78</v>
      </c>
      <c r="AP54" s="2">
        <v>1</v>
      </c>
      <c r="AQ54" s="2">
        <v>1</v>
      </c>
      <c r="AR54" s="2">
        <v>1</v>
      </c>
      <c r="AS54">
        <v>1</v>
      </c>
      <c r="AT54">
        <v>0</v>
      </c>
      <c r="AU54">
        <v>0</v>
      </c>
      <c r="AV54">
        <v>1</v>
      </c>
      <c r="AW54">
        <v>2</v>
      </c>
    </row>
    <row r="55" spans="1:49" x14ac:dyDescent="0.25">
      <c r="A55" t="s">
        <v>61</v>
      </c>
      <c r="B55" s="2">
        <v>13705</v>
      </c>
      <c r="C55" s="2">
        <v>13525</v>
      </c>
      <c r="D55" s="2">
        <v>13496</v>
      </c>
      <c r="E55" s="2">
        <v>13459</v>
      </c>
      <c r="F55" s="2">
        <v>1419.62</v>
      </c>
      <c r="G55" s="2">
        <v>1477.64</v>
      </c>
      <c r="H55" s="2">
        <v>1475.54</v>
      </c>
      <c r="I55" s="2">
        <v>1461.26</v>
      </c>
      <c r="J55" s="2">
        <v>2045.24</v>
      </c>
      <c r="K55" s="2">
        <v>2208.62</v>
      </c>
      <c r="L55" s="2">
        <v>2285.7600000000002</v>
      </c>
      <c r="M55" s="2">
        <v>2447.7800000000002</v>
      </c>
      <c r="N55" s="2">
        <f t="shared" si="4"/>
        <v>409.048</v>
      </c>
      <c r="O55" s="2">
        <f t="shared" si="5"/>
        <v>441.72399999999999</v>
      </c>
      <c r="P55" s="2">
        <f t="shared" si="6"/>
        <v>457.15200000000004</v>
      </c>
      <c r="Q55" s="2">
        <f t="shared" si="7"/>
        <v>489.55600000000004</v>
      </c>
      <c r="R55" s="1">
        <v>24.808464064210099</v>
      </c>
      <c r="S55" s="1">
        <v>34.972273567467703</v>
      </c>
      <c r="T55" s="1">
        <v>31.490812092471799</v>
      </c>
      <c r="U55" s="1">
        <v>35.812467493870301</v>
      </c>
      <c r="V55" s="1">
        <v>12.5501641736592</v>
      </c>
      <c r="W55" s="1">
        <v>19.371534195933499</v>
      </c>
      <c r="X55" s="1">
        <v>15.6342620035566</v>
      </c>
      <c r="Y55" s="1">
        <v>20.432424400029699</v>
      </c>
      <c r="Z55" s="1">
        <v>28.018971178402001</v>
      </c>
      <c r="AA55" s="1">
        <v>38.5951940850277</v>
      </c>
      <c r="AB55" s="1">
        <v>35.566093657380002</v>
      </c>
      <c r="AC55" s="1">
        <v>40.716249349877401</v>
      </c>
      <c r="AD55" s="1">
        <v>1.53228748631886</v>
      </c>
      <c r="AE55" s="1">
        <v>0.88724584103512005</v>
      </c>
      <c r="AF55" s="1">
        <v>0.74096028452874896</v>
      </c>
      <c r="AG55" s="1">
        <v>1.70889367709339</v>
      </c>
      <c r="AH55" s="23">
        <v>41.444728201386397</v>
      </c>
      <c r="AI55" s="23">
        <v>41.922365988909398</v>
      </c>
      <c r="AJ55" s="23">
        <v>42.827504445761697</v>
      </c>
      <c r="AK55" s="23">
        <v>40.567649899695397</v>
      </c>
      <c r="AL55" s="1">
        <v>5.04</v>
      </c>
      <c r="AM55" s="1">
        <v>7.62</v>
      </c>
      <c r="AN55" s="1">
        <v>5.86</v>
      </c>
      <c r="AO55" s="1">
        <v>6.16</v>
      </c>
      <c r="AP55" s="2">
        <v>0</v>
      </c>
      <c r="AQ55" s="2">
        <v>0</v>
      </c>
      <c r="AR55" s="2">
        <v>0</v>
      </c>
      <c r="AS55">
        <v>0</v>
      </c>
      <c r="AT55">
        <v>0</v>
      </c>
      <c r="AU55">
        <v>0</v>
      </c>
      <c r="AV55">
        <v>0</v>
      </c>
      <c r="AW55">
        <v>0</v>
      </c>
    </row>
    <row r="56" spans="1:49" x14ac:dyDescent="0.25">
      <c r="A56" t="s">
        <v>62</v>
      </c>
      <c r="B56" s="2">
        <v>443086</v>
      </c>
      <c r="C56" s="2">
        <v>447591</v>
      </c>
      <c r="D56" s="2">
        <v>452301</v>
      </c>
      <c r="E56" s="2">
        <v>455376</v>
      </c>
      <c r="F56" s="2">
        <v>717.46</v>
      </c>
      <c r="G56" s="2">
        <v>689.62</v>
      </c>
      <c r="H56" s="2">
        <v>712.08</v>
      </c>
      <c r="I56" s="2">
        <v>679.22</v>
      </c>
      <c r="J56" s="2">
        <v>736.02</v>
      </c>
      <c r="K56" s="2">
        <v>680.64</v>
      </c>
      <c r="L56" s="2">
        <v>715.9</v>
      </c>
      <c r="M56" s="2">
        <v>694.38</v>
      </c>
      <c r="N56" s="2">
        <f t="shared" si="4"/>
        <v>147.20400000000001</v>
      </c>
      <c r="O56" s="2">
        <f t="shared" si="5"/>
        <v>136.12799999999999</v>
      </c>
      <c r="P56" s="2">
        <f t="shared" si="6"/>
        <v>143.18</v>
      </c>
      <c r="Q56" s="2">
        <f t="shared" si="7"/>
        <v>138.876</v>
      </c>
      <c r="R56" s="1">
        <v>8.23767846422591</v>
      </c>
      <c r="S56" s="1">
        <v>7.9492214990918102</v>
      </c>
      <c r="T56" s="1">
        <v>8.0521599554279106</v>
      </c>
      <c r="U56" s="1">
        <v>7.8089315203260599</v>
      </c>
      <c r="V56" s="1">
        <v>2.1282550114424699</v>
      </c>
      <c r="W56" s="1">
        <v>2.1045999584441999</v>
      </c>
      <c r="X56" s="1">
        <v>2.2308153198865401</v>
      </c>
      <c r="Y56" s="1">
        <v>2.1366958293805598</v>
      </c>
      <c r="Z56" s="1">
        <v>11.2212978970222</v>
      </c>
      <c r="AA56" s="1">
        <v>11.7205216369409</v>
      </c>
      <c r="AB56" s="1">
        <v>12.312597142168601</v>
      </c>
      <c r="AC56" s="1">
        <v>13.608534485787599</v>
      </c>
      <c r="AD56" s="1">
        <v>1.0765404458728101</v>
      </c>
      <c r="AE56" s="1">
        <v>1.20199020981208</v>
      </c>
      <c r="AF56" s="1">
        <v>1.1695751280673701</v>
      </c>
      <c r="AG56" s="1">
        <v>0.96403850883665398</v>
      </c>
      <c r="AH56" s="23">
        <v>13.159973458877101</v>
      </c>
      <c r="AI56" s="23">
        <v>12.471206972436899</v>
      </c>
      <c r="AJ56" s="23">
        <v>13.117370954298099</v>
      </c>
      <c r="AK56" s="23">
        <v>12.9058184884579</v>
      </c>
      <c r="AL56" s="1">
        <v>2.58</v>
      </c>
      <c r="AM56" s="1">
        <v>2.16</v>
      </c>
      <c r="AN56" s="1">
        <v>2.54</v>
      </c>
      <c r="AO56" s="1">
        <v>3.58</v>
      </c>
      <c r="AP56" s="2">
        <v>9</v>
      </c>
      <c r="AQ56" s="2">
        <v>9</v>
      </c>
      <c r="AR56" s="2">
        <v>11</v>
      </c>
      <c r="AS56">
        <v>13</v>
      </c>
      <c r="AT56">
        <v>3</v>
      </c>
      <c r="AU56">
        <v>2</v>
      </c>
      <c r="AV56">
        <v>5</v>
      </c>
      <c r="AW56">
        <v>6</v>
      </c>
    </row>
    <row r="57" spans="1:49" x14ac:dyDescent="0.25">
      <c r="A57" t="s">
        <v>63</v>
      </c>
      <c r="B57" s="2">
        <v>55146</v>
      </c>
      <c r="C57" s="2">
        <v>55045</v>
      </c>
      <c r="D57" s="2">
        <v>53949</v>
      </c>
      <c r="E57" s="2">
        <v>54118</v>
      </c>
      <c r="F57" s="2">
        <v>1450.74</v>
      </c>
      <c r="G57" s="2">
        <v>1300.82</v>
      </c>
      <c r="H57" s="2">
        <v>1340.9</v>
      </c>
      <c r="I57" s="2">
        <v>1279.6600000000001</v>
      </c>
      <c r="J57" s="2">
        <v>2519.2800000000002</v>
      </c>
      <c r="K57" s="2">
        <v>2109.44</v>
      </c>
      <c r="L57" s="2">
        <v>2180.04</v>
      </c>
      <c r="M57" s="2">
        <v>2127.2600000000002</v>
      </c>
      <c r="N57" s="2">
        <f t="shared" si="4"/>
        <v>503.85600000000005</v>
      </c>
      <c r="O57" s="2">
        <f t="shared" si="5"/>
        <v>421.88800000000003</v>
      </c>
      <c r="P57" s="2">
        <f t="shared" si="6"/>
        <v>436.00799999999998</v>
      </c>
      <c r="Q57" s="2">
        <f t="shared" si="7"/>
        <v>425.45200000000006</v>
      </c>
      <c r="R57" s="1">
        <v>32.169150981032203</v>
      </c>
      <c r="S57" s="1">
        <v>28.921791261694999</v>
      </c>
      <c r="T57" s="1">
        <v>28.730838384400101</v>
      </c>
      <c r="U57" s="1">
        <v>27.957426364610701</v>
      </c>
      <c r="V57" s="1">
        <v>12.7842454575128</v>
      </c>
      <c r="W57" s="1">
        <v>11.681351621400699</v>
      </c>
      <c r="X57" s="1">
        <v>12.0298800719198</v>
      </c>
      <c r="Y57" s="1">
        <v>10.606452566613701</v>
      </c>
      <c r="Z57" s="1">
        <v>28.089072643528102</v>
      </c>
      <c r="AA57" s="1">
        <v>26.977927150513199</v>
      </c>
      <c r="AB57" s="1">
        <v>27.711357022373001</v>
      </c>
      <c r="AC57" s="1">
        <v>27.846557522450901</v>
      </c>
      <c r="AD57" s="1">
        <v>2.93765640300294</v>
      </c>
      <c r="AE57" s="1">
        <v>2.21636842583341</v>
      </c>
      <c r="AF57" s="1">
        <v>1.57556210495097</v>
      </c>
      <c r="AG57" s="1">
        <v>1.6999889131157799</v>
      </c>
      <c r="AH57" s="23">
        <v>34.726000072534703</v>
      </c>
      <c r="AI57" s="23">
        <v>34.916886184031199</v>
      </c>
      <c r="AJ57" s="23">
        <v>37.7578824445309</v>
      </c>
      <c r="AK57" s="23">
        <v>37.141062123507901</v>
      </c>
      <c r="AL57" s="1">
        <v>17.559999999999999</v>
      </c>
      <c r="AM57" s="1">
        <v>18.72</v>
      </c>
      <c r="AN57" s="1">
        <v>23.96</v>
      </c>
      <c r="AO57" s="1">
        <v>33.14</v>
      </c>
      <c r="AP57" s="2">
        <v>5</v>
      </c>
      <c r="AQ57" s="2">
        <v>6</v>
      </c>
      <c r="AR57" s="2">
        <v>6</v>
      </c>
      <c r="AS57">
        <v>6</v>
      </c>
      <c r="AT57">
        <v>4</v>
      </c>
      <c r="AU57">
        <v>4</v>
      </c>
      <c r="AV57">
        <v>5</v>
      </c>
      <c r="AW57">
        <v>6</v>
      </c>
    </row>
    <row r="58" spans="1:49" x14ac:dyDescent="0.25">
      <c r="A58" t="s">
        <v>64</v>
      </c>
      <c r="B58" s="2">
        <v>825061</v>
      </c>
      <c r="C58" s="2">
        <v>830091</v>
      </c>
      <c r="D58" s="2">
        <v>833361</v>
      </c>
      <c r="E58" s="2">
        <v>839270</v>
      </c>
      <c r="F58" s="2">
        <v>606.62</v>
      </c>
      <c r="G58" s="2">
        <v>595.79999999999995</v>
      </c>
      <c r="H58" s="2">
        <v>600.28</v>
      </c>
      <c r="I58" s="2">
        <v>594.84</v>
      </c>
      <c r="J58" s="2">
        <v>693.68</v>
      </c>
      <c r="K58" s="2">
        <v>657.64</v>
      </c>
      <c r="L58" s="2">
        <v>627.94000000000005</v>
      </c>
      <c r="M58" s="2">
        <v>612.9</v>
      </c>
      <c r="N58" s="2">
        <f t="shared" si="4"/>
        <v>138.73599999999999</v>
      </c>
      <c r="O58" s="2">
        <f t="shared" si="5"/>
        <v>131.52799999999999</v>
      </c>
      <c r="P58" s="2">
        <f t="shared" si="6"/>
        <v>125.58800000000001</v>
      </c>
      <c r="Q58" s="2">
        <f t="shared" si="7"/>
        <v>122.58</v>
      </c>
      <c r="R58" s="1">
        <v>9.1072054066305395</v>
      </c>
      <c r="S58" s="1">
        <v>8.7520524858118005</v>
      </c>
      <c r="T58" s="1">
        <v>8.2509260692545006</v>
      </c>
      <c r="U58" s="1">
        <v>8.1082369201806301</v>
      </c>
      <c r="V58" s="1">
        <v>1.56230872626388</v>
      </c>
      <c r="W58" s="1">
        <v>1.5492277352724</v>
      </c>
      <c r="X58" s="1">
        <v>1.3943537074569099</v>
      </c>
      <c r="Y58" s="1">
        <v>1.3988347015859</v>
      </c>
      <c r="Z58" s="1">
        <v>9.0975091538686197</v>
      </c>
      <c r="AA58" s="1">
        <v>9.1688742559550693</v>
      </c>
      <c r="AB58" s="1">
        <v>9.0129007716943796</v>
      </c>
      <c r="AC58" s="1">
        <v>9.3855374313391398</v>
      </c>
      <c r="AD58" s="1">
        <v>1.4095927452636801</v>
      </c>
      <c r="AE58" s="1">
        <v>1.46369494428924</v>
      </c>
      <c r="AF58" s="1">
        <v>1.5359490064929799</v>
      </c>
      <c r="AG58" s="1">
        <v>1.5334755203927199</v>
      </c>
      <c r="AH58" s="23">
        <v>9.4017290842737697</v>
      </c>
      <c r="AI58" s="23">
        <v>9.4182445057228694</v>
      </c>
      <c r="AJ58" s="23">
        <v>9.8660724463947798</v>
      </c>
      <c r="AK58" s="23">
        <v>10.2112550192429</v>
      </c>
      <c r="AL58" s="1">
        <v>16.18</v>
      </c>
      <c r="AM58" s="1">
        <v>13.84</v>
      </c>
      <c r="AN58" s="1">
        <v>13.56</v>
      </c>
      <c r="AO58" s="1">
        <v>18.52</v>
      </c>
      <c r="AP58" s="2">
        <v>36</v>
      </c>
      <c r="AQ58" s="2">
        <v>45</v>
      </c>
      <c r="AR58" s="2">
        <v>48</v>
      </c>
      <c r="AS58">
        <v>53</v>
      </c>
      <c r="AT58">
        <v>29</v>
      </c>
      <c r="AU58">
        <v>31</v>
      </c>
      <c r="AV58">
        <v>35</v>
      </c>
      <c r="AW58">
        <v>39</v>
      </c>
    </row>
    <row r="59" spans="1:49" x14ac:dyDescent="0.25">
      <c r="A59" t="s">
        <v>65</v>
      </c>
      <c r="B59" s="2">
        <v>201328</v>
      </c>
      <c r="C59" s="2">
        <v>202616</v>
      </c>
      <c r="D59" s="2">
        <v>204974</v>
      </c>
      <c r="E59" s="2">
        <v>206136</v>
      </c>
      <c r="F59" s="2">
        <v>635.58000000000004</v>
      </c>
      <c r="G59" s="2">
        <v>639.48</v>
      </c>
      <c r="H59" s="2">
        <v>635.88</v>
      </c>
      <c r="I59" s="2">
        <v>608.17999999999995</v>
      </c>
      <c r="J59" s="2">
        <v>686.96</v>
      </c>
      <c r="K59" s="2">
        <v>704.1</v>
      </c>
      <c r="L59" s="2">
        <v>705.46</v>
      </c>
      <c r="M59" s="2">
        <v>649.16</v>
      </c>
      <c r="N59" s="2">
        <f t="shared" si="4"/>
        <v>137.392</v>
      </c>
      <c r="O59" s="2">
        <f t="shared" si="5"/>
        <v>140.82</v>
      </c>
      <c r="P59" s="2">
        <f t="shared" si="6"/>
        <v>141.09200000000001</v>
      </c>
      <c r="Q59" s="2">
        <f t="shared" si="7"/>
        <v>129.83199999999999</v>
      </c>
      <c r="R59" s="1">
        <v>8.6773821823094703</v>
      </c>
      <c r="S59" s="1">
        <v>8.9035416748924092</v>
      </c>
      <c r="T59" s="1">
        <v>9.0108989432806101</v>
      </c>
      <c r="U59" s="1">
        <v>8.3828152287810003</v>
      </c>
      <c r="V59" s="1">
        <v>3.1838591750774898</v>
      </c>
      <c r="W59" s="1">
        <v>3.4597465155762599</v>
      </c>
      <c r="X59" s="1">
        <v>3.5028832925151501</v>
      </c>
      <c r="Y59" s="1">
        <v>3.2502813676407798</v>
      </c>
      <c r="Z59" s="1">
        <v>7.8627910673130401</v>
      </c>
      <c r="AA59" s="1">
        <v>8.5284479014490504</v>
      </c>
      <c r="AB59" s="1">
        <v>8.2742201449940005</v>
      </c>
      <c r="AC59" s="1">
        <v>7.9753172662708103</v>
      </c>
      <c r="AD59" s="1">
        <v>1.3162600333783701</v>
      </c>
      <c r="AE59" s="1">
        <v>1.3128282070517601</v>
      </c>
      <c r="AF59" s="1">
        <v>1.32211890288524</v>
      </c>
      <c r="AG59" s="1">
        <v>1.3243683781581099</v>
      </c>
      <c r="AH59" s="23">
        <v>11.712230787570499</v>
      </c>
      <c r="AI59" s="23">
        <v>11.8450665297903</v>
      </c>
      <c r="AJ59" s="23">
        <v>12.3381502044162</v>
      </c>
      <c r="AK59" s="23">
        <v>11.7689292505918</v>
      </c>
      <c r="AL59" s="1">
        <v>3.46</v>
      </c>
      <c r="AM59" s="1">
        <v>4.5199999999999996</v>
      </c>
      <c r="AN59" s="1">
        <v>3.82</v>
      </c>
      <c r="AO59" s="1">
        <v>7.08</v>
      </c>
      <c r="AP59" s="2">
        <v>7</v>
      </c>
      <c r="AQ59" s="2">
        <v>8</v>
      </c>
      <c r="AR59" s="2">
        <v>8</v>
      </c>
      <c r="AS59">
        <v>9</v>
      </c>
      <c r="AT59">
        <v>2</v>
      </c>
      <c r="AU59">
        <v>3</v>
      </c>
      <c r="AV59">
        <v>3</v>
      </c>
      <c r="AW59">
        <v>3</v>
      </c>
    </row>
    <row r="60" spans="1:49" x14ac:dyDescent="0.25">
      <c r="A60" t="s">
        <v>66</v>
      </c>
      <c r="B60" s="2">
        <v>72336</v>
      </c>
      <c r="C60" s="2">
        <v>72623</v>
      </c>
      <c r="D60" s="2">
        <v>72915</v>
      </c>
      <c r="E60" s="2">
        <v>72994</v>
      </c>
      <c r="F60" s="2">
        <v>1181.44</v>
      </c>
      <c r="G60" s="2">
        <v>1142.8399999999999</v>
      </c>
      <c r="H60" s="2">
        <v>1143.46</v>
      </c>
      <c r="I60" s="2">
        <v>1079.6600000000001</v>
      </c>
      <c r="J60" s="2">
        <v>1710.82</v>
      </c>
      <c r="K60" s="2">
        <v>1568.3</v>
      </c>
      <c r="L60" s="2">
        <v>1568.8</v>
      </c>
      <c r="M60" s="2">
        <v>1407.34</v>
      </c>
      <c r="N60" s="2">
        <f t="shared" si="4"/>
        <v>342.16399999999999</v>
      </c>
      <c r="O60" s="2">
        <f t="shared" si="5"/>
        <v>313.65999999999997</v>
      </c>
      <c r="P60" s="2">
        <f t="shared" si="6"/>
        <v>313.76</v>
      </c>
      <c r="Q60" s="2">
        <f t="shared" si="7"/>
        <v>281.46799999999996</v>
      </c>
      <c r="R60" s="1">
        <v>20.4877239548772</v>
      </c>
      <c r="S60" s="1">
        <v>20.2690607658731</v>
      </c>
      <c r="T60" s="1">
        <v>19.296441061509999</v>
      </c>
      <c r="U60" s="1">
        <v>17.480888840178601</v>
      </c>
      <c r="V60" s="1">
        <v>4.1611369166113699</v>
      </c>
      <c r="W60" s="1">
        <v>4.4751662696390904</v>
      </c>
      <c r="X60" s="1">
        <v>3.9635191661523699</v>
      </c>
      <c r="Y60" s="1">
        <v>3.7126339151163101</v>
      </c>
      <c r="Z60" s="1">
        <v>20.169763326697598</v>
      </c>
      <c r="AA60" s="1">
        <v>21.012626853751598</v>
      </c>
      <c r="AB60" s="1">
        <v>20.997051361174002</v>
      </c>
      <c r="AC60" s="1">
        <v>20.960626900841199</v>
      </c>
      <c r="AD60" s="1">
        <v>2.0598318955983199</v>
      </c>
      <c r="AE60" s="1">
        <v>1.84514547732812</v>
      </c>
      <c r="AF60" s="1">
        <v>1.28917232393883</v>
      </c>
      <c r="AG60" s="1">
        <v>1.56177220045483</v>
      </c>
      <c r="AH60" s="23">
        <v>27.427560274275599</v>
      </c>
      <c r="AI60" s="23">
        <v>26.9886950415158</v>
      </c>
      <c r="AJ60" s="23">
        <v>26.386888843173601</v>
      </c>
      <c r="AK60" s="23">
        <v>25.591144477628301</v>
      </c>
      <c r="AL60" s="1">
        <v>9.3000000000000007</v>
      </c>
      <c r="AM60" s="1">
        <v>13.5</v>
      </c>
      <c r="AN60" s="1">
        <v>16.78</v>
      </c>
      <c r="AO60" s="1">
        <v>22.88</v>
      </c>
      <c r="AP60" s="2">
        <v>3</v>
      </c>
      <c r="AQ60" s="2">
        <v>3</v>
      </c>
      <c r="AR60" s="2">
        <v>3</v>
      </c>
      <c r="AS60">
        <v>4</v>
      </c>
      <c r="AT60">
        <v>3</v>
      </c>
      <c r="AU60">
        <v>3</v>
      </c>
      <c r="AV60">
        <v>3</v>
      </c>
      <c r="AW60">
        <v>3</v>
      </c>
    </row>
    <row r="62" spans="1:49" x14ac:dyDescent="0.25">
      <c r="O62" s="1" t="s">
        <v>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cols>
    <col min="1" max="1" width="61.42578125" customWidth="1"/>
    <col min="2" max="2" width="88" customWidth="1"/>
  </cols>
  <sheetData>
    <row r="1" spans="1:2" ht="38.25" thickBot="1" x14ac:dyDescent="0.3">
      <c r="A1" s="13" t="s">
        <v>119</v>
      </c>
      <c r="B1" s="13" t="s">
        <v>135</v>
      </c>
    </row>
    <row r="2" spans="1:2" ht="19.5" thickBot="1" x14ac:dyDescent="0.3">
      <c r="A2" s="6" t="s">
        <v>118</v>
      </c>
      <c r="B2" s="7"/>
    </row>
    <row r="3" spans="1:2" ht="60" x14ac:dyDescent="0.25">
      <c r="A3" s="19" t="s">
        <v>117</v>
      </c>
      <c r="B3" s="8" t="s">
        <v>130</v>
      </c>
    </row>
    <row r="4" spans="1:2" ht="60.75" thickBot="1" x14ac:dyDescent="0.3">
      <c r="A4" s="20" t="s">
        <v>120</v>
      </c>
      <c r="B4" s="9" t="s">
        <v>122</v>
      </c>
    </row>
    <row r="5" spans="1:2" ht="75.75" thickBot="1" x14ac:dyDescent="0.3">
      <c r="A5" s="14" t="s">
        <v>85</v>
      </c>
      <c r="B5" s="8" t="s">
        <v>137</v>
      </c>
    </row>
    <row r="6" spans="1:2" ht="30.75" thickBot="1" x14ac:dyDescent="0.3">
      <c r="A6" s="10" t="s">
        <v>116</v>
      </c>
      <c r="B6" s="17" t="s">
        <v>115</v>
      </c>
    </row>
    <row r="7" spans="1:2" ht="30.75" thickBot="1" x14ac:dyDescent="0.3">
      <c r="A7" s="15" t="s">
        <v>114</v>
      </c>
      <c r="B7" s="9" t="s">
        <v>86</v>
      </c>
    </row>
    <row r="8" spans="1:2" ht="30.75" thickBot="1" x14ac:dyDescent="0.3">
      <c r="A8" s="15" t="s">
        <v>113</v>
      </c>
      <c r="B8" s="9" t="s">
        <v>112</v>
      </c>
    </row>
    <row r="9" spans="1:2" ht="21.75" customHeight="1" thickBot="1" x14ac:dyDescent="0.3">
      <c r="A9" s="15" t="s">
        <v>111</v>
      </c>
      <c r="B9" s="9" t="s">
        <v>110</v>
      </c>
    </row>
    <row r="10" spans="1:2" ht="30.75" thickBot="1" x14ac:dyDescent="0.3">
      <c r="A10" s="15" t="s">
        <v>109</v>
      </c>
      <c r="B10" s="9" t="s">
        <v>84</v>
      </c>
    </row>
    <row r="11" spans="1:2" ht="70.5" customHeight="1" thickBot="1" x14ac:dyDescent="0.3">
      <c r="A11" s="18" t="s">
        <v>123</v>
      </c>
      <c r="B11" s="9" t="s">
        <v>121</v>
      </c>
    </row>
    <row r="12" spans="1:2" ht="19.5" thickBot="1" x14ac:dyDescent="0.3">
      <c r="A12" s="11" t="s">
        <v>108</v>
      </c>
      <c r="B12" s="16" t="s">
        <v>107</v>
      </c>
    </row>
    <row r="13" spans="1:2" ht="60.75" thickBot="1" x14ac:dyDescent="0.3">
      <c r="A13" s="15" t="s">
        <v>106</v>
      </c>
      <c r="B13" s="9" t="s">
        <v>105</v>
      </c>
    </row>
    <row r="14" spans="1:2" ht="75.75" thickBot="1" x14ac:dyDescent="0.3">
      <c r="A14" s="15" t="s">
        <v>104</v>
      </c>
      <c r="B14" s="9" t="s">
        <v>103</v>
      </c>
    </row>
    <row r="15" spans="1:2" ht="45.75" thickBot="1" x14ac:dyDescent="0.3">
      <c r="A15" s="20" t="s">
        <v>124</v>
      </c>
      <c r="B15" s="9" t="s">
        <v>125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County Data</vt:lpstr>
      <vt:lpstr>Measure Specs</vt:lpstr>
      <vt:lpstr>'County Data'!County</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Doyle</dc:creator>
  <cp:lastModifiedBy>John Vias</cp:lastModifiedBy>
  <dcterms:created xsi:type="dcterms:W3CDTF">2016-02-26T20:40:35Z</dcterms:created>
  <dcterms:modified xsi:type="dcterms:W3CDTF">2016-04-20T23:38:28Z</dcterms:modified>
</cp:coreProperties>
</file>