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680" windowHeight="9340" tabRatio="682"/>
  </bookViews>
  <sheets>
    <sheet name="2-DBS送检详情" sheetId="1" r:id="rId1"/>
    <sheet name="数据统计" sheetId="8" state="hidden" r:id="rId2"/>
    <sheet name="Sheet1" sheetId="7" state="hidden" r:id="rId3"/>
    <sheet name="6-来电情况" sheetId="6" state="hidden" r:id="rId4"/>
  </sheets>
  <externalReferences>
    <externalReference r:id="rId5"/>
  </externalReferences>
  <definedNames>
    <definedName name="_xlnm._FilterDatabase" localSheetId="0" hidden="1">'2-DBS送检详情'!$A$1:$AA$26</definedName>
  </definedNames>
  <calcPr calcId="144525" calcMode="manual" calcCompleted="0" calcOnSave="0"/>
</workbook>
</file>

<file path=xl/comments1.xml><?xml version="1.0" encoding="utf-8"?>
<comments xmlns="http://schemas.openxmlformats.org/spreadsheetml/2006/main">
  <authors>
    <author>作者</author>
  </authors>
  <commentList>
    <comment ref="S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是否为合规标本</t>
        </r>
      </text>
    </comment>
  </commentList>
</comments>
</file>

<file path=xl/sharedStrings.xml><?xml version="1.0" encoding="utf-8"?>
<sst xmlns="http://schemas.openxmlformats.org/spreadsheetml/2006/main" count="190">
  <si>
    <t>序号</t>
  </si>
  <si>
    <t>寄送日期</t>
  </si>
  <si>
    <t>地区-省</t>
  </si>
  <si>
    <t>送检医院</t>
  </si>
  <si>
    <t>送检科室</t>
  </si>
  <si>
    <t>送检医生</t>
  </si>
  <si>
    <t>区域</t>
  </si>
  <si>
    <t>医院级别</t>
  </si>
  <si>
    <t>科研助理</t>
  </si>
  <si>
    <t>PTS姓名缩写</t>
  </si>
  <si>
    <t>PTS年龄</t>
  </si>
  <si>
    <t>PTS性别</t>
  </si>
  <si>
    <t>是否加送冰袋？</t>
  </si>
  <si>
    <t>既往是否确诊</t>
  </si>
  <si>
    <t>检测目的</t>
  </si>
  <si>
    <t>DBS标本</t>
  </si>
  <si>
    <t>纸片编号</t>
  </si>
  <si>
    <t>是否为合规标本</t>
  </si>
  <si>
    <t>DBS-IDUA酶结果</t>
  </si>
  <si>
    <t>IDUA酶数值（μmol/L）</t>
  </si>
  <si>
    <t>IDUA基因结果</t>
  </si>
  <si>
    <t>确诊月份</t>
  </si>
  <si>
    <t>是否确诊</t>
  </si>
  <si>
    <t>备注</t>
  </si>
  <si>
    <t>户籍-省</t>
  </si>
  <si>
    <t>户籍-市</t>
  </si>
  <si>
    <t>湖南HN</t>
  </si>
  <si>
    <t>中南大学湘雅医院</t>
  </si>
  <si>
    <t>儿科</t>
  </si>
  <si>
    <t>何芳</t>
  </si>
  <si>
    <t>ZXS</t>
  </si>
  <si>
    <t>岁</t>
  </si>
  <si>
    <t>男</t>
  </si>
  <si>
    <t>PE2000132411</t>
  </si>
  <si>
    <t>阴性</t>
  </si>
  <si>
    <t>河南HN</t>
  </si>
  <si>
    <t>开封市儿童医院</t>
  </si>
  <si>
    <t>内一科</t>
  </si>
  <si>
    <t>胡青青</t>
  </si>
  <si>
    <t>LYF</t>
  </si>
  <si>
    <t>月</t>
  </si>
  <si>
    <t>PE2000136092</t>
  </si>
  <si>
    <t>阳性</t>
  </si>
  <si>
    <t>异常</t>
  </si>
  <si>
    <t>是</t>
  </si>
  <si>
    <t>9.1联系医生确认8月确诊</t>
  </si>
  <si>
    <t>河南</t>
  </si>
  <si>
    <t>开封</t>
  </si>
  <si>
    <t>山西SX</t>
  </si>
  <si>
    <t>山西省儿童医院</t>
  </si>
  <si>
    <t>血液科</t>
  </si>
  <si>
    <t>陆海燕</t>
  </si>
  <si>
    <t>CSY</t>
  </si>
  <si>
    <t>PE2000068881</t>
  </si>
  <si>
    <t>山东SD</t>
  </si>
  <si>
    <t>山东省立医院</t>
  </si>
  <si>
    <t>肾内科</t>
  </si>
  <si>
    <t>于澈</t>
  </si>
  <si>
    <t>SYQ</t>
  </si>
  <si>
    <t>女</t>
  </si>
  <si>
    <t>PE2000205045</t>
  </si>
  <si>
    <t>四川SC</t>
  </si>
  <si>
    <t>四川大学华西医院</t>
  </si>
  <si>
    <t>小儿内科</t>
  </si>
  <si>
    <t>古丽</t>
  </si>
  <si>
    <t>LY</t>
  </si>
  <si>
    <t>PE2000140932</t>
  </si>
  <si>
    <t>RHY</t>
  </si>
  <si>
    <t>PE2000204712</t>
  </si>
  <si>
    <t>儿科血液病区</t>
  </si>
  <si>
    <t>韩雪</t>
  </si>
  <si>
    <t>北区</t>
  </si>
  <si>
    <t>10.17重新采样</t>
  </si>
  <si>
    <t>山西医科大学第二医院</t>
  </si>
  <si>
    <t>张爱荣</t>
  </si>
  <si>
    <t>SL</t>
  </si>
  <si>
    <t>PE2000205652</t>
  </si>
  <si>
    <t>CJS</t>
  </si>
  <si>
    <t>PE2000206739</t>
  </si>
  <si>
    <t>PE2000206737</t>
  </si>
  <si>
    <t>郑州大学第一附属医院</t>
  </si>
  <si>
    <t>窦丙华</t>
  </si>
  <si>
    <t>南区</t>
  </si>
  <si>
    <t>WHK</t>
  </si>
  <si>
    <t>PE2000205667</t>
  </si>
  <si>
    <t>WMMZB</t>
  </si>
  <si>
    <t>PE2000205954</t>
  </si>
  <si>
    <r>
      <rPr>
        <sz val="8"/>
        <color rgb="FF000000"/>
        <rFont val="Microsoft YaHei"/>
        <charset val="134"/>
      </rPr>
      <t>河北HB</t>
    </r>
  </si>
  <si>
    <t>邢台市人民医院</t>
  </si>
  <si>
    <t>小儿血液肿瘤科</t>
  </si>
  <si>
    <t>高伟</t>
  </si>
  <si>
    <t>CYS</t>
  </si>
  <si>
    <t>否</t>
  </si>
  <si>
    <t>查找病因</t>
  </si>
  <si>
    <t>PE2000204326</t>
  </si>
  <si>
    <t>湖南省人民医院</t>
  </si>
  <si>
    <t>熊洁</t>
  </si>
  <si>
    <t>LYC</t>
  </si>
  <si>
    <t>PE2000204921</t>
  </si>
  <si>
    <t>未知</t>
  </si>
  <si>
    <t>吴静</t>
  </si>
  <si>
    <t>CHR</t>
  </si>
  <si>
    <t>PE2000205669</t>
  </si>
  <si>
    <t>河南中医药大学第一附属医院</t>
  </si>
  <si>
    <t>白景云</t>
  </si>
  <si>
    <t>YHX</t>
  </si>
  <si>
    <t>PE2000205139</t>
  </si>
  <si>
    <t>湖南省儿童医院</t>
  </si>
  <si>
    <t>血液内科</t>
  </si>
  <si>
    <t>郭丽燕</t>
  </si>
  <si>
    <t>WYY</t>
  </si>
  <si>
    <t>PE2000141217</t>
  </si>
  <si>
    <t>郑宏</t>
  </si>
  <si>
    <t>YHC</t>
  </si>
  <si>
    <t>PE2000205108</t>
  </si>
  <si>
    <t>北京BJ</t>
  </si>
  <si>
    <t>北京大学第一医院</t>
  </si>
  <si>
    <t>心内科</t>
  </si>
  <si>
    <t>王智</t>
  </si>
  <si>
    <t>DNW</t>
  </si>
  <si>
    <t>PE2000263097</t>
  </si>
  <si>
    <t>中国人民解放军总医院</t>
  </si>
  <si>
    <t>孟岩</t>
  </si>
  <si>
    <t>SXY</t>
  </si>
  <si>
    <t>PE2000263079</t>
  </si>
  <si>
    <t>2021.1.5联系医生告知确诊</t>
  </si>
  <si>
    <t>吉林</t>
  </si>
  <si>
    <t>延边</t>
  </si>
  <si>
    <t>河北HB</t>
  </si>
  <si>
    <t>河北医科大学第二医院</t>
  </si>
  <si>
    <t>国老师</t>
  </si>
  <si>
    <t>LYH</t>
  </si>
  <si>
    <t>PE2000264776</t>
  </si>
  <si>
    <t>GYX</t>
  </si>
  <si>
    <t>PE2000206201</t>
  </si>
  <si>
    <t>陕西SX</t>
  </si>
  <si>
    <t>西安市儿童医院</t>
  </si>
  <si>
    <t>神经内科</t>
  </si>
  <si>
    <r>
      <rPr>
        <sz val="8"/>
        <color rgb="FF000000"/>
        <rFont val="Microsoft YaHei"/>
        <charset val="134"/>
      </rPr>
      <t>莫庭庭</t>
    </r>
  </si>
  <si>
    <t>WYB</t>
  </si>
  <si>
    <t>PE2000141930</t>
  </si>
  <si>
    <t>云南YN</t>
  </si>
  <si>
    <t>昆明市儿童医院</t>
  </si>
  <si>
    <t>王左华</t>
  </si>
  <si>
    <t>CSL</t>
  </si>
  <si>
    <t>PE2000263426</t>
  </si>
  <si>
    <t>徐建萍</t>
  </si>
  <si>
    <t>PZQ</t>
  </si>
  <si>
    <t>PE2000262978</t>
  </si>
  <si>
    <t>2020年</t>
  </si>
  <si>
    <t>庞贝</t>
  </si>
  <si>
    <t>DBS送检量</t>
  </si>
  <si>
    <t>全血送检量</t>
  </si>
  <si>
    <t>基因送检量</t>
  </si>
  <si>
    <t>确诊量</t>
  </si>
  <si>
    <t>5月</t>
  </si>
  <si>
    <t>6月</t>
  </si>
  <si>
    <t>7月</t>
  </si>
  <si>
    <t>8月</t>
  </si>
  <si>
    <t>9月</t>
  </si>
  <si>
    <t>10月</t>
  </si>
  <si>
    <t>11月</t>
  </si>
  <si>
    <t>12月</t>
  </si>
  <si>
    <t>合计</t>
  </si>
  <si>
    <t>戈谢</t>
  </si>
  <si>
    <t>法布雷</t>
  </si>
  <si>
    <t>黏多糖</t>
  </si>
  <si>
    <t>2020年5月至今</t>
  </si>
  <si>
    <t>累计</t>
  </si>
  <si>
    <t>1月</t>
  </si>
  <si>
    <t>-</t>
  </si>
  <si>
    <t>2月</t>
  </si>
  <si>
    <t>3月</t>
  </si>
  <si>
    <t>4月</t>
  </si>
  <si>
    <t>来电类型</t>
  </si>
  <si>
    <t>来电数（2020年）</t>
  </si>
  <si>
    <t>咨询</t>
  </si>
  <si>
    <t>DBS如何采样？</t>
  </si>
  <si>
    <t>项目如何收费？</t>
  </si>
  <si>
    <t>询问检测结果</t>
  </si>
  <si>
    <t>如何获得Kit？</t>
  </si>
  <si>
    <t>400热线工作时间？</t>
  </si>
  <si>
    <t>项目筛查流程？</t>
  </si>
  <si>
    <t>药物咨询？</t>
  </si>
  <si>
    <t>其他</t>
  </si>
  <si>
    <t>申请kit</t>
  </si>
  <si>
    <t>寄送DBS</t>
  </si>
  <si>
    <t>全血送检</t>
  </si>
  <si>
    <t>投诉建议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</si>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</sst>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8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sz val="10.5"/>
      <color theme="1"/>
      <name val="微软雅黑"/>
      <charset val="134"/>
    </font>
    <font>
      <sz val="10.5"/>
      <name val="微软雅黑"/>
      <charset val="134"/>
    </font>
    <font>
      <sz val="9"/>
      <color theme="1"/>
      <name val="微软雅黑"/>
      <charset val="134"/>
    </font>
    <font>
      <sz val="9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9"/>
      <color theme="1"/>
      <name val="微软雅黑"/>
      <charset val="134"/>
    </font>
    <font>
      <sz val="9"/>
      <name val="微软雅黑"/>
      <charset val="134"/>
    </font>
    <font>
      <sz val="9"/>
      <color rgb="FF000000"/>
      <name val="微软雅黑"/>
      <charset val="134"/>
    </font>
    <font>
      <sz val="9"/>
      <color rgb="FF000000"/>
      <name val="Microsoft YaHei"/>
      <charset val="134"/>
    </font>
    <font>
      <sz val="8"/>
      <color rgb="FF000000"/>
      <name val="Microsoft YaHei"/>
      <charset val="134"/>
    </font>
    <font>
      <b/>
      <sz val="9"/>
      <name val="微软雅黑"/>
      <charset val="134"/>
    </font>
    <font>
      <b/>
      <sz val="9"/>
      <color rgb="FFFF0000"/>
      <name val="微软雅黑"/>
      <charset val="134"/>
    </font>
    <font>
      <sz val="9"/>
      <color rgb="FFFF0000"/>
      <name val="微软雅黑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8" tint="0.79970702230903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0" tint="-0.1497238074892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632251960814"/>
        <bgColor indexed="64"/>
      </patternFill>
    </fill>
    <fill>
      <patternFill patternType="solid">
        <fgColor theme="3" tint="0.79961546678060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609363078707"/>
        <bgColor indexed="64"/>
      </patternFill>
    </fill>
    <fill>
      <patternFill patternType="solid">
        <fgColor theme="9" tint="0.79961546678060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0" fontId="24" fillId="0" borderId="0">
      <alignment vertical="center"/>
    </xf>
    <xf numFmtId="0" fontId="22" fillId="42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34" fillId="34" borderId="26" applyNumberFormat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32" fillId="26" borderId="26" applyNumberFormat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37" fillId="0" borderId="27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7" borderId="25" applyNumberFormat="0" applyAlignment="0" applyProtection="0">
      <alignment vertical="center"/>
    </xf>
    <xf numFmtId="0" fontId="27" fillId="26" borderId="24" applyNumberFormat="0" applyAlignment="0" applyProtection="0">
      <alignment vertical="center"/>
    </xf>
    <xf numFmtId="0" fontId="26" fillId="0" borderId="22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20" fillId="21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25" borderId="23" applyNumberFormat="0" applyFont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41" fontId="21" fillId="0" borderId="0" applyFont="0" applyFill="0" applyBorder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0" borderId="20" applyNumberFormat="0" applyFill="0" applyAlignment="0" applyProtection="0">
      <alignment vertical="center"/>
    </xf>
  </cellStyleXfs>
  <cellXfs count="9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left" vertical="center"/>
    </xf>
    <xf numFmtId="0" fontId="1" fillId="4" borderId="10" xfId="0" applyFont="1" applyFill="1" applyBorder="1" applyAlignment="1">
      <alignment horizontal="left" vertical="center"/>
    </xf>
    <xf numFmtId="0" fontId="1" fillId="4" borderId="11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0" borderId="16" xfId="0" applyFont="1" applyBorder="1" applyAlignment="1">
      <alignment horizontal="justify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justify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3" fillId="5" borderId="18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4" fillId="0" borderId="16" xfId="0" applyFont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4" fillId="6" borderId="19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/>
    </xf>
    <xf numFmtId="0" fontId="6" fillId="0" borderId="0" xfId="0" applyFont="1" applyFill="1"/>
    <xf numFmtId="0" fontId="0" fillId="0" borderId="0" xfId="0" applyFill="1"/>
    <xf numFmtId="0" fontId="7" fillId="0" borderId="0" xfId="0" applyFont="1" applyFill="1"/>
    <xf numFmtId="0" fontId="0" fillId="0" borderId="0" xfId="0" applyFill="1" applyBorder="1"/>
    <xf numFmtId="0" fontId="0" fillId="0" borderId="0" xfId="0" applyBorder="1"/>
    <xf numFmtId="0" fontId="8" fillId="0" borderId="0" xfId="0" applyFont="1" applyBorder="1"/>
    <xf numFmtId="0" fontId="0" fillId="0" borderId="0" xfId="0" applyNumberFormat="1"/>
    <xf numFmtId="0" fontId="0" fillId="0" borderId="0" xfId="0" applyFont="1" applyFill="1"/>
    <xf numFmtId="0" fontId="0" fillId="0" borderId="0" xfId="0" applyFont="1"/>
    <xf numFmtId="0" fontId="0" fillId="0" borderId="0" xfId="0" applyAlignment="1">
      <alignment horizontal="center" vertical="center"/>
    </xf>
    <xf numFmtId="0" fontId="9" fillId="8" borderId="0" xfId="0" applyNumberFormat="1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6" borderId="0" xfId="0" applyFont="1" applyFill="1" applyBorder="1" applyAlignment="1">
      <alignment horizontal="center" vertical="center" wrapText="1"/>
    </xf>
    <xf numFmtId="0" fontId="6" fillId="0" borderId="0" xfId="0" applyNumberFormat="1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center" vertical="center"/>
    </xf>
    <xf numFmtId="14" fontId="10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14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14" fontId="11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Border="1" applyAlignment="1">
      <alignment horizontal="center" vertical="center"/>
    </xf>
    <xf numFmtId="14" fontId="10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center" vertical="center" wrapText="1"/>
    </xf>
    <xf numFmtId="0" fontId="0" fillId="0" borderId="0" xfId="0" applyNumberFormat="1" applyBorder="1"/>
    <xf numFmtId="14" fontId="1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0" fontId="12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 wrapText="1"/>
    </xf>
    <xf numFmtId="0" fontId="6" fillId="0" borderId="0" xfId="0" applyFont="1" applyFill="1" applyBorder="1"/>
    <xf numFmtId="0" fontId="10" fillId="9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0" fontId="0" fillId="0" borderId="0" xfId="0" applyFont="1" applyBorder="1"/>
    <xf numFmtId="0" fontId="9" fillId="11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4" fillId="12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9" fillId="11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14" fontId="15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13" borderId="0" xfId="0" applyFont="1" applyFill="1" applyBorder="1" applyAlignment="1">
      <alignment horizontal="center" vertical="center" wrapText="1"/>
    </xf>
    <xf numFmtId="0" fontId="7" fillId="0" borderId="0" xfId="0" applyFont="1" applyFill="1" applyBorder="1"/>
  </cellXfs>
  <cellStyles count="51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常规 2 2" xfId="31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dxfs count="1">
    <dxf>
      <fill>
        <patternFill patternType="solid">
          <bgColor rgb="FF00B0F0"/>
        </patternFill>
      </fill>
    </dxf>
  </dxfs>
  <tableStyles count="0" defaultTableStyle="TableStyleMedium2" defaultPivotStyle="PivotStyleMedium9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0408796/Desktop/wenguang/0. 2&#33883;&#31579;&#26597;&#39033;&#30446;/2020 &#19982;PE/13. report/&#27888;&#26684;/9&#26376;/&#27861;&#24067;&#38647;-&#26816;&#27979;&#26376;&#25253;&#34920;&#26684;20200925-cyj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-区域汇总"/>
      <sheetName val="1-月报"/>
      <sheetName val="Sheet3"/>
      <sheetName val="2-DBS送检详情"/>
      <sheetName val="7月份送检统计"/>
      <sheetName val="3-DBS分析"/>
      <sheetName val="4-医院 DBS track表 "/>
      <sheetName val="医院级别"/>
      <sheetName val="Sheet2"/>
      <sheetName val="Sheet1"/>
      <sheetName val="6-来电情况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A2" t="str">
            <v>北京BJ</v>
          </cell>
          <cell r="AB2" t="str">
            <v>北区</v>
          </cell>
        </row>
        <row r="3">
          <cell r="AA3" t="str">
            <v>天津TJ</v>
          </cell>
          <cell r="AB3" t="str">
            <v>北区</v>
          </cell>
        </row>
        <row r="4">
          <cell r="AA4" t="str">
            <v>河北HB</v>
          </cell>
          <cell r="AB4" t="str">
            <v>北区</v>
          </cell>
        </row>
        <row r="5">
          <cell r="AA5" t="str">
            <v>山西SX</v>
          </cell>
          <cell r="AB5" t="str">
            <v>北区</v>
          </cell>
        </row>
        <row r="6">
          <cell r="AA6" t="str">
            <v>内蒙古NMG</v>
          </cell>
          <cell r="AB6" t="str">
            <v>北区</v>
          </cell>
        </row>
        <row r="7">
          <cell r="AA7" t="str">
            <v>山东SD</v>
          </cell>
          <cell r="AB7" t="str">
            <v>北区</v>
          </cell>
        </row>
        <row r="8">
          <cell r="AA8" t="str">
            <v>黑龙江HLJ</v>
          </cell>
          <cell r="AB8" t="str">
            <v>北区</v>
          </cell>
        </row>
        <row r="9">
          <cell r="AA9" t="str">
            <v>吉林JL</v>
          </cell>
          <cell r="AB9" t="str">
            <v>北区</v>
          </cell>
        </row>
        <row r="10">
          <cell r="AA10" t="str">
            <v>辽宁LN</v>
          </cell>
          <cell r="AB10" t="str">
            <v>北区</v>
          </cell>
        </row>
        <row r="11">
          <cell r="AA11" t="str">
            <v>河南HN</v>
          </cell>
          <cell r="AB11" t="str">
            <v>北区</v>
          </cell>
        </row>
        <row r="12">
          <cell r="AA12" t="str">
            <v>陕西SX</v>
          </cell>
          <cell r="AB12" t="str">
            <v>北区</v>
          </cell>
        </row>
        <row r="13">
          <cell r="AA13" t="str">
            <v>甘肃GS</v>
          </cell>
          <cell r="AB13" t="str">
            <v>北区</v>
          </cell>
        </row>
        <row r="14">
          <cell r="AA14" t="str">
            <v>青海QH</v>
          </cell>
          <cell r="AB14" t="str">
            <v>北区</v>
          </cell>
        </row>
        <row r="15">
          <cell r="AA15" t="str">
            <v>宁夏NX</v>
          </cell>
          <cell r="AB15" t="str">
            <v>北区</v>
          </cell>
        </row>
        <row r="16">
          <cell r="AA16" t="str">
            <v>新疆XJ</v>
          </cell>
          <cell r="AB16" t="str">
            <v>北区</v>
          </cell>
        </row>
        <row r="17">
          <cell r="AA17" t="str">
            <v>云南YN</v>
          </cell>
          <cell r="AB17" t="str">
            <v>南区</v>
          </cell>
        </row>
        <row r="18">
          <cell r="AA18" t="str">
            <v>贵州GZ</v>
          </cell>
          <cell r="AB18" t="str">
            <v>南区</v>
          </cell>
        </row>
        <row r="19">
          <cell r="AA19" t="str">
            <v>四川SC</v>
          </cell>
          <cell r="AB19" t="str">
            <v>南区</v>
          </cell>
        </row>
        <row r="20">
          <cell r="AA20" t="str">
            <v>重庆CQ</v>
          </cell>
          <cell r="AB20" t="str">
            <v>南区</v>
          </cell>
        </row>
        <row r="21">
          <cell r="AA21" t="str">
            <v>上海SH</v>
          </cell>
          <cell r="AB21" t="str">
            <v>南区</v>
          </cell>
        </row>
        <row r="22">
          <cell r="AA22" t="str">
            <v>江西JX</v>
          </cell>
          <cell r="AB22" t="str">
            <v>南区</v>
          </cell>
        </row>
        <row r="23">
          <cell r="AA23" t="str">
            <v>福建FJ</v>
          </cell>
          <cell r="AB23" t="str">
            <v>南区</v>
          </cell>
        </row>
        <row r="24">
          <cell r="AA24" t="str">
            <v>广东GD</v>
          </cell>
          <cell r="AB24" t="str">
            <v>南区</v>
          </cell>
        </row>
        <row r="25">
          <cell r="AA25" t="str">
            <v>广西GX</v>
          </cell>
          <cell r="AB25" t="str">
            <v>南区</v>
          </cell>
        </row>
        <row r="26">
          <cell r="AA26" t="str">
            <v>海南HN</v>
          </cell>
          <cell r="AB26" t="str">
            <v>南区</v>
          </cell>
        </row>
        <row r="27">
          <cell r="AA27" t="str">
            <v>湖南HN</v>
          </cell>
          <cell r="AB27" t="str">
            <v>南区</v>
          </cell>
        </row>
        <row r="28">
          <cell r="AA28" t="str">
            <v>湖北HB</v>
          </cell>
          <cell r="AB28" t="str">
            <v>南区</v>
          </cell>
        </row>
        <row r="29">
          <cell r="AA29" t="str">
            <v>浙江ZJ</v>
          </cell>
          <cell r="AB29" t="str">
            <v>南区</v>
          </cell>
        </row>
        <row r="30">
          <cell r="AA30" t="str">
            <v>江苏JS</v>
          </cell>
          <cell r="AB30" t="str">
            <v>南区</v>
          </cell>
        </row>
        <row r="31">
          <cell r="AA31" t="str">
            <v>安徽AH</v>
          </cell>
          <cell r="AB31" t="str">
            <v>南区</v>
          </cell>
        </row>
        <row r="32">
          <cell r="AA32" t="str">
            <v>西藏XZ</v>
          </cell>
          <cell r="AB32" t="str">
            <v>南区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A48"/>
  <sheetViews>
    <sheetView tabSelected="1" zoomScale="80" zoomScaleNormal="80" workbookViewId="0">
      <pane ySplit="1" topLeftCell="A3" activePane="bottomLeft" state="frozen"/>
      <selection/>
      <selection pane="bottomLeft" activeCell="D1" sqref="D$1:D$1048576"/>
    </sheetView>
  </sheetViews>
  <sheetFormatPr defaultColWidth="9" defaultRowHeight="16.8"/>
  <cols>
    <col min="1" max="1" width="4.90384615384615" style="46" customWidth="1"/>
    <col min="2" max="2" width="12.9038461538462" customWidth="1"/>
    <col min="3" max="3" width="6.45192307692308" customWidth="1"/>
    <col min="4" max="4" width="16.4519230769231" customWidth="1"/>
    <col min="5" max="5" width="7" customWidth="1"/>
    <col min="6" max="6" width="6.08653846153846" customWidth="1"/>
    <col min="7" max="7" width="6.45192307692308" customWidth="1"/>
    <col min="8" max="8" width="7" customWidth="1"/>
    <col min="9" max="9" width="4.90384615384615" customWidth="1"/>
    <col min="10" max="10" width="5.90384615384615" customWidth="1"/>
    <col min="11" max="11" width="4.45192307692308" customWidth="1"/>
    <col min="12" max="12" width="4.08653846153846" customWidth="1"/>
    <col min="13" max="13" width="4.45192307692308" customWidth="1"/>
    <col min="14" max="14" width="4.08653846153846" style="47" customWidth="1"/>
    <col min="15" max="15" width="4.45192307692308" style="48" customWidth="1"/>
    <col min="16" max="16" width="7.45192307692308" style="48" customWidth="1"/>
    <col min="17" max="17" width="4.45192307692308" style="48" customWidth="1"/>
    <col min="18" max="18" width="13" customWidth="1"/>
    <col min="19" max="19" width="5.45192307692308" customWidth="1"/>
    <col min="20" max="20" width="6.90384615384615" customWidth="1"/>
    <col min="21" max="21" width="6.45192307692308" style="46" customWidth="1"/>
    <col min="22" max="22" width="7" customWidth="1"/>
    <col min="23" max="23" width="10" style="49" customWidth="1"/>
    <col min="24" max="24" width="6.08653846153846" style="49" customWidth="1"/>
    <col min="25" max="25" width="17.0865384615385" style="49" customWidth="1"/>
    <col min="26" max="27" width="6.26923076923077" customWidth="1"/>
  </cols>
  <sheetData>
    <row r="1" ht="65.15" customHeight="1" spans="1:27">
      <c r="A1" s="50" t="s">
        <v>0</v>
      </c>
      <c r="B1" s="51" t="s">
        <v>1</v>
      </c>
      <c r="C1" s="51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1" t="s">
        <v>9</v>
      </c>
      <c r="K1" s="51" t="s">
        <v>10</v>
      </c>
      <c r="L1" s="51" t="s">
        <v>10</v>
      </c>
      <c r="M1" s="51" t="s">
        <v>11</v>
      </c>
      <c r="N1" s="74" t="s">
        <v>12</v>
      </c>
      <c r="O1" s="74" t="s">
        <v>13</v>
      </c>
      <c r="P1" s="74" t="s">
        <v>14</v>
      </c>
      <c r="Q1" s="74" t="s">
        <v>15</v>
      </c>
      <c r="R1" s="74" t="s">
        <v>16</v>
      </c>
      <c r="S1" s="74" t="s">
        <v>17</v>
      </c>
      <c r="T1" s="79" t="s">
        <v>18</v>
      </c>
      <c r="U1" s="85" t="s">
        <v>19</v>
      </c>
      <c r="V1" s="79" t="s">
        <v>20</v>
      </c>
      <c r="W1" s="74" t="s">
        <v>21</v>
      </c>
      <c r="X1" s="74" t="s">
        <v>22</v>
      </c>
      <c r="Y1" s="74" t="s">
        <v>23</v>
      </c>
      <c r="Z1" s="92" t="s">
        <v>24</v>
      </c>
      <c r="AA1" s="92" t="s">
        <v>25</v>
      </c>
    </row>
    <row r="2" s="40" customFormat="1" ht="20.15" customHeight="1" spans="1:27">
      <c r="A2" s="53">
        <v>1</v>
      </c>
      <c r="B2" s="54">
        <v>44005</v>
      </c>
      <c r="C2" s="55" t="s">
        <v>26</v>
      </c>
      <c r="D2" s="56" t="s">
        <v>27</v>
      </c>
      <c r="E2" s="55" t="s">
        <v>28</v>
      </c>
      <c r="F2" s="55" t="s">
        <v>29</v>
      </c>
      <c r="G2" s="55" t="str">
        <f>VLOOKUP(C2,[1]医院级别!$AA$2:$AB$32,2,FALSE)</f>
        <v>南区</v>
      </c>
      <c r="H2" s="56"/>
      <c r="I2" s="55"/>
      <c r="J2" s="72" t="s">
        <v>30</v>
      </c>
      <c r="K2" s="63">
        <v>3</v>
      </c>
      <c r="L2" s="63" t="s">
        <v>31</v>
      </c>
      <c r="M2" s="72" t="s">
        <v>32</v>
      </c>
      <c r="N2" s="75"/>
      <c r="O2" s="72"/>
      <c r="P2" s="72"/>
      <c r="Q2" s="75"/>
      <c r="R2" s="80" t="s">
        <v>33</v>
      </c>
      <c r="S2" s="54"/>
      <c r="T2" s="72" t="s">
        <v>34</v>
      </c>
      <c r="U2" s="63"/>
      <c r="V2" s="54"/>
      <c r="W2" s="54"/>
      <c r="X2" s="86"/>
      <c r="Y2" s="86"/>
      <c r="Z2" s="75"/>
      <c r="AA2" s="75"/>
    </row>
    <row r="3" s="40" customFormat="1" ht="20.15" customHeight="1" spans="1:27">
      <c r="A3" s="53">
        <v>2</v>
      </c>
      <c r="B3" s="54">
        <v>44039</v>
      </c>
      <c r="C3" s="55" t="s">
        <v>35</v>
      </c>
      <c r="D3" s="57" t="s">
        <v>36</v>
      </c>
      <c r="E3" s="55" t="s">
        <v>37</v>
      </c>
      <c r="F3" s="69" t="s">
        <v>38</v>
      </c>
      <c r="G3" s="55" t="str">
        <f>VLOOKUP(C3,[1]医院级别!$AA$2:$AB$32,2,FALSE)</f>
        <v>北区</v>
      </c>
      <c r="H3" s="56"/>
      <c r="I3" s="55"/>
      <c r="J3" s="72" t="s">
        <v>39</v>
      </c>
      <c r="K3" s="63">
        <v>8</v>
      </c>
      <c r="L3" s="63" t="s">
        <v>40</v>
      </c>
      <c r="M3" s="72" t="s">
        <v>32</v>
      </c>
      <c r="N3" s="75"/>
      <c r="O3" s="72"/>
      <c r="P3" s="72"/>
      <c r="Q3" s="75"/>
      <c r="R3" s="80" t="s">
        <v>41</v>
      </c>
      <c r="S3" s="54"/>
      <c r="T3" s="81" t="s">
        <v>42</v>
      </c>
      <c r="U3" s="84">
        <v>0.06</v>
      </c>
      <c r="V3" s="87" t="s">
        <v>43</v>
      </c>
      <c r="W3" s="84">
        <v>2020.8</v>
      </c>
      <c r="X3" s="81" t="s">
        <v>44</v>
      </c>
      <c r="Y3" s="86" t="s">
        <v>45</v>
      </c>
      <c r="Z3" s="75" t="s">
        <v>46</v>
      </c>
      <c r="AA3" s="75" t="s">
        <v>47</v>
      </c>
    </row>
    <row r="4" s="40" customFormat="1" ht="20.15" customHeight="1" spans="1:27">
      <c r="A4" s="53">
        <v>3</v>
      </c>
      <c r="B4" s="54">
        <v>44050</v>
      </c>
      <c r="C4" s="55" t="s">
        <v>48</v>
      </c>
      <c r="D4" s="57" t="s">
        <v>49</v>
      </c>
      <c r="E4" s="55" t="s">
        <v>50</v>
      </c>
      <c r="F4" s="55" t="s">
        <v>51</v>
      </c>
      <c r="G4" s="55" t="str">
        <f>VLOOKUP(C4,[1]医院级别!$AA$2:$AB$32,2,FALSE)</f>
        <v>北区</v>
      </c>
      <c r="H4" s="56"/>
      <c r="I4" s="55"/>
      <c r="J4" s="72" t="s">
        <v>52</v>
      </c>
      <c r="K4" s="63">
        <v>4</v>
      </c>
      <c r="L4" s="63" t="s">
        <v>31</v>
      </c>
      <c r="M4" s="72" t="s">
        <v>32</v>
      </c>
      <c r="N4" s="75"/>
      <c r="O4" s="72"/>
      <c r="P4" s="72"/>
      <c r="Q4" s="75"/>
      <c r="R4" s="80" t="s">
        <v>53</v>
      </c>
      <c r="S4" s="54"/>
      <c r="T4" s="72" t="s">
        <v>34</v>
      </c>
      <c r="U4" s="63"/>
      <c r="V4" s="54"/>
      <c r="W4" s="54"/>
      <c r="X4" s="86"/>
      <c r="Y4" s="86"/>
      <c r="Z4" s="75"/>
      <c r="AA4" s="75"/>
    </row>
    <row r="5" s="41" customFormat="1" ht="20.15" customHeight="1" spans="1:27">
      <c r="A5" s="53">
        <v>4</v>
      </c>
      <c r="B5" s="54">
        <v>44076</v>
      </c>
      <c r="C5" s="55" t="s">
        <v>54</v>
      </c>
      <c r="D5" s="58" t="s">
        <v>55</v>
      </c>
      <c r="E5" s="58" t="s">
        <v>56</v>
      </c>
      <c r="F5" s="70" t="s">
        <v>57</v>
      </c>
      <c r="G5" s="55" t="str">
        <f>VLOOKUP(C5,[1]医院级别!$AA$2:$AB$32,2,FALSE)</f>
        <v>北区</v>
      </c>
      <c r="H5" s="56"/>
      <c r="I5" s="58"/>
      <c r="J5" s="72" t="s">
        <v>58</v>
      </c>
      <c r="K5" s="63">
        <v>45</v>
      </c>
      <c r="L5" s="63" t="s">
        <v>31</v>
      </c>
      <c r="M5" s="72" t="s">
        <v>59</v>
      </c>
      <c r="N5" s="72"/>
      <c r="O5" s="72"/>
      <c r="P5" s="72"/>
      <c r="Q5" s="72"/>
      <c r="R5" s="80" t="s">
        <v>60</v>
      </c>
      <c r="S5" s="54" t="s">
        <v>44</v>
      </c>
      <c r="T5" s="72" t="s">
        <v>34</v>
      </c>
      <c r="U5" s="63"/>
      <c r="V5" s="54"/>
      <c r="W5" s="54"/>
      <c r="X5" s="88"/>
      <c r="Y5" s="88"/>
      <c r="Z5" s="43"/>
      <c r="AA5" s="43"/>
    </row>
    <row r="6" s="42" customFormat="1" ht="20.15" customHeight="1" spans="1:27">
      <c r="A6" s="53">
        <v>5</v>
      </c>
      <c r="B6" s="54">
        <v>44100</v>
      </c>
      <c r="C6" s="59" t="s">
        <v>61</v>
      </c>
      <c r="D6" s="60" t="s">
        <v>62</v>
      </c>
      <c r="E6" s="60" t="s">
        <v>63</v>
      </c>
      <c r="F6" s="71" t="s">
        <v>64</v>
      </c>
      <c r="G6" s="55" t="str">
        <f>VLOOKUP(C6,[1]医院级别!$AA$2:$AB$32,2,FALSE)</f>
        <v>南区</v>
      </c>
      <c r="H6" s="56"/>
      <c r="I6" s="58"/>
      <c r="J6" s="72" t="s">
        <v>65</v>
      </c>
      <c r="K6" s="63">
        <v>6</v>
      </c>
      <c r="L6" s="63" t="s">
        <v>31</v>
      </c>
      <c r="M6" s="72" t="s">
        <v>32</v>
      </c>
      <c r="N6" s="72"/>
      <c r="O6" s="72"/>
      <c r="P6" s="72"/>
      <c r="Q6" s="72"/>
      <c r="R6" s="80" t="s">
        <v>66</v>
      </c>
      <c r="S6" s="54" t="s">
        <v>44</v>
      </c>
      <c r="T6" s="72" t="s">
        <v>34</v>
      </c>
      <c r="U6" s="63"/>
      <c r="V6" s="54"/>
      <c r="W6" s="54"/>
      <c r="X6" s="89"/>
      <c r="Y6" s="89"/>
      <c r="Z6" s="93"/>
      <c r="AA6" s="93"/>
    </row>
    <row r="7" s="42" customFormat="1" ht="20.15" customHeight="1" spans="1:27">
      <c r="A7" s="53">
        <v>6</v>
      </c>
      <c r="B7" s="54">
        <v>44113</v>
      </c>
      <c r="C7" s="59" t="s">
        <v>26</v>
      </c>
      <c r="D7" s="60" t="s">
        <v>27</v>
      </c>
      <c r="E7" s="60" t="s">
        <v>28</v>
      </c>
      <c r="F7" s="71" t="s">
        <v>29</v>
      </c>
      <c r="G7" s="55" t="str">
        <f>VLOOKUP(C7,[1]医院级别!$AA$2:$AB$32,2,FALSE)</f>
        <v>南区</v>
      </c>
      <c r="H7" s="56"/>
      <c r="I7" s="58"/>
      <c r="J7" s="72" t="s">
        <v>67</v>
      </c>
      <c r="K7" s="63">
        <v>12</v>
      </c>
      <c r="L7" s="63" t="s">
        <v>31</v>
      </c>
      <c r="M7" s="72" t="s">
        <v>32</v>
      </c>
      <c r="N7" s="72"/>
      <c r="O7" s="72"/>
      <c r="P7" s="72"/>
      <c r="Q7" s="72"/>
      <c r="R7" s="80" t="s">
        <v>68</v>
      </c>
      <c r="S7" s="54" t="s">
        <v>44</v>
      </c>
      <c r="T7" s="72" t="s">
        <v>34</v>
      </c>
      <c r="U7" s="63"/>
      <c r="V7" s="54"/>
      <c r="W7" s="54"/>
      <c r="X7" s="89"/>
      <c r="Y7" s="89"/>
      <c r="Z7" s="93"/>
      <c r="AA7" s="93"/>
    </row>
    <row r="8" s="42" customFormat="1" ht="20.15" customHeight="1" spans="1:27">
      <c r="A8" s="53">
        <v>7</v>
      </c>
      <c r="B8" s="54">
        <v>44113</v>
      </c>
      <c r="C8" s="59" t="s">
        <v>35</v>
      </c>
      <c r="D8" s="60" t="s">
        <v>36</v>
      </c>
      <c r="E8" s="60" t="s">
        <v>69</v>
      </c>
      <c r="F8" s="71" t="s">
        <v>70</v>
      </c>
      <c r="G8" s="55" t="s">
        <v>71</v>
      </c>
      <c r="H8" s="56"/>
      <c r="I8" s="58"/>
      <c r="J8" s="72"/>
      <c r="K8" s="63"/>
      <c r="L8" s="63"/>
      <c r="M8" s="72"/>
      <c r="N8" s="72"/>
      <c r="O8" s="72"/>
      <c r="P8" s="72"/>
      <c r="Q8" s="72"/>
      <c r="R8" s="82" t="s">
        <v>72</v>
      </c>
      <c r="S8" s="54"/>
      <c r="T8" s="72"/>
      <c r="U8" s="63"/>
      <c r="V8" s="54"/>
      <c r="W8" s="54"/>
      <c r="X8" s="89"/>
      <c r="Y8" s="89"/>
      <c r="Z8" s="93"/>
      <c r="AA8" s="93"/>
    </row>
    <row r="9" s="42" customFormat="1" ht="20.15" customHeight="1" spans="1:27">
      <c r="A9" s="53">
        <v>8</v>
      </c>
      <c r="B9" s="54">
        <v>44114</v>
      </c>
      <c r="C9" s="59" t="s">
        <v>48</v>
      </c>
      <c r="D9" s="60" t="s">
        <v>73</v>
      </c>
      <c r="E9" s="60" t="s">
        <v>50</v>
      </c>
      <c r="F9" s="71" t="s">
        <v>74</v>
      </c>
      <c r="G9" s="55" t="s">
        <v>71</v>
      </c>
      <c r="H9" s="56"/>
      <c r="I9" s="58"/>
      <c r="J9" s="72" t="s">
        <v>75</v>
      </c>
      <c r="K9" s="63">
        <v>33</v>
      </c>
      <c r="L9" s="63" t="s">
        <v>31</v>
      </c>
      <c r="M9" s="72" t="s">
        <v>59</v>
      </c>
      <c r="N9" s="72"/>
      <c r="O9" s="72"/>
      <c r="P9" s="72"/>
      <c r="Q9" s="72"/>
      <c r="R9" s="80" t="s">
        <v>76</v>
      </c>
      <c r="S9" s="54" t="s">
        <v>44</v>
      </c>
      <c r="T9" s="72" t="s">
        <v>34</v>
      </c>
      <c r="U9" s="63"/>
      <c r="V9" s="54"/>
      <c r="W9" s="54"/>
      <c r="X9" s="89"/>
      <c r="Y9" s="89"/>
      <c r="Z9" s="93"/>
      <c r="AA9" s="93"/>
    </row>
    <row r="10" s="42" customFormat="1" ht="20.15" customHeight="1" spans="1:27">
      <c r="A10" s="53">
        <v>9</v>
      </c>
      <c r="B10" s="54">
        <v>44114</v>
      </c>
      <c r="C10" s="59" t="s">
        <v>48</v>
      </c>
      <c r="D10" s="60" t="s">
        <v>73</v>
      </c>
      <c r="E10" s="60" t="s">
        <v>50</v>
      </c>
      <c r="F10" s="71" t="s">
        <v>74</v>
      </c>
      <c r="G10" s="55" t="s">
        <v>71</v>
      </c>
      <c r="H10" s="56"/>
      <c r="I10" s="58"/>
      <c r="J10" s="72" t="s">
        <v>77</v>
      </c>
      <c r="K10" s="63">
        <v>32</v>
      </c>
      <c r="L10" s="63" t="s">
        <v>31</v>
      </c>
      <c r="M10" s="72" t="s">
        <v>32</v>
      </c>
      <c r="N10" s="72"/>
      <c r="O10" s="72"/>
      <c r="P10" s="72"/>
      <c r="Q10" s="72"/>
      <c r="R10" s="80" t="s">
        <v>78</v>
      </c>
      <c r="S10" s="54" t="s">
        <v>44</v>
      </c>
      <c r="T10" s="72" t="s">
        <v>34</v>
      </c>
      <c r="U10" s="63"/>
      <c r="V10" s="54"/>
      <c r="W10" s="54"/>
      <c r="X10" s="89"/>
      <c r="Y10" s="89"/>
      <c r="Z10" s="93"/>
      <c r="AA10" s="93"/>
    </row>
    <row r="11" s="42" customFormat="1" ht="20.15" customHeight="1" spans="1:27">
      <c r="A11" s="53">
        <v>10</v>
      </c>
      <c r="B11" s="54">
        <v>44114</v>
      </c>
      <c r="C11" s="59" t="s">
        <v>48</v>
      </c>
      <c r="D11" s="60" t="s">
        <v>73</v>
      </c>
      <c r="E11" s="60" t="s">
        <v>50</v>
      </c>
      <c r="F11" s="71" t="s">
        <v>74</v>
      </c>
      <c r="G11" s="55" t="s">
        <v>71</v>
      </c>
      <c r="H11" s="56"/>
      <c r="I11" s="58"/>
      <c r="J11" s="72" t="s">
        <v>52</v>
      </c>
      <c r="K11" s="63">
        <v>5</v>
      </c>
      <c r="L11" s="63" t="s">
        <v>31</v>
      </c>
      <c r="M11" s="72" t="s">
        <v>32</v>
      </c>
      <c r="N11" s="72"/>
      <c r="O11" s="72"/>
      <c r="P11" s="72"/>
      <c r="Q11" s="72"/>
      <c r="R11" s="80" t="s">
        <v>79</v>
      </c>
      <c r="S11" s="54" t="s">
        <v>44</v>
      </c>
      <c r="T11" s="72" t="s">
        <v>34</v>
      </c>
      <c r="U11" s="63"/>
      <c r="V11" s="54"/>
      <c r="W11" s="54"/>
      <c r="X11" s="89"/>
      <c r="Y11" s="89"/>
      <c r="Z11" s="93"/>
      <c r="AA11" s="93"/>
    </row>
    <row r="12" s="42" customFormat="1" ht="20.15" customHeight="1" spans="1:27">
      <c r="A12" s="53">
        <v>11</v>
      </c>
      <c r="B12" s="54">
        <v>44118</v>
      </c>
      <c r="C12" s="59" t="s">
        <v>35</v>
      </c>
      <c r="D12" s="60" t="s">
        <v>80</v>
      </c>
      <c r="E12" s="60" t="s">
        <v>28</v>
      </c>
      <c r="F12" s="71" t="s">
        <v>81</v>
      </c>
      <c r="G12" s="55" t="s">
        <v>82</v>
      </c>
      <c r="H12" s="56"/>
      <c r="I12" s="58"/>
      <c r="J12" s="72" t="s">
        <v>83</v>
      </c>
      <c r="K12" s="63">
        <v>3</v>
      </c>
      <c r="L12" s="63" t="s">
        <v>31</v>
      </c>
      <c r="M12" s="72" t="s">
        <v>32</v>
      </c>
      <c r="N12" s="72"/>
      <c r="O12" s="72"/>
      <c r="P12" s="72"/>
      <c r="Q12" s="72"/>
      <c r="R12" s="80" t="s">
        <v>84</v>
      </c>
      <c r="S12" s="54" t="s">
        <v>44</v>
      </c>
      <c r="T12" s="72" t="s">
        <v>34</v>
      </c>
      <c r="U12" s="63"/>
      <c r="V12" s="54"/>
      <c r="W12" s="54"/>
      <c r="X12" s="89"/>
      <c r="Y12" s="89"/>
      <c r="Z12" s="93"/>
      <c r="AA12" s="93"/>
    </row>
    <row r="13" s="41" customFormat="1" ht="20.15" customHeight="1" spans="1:27">
      <c r="A13" s="53">
        <v>12</v>
      </c>
      <c r="B13" s="61">
        <v>44121</v>
      </c>
      <c r="C13" s="59" t="s">
        <v>35</v>
      </c>
      <c r="D13" s="60" t="s">
        <v>36</v>
      </c>
      <c r="E13" s="60" t="s">
        <v>69</v>
      </c>
      <c r="F13" s="71" t="s">
        <v>70</v>
      </c>
      <c r="G13" s="55" t="s">
        <v>82</v>
      </c>
      <c r="H13" s="58"/>
      <c r="I13" s="58"/>
      <c r="J13" s="54" t="s">
        <v>85</v>
      </c>
      <c r="K13" s="72">
        <v>2</v>
      </c>
      <c r="L13" s="72" t="s">
        <v>40</v>
      </c>
      <c r="M13" s="72" t="s">
        <v>59</v>
      </c>
      <c r="N13" s="72"/>
      <c r="O13" s="72"/>
      <c r="P13" s="72"/>
      <c r="Q13" s="72"/>
      <c r="R13" s="80" t="s">
        <v>86</v>
      </c>
      <c r="S13" s="54" t="s">
        <v>44</v>
      </c>
      <c r="T13" s="72" t="s">
        <v>34</v>
      </c>
      <c r="U13" s="63"/>
      <c r="V13" s="54"/>
      <c r="W13" s="54"/>
      <c r="X13" s="88"/>
      <c r="Y13" s="88"/>
      <c r="Z13" s="43"/>
      <c r="AA13" s="43"/>
    </row>
    <row r="14" s="41" customFormat="1" ht="20.15" customHeight="1" spans="1:27">
      <c r="A14" s="53">
        <v>13</v>
      </c>
      <c r="B14" s="61">
        <v>44130</v>
      </c>
      <c r="C14" s="59" t="s">
        <v>87</v>
      </c>
      <c r="D14" s="60" t="s">
        <v>88</v>
      </c>
      <c r="E14" s="60" t="s">
        <v>89</v>
      </c>
      <c r="F14" s="71" t="s">
        <v>90</v>
      </c>
      <c r="G14" s="55" t="s">
        <v>71</v>
      </c>
      <c r="H14" s="58"/>
      <c r="I14" s="58"/>
      <c r="J14" s="54" t="s">
        <v>91</v>
      </c>
      <c r="K14" s="72">
        <v>9</v>
      </c>
      <c r="L14" s="72" t="s">
        <v>40</v>
      </c>
      <c r="M14" s="72" t="s">
        <v>59</v>
      </c>
      <c r="N14" s="72"/>
      <c r="O14" s="72" t="s">
        <v>92</v>
      </c>
      <c r="P14" s="72" t="s">
        <v>93</v>
      </c>
      <c r="Q14" s="72"/>
      <c r="R14" s="80" t="s">
        <v>94</v>
      </c>
      <c r="S14" s="54" t="s">
        <v>44</v>
      </c>
      <c r="T14" s="72" t="s">
        <v>34</v>
      </c>
      <c r="U14" s="63"/>
      <c r="V14" s="54"/>
      <c r="W14" s="54"/>
      <c r="X14" s="88"/>
      <c r="Y14" s="88"/>
      <c r="Z14" s="43"/>
      <c r="AA14" s="43"/>
    </row>
    <row r="15" s="41" customFormat="1" ht="20.15" customHeight="1" spans="1:27">
      <c r="A15" s="53">
        <v>14</v>
      </c>
      <c r="B15" s="61">
        <v>44134</v>
      </c>
      <c r="C15" s="59" t="s">
        <v>26</v>
      </c>
      <c r="D15" s="60" t="s">
        <v>95</v>
      </c>
      <c r="E15" s="60" t="s">
        <v>28</v>
      </c>
      <c r="F15" s="71" t="s">
        <v>96</v>
      </c>
      <c r="G15" s="55" t="s">
        <v>82</v>
      </c>
      <c r="H15" s="58"/>
      <c r="I15" s="58"/>
      <c r="J15" s="54" t="s">
        <v>97</v>
      </c>
      <c r="K15" s="72">
        <v>35</v>
      </c>
      <c r="L15" s="72" t="s">
        <v>40</v>
      </c>
      <c r="M15" s="72" t="s">
        <v>32</v>
      </c>
      <c r="N15" s="72"/>
      <c r="O15" s="72" t="s">
        <v>92</v>
      </c>
      <c r="P15" s="72" t="s">
        <v>93</v>
      </c>
      <c r="Q15" s="72"/>
      <c r="R15" s="80" t="s">
        <v>98</v>
      </c>
      <c r="S15" s="54" t="s">
        <v>44</v>
      </c>
      <c r="T15" s="72" t="s">
        <v>34</v>
      </c>
      <c r="U15" s="63"/>
      <c r="V15" s="54"/>
      <c r="W15" s="54"/>
      <c r="X15" s="88"/>
      <c r="Y15" s="88"/>
      <c r="Z15" s="43"/>
      <c r="AA15" s="43"/>
    </row>
    <row r="16" s="41" customFormat="1" ht="20.15" customHeight="1" spans="1:27">
      <c r="A16" s="53">
        <v>15</v>
      </c>
      <c r="B16" s="61">
        <v>44138</v>
      </c>
      <c r="C16" s="59" t="s">
        <v>35</v>
      </c>
      <c r="D16" s="60" t="s">
        <v>80</v>
      </c>
      <c r="E16" s="60" t="s">
        <v>99</v>
      </c>
      <c r="F16" s="71" t="s">
        <v>100</v>
      </c>
      <c r="G16" s="55" t="s">
        <v>82</v>
      </c>
      <c r="H16" s="58"/>
      <c r="I16" s="58"/>
      <c r="J16" s="54" t="s">
        <v>101</v>
      </c>
      <c r="K16" s="72">
        <v>4</v>
      </c>
      <c r="L16" s="72" t="s">
        <v>31</v>
      </c>
      <c r="M16" s="72" t="s">
        <v>32</v>
      </c>
      <c r="N16" s="72"/>
      <c r="O16" s="72" t="s">
        <v>92</v>
      </c>
      <c r="P16" s="72" t="s">
        <v>93</v>
      </c>
      <c r="Q16" s="72"/>
      <c r="R16" s="80" t="s">
        <v>102</v>
      </c>
      <c r="S16" s="54" t="s">
        <v>44</v>
      </c>
      <c r="T16" s="72" t="s">
        <v>34</v>
      </c>
      <c r="U16" s="63"/>
      <c r="V16" s="54"/>
      <c r="W16" s="54"/>
      <c r="X16" s="88"/>
      <c r="Y16" s="88"/>
      <c r="Z16" s="43"/>
      <c r="AA16" s="43"/>
    </row>
    <row r="17" s="41" customFormat="1" ht="20.15" customHeight="1" spans="1:27">
      <c r="A17" s="53">
        <v>16</v>
      </c>
      <c r="B17" s="61">
        <v>44139</v>
      </c>
      <c r="C17" s="59" t="s">
        <v>35</v>
      </c>
      <c r="D17" s="60" t="s">
        <v>103</v>
      </c>
      <c r="E17" s="60" t="s">
        <v>28</v>
      </c>
      <c r="F17" s="71" t="s">
        <v>104</v>
      </c>
      <c r="G17" s="55" t="s">
        <v>82</v>
      </c>
      <c r="H17" s="58"/>
      <c r="I17" s="58"/>
      <c r="J17" s="54" t="s">
        <v>105</v>
      </c>
      <c r="K17" s="72">
        <v>4</v>
      </c>
      <c r="L17" s="72" t="s">
        <v>31</v>
      </c>
      <c r="M17" s="72" t="s">
        <v>32</v>
      </c>
      <c r="N17" s="72"/>
      <c r="O17" s="72"/>
      <c r="P17" s="72"/>
      <c r="Q17" s="72"/>
      <c r="R17" s="80" t="s">
        <v>106</v>
      </c>
      <c r="S17" s="54" t="s">
        <v>44</v>
      </c>
      <c r="T17" s="72" t="s">
        <v>34</v>
      </c>
      <c r="U17" s="63"/>
      <c r="V17" s="54"/>
      <c r="W17" s="54"/>
      <c r="X17" s="88"/>
      <c r="Y17" s="88"/>
      <c r="Z17" s="43"/>
      <c r="AA17" s="43"/>
    </row>
    <row r="18" s="41" customFormat="1" ht="20.15" customHeight="1" spans="1:27">
      <c r="A18" s="53">
        <v>17</v>
      </c>
      <c r="B18" s="61">
        <v>44139</v>
      </c>
      <c r="C18" s="59" t="s">
        <v>26</v>
      </c>
      <c r="D18" s="60" t="s">
        <v>107</v>
      </c>
      <c r="E18" s="60" t="s">
        <v>108</v>
      </c>
      <c r="F18" s="71" t="s">
        <v>109</v>
      </c>
      <c r="G18" s="55" t="s">
        <v>82</v>
      </c>
      <c r="H18" s="58"/>
      <c r="I18" s="58"/>
      <c r="J18" s="54" t="s">
        <v>110</v>
      </c>
      <c r="K18" s="72">
        <v>4</v>
      </c>
      <c r="L18" s="72" t="s">
        <v>40</v>
      </c>
      <c r="M18" s="72" t="s">
        <v>32</v>
      </c>
      <c r="N18" s="72"/>
      <c r="O18" s="72" t="s">
        <v>92</v>
      </c>
      <c r="P18" s="72" t="s">
        <v>93</v>
      </c>
      <c r="Q18" s="72"/>
      <c r="R18" s="80" t="s">
        <v>111</v>
      </c>
      <c r="S18" s="54" t="s">
        <v>44</v>
      </c>
      <c r="T18" s="72" t="s">
        <v>34</v>
      </c>
      <c r="U18" s="63"/>
      <c r="V18" s="54"/>
      <c r="W18" s="54"/>
      <c r="X18" s="88"/>
      <c r="Y18" s="88"/>
      <c r="Z18" s="43"/>
      <c r="AA18" s="43"/>
    </row>
    <row r="19" s="41" customFormat="1" ht="20.15" customHeight="1" spans="1:27">
      <c r="A19" s="53">
        <v>18</v>
      </c>
      <c r="B19" s="61">
        <v>44140</v>
      </c>
      <c r="C19" s="59" t="s">
        <v>35</v>
      </c>
      <c r="D19" s="60" t="s">
        <v>103</v>
      </c>
      <c r="E19" s="60" t="s">
        <v>28</v>
      </c>
      <c r="F19" s="71" t="s">
        <v>112</v>
      </c>
      <c r="G19" s="55" t="s">
        <v>82</v>
      </c>
      <c r="H19" s="58"/>
      <c r="I19" s="58"/>
      <c r="J19" s="54" t="s">
        <v>113</v>
      </c>
      <c r="K19" s="72">
        <v>7</v>
      </c>
      <c r="L19" s="72" t="s">
        <v>31</v>
      </c>
      <c r="M19" s="72" t="s">
        <v>32</v>
      </c>
      <c r="N19" s="72"/>
      <c r="O19" s="72" t="s">
        <v>92</v>
      </c>
      <c r="P19" s="72" t="s">
        <v>93</v>
      </c>
      <c r="Q19" s="72"/>
      <c r="R19" s="80" t="s">
        <v>114</v>
      </c>
      <c r="S19" s="54" t="s">
        <v>44</v>
      </c>
      <c r="T19" s="72" t="s">
        <v>34</v>
      </c>
      <c r="U19" s="63"/>
      <c r="V19" s="54"/>
      <c r="W19" s="54"/>
      <c r="X19" s="88"/>
      <c r="Y19" s="88"/>
      <c r="Z19" s="43"/>
      <c r="AA19" s="43"/>
    </row>
    <row r="20" s="41" customFormat="1" ht="20.15" customHeight="1" spans="1:27">
      <c r="A20" s="53">
        <v>19</v>
      </c>
      <c r="B20" s="61">
        <v>44151</v>
      </c>
      <c r="C20" s="59" t="s">
        <v>115</v>
      </c>
      <c r="D20" s="60" t="s">
        <v>116</v>
      </c>
      <c r="E20" s="60" t="s">
        <v>117</v>
      </c>
      <c r="F20" s="71" t="s">
        <v>118</v>
      </c>
      <c r="G20" s="55" t="s">
        <v>71</v>
      </c>
      <c r="H20" s="58"/>
      <c r="I20" s="58"/>
      <c r="J20" s="54" t="s">
        <v>119</v>
      </c>
      <c r="K20" s="72">
        <v>50</v>
      </c>
      <c r="L20" s="72" t="s">
        <v>31</v>
      </c>
      <c r="M20" s="72" t="s">
        <v>59</v>
      </c>
      <c r="N20" s="72"/>
      <c r="O20" s="72" t="s">
        <v>92</v>
      </c>
      <c r="P20" s="72" t="s">
        <v>93</v>
      </c>
      <c r="Q20" s="72"/>
      <c r="R20" s="80" t="s">
        <v>120</v>
      </c>
      <c r="S20" s="54" t="s">
        <v>44</v>
      </c>
      <c r="T20" s="72" t="s">
        <v>34</v>
      </c>
      <c r="U20" s="63"/>
      <c r="V20" s="54"/>
      <c r="W20" s="54"/>
      <c r="X20" s="88"/>
      <c r="Y20" s="88"/>
      <c r="Z20" s="43"/>
      <c r="AA20" s="43"/>
    </row>
    <row r="21" s="41" customFormat="1" ht="20.15" customHeight="1" spans="1:27">
      <c r="A21" s="53">
        <v>20</v>
      </c>
      <c r="B21" s="61">
        <v>44152</v>
      </c>
      <c r="C21" s="59" t="s">
        <v>115</v>
      </c>
      <c r="D21" s="62" t="s">
        <v>121</v>
      </c>
      <c r="E21" s="60" t="s">
        <v>28</v>
      </c>
      <c r="F21" s="71" t="s">
        <v>122</v>
      </c>
      <c r="G21" s="55" t="s">
        <v>71</v>
      </c>
      <c r="H21" s="58"/>
      <c r="I21" s="58"/>
      <c r="J21" s="54" t="s">
        <v>123</v>
      </c>
      <c r="K21" s="72">
        <v>4</v>
      </c>
      <c r="L21" s="72" t="s">
        <v>31</v>
      </c>
      <c r="M21" s="72" t="s">
        <v>59</v>
      </c>
      <c r="N21" s="72"/>
      <c r="O21" s="72" t="s">
        <v>92</v>
      </c>
      <c r="P21" s="72" t="s">
        <v>93</v>
      </c>
      <c r="Q21" s="72"/>
      <c r="R21" s="80" t="s">
        <v>124</v>
      </c>
      <c r="S21" s="54" t="s">
        <v>44</v>
      </c>
      <c r="T21" s="81" t="s">
        <v>42</v>
      </c>
      <c r="U21" s="84">
        <v>0.07</v>
      </c>
      <c r="V21" s="87" t="s">
        <v>43</v>
      </c>
      <c r="W21" s="84">
        <v>2021.1</v>
      </c>
      <c r="X21" s="81" t="s">
        <v>44</v>
      </c>
      <c r="Y21" s="86" t="s">
        <v>125</v>
      </c>
      <c r="Z21" s="81" t="s">
        <v>126</v>
      </c>
      <c r="AA21" s="81" t="s">
        <v>127</v>
      </c>
    </row>
    <row r="22" s="41" customFormat="1" ht="20.15" customHeight="1" spans="1:27">
      <c r="A22" s="53">
        <v>21</v>
      </c>
      <c r="B22" s="61">
        <v>44153</v>
      </c>
      <c r="C22" s="59" t="s">
        <v>128</v>
      </c>
      <c r="D22" s="60" t="s">
        <v>129</v>
      </c>
      <c r="E22" s="60" t="s">
        <v>28</v>
      </c>
      <c r="F22" s="71" t="s">
        <v>130</v>
      </c>
      <c r="G22" s="55" t="s">
        <v>71</v>
      </c>
      <c r="H22" s="58"/>
      <c r="I22" s="58"/>
      <c r="J22" s="54" t="s">
        <v>131</v>
      </c>
      <c r="K22" s="72">
        <v>13</v>
      </c>
      <c r="L22" s="72" t="s">
        <v>31</v>
      </c>
      <c r="M22" s="72" t="s">
        <v>32</v>
      </c>
      <c r="N22" s="72"/>
      <c r="O22" s="72" t="s">
        <v>92</v>
      </c>
      <c r="P22" s="72" t="s">
        <v>93</v>
      </c>
      <c r="Q22" s="72"/>
      <c r="R22" s="80" t="s">
        <v>132</v>
      </c>
      <c r="S22" s="54" t="s">
        <v>44</v>
      </c>
      <c r="T22" s="72" t="s">
        <v>34</v>
      </c>
      <c r="U22" s="63"/>
      <c r="V22" s="54"/>
      <c r="W22" s="54"/>
      <c r="X22" s="88"/>
      <c r="Y22" s="88"/>
      <c r="Z22" s="43"/>
      <c r="AA22" s="43"/>
    </row>
    <row r="23" s="41" customFormat="1" ht="20.15" customHeight="1" spans="1:27">
      <c r="A23" s="53">
        <v>22</v>
      </c>
      <c r="B23" s="61">
        <v>44175</v>
      </c>
      <c r="C23" s="59" t="s">
        <v>35</v>
      </c>
      <c r="D23" s="60" t="s">
        <v>103</v>
      </c>
      <c r="E23" s="60" t="s">
        <v>28</v>
      </c>
      <c r="F23" s="71" t="s">
        <v>104</v>
      </c>
      <c r="G23" s="55" t="s">
        <v>82</v>
      </c>
      <c r="H23" s="58"/>
      <c r="I23" s="58"/>
      <c r="J23" s="54" t="s">
        <v>133</v>
      </c>
      <c r="K23" s="72">
        <v>5</v>
      </c>
      <c r="L23" s="72" t="s">
        <v>31</v>
      </c>
      <c r="M23" s="72" t="s">
        <v>32</v>
      </c>
      <c r="N23" s="72"/>
      <c r="O23" s="72"/>
      <c r="P23" s="72"/>
      <c r="Q23" s="72"/>
      <c r="R23" s="80" t="s">
        <v>134</v>
      </c>
      <c r="S23" s="54" t="s">
        <v>44</v>
      </c>
      <c r="T23" s="72" t="s">
        <v>34</v>
      </c>
      <c r="U23" s="63"/>
      <c r="V23" s="54"/>
      <c r="W23" s="54"/>
      <c r="X23" s="88"/>
      <c r="Y23" s="88"/>
      <c r="Z23" s="43"/>
      <c r="AA23" s="43"/>
    </row>
    <row r="24" s="41" customFormat="1" ht="20.15" customHeight="1" spans="1:27">
      <c r="A24" s="53">
        <v>23</v>
      </c>
      <c r="B24" s="61">
        <v>44177</v>
      </c>
      <c r="C24" s="59" t="s">
        <v>135</v>
      </c>
      <c r="D24" s="60" t="s">
        <v>136</v>
      </c>
      <c r="E24" s="60" t="s">
        <v>137</v>
      </c>
      <c r="F24" s="71" t="s">
        <v>138</v>
      </c>
      <c r="G24" s="55" t="s">
        <v>71</v>
      </c>
      <c r="H24" s="58"/>
      <c r="I24" s="58"/>
      <c r="J24" s="54" t="s">
        <v>139</v>
      </c>
      <c r="K24" s="72">
        <v>21</v>
      </c>
      <c r="L24" s="72" t="s">
        <v>40</v>
      </c>
      <c r="M24" s="72" t="s">
        <v>32</v>
      </c>
      <c r="N24" s="72"/>
      <c r="O24" s="72"/>
      <c r="P24" s="72"/>
      <c r="Q24" s="72"/>
      <c r="R24" s="80" t="s">
        <v>140</v>
      </c>
      <c r="S24" s="54" t="s">
        <v>44</v>
      </c>
      <c r="T24" s="72" t="s">
        <v>34</v>
      </c>
      <c r="U24" s="63"/>
      <c r="V24" s="54"/>
      <c r="W24" s="54"/>
      <c r="X24" s="88"/>
      <c r="Y24" s="88"/>
      <c r="Z24" s="43"/>
      <c r="AA24" s="43"/>
    </row>
    <row r="25" s="41" customFormat="1" ht="20.15" customHeight="1" spans="1:27">
      <c r="A25" s="53">
        <v>24</v>
      </c>
      <c r="B25" s="61">
        <v>44190</v>
      </c>
      <c r="C25" s="59" t="s">
        <v>141</v>
      </c>
      <c r="D25" s="60" t="s">
        <v>142</v>
      </c>
      <c r="E25" s="60" t="s">
        <v>137</v>
      </c>
      <c r="F25" s="71" t="s">
        <v>143</v>
      </c>
      <c r="G25" s="55" t="s">
        <v>82</v>
      </c>
      <c r="H25" s="58"/>
      <c r="I25" s="58"/>
      <c r="J25" s="54" t="s">
        <v>144</v>
      </c>
      <c r="K25" s="72">
        <v>7</v>
      </c>
      <c r="L25" s="72" t="s">
        <v>31</v>
      </c>
      <c r="M25" s="72" t="s">
        <v>59</v>
      </c>
      <c r="N25" s="72"/>
      <c r="O25" s="72"/>
      <c r="P25" s="72"/>
      <c r="Q25" s="72"/>
      <c r="R25" s="80" t="s">
        <v>145</v>
      </c>
      <c r="S25" s="54" t="s">
        <v>44</v>
      </c>
      <c r="T25" s="72" t="s">
        <v>34</v>
      </c>
      <c r="U25" s="63"/>
      <c r="V25" s="54"/>
      <c r="W25" s="54"/>
      <c r="X25" s="88"/>
      <c r="Y25" s="88"/>
      <c r="Z25" s="43"/>
      <c r="AA25" s="43"/>
    </row>
    <row r="26" s="41" customFormat="1" ht="20.15" customHeight="1" spans="1:27">
      <c r="A26" s="53">
        <v>25</v>
      </c>
      <c r="B26" s="61">
        <v>44196</v>
      </c>
      <c r="C26" s="59" t="s">
        <v>141</v>
      </c>
      <c r="D26" s="60" t="s">
        <v>142</v>
      </c>
      <c r="E26" s="60" t="s">
        <v>99</v>
      </c>
      <c r="F26" s="71" t="s">
        <v>146</v>
      </c>
      <c r="G26" s="55" t="s">
        <v>82</v>
      </c>
      <c r="H26" s="58"/>
      <c r="I26" s="58"/>
      <c r="J26" s="54" t="s">
        <v>147</v>
      </c>
      <c r="K26" s="72">
        <v>3</v>
      </c>
      <c r="L26" s="72" t="s">
        <v>31</v>
      </c>
      <c r="M26" s="72" t="s">
        <v>59</v>
      </c>
      <c r="N26" s="72"/>
      <c r="O26" s="72"/>
      <c r="P26" s="72"/>
      <c r="Q26" s="72"/>
      <c r="R26" s="80" t="s">
        <v>148</v>
      </c>
      <c r="S26" s="54" t="s">
        <v>44</v>
      </c>
      <c r="T26" s="72" t="s">
        <v>34</v>
      </c>
      <c r="U26" s="63"/>
      <c r="V26" s="54"/>
      <c r="W26" s="54"/>
      <c r="X26" s="88"/>
      <c r="Y26" s="88"/>
      <c r="Z26" s="43"/>
      <c r="AA26" s="43"/>
    </row>
    <row r="27" s="43" customFormat="1" ht="20.15" customHeight="1" spans="1:25">
      <c r="A27" s="63"/>
      <c r="B27" s="54"/>
      <c r="C27" s="55"/>
      <c r="D27" s="58"/>
      <c r="E27" s="58"/>
      <c r="F27" s="58"/>
      <c r="G27" s="55"/>
      <c r="H27" s="58"/>
      <c r="I27" s="58"/>
      <c r="J27" s="54"/>
      <c r="K27" s="72"/>
      <c r="L27" s="72"/>
      <c r="M27" s="72"/>
      <c r="N27" s="72"/>
      <c r="O27" s="72"/>
      <c r="P27" s="72"/>
      <c r="Q27" s="72"/>
      <c r="R27" s="63"/>
      <c r="S27" s="54"/>
      <c r="T27" s="54"/>
      <c r="U27" s="63"/>
      <c r="V27" s="54"/>
      <c r="W27" s="54"/>
      <c r="X27" s="88"/>
      <c r="Y27" s="88"/>
    </row>
    <row r="28" s="43" customFormat="1" ht="20.15" customHeight="1" spans="1:25">
      <c r="A28" s="63"/>
      <c r="B28" s="54"/>
      <c r="C28" s="55"/>
      <c r="D28" s="58"/>
      <c r="E28" s="58"/>
      <c r="F28" s="58"/>
      <c r="G28" s="55"/>
      <c r="H28" s="58"/>
      <c r="I28" s="58"/>
      <c r="J28" s="54"/>
      <c r="K28" s="72"/>
      <c r="L28" s="72"/>
      <c r="M28" s="72"/>
      <c r="N28" s="72"/>
      <c r="O28" s="72"/>
      <c r="P28" s="72"/>
      <c r="Q28" s="72"/>
      <c r="R28" s="63"/>
      <c r="S28" s="54"/>
      <c r="T28" s="54"/>
      <c r="U28" s="63"/>
      <c r="V28" s="54"/>
      <c r="W28" s="54"/>
      <c r="X28" s="88"/>
      <c r="Y28" s="88"/>
    </row>
    <row r="29" s="44" customFormat="1" ht="20.15" customHeight="1" spans="1:25">
      <c r="A29" s="64"/>
      <c r="B29" s="54"/>
      <c r="C29" s="65"/>
      <c r="D29" s="66"/>
      <c r="E29" s="58"/>
      <c r="F29" s="58"/>
      <c r="G29" s="65"/>
      <c r="H29" s="66"/>
      <c r="I29" s="58"/>
      <c r="J29" s="54"/>
      <c r="K29" s="73"/>
      <c r="L29" s="73"/>
      <c r="M29" s="73"/>
      <c r="N29" s="72"/>
      <c r="O29" s="76"/>
      <c r="P29" s="76"/>
      <c r="Q29" s="83"/>
      <c r="R29" s="84"/>
      <c r="S29" s="54"/>
      <c r="T29" s="54"/>
      <c r="U29" s="63"/>
      <c r="V29" s="54"/>
      <c r="W29" s="54"/>
      <c r="X29" s="90"/>
      <c r="Y29" s="90"/>
    </row>
    <row r="30" s="44" customFormat="1" ht="20.15" customHeight="1" spans="1:25">
      <c r="A30" s="64"/>
      <c r="B30" s="54"/>
      <c r="C30" s="65"/>
      <c r="D30" s="67"/>
      <c r="E30" s="58"/>
      <c r="F30" s="58"/>
      <c r="G30" s="65"/>
      <c r="H30" s="67"/>
      <c r="I30" s="58"/>
      <c r="J30" s="54"/>
      <c r="K30" s="73"/>
      <c r="L30" s="73"/>
      <c r="M30" s="73"/>
      <c r="N30" s="72"/>
      <c r="O30" s="76"/>
      <c r="P30" s="76"/>
      <c r="Q30" s="73"/>
      <c r="R30" s="63"/>
      <c r="S30" s="54"/>
      <c r="T30" s="54"/>
      <c r="U30" s="63"/>
      <c r="V30" s="54"/>
      <c r="W30" s="54"/>
      <c r="X30" s="90"/>
      <c r="Y30" s="90"/>
    </row>
    <row r="31" s="44" customFormat="1" ht="20.15" customHeight="1" spans="1:25">
      <c r="A31" s="64"/>
      <c r="B31" s="54"/>
      <c r="C31" s="65"/>
      <c r="D31" s="67"/>
      <c r="E31" s="58"/>
      <c r="F31" s="58"/>
      <c r="G31" s="65"/>
      <c r="H31" s="67"/>
      <c r="I31" s="58"/>
      <c r="J31" s="54"/>
      <c r="K31" s="73"/>
      <c r="L31" s="73"/>
      <c r="M31" s="73"/>
      <c r="N31" s="72"/>
      <c r="O31" s="76"/>
      <c r="P31" s="76"/>
      <c r="Q31" s="73"/>
      <c r="R31" s="63"/>
      <c r="S31" s="54"/>
      <c r="T31" s="54"/>
      <c r="U31" s="63"/>
      <c r="V31" s="54"/>
      <c r="W31" s="54"/>
      <c r="X31" s="90"/>
      <c r="Y31" s="90"/>
    </row>
    <row r="32" s="44" customFormat="1" ht="20.15" customHeight="1" spans="1:25">
      <c r="A32" s="64"/>
      <c r="B32" s="54"/>
      <c r="C32" s="65"/>
      <c r="D32" s="67"/>
      <c r="E32" s="58"/>
      <c r="F32" s="58"/>
      <c r="G32" s="65"/>
      <c r="H32" s="67"/>
      <c r="I32" s="58"/>
      <c r="J32" s="54"/>
      <c r="K32" s="73"/>
      <c r="L32" s="73"/>
      <c r="M32" s="73"/>
      <c r="N32" s="72"/>
      <c r="O32" s="76"/>
      <c r="P32" s="76"/>
      <c r="Q32" s="73"/>
      <c r="R32" s="63"/>
      <c r="S32" s="54"/>
      <c r="T32" s="54"/>
      <c r="U32" s="63"/>
      <c r="V32" s="54"/>
      <c r="W32" s="54"/>
      <c r="X32" s="90"/>
      <c r="Y32" s="90"/>
    </row>
    <row r="33" s="44" customFormat="1" ht="20.15" customHeight="1" spans="1:25">
      <c r="A33" s="64"/>
      <c r="B33" s="54"/>
      <c r="C33" s="65"/>
      <c r="D33" s="67"/>
      <c r="E33" s="58"/>
      <c r="F33" s="58"/>
      <c r="G33" s="65"/>
      <c r="H33" s="67"/>
      <c r="I33" s="58"/>
      <c r="J33" s="54"/>
      <c r="K33" s="73"/>
      <c r="L33" s="73"/>
      <c r="M33" s="73"/>
      <c r="N33" s="72"/>
      <c r="O33" s="76"/>
      <c r="P33" s="76"/>
      <c r="Q33" s="73"/>
      <c r="R33" s="63"/>
      <c r="S33" s="54"/>
      <c r="T33" s="54"/>
      <c r="U33" s="63"/>
      <c r="V33" s="54"/>
      <c r="W33" s="54"/>
      <c r="X33" s="90"/>
      <c r="Y33" s="90"/>
    </row>
    <row r="34" s="44" customFormat="1" ht="20.15" customHeight="1" spans="1:25">
      <c r="A34" s="64"/>
      <c r="B34" s="54"/>
      <c r="C34" s="65"/>
      <c r="D34" s="67"/>
      <c r="E34" s="58"/>
      <c r="F34" s="58"/>
      <c r="G34" s="65"/>
      <c r="H34" s="67"/>
      <c r="I34" s="58"/>
      <c r="J34" s="54"/>
      <c r="K34" s="73"/>
      <c r="L34" s="73"/>
      <c r="M34" s="73"/>
      <c r="N34" s="72"/>
      <c r="O34" s="76"/>
      <c r="P34" s="76"/>
      <c r="Q34" s="73"/>
      <c r="R34" s="63"/>
      <c r="S34" s="54"/>
      <c r="T34" s="54"/>
      <c r="U34" s="63"/>
      <c r="V34" s="54"/>
      <c r="W34" s="54"/>
      <c r="X34" s="90"/>
      <c r="Y34" s="90"/>
    </row>
    <row r="35" s="44" customFormat="1" ht="20.15" customHeight="1" spans="1:25">
      <c r="A35" s="64"/>
      <c r="B35" s="54"/>
      <c r="C35" s="65"/>
      <c r="D35" s="67"/>
      <c r="E35" s="58"/>
      <c r="F35" s="58"/>
      <c r="G35" s="65"/>
      <c r="H35" s="67"/>
      <c r="I35" s="58"/>
      <c r="J35" s="54"/>
      <c r="K35" s="73"/>
      <c r="L35" s="73"/>
      <c r="M35" s="73"/>
      <c r="N35" s="72"/>
      <c r="O35" s="76"/>
      <c r="P35" s="76"/>
      <c r="Q35" s="73"/>
      <c r="R35" s="63"/>
      <c r="S35" s="54"/>
      <c r="T35" s="54"/>
      <c r="U35" s="63"/>
      <c r="V35" s="54"/>
      <c r="W35" s="54"/>
      <c r="X35" s="90"/>
      <c r="Y35" s="90"/>
    </row>
    <row r="36" s="44" customFormat="1" ht="20.15" customHeight="1" spans="1:25">
      <c r="A36" s="64"/>
      <c r="B36" s="54"/>
      <c r="C36" s="65"/>
      <c r="D36" s="67"/>
      <c r="E36" s="58"/>
      <c r="F36" s="58"/>
      <c r="G36" s="65"/>
      <c r="H36" s="67"/>
      <c r="I36" s="58"/>
      <c r="J36" s="54"/>
      <c r="K36" s="73"/>
      <c r="L36" s="73"/>
      <c r="M36" s="73"/>
      <c r="N36" s="72"/>
      <c r="O36" s="76"/>
      <c r="P36" s="76"/>
      <c r="Q36" s="73"/>
      <c r="R36" s="63"/>
      <c r="S36" s="54"/>
      <c r="T36" s="54"/>
      <c r="U36" s="63"/>
      <c r="V36" s="54"/>
      <c r="W36" s="54"/>
      <c r="X36" s="90"/>
      <c r="Y36" s="90"/>
    </row>
    <row r="37" s="44" customFormat="1" ht="20.15" customHeight="1" spans="1:25">
      <c r="A37" s="64"/>
      <c r="B37" s="54"/>
      <c r="C37" s="65"/>
      <c r="D37" s="67"/>
      <c r="E37" s="58"/>
      <c r="F37" s="58"/>
      <c r="G37" s="65"/>
      <c r="H37" s="67"/>
      <c r="I37" s="58"/>
      <c r="J37" s="54"/>
      <c r="K37" s="73"/>
      <c r="L37" s="73"/>
      <c r="M37" s="73"/>
      <c r="N37" s="72"/>
      <c r="O37" s="76"/>
      <c r="P37" s="76"/>
      <c r="Q37" s="73"/>
      <c r="R37" s="63"/>
      <c r="S37" s="54"/>
      <c r="T37" s="54"/>
      <c r="U37" s="63"/>
      <c r="V37" s="54"/>
      <c r="W37" s="54"/>
      <c r="X37" s="90"/>
      <c r="Y37" s="90"/>
    </row>
    <row r="38" s="44" customFormat="1" ht="20.15" customHeight="1" spans="1:25">
      <c r="A38" s="64"/>
      <c r="B38" s="54"/>
      <c r="C38" s="65"/>
      <c r="D38" s="67"/>
      <c r="E38" s="58"/>
      <c r="F38" s="58"/>
      <c r="G38" s="65"/>
      <c r="H38" s="67"/>
      <c r="I38" s="58"/>
      <c r="J38" s="54"/>
      <c r="K38" s="73"/>
      <c r="L38" s="73"/>
      <c r="M38" s="73"/>
      <c r="N38" s="72"/>
      <c r="O38" s="76"/>
      <c r="P38" s="76"/>
      <c r="Q38" s="73"/>
      <c r="R38" s="63"/>
      <c r="S38" s="54"/>
      <c r="T38" s="54"/>
      <c r="U38" s="63"/>
      <c r="V38" s="54"/>
      <c r="W38" s="54"/>
      <c r="X38" s="90"/>
      <c r="Y38" s="90"/>
    </row>
    <row r="39" s="44" customFormat="1" ht="20.15" customHeight="1" spans="1:25">
      <c r="A39" s="64"/>
      <c r="B39" s="54"/>
      <c r="C39" s="65"/>
      <c r="D39" s="67"/>
      <c r="E39" s="58"/>
      <c r="F39" s="58"/>
      <c r="G39" s="65"/>
      <c r="H39" s="67"/>
      <c r="I39" s="58"/>
      <c r="J39" s="54"/>
      <c r="K39" s="73"/>
      <c r="L39" s="73"/>
      <c r="M39" s="73"/>
      <c r="N39" s="72"/>
      <c r="O39" s="76"/>
      <c r="P39" s="76"/>
      <c r="Q39" s="73"/>
      <c r="R39" s="63"/>
      <c r="S39" s="54"/>
      <c r="T39" s="54"/>
      <c r="U39" s="63"/>
      <c r="V39" s="54"/>
      <c r="W39" s="54"/>
      <c r="X39" s="90"/>
      <c r="Y39" s="90"/>
    </row>
    <row r="40" s="44" customFormat="1" ht="20.15" customHeight="1" spans="1:25">
      <c r="A40" s="64"/>
      <c r="B40" s="54"/>
      <c r="C40" s="65"/>
      <c r="D40" s="67"/>
      <c r="E40" s="58"/>
      <c r="F40" s="58"/>
      <c r="G40" s="65"/>
      <c r="H40" s="67"/>
      <c r="I40" s="58"/>
      <c r="J40" s="54"/>
      <c r="K40" s="73"/>
      <c r="L40" s="73"/>
      <c r="M40" s="73"/>
      <c r="N40" s="72"/>
      <c r="O40" s="76"/>
      <c r="P40" s="76"/>
      <c r="Q40" s="73"/>
      <c r="R40" s="63"/>
      <c r="S40" s="54"/>
      <c r="T40" s="54"/>
      <c r="U40" s="63"/>
      <c r="V40" s="54"/>
      <c r="W40" s="54"/>
      <c r="X40" s="90"/>
      <c r="Y40" s="90"/>
    </row>
    <row r="41" s="44" customFormat="1" ht="20.15" customHeight="1" spans="1:25">
      <c r="A41" s="64"/>
      <c r="B41" s="54"/>
      <c r="C41" s="65"/>
      <c r="D41" s="67"/>
      <c r="E41" s="58"/>
      <c r="F41" s="58"/>
      <c r="G41" s="65"/>
      <c r="H41" s="67"/>
      <c r="I41" s="58"/>
      <c r="J41" s="54"/>
      <c r="K41" s="73"/>
      <c r="L41" s="73"/>
      <c r="M41" s="73"/>
      <c r="N41" s="72"/>
      <c r="O41" s="76"/>
      <c r="P41" s="76"/>
      <c r="Q41" s="73"/>
      <c r="R41" s="63"/>
      <c r="S41" s="54"/>
      <c r="T41" s="54"/>
      <c r="U41" s="63"/>
      <c r="V41" s="54"/>
      <c r="W41" s="54"/>
      <c r="X41" s="90"/>
      <c r="Y41" s="90"/>
    </row>
    <row r="42" s="44" customFormat="1" ht="20.15" customHeight="1" spans="1:25">
      <c r="A42" s="64"/>
      <c r="B42" s="54"/>
      <c r="C42" s="65"/>
      <c r="D42" s="67"/>
      <c r="E42" s="58"/>
      <c r="F42" s="58"/>
      <c r="G42" s="65"/>
      <c r="H42" s="67"/>
      <c r="I42" s="58"/>
      <c r="J42" s="54"/>
      <c r="K42" s="73"/>
      <c r="L42" s="73"/>
      <c r="M42" s="73"/>
      <c r="N42" s="72"/>
      <c r="O42" s="76"/>
      <c r="P42" s="76"/>
      <c r="Q42" s="73"/>
      <c r="R42" s="63"/>
      <c r="S42" s="54"/>
      <c r="T42" s="54"/>
      <c r="U42" s="63"/>
      <c r="V42" s="54"/>
      <c r="W42" s="54"/>
      <c r="X42" s="90"/>
      <c r="Y42" s="90"/>
    </row>
    <row r="43" s="45" customFormat="1" ht="20.15" customHeight="1" spans="1:25">
      <c r="A43" s="64"/>
      <c r="B43" s="54"/>
      <c r="C43" s="65"/>
      <c r="D43" s="67"/>
      <c r="E43" s="58"/>
      <c r="F43" s="58"/>
      <c r="G43" s="65"/>
      <c r="H43" s="67"/>
      <c r="I43" s="58"/>
      <c r="J43" s="54"/>
      <c r="K43" s="73"/>
      <c r="L43" s="73"/>
      <c r="M43" s="73"/>
      <c r="N43" s="72"/>
      <c r="O43" s="76"/>
      <c r="P43" s="76"/>
      <c r="Q43" s="73"/>
      <c r="R43" s="63"/>
      <c r="S43" s="54"/>
      <c r="T43" s="54"/>
      <c r="U43" s="63"/>
      <c r="V43" s="54"/>
      <c r="W43" s="54"/>
      <c r="X43" s="91"/>
      <c r="Y43" s="91"/>
    </row>
    <row r="44" s="45" customFormat="1" ht="20.15" customHeight="1" spans="1:25">
      <c r="A44" s="64"/>
      <c r="B44" s="54"/>
      <c r="C44" s="65"/>
      <c r="D44" s="67"/>
      <c r="E44" s="58"/>
      <c r="F44" s="58"/>
      <c r="G44" s="65"/>
      <c r="H44" s="67"/>
      <c r="I44" s="58"/>
      <c r="J44" s="54"/>
      <c r="K44" s="73"/>
      <c r="L44" s="73"/>
      <c r="M44" s="73"/>
      <c r="N44" s="72"/>
      <c r="O44" s="76"/>
      <c r="P44" s="76"/>
      <c r="Q44" s="73"/>
      <c r="R44" s="63"/>
      <c r="S44" s="54"/>
      <c r="T44" s="54"/>
      <c r="U44" s="63"/>
      <c r="V44" s="54"/>
      <c r="W44" s="54"/>
      <c r="X44" s="91"/>
      <c r="Y44" s="91"/>
    </row>
    <row r="45" s="45" customFormat="1" ht="20.15" customHeight="1" spans="1:25">
      <c r="A45" s="64"/>
      <c r="B45" s="54"/>
      <c r="C45" s="65"/>
      <c r="D45" s="67"/>
      <c r="E45" s="58"/>
      <c r="F45" s="58"/>
      <c r="G45" s="65"/>
      <c r="H45" s="67"/>
      <c r="I45" s="58"/>
      <c r="J45" s="54"/>
      <c r="K45" s="73"/>
      <c r="L45" s="73"/>
      <c r="M45" s="73"/>
      <c r="N45" s="72"/>
      <c r="O45" s="76"/>
      <c r="P45" s="76"/>
      <c r="Q45" s="73"/>
      <c r="R45" s="63"/>
      <c r="S45" s="54"/>
      <c r="T45" s="54"/>
      <c r="U45" s="63"/>
      <c r="V45" s="54"/>
      <c r="W45" s="54"/>
      <c r="X45" s="91"/>
      <c r="Y45" s="91"/>
    </row>
    <row r="46" s="45" customFormat="1" ht="20.15" customHeight="1" spans="1:25">
      <c r="A46" s="64"/>
      <c r="B46" s="54"/>
      <c r="C46" s="65"/>
      <c r="D46" s="67"/>
      <c r="E46" s="58"/>
      <c r="F46" s="58"/>
      <c r="G46" s="65"/>
      <c r="H46" s="67"/>
      <c r="I46" s="58"/>
      <c r="J46" s="54"/>
      <c r="K46" s="73"/>
      <c r="L46" s="73"/>
      <c r="M46" s="73"/>
      <c r="N46" s="72"/>
      <c r="O46" s="76"/>
      <c r="P46" s="76"/>
      <c r="Q46" s="73"/>
      <c r="R46" s="63"/>
      <c r="S46" s="54"/>
      <c r="T46" s="54"/>
      <c r="U46" s="63"/>
      <c r="V46" s="54"/>
      <c r="W46" s="54"/>
      <c r="X46" s="91"/>
      <c r="Y46" s="91"/>
    </row>
    <row r="47" s="45" customFormat="1" ht="20.15" customHeight="1" spans="1:25">
      <c r="A47" s="64"/>
      <c r="B47" s="54"/>
      <c r="C47" s="65"/>
      <c r="D47" s="67"/>
      <c r="E47" s="58"/>
      <c r="F47" s="58"/>
      <c r="G47" s="65"/>
      <c r="H47" s="67"/>
      <c r="I47" s="58"/>
      <c r="J47" s="54"/>
      <c r="K47" s="73"/>
      <c r="L47" s="73"/>
      <c r="M47" s="73"/>
      <c r="N47" s="72"/>
      <c r="O47" s="76"/>
      <c r="P47" s="76"/>
      <c r="Q47" s="73"/>
      <c r="R47" s="63"/>
      <c r="S47" s="54"/>
      <c r="T47" s="54"/>
      <c r="U47" s="63"/>
      <c r="V47" s="54"/>
      <c r="W47" s="54"/>
      <c r="X47" s="91"/>
      <c r="Y47" s="91"/>
    </row>
    <row r="48" s="44" customFormat="1" spans="1:25">
      <c r="A48" s="68"/>
      <c r="N48" s="77"/>
      <c r="O48" s="78"/>
      <c r="P48" s="78"/>
      <c r="Q48" s="78"/>
      <c r="U48" s="68"/>
      <c r="W48" s="90"/>
      <c r="X48" s="90"/>
      <c r="Y48" s="90"/>
    </row>
  </sheetData>
  <autoFilter ref="A1:AA26"/>
  <conditionalFormatting sqref="D2">
    <cfRule type="duplicateValues" dxfId="0" priority="4"/>
  </conditionalFormatting>
  <conditionalFormatting sqref="H2">
    <cfRule type="duplicateValues" dxfId="0" priority="12"/>
  </conditionalFormatting>
  <conditionalFormatting sqref="D3">
    <cfRule type="duplicateValues" dxfId="0" priority="2"/>
  </conditionalFormatting>
  <conditionalFormatting sqref="H3">
    <cfRule type="duplicateValues" dxfId="0" priority="10"/>
  </conditionalFormatting>
  <conditionalFormatting sqref="D4">
    <cfRule type="duplicateValues" dxfId="0" priority="1"/>
  </conditionalFormatting>
  <conditionalFormatting sqref="H4">
    <cfRule type="duplicateValues" dxfId="0" priority="9"/>
  </conditionalFormatting>
  <dataValidations count="1">
    <dataValidation allowBlank="1" showInputMessage="1" showErrorMessage="1" sqref="N14:N22 Q14:Q15 Q19:Q22 N1:Q13 N23:Q1048576"/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51"/>
  <sheetViews>
    <sheetView topLeftCell="A38" workbookViewId="0">
      <selection activeCell="A49" sqref="A49:E51"/>
    </sheetView>
  </sheetViews>
  <sheetFormatPr defaultColWidth="9" defaultRowHeight="16.8" outlineLevelCol="4"/>
  <sheetData>
    <row r="1" ht="17.55" spans="1:5">
      <c r="A1" s="34" t="s">
        <v>149</v>
      </c>
      <c r="B1" s="35"/>
      <c r="C1" s="35"/>
      <c r="D1" s="35"/>
      <c r="E1" s="39"/>
    </row>
    <row r="2" ht="28.75" spans="1:5">
      <c r="A2" s="24" t="s">
        <v>150</v>
      </c>
      <c r="B2" s="25" t="s">
        <v>151</v>
      </c>
      <c r="C2" s="25" t="s">
        <v>152</v>
      </c>
      <c r="D2" s="25" t="s">
        <v>153</v>
      </c>
      <c r="E2" s="25" t="s">
        <v>154</v>
      </c>
    </row>
    <row r="3" ht="17.55" spans="1:5">
      <c r="A3" s="36" t="s">
        <v>155</v>
      </c>
      <c r="B3" s="27">
        <v>18</v>
      </c>
      <c r="C3" s="27"/>
      <c r="D3" s="27">
        <v>1</v>
      </c>
      <c r="E3" s="27">
        <v>4</v>
      </c>
    </row>
    <row r="4" ht="17.55" spans="1:5">
      <c r="A4" s="36" t="s">
        <v>156</v>
      </c>
      <c r="B4" s="29">
        <v>41</v>
      </c>
      <c r="C4" s="29"/>
      <c r="D4" s="29">
        <v>16</v>
      </c>
      <c r="E4" s="29">
        <v>3</v>
      </c>
    </row>
    <row r="5" ht="17.55" spans="1:5">
      <c r="A5" s="36" t="s">
        <v>157</v>
      </c>
      <c r="B5" s="29">
        <v>34</v>
      </c>
      <c r="C5" s="29"/>
      <c r="D5" s="29">
        <v>9</v>
      </c>
      <c r="E5" s="33">
        <v>7</v>
      </c>
    </row>
    <row r="6" ht="17.55" spans="1:5">
      <c r="A6" s="36" t="s">
        <v>158</v>
      </c>
      <c r="B6" s="29">
        <v>90</v>
      </c>
      <c r="C6" s="29"/>
      <c r="D6" s="29">
        <v>3</v>
      </c>
      <c r="E6" s="33">
        <v>10</v>
      </c>
    </row>
    <row r="7" ht="17.55" spans="1:5">
      <c r="A7" s="36" t="s">
        <v>159</v>
      </c>
      <c r="B7" s="29">
        <v>19</v>
      </c>
      <c r="C7" s="29"/>
      <c r="D7" s="29"/>
      <c r="E7" s="33"/>
    </row>
    <row r="8" ht="17.55" hidden="1" spans="1:5">
      <c r="A8" s="36" t="s">
        <v>160</v>
      </c>
      <c r="B8" s="29"/>
      <c r="C8" s="29"/>
      <c r="D8" s="29"/>
      <c r="E8" s="29"/>
    </row>
    <row r="9" ht="17.55" hidden="1" spans="1:5">
      <c r="A9" s="36" t="s">
        <v>161</v>
      </c>
      <c r="B9" s="29"/>
      <c r="C9" s="29"/>
      <c r="D9" s="29"/>
      <c r="E9" s="33"/>
    </row>
    <row r="10" ht="17.55" hidden="1" spans="1:5">
      <c r="A10" s="36" t="s">
        <v>162</v>
      </c>
      <c r="B10" s="29"/>
      <c r="C10" s="29"/>
      <c r="D10" s="29"/>
      <c r="E10" s="33"/>
    </row>
    <row r="11" ht="17.55" spans="1:5">
      <c r="A11" s="37" t="s">
        <v>163</v>
      </c>
      <c r="B11" s="31">
        <f>SUM(B3:B10)</f>
        <v>202</v>
      </c>
      <c r="C11" s="31">
        <f>SUM(C3:C10)</f>
        <v>0</v>
      </c>
      <c r="D11" s="31">
        <f>SUM(D3:D10)</f>
        <v>29</v>
      </c>
      <c r="E11" s="31">
        <f>SUM(E3:E10)</f>
        <v>24</v>
      </c>
    </row>
    <row r="12" ht="17.55"/>
    <row r="13" ht="17.55" spans="1:5">
      <c r="A13" s="34" t="s">
        <v>149</v>
      </c>
      <c r="B13" s="35"/>
      <c r="C13" s="35"/>
      <c r="D13" s="35"/>
      <c r="E13" s="39"/>
    </row>
    <row r="14" ht="28.75" spans="1:5">
      <c r="A14" s="24" t="s">
        <v>164</v>
      </c>
      <c r="B14" s="25" t="s">
        <v>151</v>
      </c>
      <c r="C14" s="25" t="s">
        <v>152</v>
      </c>
      <c r="D14" s="25" t="s">
        <v>153</v>
      </c>
      <c r="E14" s="25" t="s">
        <v>154</v>
      </c>
    </row>
    <row r="15" ht="17.55" spans="1:5">
      <c r="A15" s="36" t="s">
        <v>155</v>
      </c>
      <c r="B15" s="27">
        <v>59</v>
      </c>
      <c r="C15" s="27">
        <v>1</v>
      </c>
      <c r="D15" s="27">
        <v>7</v>
      </c>
      <c r="E15" s="27">
        <v>5</v>
      </c>
    </row>
    <row r="16" ht="17.55" spans="1:5">
      <c r="A16" s="36" t="s">
        <v>156</v>
      </c>
      <c r="B16" s="29">
        <v>89</v>
      </c>
      <c r="C16" s="29">
        <v>1</v>
      </c>
      <c r="D16" s="29">
        <v>21</v>
      </c>
      <c r="E16" s="29">
        <v>1</v>
      </c>
    </row>
    <row r="17" ht="17.55" spans="1:5">
      <c r="A17" s="36" t="s">
        <v>157</v>
      </c>
      <c r="B17" s="29">
        <v>102</v>
      </c>
      <c r="C17" s="29"/>
      <c r="D17" s="29">
        <v>21</v>
      </c>
      <c r="E17" s="33">
        <v>3</v>
      </c>
    </row>
    <row r="18" ht="17.55" spans="1:5">
      <c r="A18" s="36" t="s">
        <v>158</v>
      </c>
      <c r="B18" s="29">
        <v>120</v>
      </c>
      <c r="C18" s="29"/>
      <c r="D18" s="29">
        <v>5</v>
      </c>
      <c r="E18" s="33">
        <v>4</v>
      </c>
    </row>
    <row r="19" ht="17.55" spans="1:5">
      <c r="A19" s="36" t="s">
        <v>159</v>
      </c>
      <c r="B19" s="29">
        <v>13</v>
      </c>
      <c r="C19" s="29"/>
      <c r="D19" s="29"/>
      <c r="E19" s="33"/>
    </row>
    <row r="20" ht="17.55" hidden="1" spans="1:5">
      <c r="A20" s="36" t="s">
        <v>160</v>
      </c>
      <c r="B20" s="29"/>
      <c r="C20" s="29"/>
      <c r="D20" s="29"/>
      <c r="E20" s="29"/>
    </row>
    <row r="21" ht="17.55" hidden="1" spans="1:5">
      <c r="A21" s="36" t="s">
        <v>161</v>
      </c>
      <c r="B21" s="29"/>
      <c r="C21" s="29"/>
      <c r="D21" s="29"/>
      <c r="E21" s="33"/>
    </row>
    <row r="22" ht="17.55" hidden="1" spans="1:5">
      <c r="A22" s="36" t="s">
        <v>162</v>
      </c>
      <c r="B22" s="29"/>
      <c r="C22" s="29"/>
      <c r="D22" s="29"/>
      <c r="E22" s="33"/>
    </row>
    <row r="23" ht="17.55" spans="1:5">
      <c r="A23" s="37" t="s">
        <v>163</v>
      </c>
      <c r="B23" s="31">
        <f>SUM(B15:B22)</f>
        <v>383</v>
      </c>
      <c r="C23" s="31">
        <f>SUM(C15:C22)</f>
        <v>2</v>
      </c>
      <c r="D23" s="31">
        <f>SUM(D15:D22)</f>
        <v>54</v>
      </c>
      <c r="E23" s="31">
        <f>SUM(E15:E22)</f>
        <v>13</v>
      </c>
    </row>
    <row r="24" ht="17.55"/>
    <row r="25" ht="17.55" spans="1:5">
      <c r="A25" s="34" t="s">
        <v>149</v>
      </c>
      <c r="B25" s="35"/>
      <c r="C25" s="35"/>
      <c r="D25" s="35"/>
      <c r="E25" s="39"/>
    </row>
    <row r="26" ht="28.75" spans="1:5">
      <c r="A26" s="24" t="s">
        <v>165</v>
      </c>
      <c r="B26" s="25" t="s">
        <v>151</v>
      </c>
      <c r="C26" s="25" t="s">
        <v>152</v>
      </c>
      <c r="D26" s="25" t="s">
        <v>153</v>
      </c>
      <c r="E26" s="25" t="s">
        <v>154</v>
      </c>
    </row>
    <row r="27" ht="17.55" spans="1:5">
      <c r="A27" s="36" t="s">
        <v>155</v>
      </c>
      <c r="B27" s="27">
        <v>10</v>
      </c>
      <c r="C27" s="27"/>
      <c r="D27" s="27">
        <v>6</v>
      </c>
      <c r="E27" s="27">
        <v>1</v>
      </c>
    </row>
    <row r="28" ht="17.55" spans="1:5">
      <c r="A28" s="36" t="s">
        <v>156</v>
      </c>
      <c r="B28" s="29">
        <v>37</v>
      </c>
      <c r="C28" s="29"/>
      <c r="D28" s="29">
        <v>19</v>
      </c>
      <c r="E28" s="29">
        <v>2</v>
      </c>
    </row>
    <row r="29" ht="17.55" spans="1:5">
      <c r="A29" s="36" t="s">
        <v>157</v>
      </c>
      <c r="B29" s="29">
        <v>74</v>
      </c>
      <c r="C29" s="29"/>
      <c r="D29" s="29">
        <v>27</v>
      </c>
      <c r="E29" s="33">
        <v>1</v>
      </c>
    </row>
    <row r="30" ht="17.55" spans="1:5">
      <c r="A30" s="36" t="s">
        <v>158</v>
      </c>
      <c r="B30" s="29">
        <v>89</v>
      </c>
      <c r="C30" s="29"/>
      <c r="D30" s="29">
        <v>3</v>
      </c>
      <c r="E30" s="33">
        <v>8</v>
      </c>
    </row>
    <row r="31" ht="17.55" spans="1:5">
      <c r="A31" s="36" t="s">
        <v>159</v>
      </c>
      <c r="B31" s="29">
        <v>30</v>
      </c>
      <c r="C31" s="29"/>
      <c r="D31" s="29"/>
      <c r="E31" s="33"/>
    </row>
    <row r="32" ht="17.55" hidden="1" spans="1:5">
      <c r="A32" s="36" t="s">
        <v>160</v>
      </c>
      <c r="B32" s="29"/>
      <c r="C32" s="29"/>
      <c r="D32" s="29"/>
      <c r="E32" s="29"/>
    </row>
    <row r="33" ht="17.55" hidden="1" spans="1:5">
      <c r="A33" s="36" t="s">
        <v>161</v>
      </c>
      <c r="B33" s="29"/>
      <c r="C33" s="29"/>
      <c r="D33" s="29"/>
      <c r="E33" s="33"/>
    </row>
    <row r="34" ht="17.55" hidden="1" spans="1:5">
      <c r="A34" s="36" t="s">
        <v>162</v>
      </c>
      <c r="B34" s="29"/>
      <c r="C34" s="29"/>
      <c r="D34" s="29"/>
      <c r="E34" s="33"/>
    </row>
    <row r="35" ht="17.55" spans="1:5">
      <c r="A35" s="37" t="s">
        <v>163</v>
      </c>
      <c r="B35" s="31">
        <f>SUM(B27:B34)</f>
        <v>240</v>
      </c>
      <c r="C35" s="31">
        <f>SUM(C27:C34)</f>
        <v>0</v>
      </c>
      <c r="D35" s="31">
        <f>SUM(D27:D34)</f>
        <v>55</v>
      </c>
      <c r="E35" s="31">
        <f>SUM(E27:E34)</f>
        <v>12</v>
      </c>
    </row>
    <row r="36" ht="17.55"/>
    <row r="37" ht="17.55" spans="1:5">
      <c r="A37" s="34" t="s">
        <v>149</v>
      </c>
      <c r="B37" s="35"/>
      <c r="C37" s="35"/>
      <c r="D37" s="35"/>
      <c r="E37" s="39"/>
    </row>
    <row r="38" ht="28.75" spans="1:5">
      <c r="A38" s="24" t="s">
        <v>166</v>
      </c>
      <c r="B38" s="25" t="s">
        <v>151</v>
      </c>
      <c r="C38" s="25" t="s">
        <v>152</v>
      </c>
      <c r="D38" s="25" t="s">
        <v>153</v>
      </c>
      <c r="E38" s="25" t="s">
        <v>154</v>
      </c>
    </row>
    <row r="39" ht="17.55" spans="1:5">
      <c r="A39" s="36" t="s">
        <v>156</v>
      </c>
      <c r="B39" s="29">
        <v>1</v>
      </c>
      <c r="C39" s="29"/>
      <c r="D39" s="29"/>
      <c r="E39" s="29"/>
    </row>
    <row r="40" ht="17.55" spans="1:5">
      <c r="A40" s="36" t="s">
        <v>157</v>
      </c>
      <c r="B40" s="29">
        <v>1</v>
      </c>
      <c r="C40" s="29"/>
      <c r="D40" s="29">
        <v>1</v>
      </c>
      <c r="E40" s="33"/>
    </row>
    <row r="41" ht="17.55" spans="1:5">
      <c r="A41" s="36" t="s">
        <v>158</v>
      </c>
      <c r="B41" s="29">
        <v>1</v>
      </c>
      <c r="C41" s="29"/>
      <c r="D41" s="29"/>
      <c r="E41" s="33">
        <v>1</v>
      </c>
    </row>
    <row r="42" ht="17.55" spans="1:5">
      <c r="A42" s="36" t="s">
        <v>159</v>
      </c>
      <c r="B42" s="29"/>
      <c r="C42" s="29"/>
      <c r="D42" s="29"/>
      <c r="E42" s="33"/>
    </row>
    <row r="43" ht="17.55" spans="1:5">
      <c r="A43" s="36" t="s">
        <v>160</v>
      </c>
      <c r="B43" s="29"/>
      <c r="C43" s="29"/>
      <c r="D43" s="29"/>
      <c r="E43" s="29"/>
    </row>
    <row r="44" ht="17.55" spans="1:5">
      <c r="A44" s="36" t="s">
        <v>161</v>
      </c>
      <c r="B44" s="29"/>
      <c r="C44" s="29"/>
      <c r="D44" s="29"/>
      <c r="E44" s="33"/>
    </row>
    <row r="45" ht="17.55" spans="1:5">
      <c r="A45" s="36" t="s">
        <v>162</v>
      </c>
      <c r="B45" s="29"/>
      <c r="C45" s="29"/>
      <c r="D45" s="29"/>
      <c r="E45" s="33"/>
    </row>
    <row r="46" ht="17.55" spans="1:5">
      <c r="A46" s="37" t="s">
        <v>163</v>
      </c>
      <c r="B46" s="31">
        <f>SUM(B39:B45)</f>
        <v>3</v>
      </c>
      <c r="C46" s="31">
        <f>SUM(C39:C45)</f>
        <v>0</v>
      </c>
      <c r="D46" s="31">
        <f>SUM(D39:D45)</f>
        <v>1</v>
      </c>
      <c r="E46" s="31">
        <f>SUM(E39:E45)</f>
        <v>1</v>
      </c>
    </row>
    <row r="48" ht="17.55"/>
    <row r="49" ht="17.55" spans="1:5">
      <c r="A49" s="34" t="s">
        <v>167</v>
      </c>
      <c r="B49" s="35"/>
      <c r="C49" s="35"/>
      <c r="D49" s="35"/>
      <c r="E49" s="39"/>
    </row>
    <row r="50" ht="28.75" spans="1:5">
      <c r="A50" s="38" t="s">
        <v>168</v>
      </c>
      <c r="B50" s="25" t="s">
        <v>151</v>
      </c>
      <c r="C50" s="25" t="s">
        <v>152</v>
      </c>
      <c r="D50" s="25" t="s">
        <v>153</v>
      </c>
      <c r="E50" s="25" t="s">
        <v>154</v>
      </c>
    </row>
    <row r="51" ht="17.55" spans="1:5">
      <c r="A51" s="37"/>
      <c r="B51" s="31">
        <f>B11+B23+B35+B46</f>
        <v>828</v>
      </c>
      <c r="C51" s="31">
        <f>C11+C23+C35+C46</f>
        <v>2</v>
      </c>
      <c r="D51" s="31">
        <f>D11+D23+D35+D46</f>
        <v>139</v>
      </c>
      <c r="E51" s="31">
        <f>E11+E23+E35+E46</f>
        <v>50</v>
      </c>
    </row>
  </sheetData>
  <mergeCells count="6">
    <mergeCell ref="A1:E1"/>
    <mergeCell ref="A13:E13"/>
    <mergeCell ref="A25:E25"/>
    <mergeCell ref="A37:E37"/>
    <mergeCell ref="A49:E49"/>
    <mergeCell ref="A50:A51"/>
  </mergeCell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5"/>
  <sheetViews>
    <sheetView workbookViewId="0">
      <selection activeCell="D7" sqref="D7"/>
    </sheetView>
  </sheetViews>
  <sheetFormatPr defaultColWidth="9" defaultRowHeight="16.8" outlineLevelCol="4"/>
  <sheetData>
    <row r="1" ht="17.55" spans="1:5">
      <c r="A1" s="22" t="s">
        <v>149</v>
      </c>
      <c r="B1" s="23"/>
      <c r="C1" s="23"/>
      <c r="D1" s="23"/>
      <c r="E1" s="32"/>
    </row>
    <row r="2" ht="28.75" spans="1:5">
      <c r="A2" s="24"/>
      <c r="B2" s="25" t="s">
        <v>151</v>
      </c>
      <c r="C2" s="25" t="s">
        <v>152</v>
      </c>
      <c r="D2" s="25" t="s">
        <v>153</v>
      </c>
      <c r="E2" s="25" t="s">
        <v>154</v>
      </c>
    </row>
    <row r="3" ht="17.55" spans="1:5">
      <c r="A3" s="26" t="s">
        <v>169</v>
      </c>
      <c r="B3" s="27">
        <v>5</v>
      </c>
      <c r="C3" s="27" t="s">
        <v>170</v>
      </c>
      <c r="D3" s="27">
        <v>1</v>
      </c>
      <c r="E3" s="27" t="s">
        <v>170</v>
      </c>
    </row>
    <row r="4" ht="17.55" spans="1:5">
      <c r="A4" s="26" t="s">
        <v>171</v>
      </c>
      <c r="B4" s="27">
        <v>3</v>
      </c>
      <c r="C4" s="27" t="s">
        <v>170</v>
      </c>
      <c r="D4" s="27" t="s">
        <v>170</v>
      </c>
      <c r="E4" s="27" t="s">
        <v>170</v>
      </c>
    </row>
    <row r="5" ht="17.55" spans="1:5">
      <c r="A5" s="26" t="s">
        <v>172</v>
      </c>
      <c r="B5" s="27">
        <v>13</v>
      </c>
      <c r="C5" s="27" t="s">
        <v>170</v>
      </c>
      <c r="D5" s="27" t="s">
        <v>170</v>
      </c>
      <c r="E5" s="27" t="s">
        <v>170</v>
      </c>
    </row>
    <row r="6" ht="17.55" spans="1:5">
      <c r="A6" s="26" t="s">
        <v>173</v>
      </c>
      <c r="B6" s="27">
        <v>1</v>
      </c>
      <c r="C6" s="27"/>
      <c r="D6" s="27"/>
      <c r="E6" s="27"/>
    </row>
    <row r="7" ht="17.55" spans="1:5">
      <c r="A7" s="28" t="s">
        <v>155</v>
      </c>
      <c r="B7" s="27"/>
      <c r="C7" s="27"/>
      <c r="D7" s="27"/>
      <c r="E7" s="27"/>
    </row>
    <row r="8" ht="17.55" spans="1:5">
      <c r="A8" s="26" t="s">
        <v>156</v>
      </c>
      <c r="B8" s="29"/>
      <c r="C8" s="29"/>
      <c r="D8" s="29"/>
      <c r="E8" s="29"/>
    </row>
    <row r="9" ht="17.55" spans="1:5">
      <c r="A9" s="26" t="s">
        <v>157</v>
      </c>
      <c r="B9" s="29"/>
      <c r="C9" s="29"/>
      <c r="D9" s="29"/>
      <c r="E9" s="33"/>
    </row>
    <row r="10" ht="17.55" spans="1:5">
      <c r="A10" s="26" t="s">
        <v>158</v>
      </c>
      <c r="B10" s="29"/>
      <c r="C10" s="29"/>
      <c r="D10" s="29"/>
      <c r="E10" s="33"/>
    </row>
    <row r="11" ht="17.55" spans="1:5">
      <c r="A11" s="26" t="s">
        <v>159</v>
      </c>
      <c r="B11" s="29"/>
      <c r="C11" s="29"/>
      <c r="D11" s="29"/>
      <c r="E11" s="33"/>
    </row>
    <row r="12" ht="17.55" spans="1:5">
      <c r="A12" s="26" t="s">
        <v>160</v>
      </c>
      <c r="B12" s="29"/>
      <c r="C12" s="29"/>
      <c r="D12" s="29"/>
      <c r="E12" s="29"/>
    </row>
    <row r="13" ht="17.55" spans="1:5">
      <c r="A13" s="26" t="s">
        <v>161</v>
      </c>
      <c r="B13" s="29"/>
      <c r="C13" s="29"/>
      <c r="D13" s="29"/>
      <c r="E13" s="33"/>
    </row>
    <row r="14" ht="17.55" spans="1:5">
      <c r="A14" s="26" t="s">
        <v>162</v>
      </c>
      <c r="B14" s="29"/>
      <c r="C14" s="29"/>
      <c r="D14" s="29"/>
      <c r="E14" s="33"/>
    </row>
    <row r="15" ht="17.55" spans="1:5">
      <c r="A15" s="30" t="s">
        <v>163</v>
      </c>
      <c r="B15" s="31">
        <f>SUM(B3:B14)</f>
        <v>22</v>
      </c>
      <c r="C15" s="31">
        <f>SUM(C3:C14)</f>
        <v>0</v>
      </c>
      <c r="D15" s="31">
        <f>SUM(D3:D14)</f>
        <v>1</v>
      </c>
      <c r="E15" s="31">
        <f>SUM(E3:E14)</f>
        <v>0</v>
      </c>
    </row>
  </sheetData>
  <mergeCells count="1">
    <mergeCell ref="A1:E1"/>
  </mergeCell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workbookViewId="0">
      <selection activeCell="D12" sqref="D12:E12"/>
    </sheetView>
  </sheetViews>
  <sheetFormatPr defaultColWidth="9" defaultRowHeight="16.8" outlineLevelCol="5"/>
  <cols>
    <col min="1" max="1" width="5" customWidth="1"/>
    <col min="2" max="2" width="8.08653846153846" customWidth="1"/>
    <col min="3" max="3" width="15" customWidth="1"/>
    <col min="4" max="6" width="4.45192307692308" customWidth="1"/>
  </cols>
  <sheetData>
    <row r="1" spans="1:6">
      <c r="A1" s="1" t="s">
        <v>0</v>
      </c>
      <c r="B1" s="2" t="s">
        <v>174</v>
      </c>
      <c r="C1" s="3"/>
      <c r="D1" s="4" t="s">
        <v>175</v>
      </c>
      <c r="E1" s="21"/>
      <c r="F1" s="21"/>
    </row>
    <row r="2" spans="1:6">
      <c r="A2" s="1"/>
      <c r="B2" s="5"/>
      <c r="C2" s="6"/>
      <c r="D2" s="7" t="s">
        <v>169</v>
      </c>
      <c r="E2" s="7" t="s">
        <v>171</v>
      </c>
      <c r="F2" s="7" t="s">
        <v>172</v>
      </c>
    </row>
    <row r="3" spans="1:6">
      <c r="A3" s="8">
        <v>1</v>
      </c>
      <c r="B3" s="9" t="s">
        <v>176</v>
      </c>
      <c r="C3" s="10" t="s">
        <v>177</v>
      </c>
      <c r="D3" s="11"/>
      <c r="E3" s="11"/>
      <c r="F3" s="11"/>
    </row>
    <row r="4" spans="1:6">
      <c r="A4" s="8"/>
      <c r="B4" s="12"/>
      <c r="C4" s="10" t="s">
        <v>178</v>
      </c>
      <c r="D4" s="11"/>
      <c r="E4" s="11"/>
      <c r="F4" s="11"/>
    </row>
    <row r="5" spans="1:6">
      <c r="A5" s="8"/>
      <c r="B5" s="12"/>
      <c r="C5" s="10" t="s">
        <v>179</v>
      </c>
      <c r="D5" s="11"/>
      <c r="E5" s="11"/>
      <c r="F5" s="11"/>
    </row>
    <row r="6" spans="1:6">
      <c r="A6" s="8"/>
      <c r="B6" s="12"/>
      <c r="C6" s="10" t="s">
        <v>180</v>
      </c>
      <c r="D6" s="11"/>
      <c r="E6" s="11"/>
      <c r="F6" s="11"/>
    </row>
    <row r="7" spans="1:6">
      <c r="A7" s="8"/>
      <c r="B7" s="12"/>
      <c r="C7" s="10" t="s">
        <v>181</v>
      </c>
      <c r="D7" s="11"/>
      <c r="E7" s="11"/>
      <c r="F7" s="11"/>
    </row>
    <row r="8" spans="1:6">
      <c r="A8" s="8"/>
      <c r="B8" s="12"/>
      <c r="C8" s="10" t="s">
        <v>182</v>
      </c>
      <c r="D8" s="11"/>
      <c r="E8" s="11"/>
      <c r="F8" s="11"/>
    </row>
    <row r="9" spans="1:6">
      <c r="A9" s="8"/>
      <c r="B9" s="12"/>
      <c r="C9" s="10" t="s">
        <v>183</v>
      </c>
      <c r="D9" s="11"/>
      <c r="E9" s="11"/>
      <c r="F9" s="11"/>
    </row>
    <row r="10" spans="1:6">
      <c r="A10" s="8"/>
      <c r="B10" s="13"/>
      <c r="C10" s="10" t="s">
        <v>184</v>
      </c>
      <c r="D10" s="11"/>
      <c r="E10" s="11"/>
      <c r="F10" s="11"/>
    </row>
    <row r="11" spans="1:6">
      <c r="A11" s="8">
        <v>2</v>
      </c>
      <c r="B11" s="14" t="s">
        <v>185</v>
      </c>
      <c r="C11" s="15"/>
      <c r="D11" s="11"/>
      <c r="E11" s="11"/>
      <c r="F11" s="11"/>
    </row>
    <row r="12" spans="1:6">
      <c r="A12" s="8">
        <v>3</v>
      </c>
      <c r="B12" s="14" t="s">
        <v>186</v>
      </c>
      <c r="C12" s="15"/>
      <c r="D12" s="11">
        <v>2</v>
      </c>
      <c r="E12" s="11">
        <v>2</v>
      </c>
      <c r="F12" s="11"/>
    </row>
    <row r="13" spans="1:6">
      <c r="A13" s="8">
        <v>4</v>
      </c>
      <c r="B13" s="14" t="s">
        <v>187</v>
      </c>
      <c r="C13" s="15"/>
      <c r="D13" s="11"/>
      <c r="E13" s="11"/>
      <c r="F13" s="11"/>
    </row>
    <row r="14" spans="1:6">
      <c r="A14" s="8">
        <v>5</v>
      </c>
      <c r="B14" s="16" t="s">
        <v>188</v>
      </c>
      <c r="C14" s="15"/>
      <c r="D14" s="11"/>
      <c r="E14" s="11"/>
      <c r="F14" s="11"/>
    </row>
    <row r="15" spans="1:6">
      <c r="A15" s="17" t="s">
        <v>189</v>
      </c>
      <c r="B15" s="18"/>
      <c r="C15" s="19"/>
      <c r="D15" s="20">
        <f>SUM(D3:D13)</f>
        <v>2</v>
      </c>
      <c r="E15" s="20">
        <f>SUM(E3:E13)</f>
        <v>2</v>
      </c>
      <c r="F15" s="20">
        <f>SUM(F3:F13)</f>
        <v>0</v>
      </c>
    </row>
  </sheetData>
  <mergeCells count="9">
    <mergeCell ref="D1:F1"/>
    <mergeCell ref="B11:C11"/>
    <mergeCell ref="B12:C12"/>
    <mergeCell ref="B13:C13"/>
    <mergeCell ref="A15:C15"/>
    <mergeCell ref="A1:A2"/>
    <mergeCell ref="A3:A10"/>
    <mergeCell ref="B3:B10"/>
    <mergeCell ref="B1:C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2-DBS送检详情</vt:lpstr>
      <vt:lpstr>数据统计</vt:lpstr>
      <vt:lpstr>Sheet1</vt:lpstr>
      <vt:lpstr>6-来电情况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TigerUser</dc:creator>
  <cp:lastModifiedBy>TigerUser</cp:lastModifiedBy>
  <dcterms:created xsi:type="dcterms:W3CDTF">2006-09-16T08:00:00Z</dcterms:created>
  <dcterms:modified xsi:type="dcterms:W3CDTF">2021-06-11T12:15:54Z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