
<file path=[Content_Types].xml><?xml version="1.0" encoding="utf-8"?>
<Types xmlns="http://schemas.openxmlformats.org/package/2006/content-types"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Metadata+xml" PartName="/xl/metadata.xml"/>
  <Override ContentType="application/vnd.ms-excel.rdrichvaluetypes+xml" PartName="/xl/richData/rdRichValueTyp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ms-excel.rdrichvaluestructure+xml" PartName="/xl/richData/rdrichvaluestructure.xml"/>
  <Override ContentType="application/vnd.ms-excel.rdrichvalue+xml" PartName="/xl/richData/rdrichvalue.xml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ersonalMyCode\BudgetUpdator\"/>
    </mc:Choice>
  </mc:AlternateContent>
  <xr:revisionPtr revIDLastSave="0" documentId="13_ncr:1_{99F24B8B-D937-4730-BE05-C5D2EAE2A855}" xr6:coauthVersionLast="47" xr6:coauthVersionMax="47" xr10:uidLastSave="{00000000-0000-0000-0000-000000000000}"/>
  <bookViews>
    <workbookView xWindow="-23595" yWindow="1890" windowWidth="22755" windowHeight="10125" activeTab="1" xr2:uid="{AF956A61-A15A-4A6E-9A9E-CFD1D374AF1F}"/>
  </bookViews>
  <sheets>
    <sheet name="Income" sheetId="2" r:id="rId1"/>
    <sheet name="May" sheetId="1" r:id="rId2"/>
    <sheet name="ScratchSheet" sheetId="3" r:id="rId3"/>
    <sheet name="ScratchSheet2" sheetId="4" r:id="rId4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<sst xmlns="http://schemas.openxmlformats.org/spreadsheetml/2006/main" count="124" uniqueCount="124">
  <si>
    <t>May</t>
  </si>
  <si>
    <t>Summary</t>
  </si>
  <si>
    <t>Planned Expenses</t>
  </si>
  <si>
    <t>Hide</t>
  </si>
  <si>
    <t>Expenses</t>
  </si>
  <si>
    <t>Category</t>
  </si>
  <si>
    <t>LM Carry</t>
  </si>
  <si>
    <t>This Month</t>
  </si>
  <si>
    <t>Total Planned</t>
  </si>
  <si>
    <t>Spent</t>
  </si>
  <si>
    <t>Remaining</t>
  </si>
  <si>
    <t>Carry?</t>
  </si>
  <si>
    <t>NM Carry</t>
  </si>
  <si>
    <t>Id</t>
  </si>
  <si>
    <t>Date</t>
  </si>
  <si>
    <t>Item</t>
  </si>
  <si>
    <t>Description</t>
  </si>
  <si>
    <t>Method</t>
  </si>
  <si>
    <t>Amount</t>
  </si>
  <si>
    <t>Last Month:</t>
  </si>
  <si>
    <t>Walmart</t>
  </si>
  <si>
    <t/>
  </si>
  <si>
    <t>Rewards</t>
  </si>
  <si>
    <t>Groceries</t>
  </si>
  <si>
    <t>Checking</t>
  </si>
  <si>
    <t>LM After T&amp;T</t>
  </si>
  <si>
    <t>LM Income After T, T, D</t>
  </si>
  <si>
    <t>Regular Expenses</t>
  </si>
  <si>
    <t>Macey's</t>
  </si>
  <si>
    <t>Citi</t>
  </si>
  <si>
    <t>Venmo</t>
  </si>
  <si>
    <t>Current</t>
  </si>
  <si>
    <t>Previous</t>
  </si>
  <si>
    <t>After T&amp;T</t>
  </si>
  <si>
    <t>Actual Expenses</t>
  </si>
  <si>
    <t>Eating Out/Fun</t>
  </si>
  <si>
    <t>y</t>
  </si>
  <si>
    <t>The Cherrington Fi Ut Visa</t>
  </si>
  <si>
    <t>Cash</t>
  </si>
  <si>
    <t>Jan</t>
  </si>
  <si>
    <t>Dec23</t>
  </si>
  <si>
    <t>G10</t>
  </si>
  <si>
    <t>Lexi</t>
  </si>
  <si>
    <t>Dollar Tree</t>
  </si>
  <si>
    <t>Plat</t>
  </si>
  <si>
    <t>Feb</t>
  </si>
  <si>
    <t>G20</t>
  </si>
  <si>
    <t>If we stick to our</t>
  </si>
  <si>
    <t>James</t>
  </si>
  <si>
    <t>Mar</t>
  </si>
  <si>
    <t>G30</t>
  </si>
  <si>
    <t>budget we'll save:</t>
  </si>
  <si>
    <t>Mason and Emery</t>
  </si>
  <si>
    <t>Other</t>
  </si>
  <si>
    <t>Apr</t>
  </si>
  <si>
    <t>G40</t>
  </si>
  <si>
    <t>Amount Saved</t>
  </si>
  <si>
    <t>Home Improvement</t>
  </si>
  <si>
    <t>Amazon</t>
  </si>
  <si>
    <t>G50</t>
  </si>
  <si>
    <t>Gasoline</t>
  </si>
  <si>
    <t>Jun</t>
  </si>
  <si>
    <t>G60</t>
  </si>
  <si>
    <t>Misc</t>
  </si>
  <si>
    <t>Ernie's Too Cedar City Ut Visa</t>
  </si>
  <si>
    <t>Jul</t>
  </si>
  <si>
    <t>G70</t>
  </si>
  <si>
    <t>Aug</t>
  </si>
  <si>
    <t>G80</t>
  </si>
  <si>
    <t>Credit Card Payment</t>
  </si>
  <si>
    <t>Sep</t>
  </si>
  <si>
    <t>G90</t>
  </si>
  <si>
    <t>Oct</t>
  </si>
  <si>
    <t>G100</t>
  </si>
  <si>
    <t>Wendy's</t>
  </si>
  <si>
    <t>Nov</t>
  </si>
  <si>
    <t>G110</t>
  </si>
  <si>
    <t>Consistent Expenses</t>
  </si>
  <si>
    <t>Costco</t>
  </si>
  <si>
    <t>Dec</t>
  </si>
  <si>
    <t>G120</t>
  </si>
  <si>
    <t>Mortgage</t>
  </si>
  <si>
    <t>Fast Gas Convenience Store</t>
  </si>
  <si>
    <t>Dominion</t>
  </si>
  <si>
    <t>Mo' Bettahs</t>
  </si>
  <si>
    <t>Electricity</t>
  </si>
  <si>
    <t>Tepanyaki of Lehi Ut Visa</t>
  </si>
  <si>
    <t>Utilities</t>
  </si>
  <si>
    <t>Beehive Smart Ut Visa</t>
  </si>
  <si>
    <t>Car Insurance</t>
  </si>
  <si>
    <t>The Home Depot</t>
  </si>
  <si>
    <t>Internet</t>
  </si>
  <si>
    <t>Jiffy Lube</t>
  </si>
  <si>
    <t>Phones</t>
  </si>
  <si>
    <t>Etsy</t>
  </si>
  <si>
    <t>YouTube Premium</t>
  </si>
  <si>
    <t>Fast Offerings</t>
  </si>
  <si>
    <t>Microsoft G Wa Visa</t>
  </si>
  <si>
    <t>Tv</t>
  </si>
  <si>
    <t>Lowe's</t>
  </si>
  <si>
    <t>Other Expenses</t>
  </si>
  <si>
    <t>JOANN</t>
  </si>
  <si>
    <t>Matress</t>
  </si>
  <si>
    <t>Mothers day</t>
  </si>
  <si>
    <t>Cavanaughs Bou Bountiful Ut Visa</t>
  </si>
  <si>
    <t>Tv Mount</t>
  </si>
  <si>
    <t>Deseret Book</t>
  </si>
  <si>
    <t>Emery's birthday</t>
  </si>
  <si>
    <t>Squarespace</t>
  </si>
  <si>
    <t>Anniversary</t>
  </si>
  <si>
    <t>Visa</t>
  </si>
  <si>
    <t>Garments</t>
  </si>
  <si>
    <t>Walgreens</t>
  </si>
  <si>
    <t>Tooele City Corpor Ut Visa</t>
  </si>
  <si>
    <t>Mattress Firm</t>
  </si>
  <si>
    <t>Google Cloud</t>
  </si>
  <si>
    <t>Families First Ped South Jordan Ut Visa</t>
  </si>
  <si>
    <t>LDS Distribution</t>
  </si>
  <si>
    <t>Xfinity Mobile</t>
  </si>
  <si>
    <t>Newpark Resort Park City Ut Visa</t>
  </si>
  <si>
    <t>123</t>
  </si>
  <si>
    <t>Tools</t>
  </si>
  <si>
    <t>124</t>
  </si>
  <si>
    <t>Fabric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</si>
</sst>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2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36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i/>
      <sz val="8"/>
      <color theme="0" tint="-0.499984740745262"/>
      <name val="Aptos Narrow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2"/>
      <color theme="9" tint="-0.499984740745262"/>
      <name val="Aptos Narrow"/>
      <family val="2"/>
      <scheme val="minor"/>
    </font>
    <font>
      <sz val="9"/>
      <color rgb="FF000000"/>
      <name val="Segoe UI"/>
      <family val="2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DECD4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applyNumberFormat="1" fontId="1" applyFont="0" fillId="0" applyFill="0" borderId="0" applyBorder="0" applyProtection="0" applyAlignment="0"/>
    <xf numFmtId="0" fontId="8" applyFont="1" fillId="0" borderId="0"/>
  </cellStyleXfs>
  <cellXfs count="74">
    <xf numFmtId="0" fontId="0" fillId="0" borderId="0" xfId="0"/>
    <xf numFmtId="0" fontId="0" fillId="2" applyFill="1" borderId="0" xfId="0"/>
    <xf numFmtId="44" applyNumberFormat="1" fontId="0" applyFont="1" fillId="2" applyFill="1" borderId="0" xfId="1"/>
    <xf numFmtId="44" applyNumberFormat="1" fontId="0" applyFont="1" fillId="2" applyFill="1" borderId="0" xfId="1" applyAlignment="1">
      <alignment horizontal="center"/>
    </xf>
    <xf numFmtId="14" applyNumberFormat="1" fontId="0" fillId="2" applyFill="1" borderId="0" xfId="0"/>
    <xf numFmtId="0" fontId="3" applyFont="1" fillId="2" applyFill="1" borderId="0" xfId="0" applyProtection="1" applyAlignment="1">
      <protection locked="0"/>
    </xf>
    <xf numFmtId="0" fontId="3" applyFont="1" fillId="2" applyFill="1" borderId="0" xfId="0"/>
    <xf numFmtId="0" fontId="4" applyFont="1" fillId="2" applyFill="1" borderId="0" xfId="0"/>
    <xf numFmtId="0" fontId="0" fillId="3" applyFill="1" borderId="0" xfId="0"/>
    <xf numFmtId="0" fontId="0" fillId="4" applyFill="1" borderId="0" xfId="0"/>
    <xf numFmtId="44" applyNumberFormat="1" fontId="0" applyFont="1" fillId="4" applyFill="1" borderId="0" xfId="1"/>
    <xf numFmtId="0" fontId="0" fillId="5" applyFill="1" borderId="0" xfId="0"/>
    <xf numFmtId="14" applyNumberFormat="1" fontId="0" fillId="5" applyFill="1" borderId="0" xfId="0"/>
    <xf numFmtId="44" applyNumberFormat="1" fontId="0" applyFont="1" fillId="5" applyFill="1" borderId="0" xfId="1"/>
    <xf numFmtId="0" fontId="0" fillId="2" applyFill="1" borderId="0" xfId="0" applyProtection="1" applyAlignment="1">
      <protection locked="0"/>
    </xf>
    <xf numFmtId="0" fontId="5" applyFont="1" fillId="3" applyFill="1" borderId="0" xfId="0" applyAlignment="1">
      <alignment vertical="center"/>
    </xf>
    <xf numFmtId="0" fontId="6" applyFont="1" fillId="3" applyFill="1" borderId="0" xfId="0"/>
    <xf numFmtId="0" fontId="5" applyFont="1" fillId="4" applyFill="1" borderId="0" xfId="0" applyAlignment="1">
      <alignment vertical="center"/>
    </xf>
    <xf numFmtId="14" applyNumberFormat="1" fontId="5" applyFont="1" fillId="5" applyFill="1" borderId="0" xfId="0" applyAlignment="1">
      <alignment vertical="center"/>
    </xf>
    <xf numFmtId="0" fontId="0" fillId="2" applyFill="1" borderId="0" xfId="0" applyAlignment="1">
      <alignment vertical="center"/>
    </xf>
    <xf numFmtId="0" fontId="0" fillId="3" applyFill="1" borderId="0" xfId="0" applyAlignment="1">
      <alignment vertical="center"/>
    </xf>
    <xf numFmtId="0" fontId="6" applyFont="1" fillId="3" applyFill="1" borderId="0" xfId="0" applyAlignment="1">
      <alignment vertical="center"/>
    </xf>
    <xf numFmtId="0" fontId="0" fillId="4" applyFill="1" borderId="0" xfId="0" applyAlignment="1">
      <alignment vertical="center"/>
    </xf>
    <xf numFmtId="44" applyNumberFormat="1" fontId="0" applyFont="1" fillId="4" applyFill="1" borderId="0" xfId="1" applyAlignment="1">
      <alignment vertical="center"/>
    </xf>
    <xf numFmtId="44" applyNumberFormat="1" fontId="2" applyFont="1" fillId="4" applyFill="1" borderId="0" xfId="1" applyAlignment="1">
      <alignment vertical="center"/>
    </xf>
    <xf numFmtId="44" applyNumberFormat="1" fontId="2" applyFont="1" fillId="5" applyFill="1" borderId="0" xfId="1" applyAlignment="1">
      <alignment vertical="center"/>
    </xf>
    <xf numFmtId="0" fontId="0" fillId="5" applyFill="1" borderId="0" xfId="0" applyAlignment="1">
      <alignment vertical="center"/>
    </xf>
    <xf numFmtId="0" fontId="0" fillId="2" applyFill="1" borderId="0" xfId="0" applyProtection="1" applyAlignment="1">
      <alignment vertical="center"/>
      <protection locked="0"/>
    </xf>
    <xf numFmtId="0" fontId="0" fillId="0" borderId="0" xfId="0" applyAlignment="1">
      <alignment vertical="center"/>
    </xf>
    <xf numFmtId="0" fontId="7" applyFont="1" fillId="4" applyFill="1" borderId="0" xfId="0" applyAlignment="1">
      <alignment horizontal="center" vertical="center"/>
    </xf>
    <xf numFmtId="44" applyNumberFormat="1" fontId="7" applyFont="1" fillId="4" applyFill="1" borderId="0" xfId="1" applyAlignment="1">
      <alignment horizontal="center" vertical="center"/>
    </xf>
    <xf numFmtId="0" fontId="0" fillId="4" applyFill="1" borderId="0" xfId="0" applyAlignment="1">
      <alignment horizontal="center" vertical="center"/>
    </xf>
    <xf numFmtId="0" fontId="0" fillId="2" applyFill="1" borderId="0" xfId="0" applyAlignment="1">
      <alignment horizontal="center" vertical="center"/>
    </xf>
    <xf numFmtId="0" fontId="0" fillId="5" applyFill="1" borderId="0" xfId="0" applyAlignment="1">
      <alignment horizontal="center" vertical="center"/>
    </xf>
    <xf numFmtId="14" applyNumberFormat="1" fontId="7" applyFont="1" fillId="5" applyFill="1" borderId="0" xfId="0" applyProtection="1" applyAlignment="1">
      <alignment horizontal="center" vertical="center"/>
      <protection locked="0"/>
    </xf>
    <xf numFmtId="0" fontId="7" applyFont="1" fillId="5" applyFill="1" borderId="0" xfId="0" applyProtection="1" applyAlignment="1">
      <alignment horizontal="center" vertical="center"/>
      <protection locked="0"/>
    </xf>
    <xf numFmtId="44" applyNumberFormat="1" fontId="7" applyFont="1" fillId="5" applyFill="1" borderId="0" xfId="1" applyProtection="1" applyAlignment="1">
      <alignment horizontal="center" vertical="center"/>
      <protection locked="0"/>
    </xf>
    <xf numFmtId="0" fontId="9" applyFont="1" fillId="0" borderId="0" xfId="2" applyAlignment="1">
      <alignment vertical="center"/>
    </xf>
    <xf numFmtId="0" fontId="2" applyFont="1" fillId="0" borderId="0" xfId="0" applyAlignment="1">
      <alignment vertical="center"/>
    </xf>
    <xf numFmtId="0" fontId="0" fillId="6" applyFill="1" borderId="0" xfId="0" applyAlignment="1">
      <alignment vertical="center"/>
    </xf>
    <xf numFmtId="0" fontId="0" fillId="7" applyFill="1" borderId="0" xfId="0"/>
    <xf numFmtId="0" fontId="0" fillId="8" applyFill="1" borderId="0" xfId="0"/>
    <xf numFmtId="44" applyNumberFormat="1" fontId="0" applyFont="1" fillId="8" applyFill="1" borderId="0" xfId="1"/>
    <xf numFmtId="44" applyNumberFormat="1" fontId="0" applyFont="1" fillId="9" applyFill="1" borderId="0" xfId="1"/>
    <xf numFmtId="44" applyNumberFormat="1" fontId="0" applyFont="1" fillId="8" applyFill="1" borderId="0" xfId="1" applyAlignment="1">
      <alignment horizontal="center"/>
    </xf>
    <xf numFmtId="0" fontId="0" fillId="10" applyFill="1" borderId="0" xfId="0"/>
    <xf numFmtId="14" applyNumberFormat="1" fontId="0" fillId="10" applyFill="1" borderId="0" xfId="0" applyProtection="1" applyAlignment="1">
      <protection locked="0"/>
    </xf>
    <xf numFmtId="0" fontId="0" fillId="10" applyFill="1" borderId="0" xfId="0" applyProtection="1" applyAlignment="1">
      <protection locked="0"/>
    </xf>
    <xf numFmtId="44" applyNumberFormat="1" fontId="0" applyFont="1" fillId="10" applyFill="1" borderId="0" xfId="1" applyProtection="1" applyAlignment="1">
      <protection locked="0"/>
    </xf>
    <xf numFmtId="0" fontId="8" applyFont="1" fillId="0" borderId="0" xfId="2"/>
    <xf numFmtId="0" fontId="2" applyFont="1" fillId="0" borderId="0" xfId="0"/>
    <xf numFmtId="0" fontId="0" fillId="6" applyFill="1" borderId="0" xfId="0"/>
    <xf numFmtId="44" applyNumberFormat="1" fontId="0" applyFont="1" fillId="7" applyFill="1" borderId="0" applyBorder="1" xfId="1" applyProtection="1" applyAlignment="1"/>
    <xf numFmtId="0" fontId="10" applyFont="1" fillId="8" applyFill="1" borderId="0" xfId="0"/>
    <xf numFmtId="44" applyNumberFormat="1" fontId="0" applyFont="1" fillId="9" applyFill="1" borderId="0" xfId="1" applyProtection="1" applyAlignment="1">
      <protection locked="0"/>
    </xf>
    <xf numFmtId="44" applyNumberFormat="1" fontId="0" applyFont="1" fillId="4" applyFill="1" borderId="0" applyBorder="1" xfId="1" applyProtection="1" applyAlignment="1"/>
    <xf numFmtId="0" fontId="0" fillId="8" applyFill="1" borderId="0" xfId="0" applyProtection="1" applyAlignment="1">
      <protection locked="0"/>
    </xf>
    <xf numFmtId="44" applyNumberFormat="1" fontId="0" applyFont="1" fillId="4" applyFill="1" borderId="0" xfId="1" applyAlignment="1">
      <alignment horizontal="center"/>
    </xf>
    <xf numFmtId="44" applyNumberFormat="1" fontId="0" applyFont="1" fillId="5" applyFill="1" borderId="0" applyBorder="1" xfId="1" applyProtection="1" applyAlignment="1"/>
    <xf numFmtId="49" applyNumberFormat="1" fontId="0" fillId="0" borderId="0" xfId="0"/>
    <xf numFmtId="44" applyNumberFormat="1" fontId="0" fillId="7" applyFill="1" borderId="0" xfId="0"/>
    <xf numFmtId="0" fontId="0" fillId="7" applyFill="1" borderId="0" xfId="0" applyProtection="1" applyAlignment="1">
      <protection locked="0"/>
    </xf>
    <xf numFmtId="0" fontId="0" fillId="7" applyFill="1" borderId="0" xfId="0" quotePrefix="1"/>
    <xf numFmtId="0" fontId="0" fillId="7" applyFill="1" borderId="0" xfId="0" quotePrefix="1" applyProtection="1" applyAlignment="1">
      <protection locked="0"/>
    </xf>
    <xf numFmtId="0" fontId="0" fillId="2" applyFill="1" borderId="0" xfId="0" quotePrefix="1" applyProtection="1" applyAlignment="1">
      <protection locked="0"/>
    </xf>
    <xf numFmtId="44" applyNumberFormat="1" fontId="0" fillId="2" applyFill="1" borderId="0" xfId="0" applyProtection="1" applyAlignment="1">
      <protection locked="0"/>
    </xf>
    <xf numFmtId="0" fontId="0" fillId="0" borderId="0" xfId="0" quotePrefix="1"/>
    <xf numFmtId="0" fontId="10" applyFont="1" fillId="8" applyFill="1" borderId="0" xfId="0" applyProtection="1" applyAlignment="1">
      <protection locked="0"/>
    </xf>
    <xf numFmtId="0" fontId="11" applyFont="1" fillId="2" applyFill="1" borderId="0" xfId="0" applyProtection="1" applyAlignment="1">
      <protection locked="0"/>
    </xf>
    <xf numFmtId="0" fontId="2" applyFont="1" fillId="8" applyFill="1" borderId="0" xfId="0" applyProtection="1" applyAlignment="1">
      <protection locked="0"/>
    </xf>
    <xf numFmtId="44" applyNumberFormat="1" fontId="0" applyFont="1" fillId="0" borderId="0" xfId="1"/>
    <xf numFmtId="44" applyNumberFormat="1" fontId="0" applyFont="1" fillId="0" borderId="0" xfId="1" applyAlignment="1">
      <alignment horizontal="center"/>
    </xf>
    <xf numFmtId="14" applyNumberFormat="1" fontId="0" fillId="0" borderId="0" xfId="0"/>
    <xf numFmtId="49" applyNumberFormat="1" fontId="0" fillId="11" applyFill="1" borderId="0" xfId="0"/>
  </cellXfs>
  <cellStyles count="3">
    <cellStyle name="Currency" xfId="1" builtinId="4"/>
    <cellStyle name="Normal" xfId="0" builtinId="0"/>
    <cellStyle name="Normal 2" xfId="2" xr:uid="{C820A353-82D5-43AE-A20D-5B8850793862}"/>
  </cellStyles>
  <dxfs count="4">
    <dxf>
      <font>
        <color auto="1"/>
      </font>
      <fill>
        <gradientFill degree="270">
          <stop position="0">
            <color rgb="FFFF4343"/>
          </stop>
          <stop position="1">
            <color rgb="FFFF0000"/>
          </stop>
        </gradientFill>
      </fill>
    </dxf>
    <dxf>
      <font>
        <color theme="9" tint="0.79998168889431442"/>
      </font>
    </dxf>
    <dxf>
      <font>
        <b/>
        <i val="0"/>
      </font>
    </dxf>
    <dxf>
      <fill>
        <patternFill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microsoft.com/office/2017/06/relationships/rdRichValueTypes" Target="/xl/richData/rdRichValueTypes.xml"/><Relationship Id="rId10" Type="http://schemas.microsoft.com/office/2017/06/relationships/rdRichValueStructure" Target="/xl/richData/rdrichvaluestructure.xml"/><Relationship Id="rId11" Type="http://schemas.microsoft.com/office/2017/06/relationships/rdRichValue" Target="/xl/richData/rdrichvalu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0"/>
</file>

<file path=xl/richData/rdrichvaluestructure.xml><?xml version="1.0" encoding="utf-8"?>
<rvStructures xmlns="http://schemas.microsoft.com/office/spreadsheetml/2017/richdata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13FCC-0FE2-4FD8-8445-10B3E12F8648}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17975-4435-450D-8E4F-CA1A567C5B3E}">
  <dimension ref="A1:AR200"/>
  <sheetViews>
    <sheetView tabSelected="1" topLeftCell="L5" workbookViewId="0">
      <selection activeCell="X16" sqref="X16"/>
    </sheetView>
  </sheetViews>
  <sheetFormatPr defaultRowHeight="15" x14ac:dyDescent="0.25"/>
  <cols>
    <col min="1" max="1" width="9.140625" customWidth="1" style="1"/>
    <col min="2" max="2" width="2.42578125" customWidth="1"/>
    <col min="3" max="3" bestFit="1" width="20.42578125" customWidth="1"/>
    <col min="4" max="4" width="14.42578125" customWidth="1"/>
    <col min="5" max="5" width="2.42578125" customWidth="1"/>
    <col min="6" max="6" width="9.140625" customWidth="1" style="1"/>
    <col min="7" max="7" width="2.5703125" customWidth="1"/>
    <col min="8" max="8" bestFit="1" width="19.140625" customWidth="1"/>
    <col min="9" max="9" hidden="1" width="11.42578125" customWidth="1" style="70"/>
    <col min="10" max="13" width="11.42578125" customWidth="1" style="70"/>
    <col min="14" max="14" hidden="1" width="6.5703125" customWidth="1" style="71"/>
    <col min="15" max="15" hidden="1" width="11.42578125" customWidth="1" style="70"/>
    <col min="16" max="16" width="2.5703125" customWidth="1"/>
    <col min="17" max="17" width="9.140625" customWidth="1" style="1"/>
    <col min="18" max="18" width="2.5703125" customWidth="1"/>
    <col min="19" max="19" width="7.28515625" customWidth="1"/>
    <col min="20" max="20" width="10.28515625" customWidth="1" style="72"/>
    <col min="21" max="22" width="31.42578125" customWidth="1"/>
    <col min="23" max="23" width="11.85546875" customWidth="1"/>
    <col min="24" max="24" width="30.42578125" customWidth="1"/>
    <col min="25" max="25" width="11.42578125" customWidth="1" style="70"/>
    <col min="26" max="26" width="2.5703125" customWidth="1"/>
    <col min="27" max="36" width="9.140625" customWidth="1" style="1"/>
    <col min="39" max="39" bestFit="1" width="15.85546875" customWidth="1"/>
    <col min="40" max="40" width="10.28515625" customWidth="1"/>
  </cols>
  <sheetData>
    <row r="1" s="1" customFormat="1">
      <c r="I1" s="2"/>
      <c r="J1" s="2"/>
      <c r="K1" s="2"/>
      <c r="L1" s="2"/>
      <c r="M1" s="2"/>
      <c r="N1" s="3"/>
      <c r="O1" s="2"/>
      <c r="T1" s="4"/>
      <c r="Y1" s="2"/>
    </row>
    <row r="2" ht="46.5" s="1" customFormat="1">
      <c r="B2" s="5" t="s">
        <v>0</v>
      </c>
      <c r="C2" s="6"/>
      <c r="D2" s="7"/>
      <c r="I2" s="2"/>
      <c r="J2" s="2"/>
      <c r="K2" s="2"/>
      <c r="L2" s="2"/>
      <c r="M2" s="2"/>
      <c r="N2" s="2"/>
      <c r="O2" s="2"/>
      <c r="T2" s="4"/>
      <c r="Y2" s="2"/>
    </row>
    <row r="3" ht="26.25" s="1" customFormat="1">
      <c r="C3" s="7"/>
      <c r="D3" s="7"/>
      <c r="I3" s="2"/>
      <c r="J3" s="2"/>
      <c r="K3" s="2"/>
      <c r="L3" s="2"/>
      <c r="M3" s="2"/>
      <c r="N3" s="2"/>
      <c r="O3" s="2"/>
      <c r="T3" s="4"/>
      <c r="Y3" s="2"/>
    </row>
    <row r="4">
      <c r="B4" s="8"/>
      <c r="C4" s="8"/>
      <c r="D4" s="8"/>
      <c r="E4" s="8"/>
      <c r="G4" s="9"/>
      <c r="H4" s="9"/>
      <c r="I4" s="10"/>
      <c r="J4" s="10"/>
      <c r="K4" s="10"/>
      <c r="L4" s="10"/>
      <c r="M4" s="10"/>
      <c r="N4" s="10"/>
      <c r="O4" s="10"/>
      <c r="P4" s="9"/>
      <c r="R4" s="11"/>
      <c r="S4" s="11"/>
      <c r="T4" s="12"/>
      <c r="U4" s="11"/>
      <c r="V4" s="11"/>
      <c r="W4" s="11"/>
      <c r="X4" s="11"/>
      <c r="Y4" s="13"/>
      <c r="Z4" s="11"/>
      <c r="AA4" s="14"/>
      <c r="AB4" s="14"/>
      <c r="AI4" s="14"/>
      <c r="AJ4" s="14"/>
    </row>
    <row r="5" ht="24">
      <c r="B5" s="8"/>
      <c r="C5" s="15" t="s">
        <v>1</v>
      </c>
      <c r="D5" s="16"/>
      <c r="E5" s="8"/>
      <c r="G5" s="9"/>
      <c r="H5" s="17" t="s">
        <v>2</v>
      </c>
      <c r="I5" s="10" t="s">
        <v>3</v>
      </c>
      <c r="J5" s="10"/>
      <c r="K5" s="10"/>
      <c r="L5" s="10"/>
      <c r="M5" s="10"/>
      <c r="N5" s="10" t="s">
        <v>3</v>
      </c>
      <c r="O5" s="10" t="s">
        <v>3</v>
      </c>
      <c r="P5" s="9"/>
      <c r="R5" s="11"/>
      <c r="S5" s="11"/>
      <c r="T5" s="18" t="s">
        <v>4</v>
      </c>
      <c r="U5" s="11"/>
      <c r="V5" s="11"/>
      <c r="W5" s="11"/>
      <c r="X5" s="11"/>
      <c r="Y5" s="13"/>
      <c r="Z5" s="11"/>
      <c r="AA5" s="14"/>
      <c r="AB5" s="14"/>
      <c r="AI5" s="14"/>
      <c r="AJ5" s="14"/>
    </row>
    <row r="6" ht="24" s="28" customFormat="1">
      <c r="A6" s="19"/>
      <c r="B6" s="20"/>
      <c r="C6" s="15"/>
      <c r="D6" s="21"/>
      <c r="E6" s="20"/>
      <c r="F6" s="19"/>
      <c r="G6" s="22"/>
      <c r="H6" s="17"/>
      <c r="I6" s="23"/>
      <c r="J6" s="24">
        <f>SUM(J9:J58)</f>
        <v>7865</v>
      </c>
      <c r="K6" s="24"/>
      <c r="L6" s="25">
        <f>SUM(L9:L58)</f>
        <v>0</v>
      </c>
      <c r="M6" s="23"/>
      <c r="N6" s="23"/>
      <c r="O6" s="23"/>
      <c r="P6" s="22"/>
      <c r="Q6" s="19"/>
      <c r="R6" s="26"/>
      <c r="S6" s="26"/>
      <c r="T6" s="18"/>
      <c r="U6" s="26"/>
      <c r="V6" s="26"/>
      <c r="W6" s="26"/>
      <c r="X6" s="26"/>
      <c r="Y6" s="25">
        <f>SUM(Y8:Y199)</f>
        <v>517.6299999999999</v>
      </c>
      <c r="Z6" s="26"/>
      <c r="AA6" s="27"/>
      <c r="AB6" s="27"/>
      <c r="AC6" s="1"/>
      <c r="AD6" s="1"/>
      <c r="AE6" s="1"/>
      <c r="AF6" s="1"/>
      <c r="AG6" s="1"/>
      <c r="AH6" s="1"/>
      <c r="AI6" s="27"/>
      <c r="AJ6" s="27"/>
    </row>
    <row r="7" s="28" customFormat="1">
      <c r="A7" s="19"/>
      <c r="B7" s="20"/>
      <c r="C7" s="20"/>
      <c r="D7" s="20"/>
      <c r="E7" s="20"/>
      <c r="F7" s="19"/>
      <c r="G7" s="22"/>
      <c r="H7" s="29" t="s">
        <v>5</v>
      </c>
      <c r="I7" s="30" t="s">
        <v>6</v>
      </c>
      <c r="J7" s="30" t="s">
        <v>7</v>
      </c>
      <c r="K7" s="30" t="s">
        <v>8</v>
      </c>
      <c r="L7" s="30" t="s">
        <v>9</v>
      </c>
      <c r="M7" s="30" t="s">
        <v>10</v>
      </c>
      <c r="N7" s="30" t="s">
        <v>11</v>
      </c>
      <c r="O7" s="30" t="s">
        <v>12</v>
      </c>
      <c r="P7" s="31"/>
      <c r="Q7" s="32"/>
      <c r="R7" s="33"/>
      <c r="S7" s="33" t="s">
        <v>13</v>
      </c>
      <c r="T7" s="34" t="s">
        <v>14</v>
      </c>
      <c r="U7" s="35" t="s">
        <v>15</v>
      </c>
      <c r="V7" s="35" t="s">
        <v>16</v>
      </c>
      <c r="W7" s="35" t="s">
        <v>17</v>
      </c>
      <c r="X7" s="35" t="s">
        <v>5</v>
      </c>
      <c r="Y7" s="36" t="s">
        <v>18</v>
      </c>
      <c r="Z7" s="26"/>
      <c r="AA7" s="27"/>
      <c r="AB7" s="27"/>
      <c r="AC7" s="1"/>
      <c r="AD7" s="1"/>
      <c r="AE7" s="1"/>
      <c r="AF7" s="1"/>
      <c r="AG7" s="1"/>
      <c r="AH7" s="1"/>
      <c r="AI7" s="27"/>
      <c r="AJ7" s="27"/>
      <c r="AK7" s="37" t="s">
        <v>17</v>
      </c>
      <c r="AM7" s="38" t="s">
        <v>19</v>
      </c>
      <c r="AN7" s="39" t="str">
        <f>VLOOKUP(B2,AM11:AN22,2,FALSE)</f>
        <v>Apr</v>
      </c>
    </row>
    <row r="8">
      <c r="B8" s="40"/>
      <c r="C8" s="40"/>
      <c r="D8" s="40"/>
      <c r="E8" s="40"/>
      <c r="G8" s="41"/>
      <c r="H8" s="41"/>
      <c r="I8" s="42"/>
      <c r="J8" s="43"/>
      <c r="K8" s="42"/>
      <c r="L8" s="42"/>
      <c r="M8" s="42"/>
      <c r="N8" s="44"/>
      <c r="O8" s="42"/>
      <c r="P8" s="41"/>
      <c r="R8" s="45"/>
      <c r="S8" s="45">
        <v>1</v>
      </c>
      <c r="T8" s="46">
        <v>45438</v>
      </c>
      <c r="U8" s="47" t="s">
        <v>20</v>
      </c>
      <c r="V8" s="47" t="s">
        <v>21</v>
      </c>
      <c r="W8" s="47" t="s">
        <v>22</v>
      </c>
      <c r="X8" s="47" t="s">
        <v>23</v>
      </c>
      <c r="Y8" s="48">
        <v>17.14</v>
      </c>
      <c r="Z8" s="45"/>
      <c r="AA8" s="14"/>
      <c r="AB8" s="14"/>
      <c r="AI8" s="14"/>
      <c r="AJ8" s="14"/>
      <c r="AK8" s="49" t="s">
        <v>24</v>
      </c>
      <c r="AM8" s="50" t="s">
        <v>25</v>
      </c>
      <c r="AN8" s="51" t="str">
        <f>VLOOKUP(AN7,AN11:AO22,2,FALSE)</f>
        <v>G50</v>
      </c>
    </row>
    <row r="9" ht="15.75">
      <c r="B9" s="40"/>
      <c r="C9" s="40" t="s">
        <v>26</v>
      </c>
      <c r="D9" s="52" cm="1">
        <f ref="D9:D9" t="array" aca="1" ca="1">INDIRECT("Income!"&amp;AN8)</f>
        <v>0</v>
      </c>
      <c r="E9" s="40"/>
      <c r="G9" s="41"/>
      <c r="H9" s="53" t="s">
        <v>27</v>
      </c>
      <c r="I9" s="42"/>
      <c r="J9" s="54"/>
      <c r="K9" s="42"/>
      <c r="L9" s="42"/>
      <c r="M9" s="42"/>
      <c r="N9" s="44"/>
      <c r="O9" s="42"/>
      <c r="P9" s="41"/>
      <c r="R9" s="45"/>
      <c r="S9" s="45">
        <v>2</v>
      </c>
      <c r="T9" s="72">
        <v>45438</v>
      </c>
      <c r="U9" s="0" t="s">
        <v>28</v>
      </c>
      <c r="W9" s="0" t="s">
        <v>22</v>
      </c>
      <c r="Y9" s="70">
        <v>10.69</v>
      </c>
      <c r="Z9" s="45"/>
      <c r="AA9" s="14"/>
      <c r="AB9" s="14"/>
      <c r="AI9" s="14"/>
      <c r="AJ9" s="14"/>
      <c r="AK9" s="49" t="s">
        <v>29</v>
      </c>
    </row>
    <row r="10">
      <c r="B10" s="40"/>
      <c r="C10" s="40" t="s">
        <v>2</v>
      </c>
      <c r="D10" s="55">
        <f>J6</f>
        <v>7865</v>
      </c>
      <c r="E10" s="40"/>
      <c r="G10" s="41"/>
      <c r="H10" s="56" t="s">
        <v>23</v>
      </c>
      <c r="I10" s="10" t="e" cm="1">
        <f ref="I10:I10" t="array" aca="1" ca="1">INDIRECT($AN$7&amp;"!"&amp;"O10")</f>
        <v>#REF!</v>
      </c>
      <c r="J10" s="54">
        <v>1000</v>
      </c>
      <c r="K10" s="42" t="e">
        <f ref="K10:K21" t="shared" si="0" ca="1">SUM(I10:J10)</f>
        <v>#REF!</v>
      </c>
      <c r="L10" s="42">
        <f ref="L10:L58" t="shared" si="1">SUMIF(X:X, H10, Y:Y)</f>
        <v>0</v>
      </c>
      <c r="M10" s="42" t="e">
        <f ref="M10:M12" t="shared" si="2" ca="1">K10-L10</f>
        <v>#REF!</v>
      </c>
      <c r="N10" s="57"/>
      <c r="O10" s="10"/>
      <c r="P10" s="41"/>
      <c r="R10" s="45"/>
      <c r="S10" s="45">
        <v>3</v>
      </c>
      <c r="T10" s="72">
        <v>45438</v>
      </c>
      <c r="U10" s="0" t="s">
        <v>28</v>
      </c>
      <c r="W10" s="0" t="s">
        <v>22</v>
      </c>
      <c r="Y10" s="70">
        <v>50.73</v>
      </c>
      <c r="Z10" s="45"/>
      <c r="AA10" s="14"/>
      <c r="AB10" s="14"/>
      <c r="AI10" s="14"/>
      <c r="AJ10" s="14"/>
      <c r="AK10" s="49" t="s">
        <v>30</v>
      </c>
      <c r="AM10" s="50" t="s">
        <v>31</v>
      </c>
      <c r="AN10" s="50" t="s">
        <v>32</v>
      </c>
      <c r="AO10" s="50" t="s">
        <v>33</v>
      </c>
    </row>
    <row r="11">
      <c r="B11" s="40"/>
      <c r="C11" s="40" t="s">
        <v>34</v>
      </c>
      <c r="D11" s="58">
        <f>Y6</f>
        <v>517.6299999999999</v>
      </c>
      <c r="E11" s="40"/>
      <c r="G11" s="41"/>
      <c r="H11" s="56" t="s">
        <v>35</v>
      </c>
      <c r="I11" s="10" t="e" cm="1">
        <f ref="I11:I11" t="array" aca="1" ca="1">INDIRECT($AN$7&amp;"!"&amp;"O11")</f>
        <v>#REF!</v>
      </c>
      <c r="J11" s="54">
        <v>100</v>
      </c>
      <c r="K11" s="42" t="e">
        <f t="shared" si="0" ca="1"/>
        <v>#REF!</v>
      </c>
      <c r="L11" s="42">
        <f t="shared" si="1"/>
        <v>0</v>
      </c>
      <c r="M11" s="42" t="e">
        <f t="shared" si="2" ca="1"/>
        <v>#REF!</v>
      </c>
      <c r="N11" s="57" t="s">
        <v>36</v>
      </c>
      <c r="O11" s="10" t="e">
        <f>IF(N11="y",M11,)</f>
        <v>#REF!</v>
      </c>
      <c r="P11" s="41"/>
      <c r="R11" s="45"/>
      <c r="S11" s="45">
        <v>4</v>
      </c>
      <c r="T11" s="72">
        <v>45438</v>
      </c>
      <c r="U11" s="0" t="s">
        <v>37</v>
      </c>
      <c r="W11" s="0" t="s">
        <v>22</v>
      </c>
      <c r="Y11" s="70">
        <v>264.03</v>
      </c>
      <c r="Z11" s="45"/>
      <c r="AA11" s="14"/>
      <c r="AB11" s="14"/>
      <c r="AI11" s="14"/>
      <c r="AJ11" s="14"/>
      <c r="AK11" s="49" t="s">
        <v>38</v>
      </c>
      <c r="AM11" s="0" t="s">
        <v>39</v>
      </c>
      <c r="AN11" s="59" t="s">
        <v>40</v>
      </c>
      <c r="AO11" s="0" t="s">
        <v>41</v>
      </c>
      <c r="AR11" s="28"/>
    </row>
    <row r="12">
      <c r="B12" s="40"/>
      <c r="C12" s="40"/>
      <c r="D12" s="60"/>
      <c r="E12" s="40"/>
      <c r="G12" s="41"/>
      <c r="H12" s="56" t="s">
        <v>42</v>
      </c>
      <c r="I12" s="10" t="e" cm="1">
        <f ref="I12:I12" t="array" aca="1" ca="1">INDIRECT($AN$7&amp;"!"&amp;"O12")</f>
        <v>#REF!</v>
      </c>
      <c r="J12" s="54">
        <v>100</v>
      </c>
      <c r="K12" s="42" t="e">
        <f t="shared" si="0" ca="1"/>
        <v>#REF!</v>
      </c>
      <c r="L12" s="42">
        <f t="shared" si="1"/>
        <v>0</v>
      </c>
      <c r="M12" s="42" t="e">
        <f t="shared" si="2" ca="1"/>
        <v>#REF!</v>
      </c>
      <c r="N12" s="57" t="s">
        <v>36</v>
      </c>
      <c r="O12" s="10" t="e">
        <f ref="O12:O21" t="shared" si="3" ca="1">IF(N12="y",M12,)</f>
        <v>#REF!</v>
      </c>
      <c r="P12" s="41"/>
      <c r="R12" s="45"/>
      <c r="S12" s="45">
        <v>5</v>
      </c>
      <c r="T12" s="72">
        <v>45437</v>
      </c>
      <c r="U12" s="0" t="s">
        <v>43</v>
      </c>
      <c r="W12" s="0" t="s">
        <v>22</v>
      </c>
      <c r="Y12" s="70">
        <v>24.34</v>
      </c>
      <c r="Z12" s="45"/>
      <c r="AA12" s="14"/>
      <c r="AB12" s="14"/>
      <c r="AI12" s="14"/>
      <c r="AJ12" s="14"/>
      <c r="AK12" s="49" t="s">
        <v>44</v>
      </c>
      <c r="AM12" s="0" t="s">
        <v>45</v>
      </c>
      <c r="AN12" s="0" t="s">
        <v>39</v>
      </c>
      <c r="AO12" s="0" t="s">
        <v>46</v>
      </c>
    </row>
    <row r="13">
      <c r="A13" s="14"/>
      <c r="B13" s="40"/>
      <c r="C13" s="40" t="s">
        <v>47</v>
      </c>
      <c r="D13" s="40"/>
      <c r="E13" s="40"/>
      <c r="F13" s="14"/>
      <c r="G13" s="41"/>
      <c r="H13" s="56" t="s">
        <v>48</v>
      </c>
      <c r="I13" s="10" t="e" cm="1">
        <f ref="I13:I13" t="array" aca="1" ca="1">INDIRECT($AN$7&amp;"!"&amp;"O13")</f>
        <v>#REF!</v>
      </c>
      <c r="J13" s="54">
        <v>100</v>
      </c>
      <c r="K13" s="42" t="e">
        <f t="shared" si="0" ca="1"/>
        <v>#REF!</v>
      </c>
      <c r="L13" s="42">
        <f t="shared" si="1"/>
        <v>0</v>
      </c>
      <c r="M13" s="42" t="e">
        <f>K13-L13</f>
        <v>#REF!</v>
      </c>
      <c r="N13" s="57" t="s">
        <v>36</v>
      </c>
      <c r="O13" s="10" t="e">
        <f t="shared" si="3" ca="1"/>
        <v>#REF!</v>
      </c>
      <c r="P13" s="41"/>
      <c r="R13" s="45"/>
      <c r="S13" s="45">
        <v>6</v>
      </c>
      <c r="T13" s="72">
        <v>45436</v>
      </c>
      <c r="U13" s="0" t="s">
        <v>20</v>
      </c>
      <c r="V13" s="0" t="s">
        <v>21</v>
      </c>
      <c r="W13" s="0" t="s">
        <v>22</v>
      </c>
      <c r="X13" s="0" t="s">
        <v>23</v>
      </c>
      <c r="Y13" s="70">
        <v>150.7</v>
      </c>
      <c r="Z13" s="45"/>
      <c r="AA13" s="14"/>
      <c r="AB13" s="14"/>
      <c r="AI13" s="14"/>
      <c r="AJ13" s="14"/>
      <c r="AK13" s="49" t="s">
        <v>22</v>
      </c>
      <c r="AM13" s="0" t="s">
        <v>49</v>
      </c>
      <c r="AN13" s="0" t="s">
        <v>45</v>
      </c>
      <c r="AO13" s="0" t="s">
        <v>50</v>
      </c>
    </row>
    <row r="14">
      <c r="A14" s="14"/>
      <c r="B14" s="61"/>
      <c r="C14" s="62" t="s">
        <v>51</v>
      </c>
      <c r="D14" s="48">
        <v>-454.02</v>
      </c>
      <c r="E14" s="61"/>
      <c r="F14" s="14"/>
      <c r="G14" s="41"/>
      <c r="H14" s="56" t="s">
        <v>52</v>
      </c>
      <c r="I14" s="10" t="e" cm="1">
        <f ref="I14:I14" t="array" aca="1" ca="1">INDIRECT($AN$7&amp;"!"&amp;"O14")</f>
        <v>#REF!</v>
      </c>
      <c r="J14" s="54">
        <v>51</v>
      </c>
      <c r="K14" s="42" t="e">
        <f t="shared" si="0" ca="1"/>
        <v>#REF!</v>
      </c>
      <c r="L14" s="42">
        <f t="shared" si="1"/>
        <v>0</v>
      </c>
      <c r="M14" s="42" t="e">
        <f ref="M14:M21" t="shared" si="4" ca="1">K14-L14</f>
        <v>#REF!</v>
      </c>
      <c r="N14" s="57" t="s">
        <v>36</v>
      </c>
      <c r="O14" s="10" t="e">
        <f t="shared" si="3" ca="1"/>
        <v>#REF!</v>
      </c>
      <c r="P14" s="41"/>
      <c r="R14" s="45"/>
      <c r="S14" s="45">
        <v>7</v>
      </c>
      <c r="T14" s="72">
        <v>45434</v>
      </c>
      <c r="U14" s="0" t="s">
        <v>20</v>
      </c>
      <c r="V14" s="0" t="s">
        <v>21</v>
      </c>
      <c r="W14" s="0" t="s">
        <v>22</v>
      </c>
      <c r="X14" s="0" t="s">
        <v>23</v>
      </c>
      <c r="Y14" s="70">
        <v>140.8</v>
      </c>
      <c r="Z14" s="45"/>
      <c r="AA14" s="14"/>
      <c r="AB14" s="14"/>
      <c r="AI14" s="14"/>
      <c r="AJ14" s="14"/>
      <c r="AK14" s="49" t="s">
        <v>53</v>
      </c>
      <c r="AM14" s="0" t="s">
        <v>54</v>
      </c>
      <c r="AN14" s="0" t="s">
        <v>49</v>
      </c>
      <c r="AO14" s="0" t="s">
        <v>55</v>
      </c>
    </row>
    <row r="15">
      <c r="A15" s="14"/>
      <c r="B15" s="61"/>
      <c r="C15" s="40" t="s">
        <v>56</v>
      </c>
      <c r="D15" s="60">
        <f>D9-D11</f>
        <v>-517.6299999999999</v>
      </c>
      <c r="E15" s="61"/>
      <c r="F15" s="14"/>
      <c r="G15" s="41"/>
      <c r="H15" s="56" t="s">
        <v>57</v>
      </c>
      <c r="I15" s="10" t="e" cm="1">
        <f ref="I15:I15" t="array" aca="1" ca="1">INDIRECT($AN$7&amp;"!"&amp;"O15")</f>
        <v>#REF!</v>
      </c>
      <c r="J15" s="54">
        <v>150</v>
      </c>
      <c r="K15" s="42" t="e">
        <f t="shared" si="0" ca="1"/>
        <v>#REF!</v>
      </c>
      <c r="L15" s="42">
        <f t="shared" si="1"/>
        <v>0</v>
      </c>
      <c r="M15" s="42" t="e">
        <f t="shared" si="4" ca="1"/>
        <v>#REF!</v>
      </c>
      <c r="N15" s="57" t="s">
        <v>36</v>
      </c>
      <c r="O15" s="10" t="e">
        <f t="shared" si="3" ca="1"/>
        <v>#REF!</v>
      </c>
      <c r="P15" s="41"/>
      <c r="R15" s="45"/>
      <c r="S15" s="45">
        <v>8</v>
      </c>
      <c r="T15" s="72">
        <v>45434</v>
      </c>
      <c r="U15" s="0" t="s">
        <v>58</v>
      </c>
      <c r="W15" s="0" t="s">
        <v>22</v>
      </c>
      <c r="Y15" s="70">
        <v>66.3</v>
      </c>
      <c r="Z15" s="45"/>
      <c r="AA15" s="14"/>
      <c r="AB15" s="14"/>
      <c r="AI15" s="14"/>
      <c r="AJ15" s="14"/>
      <c r="AM15" s="0" t="s">
        <v>0</v>
      </c>
      <c r="AN15" s="0" t="s">
        <v>54</v>
      </c>
      <c r="AO15" s="0" t="s">
        <v>59</v>
      </c>
      <c r="AR15" s="28"/>
    </row>
    <row r="16">
      <c r="A16" s="14"/>
      <c r="B16" s="61"/>
      <c r="C16" s="63"/>
      <c r="D16" s="61"/>
      <c r="E16" s="61"/>
      <c r="F16" s="14"/>
      <c r="G16" s="41"/>
      <c r="H16" s="56" t="s">
        <v>60</v>
      </c>
      <c r="I16" s="10" t="e" cm="1">
        <f ref="I16:I16" t="array" aca="1" ca="1">INDIRECT($AN$7&amp;"!"&amp;"O16")</f>
        <v>#REF!</v>
      </c>
      <c r="J16" s="54">
        <v>200</v>
      </c>
      <c r="K16" s="42" t="e">
        <f t="shared" si="0" ca="1"/>
        <v>#REF!</v>
      </c>
      <c r="L16" s="42">
        <f t="shared" si="1"/>
        <v>0</v>
      </c>
      <c r="M16" s="42" t="e">
        <f t="shared" si="4" ca="1"/>
        <v>#REF!</v>
      </c>
      <c r="N16" s="57"/>
      <c r="O16" s="10">
        <f t="shared" si="3"/>
        <v>0</v>
      </c>
      <c r="P16" s="41"/>
      <c r="R16" s="45"/>
      <c r="S16" s="45">
        <v>9</v>
      </c>
      <c r="T16" s="72">
        <v>45434</v>
      </c>
      <c r="U16" s="0" t="s">
        <v>58</v>
      </c>
      <c r="W16" s="0" t="s">
        <v>22</v>
      </c>
      <c r="Y16" s="70">
        <v>8.53</v>
      </c>
      <c r="Z16" s="45"/>
      <c r="AA16" s="14"/>
      <c r="AB16" s="14"/>
      <c r="AI16" s="14"/>
      <c r="AJ16" s="14"/>
      <c r="AM16" s="0" t="s">
        <v>61</v>
      </c>
      <c r="AN16" s="0" t="s">
        <v>0</v>
      </c>
      <c r="AO16" s="0" t="s">
        <v>62</v>
      </c>
    </row>
    <row r="17">
      <c r="A17" s="14"/>
      <c r="B17" s="14"/>
      <c r="C17" s="64"/>
      <c r="D17" s="14"/>
      <c r="E17" s="14"/>
      <c r="F17" s="14"/>
      <c r="G17" s="41"/>
      <c r="H17" s="56" t="s">
        <v>63</v>
      </c>
      <c r="I17" s="10" t="e" cm="1">
        <f ref="I17:I17" t="array" aca="1" ca="1">INDIRECT($AN$7&amp;"!"&amp;"O17")</f>
        <v>#REF!</v>
      </c>
      <c r="J17" s="54">
        <v>350</v>
      </c>
      <c r="K17" s="42" t="e">
        <f t="shared" si="0" ca="1"/>
        <v>#REF!</v>
      </c>
      <c r="L17" s="42">
        <f t="shared" si="1"/>
        <v>0</v>
      </c>
      <c r="M17" s="42" t="e">
        <f t="shared" si="4" ca="1"/>
        <v>#REF!</v>
      </c>
      <c r="N17" s="57" t="s">
        <v>36</v>
      </c>
      <c r="O17" s="10" t="e">
        <f t="shared" si="3" ca="1"/>
        <v>#REF!</v>
      </c>
      <c r="P17" s="41"/>
      <c r="R17" s="45"/>
      <c r="S17" s="45">
        <v>10</v>
      </c>
      <c r="T17" s="72">
        <v>45433</v>
      </c>
      <c r="U17" s="0" t="s">
        <v>64</v>
      </c>
      <c r="W17" s="0" t="s">
        <v>22</v>
      </c>
      <c r="Y17" s="70">
        <v>47.45</v>
      </c>
      <c r="Z17" s="45"/>
      <c r="AA17" s="14"/>
      <c r="AB17" s="14"/>
      <c r="AI17" s="14"/>
      <c r="AJ17" s="14"/>
      <c r="AM17" s="0" t="s">
        <v>65</v>
      </c>
      <c r="AN17" s="0" t="s">
        <v>61</v>
      </c>
      <c r="AO17" s="0" t="s">
        <v>66</v>
      </c>
    </row>
    <row r="18">
      <c r="A18" s="14"/>
      <c r="B18" s="14"/>
      <c r="C18" s="14"/>
      <c r="D18" s="14"/>
      <c r="E18" s="14"/>
      <c r="F18" s="14"/>
      <c r="G18" s="41"/>
      <c r="H18" s="56"/>
      <c r="I18" s="10" t="e" cm="1">
        <f ref="I18:I18" t="array" aca="1" ca="1">INDIRECT($AN$7&amp;"!"&amp;"O18")</f>
        <v>#REF!</v>
      </c>
      <c r="J18" s="54"/>
      <c r="K18" s="42" t="e">
        <f t="shared" si="0" ca="1"/>
        <v>#REF!</v>
      </c>
      <c r="L18" s="42">
        <f t="shared" si="1"/>
        <v>0</v>
      </c>
      <c r="M18" s="42" t="e">
        <f t="shared" si="4" ca="1"/>
        <v>#REF!</v>
      </c>
      <c r="N18" s="57"/>
      <c r="O18" s="10">
        <f t="shared" si="3"/>
        <v>0</v>
      </c>
      <c r="P18" s="41"/>
      <c r="R18" s="45"/>
      <c r="S18" s="45">
        <v>11</v>
      </c>
      <c r="T18" s="72">
        <v>45431</v>
      </c>
      <c r="U18" s="0" t="s">
        <v>20</v>
      </c>
      <c r="V18" s="0" t="s">
        <v>21</v>
      </c>
      <c r="W18" s="0" t="s">
        <v>22</v>
      </c>
      <c r="X18" s="0" t="s">
        <v>23</v>
      </c>
      <c r="Y18" s="70">
        <v>58.51</v>
      </c>
      <c r="Z18" s="45"/>
      <c r="AA18" s="14"/>
      <c r="AB18" s="14"/>
      <c r="AI18" s="14"/>
      <c r="AJ18" s="14"/>
      <c r="AM18" s="0" t="s">
        <v>67</v>
      </c>
      <c r="AN18" s="0" t="s">
        <v>65</v>
      </c>
      <c r="AO18" s="0" t="s">
        <v>68</v>
      </c>
    </row>
    <row r="19">
      <c r="A19" s="14"/>
      <c r="B19" s="14"/>
      <c r="C19" s="14"/>
      <c r="D19" s="14"/>
      <c r="E19" s="14"/>
      <c r="F19" s="14"/>
      <c r="G19" s="41"/>
      <c r="H19" s="56"/>
      <c r="I19" s="10" t="e" cm="1">
        <f ref="I19:I19" t="array" aca="1" ca="1">INDIRECT($AN$7&amp;"!"&amp;"O19")</f>
        <v>#REF!</v>
      </c>
      <c r="J19" s="54"/>
      <c r="K19" s="42" t="e">
        <f t="shared" si="0" ca="1"/>
        <v>#REF!</v>
      </c>
      <c r="L19" s="42">
        <f t="shared" si="1"/>
        <v>0</v>
      </c>
      <c r="M19" s="42" t="e">
        <f t="shared" si="4" ca="1"/>
        <v>#REF!</v>
      </c>
      <c r="N19" s="57"/>
      <c r="O19" s="10">
        <f t="shared" si="3"/>
        <v>0</v>
      </c>
      <c r="P19" s="41"/>
      <c r="R19" s="45"/>
      <c r="S19" s="45">
        <v>12</v>
      </c>
      <c r="T19" s="72">
        <v>45431</v>
      </c>
      <c r="U19" s="0" t="s">
        <v>69</v>
      </c>
      <c r="W19" s="0" t="s">
        <v>22</v>
      </c>
      <c r="Y19" s="70">
        <v>-2046.1</v>
      </c>
      <c r="Z19" s="45"/>
      <c r="AA19" s="14"/>
      <c r="AB19" s="14"/>
      <c r="AI19" s="14"/>
      <c r="AJ19" s="14"/>
      <c r="AM19" s="0" t="s">
        <v>70</v>
      </c>
      <c r="AN19" s="0" t="s">
        <v>67</v>
      </c>
      <c r="AO19" s="0" t="s">
        <v>71</v>
      </c>
      <c r="AR19" s="28"/>
    </row>
    <row r="20">
      <c r="A20" s="14"/>
      <c r="B20" s="14"/>
      <c r="C20" s="14"/>
      <c r="D20" s="14"/>
      <c r="E20" s="14"/>
      <c r="F20" s="14"/>
      <c r="G20" s="41"/>
      <c r="H20" s="56"/>
      <c r="I20" s="10" t="e" cm="1">
        <f ref="I20:I20" t="array" aca="1" ca="1">INDIRECT($AN$7&amp;"!"&amp;"O20")</f>
        <v>#REF!</v>
      </c>
      <c r="J20" s="54"/>
      <c r="K20" s="42" t="e">
        <f t="shared" si="0" ca="1"/>
        <v>#REF!</v>
      </c>
      <c r="L20" s="42">
        <f t="shared" si="1"/>
        <v>0</v>
      </c>
      <c r="M20" s="42" t="e">
        <f t="shared" si="4" ca="1"/>
        <v>#REF!</v>
      </c>
      <c r="N20" s="57"/>
      <c r="O20" s="10">
        <f t="shared" si="3"/>
        <v>0</v>
      </c>
      <c r="P20" s="41"/>
      <c r="R20" s="45"/>
      <c r="S20" s="45">
        <v>13</v>
      </c>
      <c r="T20" s="72">
        <v>45430</v>
      </c>
      <c r="U20" s="0" t="s">
        <v>20</v>
      </c>
      <c r="V20" s="0" t="s">
        <v>21</v>
      </c>
      <c r="W20" s="0" t="s">
        <v>22</v>
      </c>
      <c r="X20" s="0" t="s">
        <v>23</v>
      </c>
      <c r="Y20" s="70">
        <v>5.51</v>
      </c>
      <c r="Z20" s="45"/>
      <c r="AA20" s="14"/>
      <c r="AB20" s="14"/>
      <c r="AI20" s="14"/>
      <c r="AJ20" s="14"/>
      <c r="AM20" s="0" t="s">
        <v>72</v>
      </c>
      <c r="AN20" s="0" t="s">
        <v>70</v>
      </c>
      <c r="AO20" s="0" t="s">
        <v>73</v>
      </c>
    </row>
    <row r="21">
      <c r="A21" s="14"/>
      <c r="B21" s="14"/>
      <c r="C21" s="14"/>
      <c r="D21" s="65"/>
      <c r="E21" s="14"/>
      <c r="F21" s="14"/>
      <c r="G21" s="41"/>
      <c r="H21" s="56"/>
      <c r="I21" s="10" t="e" cm="1">
        <f ref="I21:I21" t="array" aca="1" ca="1">INDIRECT($AN$7&amp;"!"&amp;"O21")</f>
        <v>#REF!</v>
      </c>
      <c r="J21" s="54"/>
      <c r="K21" s="42" t="e">
        <f t="shared" si="0" ca="1"/>
        <v>#REF!</v>
      </c>
      <c r="L21" s="42">
        <f t="shared" si="1"/>
        <v>0</v>
      </c>
      <c r="M21" s="42" t="e">
        <f t="shared" si="4" ca="1"/>
        <v>#REF!</v>
      </c>
      <c r="N21" s="57"/>
      <c r="O21" s="10">
        <f t="shared" si="3"/>
        <v>0</v>
      </c>
      <c r="P21" s="41"/>
      <c r="R21" s="45"/>
      <c r="S21" s="45">
        <v>14</v>
      </c>
      <c r="T21" s="72">
        <v>45430</v>
      </c>
      <c r="U21" s="0" t="s">
        <v>74</v>
      </c>
      <c r="W21" s="0" t="s">
        <v>22</v>
      </c>
      <c r="Y21" s="70">
        <v>29.07</v>
      </c>
      <c r="Z21" s="45"/>
      <c r="AA21" s="14"/>
      <c r="AB21" s="14"/>
      <c r="AI21" s="14"/>
      <c r="AJ21" s="14"/>
      <c r="AM21" s="0" t="s">
        <v>75</v>
      </c>
      <c r="AN21" s="0" t="s">
        <v>72</v>
      </c>
      <c r="AO21" s="0" t="s">
        <v>76</v>
      </c>
      <c r="AP21" s="66"/>
    </row>
    <row r="22" ht="15.75">
      <c r="A22" s="14"/>
      <c r="B22" s="14"/>
      <c r="C22" s="14"/>
      <c r="D22" s="14"/>
      <c r="E22" s="14"/>
      <c r="F22" s="14"/>
      <c r="G22" s="41"/>
      <c r="H22" s="67" t="s">
        <v>77</v>
      </c>
      <c r="I22" s="42"/>
      <c r="J22" s="54"/>
      <c r="K22" s="42"/>
      <c r="L22" s="42">
        <f t="shared" si="1"/>
        <v>0</v>
      </c>
      <c r="M22" s="42"/>
      <c r="N22" s="44"/>
      <c r="O22" s="42"/>
      <c r="P22" s="41"/>
      <c r="R22" s="45"/>
      <c r="S22" s="45">
        <v>15</v>
      </c>
      <c r="T22" s="72">
        <v>45429</v>
      </c>
      <c r="U22" s="0" t="s">
        <v>78</v>
      </c>
      <c r="W22" s="0" t="s">
        <v>22</v>
      </c>
      <c r="Y22" s="70">
        <v>133.9</v>
      </c>
      <c r="Z22" s="45"/>
      <c r="AA22" s="14"/>
      <c r="AB22" s="14"/>
      <c r="AI22" s="14"/>
      <c r="AJ22" s="14"/>
      <c r="AM22" s="0" t="s">
        <v>79</v>
      </c>
      <c r="AN22" s="0" t="s">
        <v>75</v>
      </c>
      <c r="AO22" s="0" t="s">
        <v>80</v>
      </c>
      <c r="AP22" s="66"/>
    </row>
    <row r="23">
      <c r="A23" s="14"/>
      <c r="B23" s="14"/>
      <c r="C23" s="14"/>
      <c r="D23" s="14"/>
      <c r="E23" s="14"/>
      <c r="F23" s="14"/>
      <c r="G23" s="41"/>
      <c r="H23" s="56" t="s">
        <v>81</v>
      </c>
      <c r="I23" s="42"/>
      <c r="J23" s="54">
        <v>3050</v>
      </c>
      <c r="K23" s="42">
        <f>J23</f>
        <v>3050</v>
      </c>
      <c r="L23" s="42">
        <f t="shared" si="1"/>
        <v>0</v>
      </c>
      <c r="M23" s="42">
        <f>K23-L23</f>
        <v>3050</v>
      </c>
      <c r="N23" s="44"/>
      <c r="O23" s="42"/>
      <c r="P23" s="41"/>
      <c r="R23" s="45"/>
      <c r="S23" s="45">
        <v>16</v>
      </c>
      <c r="T23" s="72">
        <v>45429</v>
      </c>
      <c r="U23" s="0" t="s">
        <v>82</v>
      </c>
      <c r="W23" s="0" t="s">
        <v>22</v>
      </c>
      <c r="Y23" s="70">
        <v>60.61</v>
      </c>
      <c r="Z23" s="45"/>
      <c r="AA23" s="14"/>
      <c r="AB23" s="14"/>
      <c r="AI23" s="14"/>
      <c r="AJ23" s="14"/>
      <c r="AR23" s="28"/>
    </row>
    <row r="24">
      <c r="A24" s="14"/>
      <c r="B24" s="14"/>
      <c r="C24" s="14"/>
      <c r="D24" s="14"/>
      <c r="E24" s="14"/>
      <c r="F24" s="14"/>
      <c r="G24" s="41"/>
      <c r="H24" s="56" t="s">
        <v>83</v>
      </c>
      <c r="I24" s="42"/>
      <c r="J24" s="54">
        <v>73</v>
      </c>
      <c r="K24" s="42">
        <f>J24</f>
        <v>73</v>
      </c>
      <c r="L24" s="42">
        <f t="shared" si="1"/>
        <v>0</v>
      </c>
      <c r="M24" s="42">
        <f ref="M24:M32" t="shared" si="5">K24-L24</f>
        <v>73</v>
      </c>
      <c r="N24" s="44"/>
      <c r="O24" s="42"/>
      <c r="P24" s="41"/>
      <c r="R24" s="45"/>
      <c r="S24" s="45">
        <v>17</v>
      </c>
      <c r="T24" s="72">
        <v>45429</v>
      </c>
      <c r="U24" s="0" t="s">
        <v>84</v>
      </c>
      <c r="W24" s="0" t="s">
        <v>22</v>
      </c>
      <c r="Y24" s="70">
        <v>21.67</v>
      </c>
      <c r="Z24" s="45"/>
      <c r="AA24" s="14"/>
      <c r="AB24" s="14"/>
      <c r="AI24" s="14"/>
      <c r="AJ24" s="14"/>
    </row>
    <row r="25">
      <c r="A25" s="14"/>
      <c r="B25" s="14"/>
      <c r="C25" s="14"/>
      <c r="D25" s="14"/>
      <c r="E25" s="14"/>
      <c r="F25" s="14"/>
      <c r="G25" s="41"/>
      <c r="H25" s="56" t="s">
        <v>85</v>
      </c>
      <c r="I25" s="42"/>
      <c r="J25" s="54">
        <v>244</v>
      </c>
      <c r="K25" s="42">
        <f>J25</f>
        <v>244</v>
      </c>
      <c r="L25" s="42">
        <f t="shared" si="1"/>
        <v>0</v>
      </c>
      <c r="M25" s="42">
        <f t="shared" si="5"/>
        <v>244</v>
      </c>
      <c r="N25" s="44"/>
      <c r="O25" s="42"/>
      <c r="P25" s="41"/>
      <c r="R25" s="45"/>
      <c r="S25" s="45">
        <v>18</v>
      </c>
      <c r="T25" s="72">
        <v>45428</v>
      </c>
      <c r="U25" s="0" t="s">
        <v>86</v>
      </c>
      <c r="W25" s="0" t="s">
        <v>22</v>
      </c>
      <c r="Y25" s="70">
        <v>76.67</v>
      </c>
      <c r="Z25" s="45"/>
      <c r="AA25" s="14"/>
      <c r="AB25" s="14"/>
      <c r="AI25" s="14"/>
      <c r="AJ25" s="14"/>
    </row>
    <row r="26">
      <c r="A26" s="14"/>
      <c r="B26" s="14"/>
      <c r="C26" s="68"/>
      <c r="D26" s="14"/>
      <c r="E26" s="14"/>
      <c r="F26" s="14"/>
      <c r="G26" s="41"/>
      <c r="H26" s="56" t="s">
        <v>87</v>
      </c>
      <c r="I26" s="42"/>
      <c r="J26" s="54">
        <v>100</v>
      </c>
      <c r="K26" s="42">
        <f ref="K26:K32" t="shared" si="6">J26</f>
        <v>100</v>
      </c>
      <c r="L26" s="42">
        <f t="shared" si="1"/>
        <v>0</v>
      </c>
      <c r="M26" s="42">
        <f t="shared" si="5"/>
        <v>100</v>
      </c>
      <c r="N26" s="44"/>
      <c r="O26" s="42"/>
      <c r="P26" s="41"/>
      <c r="R26" s="45"/>
      <c r="S26" s="45">
        <v>19</v>
      </c>
      <c r="T26" s="72">
        <v>45428</v>
      </c>
      <c r="U26" s="0" t="s">
        <v>88</v>
      </c>
      <c r="W26" s="0" t="s">
        <v>22</v>
      </c>
      <c r="Y26" s="70">
        <v>59.95</v>
      </c>
      <c r="Z26" s="45"/>
      <c r="AA26" s="14"/>
      <c r="AB26" s="14"/>
      <c r="AI26" s="14"/>
      <c r="AJ26" s="14"/>
    </row>
    <row r="27">
      <c r="A27" s="14"/>
      <c r="B27" s="14"/>
      <c r="C27" s="14"/>
      <c r="D27" s="14"/>
      <c r="E27" s="14"/>
      <c r="F27" s="14"/>
      <c r="G27" s="41"/>
      <c r="H27" s="56" t="s">
        <v>89</v>
      </c>
      <c r="I27" s="42"/>
      <c r="J27" s="54">
        <v>150</v>
      </c>
      <c r="K27" s="42">
        <f t="shared" si="6"/>
        <v>150</v>
      </c>
      <c r="L27" s="42">
        <f t="shared" si="1"/>
        <v>0</v>
      </c>
      <c r="M27" s="42">
        <f t="shared" si="5"/>
        <v>150</v>
      </c>
      <c r="N27" s="44"/>
      <c r="O27" s="42"/>
      <c r="P27" s="41"/>
      <c r="R27" s="45"/>
      <c r="S27" s="45">
        <v>20</v>
      </c>
      <c r="T27" s="72">
        <v>45428</v>
      </c>
      <c r="U27" s="0" t="s">
        <v>90</v>
      </c>
      <c r="W27" s="0" t="s">
        <v>22</v>
      </c>
      <c r="Y27" s="70">
        <v>13.73</v>
      </c>
      <c r="Z27" s="45"/>
      <c r="AA27" s="14"/>
      <c r="AB27" s="14"/>
      <c r="AI27" s="14"/>
      <c r="AJ27" s="14"/>
      <c r="AR27" s="28"/>
    </row>
    <row r="28">
      <c r="A28" s="14"/>
      <c r="B28" s="14"/>
      <c r="C28" s="14"/>
      <c r="D28" s="14"/>
      <c r="E28" s="14"/>
      <c r="F28" s="14"/>
      <c r="G28" s="41"/>
      <c r="H28" s="56" t="s">
        <v>91</v>
      </c>
      <c r="I28" s="42"/>
      <c r="J28" s="54">
        <v>60</v>
      </c>
      <c r="K28" s="42">
        <f t="shared" si="6"/>
        <v>60</v>
      </c>
      <c r="L28" s="42">
        <f t="shared" si="1"/>
        <v>0</v>
      </c>
      <c r="M28" s="42">
        <f t="shared" si="5"/>
        <v>60</v>
      </c>
      <c r="N28" s="44"/>
      <c r="O28" s="42"/>
      <c r="P28" s="41"/>
      <c r="R28" s="45"/>
      <c r="S28" s="45">
        <v>21</v>
      </c>
      <c r="T28" s="72">
        <v>45427</v>
      </c>
      <c r="U28" s="0" t="s">
        <v>92</v>
      </c>
      <c r="W28" s="0" t="s">
        <v>22</v>
      </c>
      <c r="Y28" s="70">
        <v>95.58</v>
      </c>
      <c r="Z28" s="45"/>
      <c r="AA28" s="14"/>
      <c r="AB28" s="14"/>
      <c r="AI28" s="14"/>
      <c r="AJ28" s="14"/>
    </row>
    <row r="29">
      <c r="A29" s="14"/>
      <c r="B29" s="14"/>
      <c r="C29" s="14"/>
      <c r="D29" s="14"/>
      <c r="E29" s="14"/>
      <c r="F29" s="14"/>
      <c r="G29" s="41"/>
      <c r="H29" s="56" t="s">
        <v>93</v>
      </c>
      <c r="I29" s="42"/>
      <c r="J29" s="54">
        <v>140</v>
      </c>
      <c r="K29" s="42">
        <f t="shared" si="6"/>
        <v>140</v>
      </c>
      <c r="L29" s="42">
        <f t="shared" si="1"/>
        <v>0</v>
      </c>
      <c r="M29" s="42">
        <f t="shared" si="5"/>
        <v>140</v>
      </c>
      <c r="N29" s="44"/>
      <c r="O29" s="42"/>
      <c r="P29" s="41"/>
      <c r="R29" s="45"/>
      <c r="S29" s="45">
        <v>22</v>
      </c>
      <c r="T29" s="72">
        <v>45426</v>
      </c>
      <c r="U29" s="0" t="s">
        <v>94</v>
      </c>
      <c r="W29" s="0" t="s">
        <v>22</v>
      </c>
      <c r="Y29" s="70">
        <v>3.22</v>
      </c>
      <c r="Z29" s="45"/>
      <c r="AA29" s="14"/>
      <c r="AB29" s="14"/>
      <c r="AI29" s="14"/>
      <c r="AJ29" s="14"/>
    </row>
    <row r="30">
      <c r="A30" s="14"/>
      <c r="B30" s="14"/>
      <c r="C30" s="14"/>
      <c r="D30" s="14"/>
      <c r="E30" s="14"/>
      <c r="F30" s="14"/>
      <c r="G30" s="41"/>
      <c r="H30" s="56" t="s">
        <v>95</v>
      </c>
      <c r="I30" s="42"/>
      <c r="J30" s="54">
        <v>25</v>
      </c>
      <c r="K30" s="42">
        <f t="shared" si="6"/>
        <v>25</v>
      </c>
      <c r="L30" s="42">
        <f t="shared" si="1"/>
        <v>0</v>
      </c>
      <c r="M30" s="42">
        <f t="shared" si="5"/>
        <v>25</v>
      </c>
      <c r="N30" s="44"/>
      <c r="O30" s="42"/>
      <c r="P30" s="41"/>
      <c r="R30" s="45"/>
      <c r="S30" s="45">
        <v>23</v>
      </c>
      <c r="T30" s="72">
        <v>45425</v>
      </c>
      <c r="U30" s="0" t="s">
        <v>90</v>
      </c>
      <c r="W30" s="0" t="s">
        <v>22</v>
      </c>
      <c r="Y30" s="70">
        <v>86.38</v>
      </c>
      <c r="Z30" s="45"/>
      <c r="AA30" s="14"/>
      <c r="AB30" s="14"/>
      <c r="AI30" s="14"/>
      <c r="AJ30" s="14"/>
    </row>
    <row r="31">
      <c r="A31" s="14"/>
      <c r="B31" s="14"/>
      <c r="C31" s="14"/>
      <c r="D31" s="14"/>
      <c r="E31" s="14"/>
      <c r="F31" s="14"/>
      <c r="G31" s="41"/>
      <c r="H31" s="56" t="s">
        <v>96</v>
      </c>
      <c r="I31" s="42"/>
      <c r="J31" s="54">
        <v>200</v>
      </c>
      <c r="K31" s="42">
        <f t="shared" si="6"/>
        <v>200</v>
      </c>
      <c r="L31" s="42">
        <f t="shared" si="1"/>
        <v>0</v>
      </c>
      <c r="M31" s="42">
        <f t="shared" si="5"/>
        <v>200</v>
      </c>
      <c r="N31" s="44"/>
      <c r="O31" s="42"/>
      <c r="P31" s="41"/>
      <c r="R31" s="45"/>
      <c r="S31" s="45">
        <v>24</v>
      </c>
      <c r="T31" s="72">
        <v>45424</v>
      </c>
      <c r="U31" s="0" t="s">
        <v>20</v>
      </c>
      <c r="V31" s="0" t="s">
        <v>21</v>
      </c>
      <c r="W31" s="0" t="s">
        <v>22</v>
      </c>
      <c r="X31" s="0" t="s">
        <v>23</v>
      </c>
      <c r="Y31" s="70">
        <v>158.27</v>
      </c>
      <c r="Z31" s="45"/>
      <c r="AA31" s="14"/>
      <c r="AB31" s="14"/>
      <c r="AI31" s="14"/>
      <c r="AJ31" s="14"/>
      <c r="AR31" s="28"/>
    </row>
    <row r="32">
      <c r="A32" s="14"/>
      <c r="B32" s="14"/>
      <c r="C32" s="14"/>
      <c r="D32" s="14"/>
      <c r="E32" s="14"/>
      <c r="F32" s="14"/>
      <c r="G32" s="41"/>
      <c r="H32" s="56"/>
      <c r="I32" s="42"/>
      <c r="J32" s="54"/>
      <c r="K32" s="42">
        <f t="shared" si="6"/>
        <v>0</v>
      </c>
      <c r="L32" s="42">
        <f t="shared" si="1"/>
        <v>0</v>
      </c>
      <c r="M32" s="42">
        <f t="shared" si="5"/>
        <v>0</v>
      </c>
      <c r="N32" s="44"/>
      <c r="O32" s="42"/>
      <c r="P32" s="41"/>
      <c r="R32" s="45"/>
      <c r="S32" s="45">
        <v>25</v>
      </c>
      <c r="T32" s="72">
        <v>45424</v>
      </c>
      <c r="U32" s="0" t="s">
        <v>58</v>
      </c>
      <c r="W32" s="0" t="s">
        <v>22</v>
      </c>
      <c r="Y32" s="70">
        <v>7.48</v>
      </c>
      <c r="Z32" s="45"/>
      <c r="AA32" s="14"/>
      <c r="AB32" s="14"/>
      <c r="AI32" s="14"/>
      <c r="AJ32" s="14"/>
    </row>
    <row r="33">
      <c r="A33" s="14"/>
      <c r="B33" s="14"/>
      <c r="C33" s="14"/>
      <c r="D33" s="14"/>
      <c r="E33" s="14"/>
      <c r="F33" s="14"/>
      <c r="G33" s="41"/>
      <c r="H33" s="56"/>
      <c r="I33" s="42"/>
      <c r="J33" s="54"/>
      <c r="K33" s="42">
        <f>J33</f>
        <v>0</v>
      </c>
      <c r="L33" s="42">
        <f>SUMIF(X:X, H33, Y:Y)</f>
        <v>0</v>
      </c>
      <c r="M33" s="42">
        <f>K33-L33</f>
        <v>0</v>
      </c>
      <c r="N33" s="44"/>
      <c r="O33" s="42"/>
      <c r="P33" s="41"/>
      <c r="R33" s="45"/>
      <c r="S33" s="45">
        <v>26</v>
      </c>
      <c r="T33" s="72">
        <v>45422</v>
      </c>
      <c r="U33" s="0" t="s">
        <v>97</v>
      </c>
      <c r="W33" s="0" t="s">
        <v>22</v>
      </c>
      <c r="Y33" s="70">
        <v>14.35</v>
      </c>
      <c r="Z33" s="45"/>
      <c r="AA33" s="14"/>
      <c r="AB33" s="14"/>
      <c r="AI33" s="14"/>
      <c r="AJ33" s="14"/>
    </row>
    <row r="34">
      <c r="A34" s="14"/>
      <c r="B34" s="14"/>
      <c r="C34" s="14"/>
      <c r="D34" s="14"/>
      <c r="E34" s="14"/>
      <c r="F34" s="14"/>
      <c r="G34" s="41"/>
      <c r="H34" s="56"/>
      <c r="I34" s="42"/>
      <c r="J34" s="54"/>
      <c r="K34" s="42"/>
      <c r="L34" s="42"/>
      <c r="M34" s="42"/>
      <c r="N34" s="44"/>
      <c r="O34" s="42"/>
      <c r="P34" s="41"/>
      <c r="R34" s="45"/>
      <c r="S34" s="45">
        <v>27</v>
      </c>
      <c r="T34" s="72">
        <v>45421</v>
      </c>
      <c r="U34" s="0" t="s">
        <v>20</v>
      </c>
      <c r="V34" s="0" t="s">
        <v>21</v>
      </c>
      <c r="W34" s="0" t="s">
        <v>22</v>
      </c>
      <c r="X34" s="0" t="s">
        <v>23</v>
      </c>
      <c r="Y34" s="70">
        <v>180.94</v>
      </c>
      <c r="Z34" s="45"/>
      <c r="AA34" s="14"/>
      <c r="AB34" s="14"/>
      <c r="AI34" s="14"/>
      <c r="AJ34" s="14"/>
    </row>
    <row r="35">
      <c r="A35" s="14"/>
      <c r="B35" s="14"/>
      <c r="C35" s="14"/>
      <c r="D35" s="14"/>
      <c r="E35" s="14"/>
      <c r="F35" s="14"/>
      <c r="G35" s="41"/>
      <c r="H35" s="69"/>
      <c r="I35" s="42"/>
      <c r="J35" s="54"/>
      <c r="K35" s="42">
        <f ref="K35:K58" t="shared" si="7">J35</f>
        <v>0</v>
      </c>
      <c r="L35" s="42">
        <f t="shared" si="1"/>
        <v>0</v>
      </c>
      <c r="M35" s="42">
        <f ref="M35:M58" t="shared" si="8">K35-L35</f>
        <v>0</v>
      </c>
      <c r="N35" s="44"/>
      <c r="O35" s="42"/>
      <c r="P35" s="41"/>
      <c r="R35" s="45"/>
      <c r="S35" s="45">
        <v>28</v>
      </c>
      <c r="T35" s="72">
        <v>45421</v>
      </c>
      <c r="U35" s="0" t="s">
        <v>20</v>
      </c>
      <c r="V35" s="0" t="s">
        <v>21</v>
      </c>
      <c r="W35" s="0" t="s">
        <v>22</v>
      </c>
      <c r="X35" s="0" t="s">
        <v>23</v>
      </c>
      <c r="Y35" s="70">
        <v>4.73</v>
      </c>
      <c r="Z35" s="45"/>
      <c r="AA35" s="14"/>
      <c r="AB35" s="14"/>
      <c r="AI35" s="14"/>
      <c r="AJ35" s="14"/>
      <c r="AR35" s="28"/>
    </row>
    <row r="36" ht="15.75">
      <c r="A36" s="14"/>
      <c r="B36" s="14"/>
      <c r="C36" s="14"/>
      <c r="D36" s="14"/>
      <c r="E36" s="14"/>
      <c r="F36" s="14"/>
      <c r="G36" s="41"/>
      <c r="H36" s="67"/>
      <c r="I36" s="42"/>
      <c r="J36" s="54"/>
      <c r="K36" s="42">
        <f t="shared" si="7"/>
        <v>0</v>
      </c>
      <c r="L36" s="42">
        <f t="shared" si="1"/>
        <v>0</v>
      </c>
      <c r="M36" s="42">
        <f t="shared" si="8"/>
        <v>0</v>
      </c>
      <c r="N36" s="44"/>
      <c r="O36" s="42"/>
      <c r="P36" s="41"/>
      <c r="R36" s="45"/>
      <c r="S36" s="45">
        <v>29</v>
      </c>
      <c r="T36" s="72">
        <v>45421</v>
      </c>
      <c r="U36" s="0" t="s">
        <v>98</v>
      </c>
      <c r="W36" s="0" t="s">
        <v>22</v>
      </c>
      <c r="Y36" s="70">
        <v>32.22</v>
      </c>
      <c r="Z36" s="45"/>
      <c r="AA36" s="14"/>
      <c r="AB36" s="14"/>
      <c r="AI36" s="14"/>
      <c r="AJ36" s="14"/>
    </row>
    <row r="37">
      <c r="A37" s="14"/>
      <c r="B37" s="14"/>
      <c r="C37" s="14"/>
      <c r="D37" s="14"/>
      <c r="E37" s="14"/>
      <c r="F37" s="14"/>
      <c r="G37" s="41"/>
      <c r="H37" s="56"/>
      <c r="I37" s="42"/>
      <c r="J37" s="54"/>
      <c r="K37" s="42"/>
      <c r="L37" s="42"/>
      <c r="M37" s="42"/>
      <c r="N37" s="44"/>
      <c r="O37" s="42"/>
      <c r="P37" s="41"/>
      <c r="R37" s="45"/>
      <c r="S37" s="45">
        <v>30</v>
      </c>
      <c r="T37" s="72">
        <v>45421</v>
      </c>
      <c r="U37" s="0" t="s">
        <v>99</v>
      </c>
      <c r="W37" s="0" t="s">
        <v>22</v>
      </c>
      <c r="Y37" s="70">
        <v>780.78</v>
      </c>
      <c r="Z37" s="45"/>
      <c r="AA37" s="14"/>
      <c r="AB37" s="14"/>
      <c r="AI37" s="14"/>
      <c r="AJ37" s="14"/>
    </row>
    <row r="38" ht="15.75">
      <c r="A38" s="14"/>
      <c r="B38" s="14"/>
      <c r="C38" s="14"/>
      <c r="D38" s="14"/>
      <c r="E38" s="14"/>
      <c r="F38" s="14"/>
      <c r="G38" s="41"/>
      <c r="H38" s="67" t="s">
        <v>100</v>
      </c>
      <c r="I38" s="42"/>
      <c r="J38" s="54"/>
      <c r="K38" s="42">
        <f t="shared" si="7"/>
        <v>0</v>
      </c>
      <c r="L38" s="42">
        <f t="shared" si="1"/>
        <v>0</v>
      </c>
      <c r="M38" s="42">
        <f t="shared" si="8"/>
        <v>0</v>
      </c>
      <c r="N38" s="44"/>
      <c r="O38" s="42"/>
      <c r="P38" s="41"/>
      <c r="R38" s="45"/>
      <c r="S38" s="45">
        <v>31</v>
      </c>
      <c r="T38" s="72">
        <v>45421</v>
      </c>
      <c r="U38" s="0" t="s">
        <v>101</v>
      </c>
      <c r="W38" s="0" t="s">
        <v>22</v>
      </c>
      <c r="Y38" s="70">
        <v>-3.42</v>
      </c>
      <c r="Z38" s="45"/>
      <c r="AA38" s="14"/>
      <c r="AB38" s="14"/>
      <c r="AI38" s="14"/>
      <c r="AJ38" s="14"/>
    </row>
    <row r="39">
      <c r="A39" s="14"/>
      <c r="B39" s="14"/>
      <c r="C39" s="14"/>
      <c r="D39" s="14"/>
      <c r="E39" s="14"/>
      <c r="F39" s="14"/>
      <c r="G39" s="41"/>
      <c r="H39" s="56" t="s">
        <v>102</v>
      </c>
      <c r="I39" s="42"/>
      <c r="J39" s="54">
        <v>950</v>
      </c>
      <c r="K39" s="42">
        <f t="shared" si="7"/>
        <v>950</v>
      </c>
      <c r="L39" s="42">
        <f t="shared" si="1"/>
        <v>0</v>
      </c>
      <c r="M39" s="42">
        <f t="shared" si="8"/>
        <v>950</v>
      </c>
      <c r="N39" s="44"/>
      <c r="O39" s="42"/>
      <c r="P39" s="41"/>
      <c r="R39" s="45"/>
      <c r="S39" s="45">
        <v>32</v>
      </c>
      <c r="T39" s="72">
        <v>45421</v>
      </c>
      <c r="U39" s="0" t="s">
        <v>101</v>
      </c>
      <c r="W39" s="0" t="s">
        <v>22</v>
      </c>
      <c r="Y39" s="70">
        <v>26</v>
      </c>
      <c r="Z39" s="45"/>
      <c r="AA39" s="14"/>
      <c r="AB39" s="14"/>
      <c r="AI39" s="14"/>
      <c r="AJ39" s="14"/>
      <c r="AR39" s="28"/>
    </row>
    <row r="40">
      <c r="A40" s="14"/>
      <c r="B40" s="14"/>
      <c r="C40" s="14"/>
      <c r="D40" s="14"/>
      <c r="E40" s="14"/>
      <c r="F40" s="14"/>
      <c r="G40" s="41"/>
      <c r="H40" s="56" t="s">
        <v>103</v>
      </c>
      <c r="I40" s="42"/>
      <c r="J40" s="54">
        <v>100</v>
      </c>
      <c r="K40" s="42">
        <f t="shared" si="7"/>
        <v>100</v>
      </c>
      <c r="L40" s="42">
        <f t="shared" si="1"/>
        <v>0</v>
      </c>
      <c r="M40" s="42">
        <f t="shared" si="8"/>
        <v>100</v>
      </c>
      <c r="N40" s="44"/>
      <c r="O40" s="42"/>
      <c r="P40" s="41"/>
      <c r="R40" s="45"/>
      <c r="S40" s="45">
        <v>33</v>
      </c>
      <c r="T40" s="72">
        <v>45420</v>
      </c>
      <c r="U40" s="0" t="s">
        <v>104</v>
      </c>
      <c r="W40" s="0" t="s">
        <v>22</v>
      </c>
      <c r="Y40" s="70">
        <v>18.53</v>
      </c>
      <c r="Z40" s="45"/>
      <c r="AA40" s="14"/>
      <c r="AB40" s="14"/>
      <c r="AI40" s="14"/>
      <c r="AJ40" s="14"/>
    </row>
    <row r="41">
      <c r="A41" s="14"/>
      <c r="B41" s="14"/>
      <c r="C41" s="14"/>
      <c r="D41" s="14"/>
      <c r="E41" s="14"/>
      <c r="F41" s="14"/>
      <c r="G41" s="41"/>
      <c r="H41" s="56" t="s">
        <v>105</v>
      </c>
      <c r="I41" s="42"/>
      <c r="J41" s="54">
        <v>42</v>
      </c>
      <c r="K41" s="42">
        <f t="shared" si="7"/>
        <v>42</v>
      </c>
      <c r="L41" s="42">
        <f t="shared" si="1"/>
        <v>0</v>
      </c>
      <c r="M41" s="42">
        <f t="shared" si="8"/>
        <v>42</v>
      </c>
      <c r="N41" s="44"/>
      <c r="O41" s="42"/>
      <c r="P41" s="41"/>
      <c r="R41" s="45"/>
      <c r="S41" s="45">
        <v>34</v>
      </c>
      <c r="T41" s="72">
        <v>45420</v>
      </c>
      <c r="U41" s="0" t="s">
        <v>106</v>
      </c>
      <c r="W41" s="0" t="s">
        <v>22</v>
      </c>
      <c r="Y41" s="70">
        <v>27.45</v>
      </c>
      <c r="Z41" s="45"/>
      <c r="AA41" s="14"/>
      <c r="AB41" s="14"/>
      <c r="AI41" s="14"/>
      <c r="AJ41" s="14"/>
    </row>
    <row r="42">
      <c r="A42" s="14"/>
      <c r="B42" s="14"/>
      <c r="C42" s="14"/>
      <c r="D42" s="14"/>
      <c r="E42" s="14"/>
      <c r="F42" s="14"/>
      <c r="G42" s="41"/>
      <c r="H42" s="56" t="s">
        <v>107</v>
      </c>
      <c r="I42" s="42"/>
      <c r="J42" s="54">
        <v>50</v>
      </c>
      <c r="K42" s="42">
        <f t="shared" si="7"/>
        <v>50</v>
      </c>
      <c r="L42" s="42">
        <f t="shared" si="1"/>
        <v>0</v>
      </c>
      <c r="M42" s="42">
        <f t="shared" si="8"/>
        <v>50</v>
      </c>
      <c r="N42" s="44"/>
      <c r="O42" s="42"/>
      <c r="P42" s="41"/>
      <c r="R42" s="45"/>
      <c r="S42" s="45">
        <v>35</v>
      </c>
      <c r="T42" s="72">
        <v>45420</v>
      </c>
      <c r="U42" s="0" t="s">
        <v>108</v>
      </c>
      <c r="W42" s="0" t="s">
        <v>22</v>
      </c>
      <c r="Y42" s="70">
        <v>12.84</v>
      </c>
      <c r="Z42" s="45"/>
      <c r="AA42" s="14"/>
      <c r="AB42" s="14"/>
      <c r="AI42" s="14"/>
      <c r="AJ42" s="14"/>
    </row>
    <row r="43">
      <c r="A43" s="14"/>
      <c r="B43" s="14"/>
      <c r="C43" s="14"/>
      <c r="D43" s="14"/>
      <c r="E43" s="14"/>
      <c r="F43" s="14"/>
      <c r="G43" s="41"/>
      <c r="H43" s="56" t="s">
        <v>109</v>
      </c>
      <c r="I43" s="42"/>
      <c r="J43" s="54">
        <v>500</v>
      </c>
      <c r="K43" s="42">
        <f t="shared" si="7"/>
        <v>500</v>
      </c>
      <c r="L43" s="42">
        <f t="shared" si="1"/>
        <v>0</v>
      </c>
      <c r="M43" s="42">
        <f t="shared" si="8"/>
        <v>500</v>
      </c>
      <c r="N43" s="44"/>
      <c r="O43" s="42"/>
      <c r="P43" s="41"/>
      <c r="R43" s="45"/>
      <c r="S43" s="45">
        <v>36</v>
      </c>
      <c r="T43" s="72">
        <v>45419</v>
      </c>
      <c r="U43" s="0" t="s">
        <v>110</v>
      </c>
      <c r="W43" s="0" t="s">
        <v>22</v>
      </c>
      <c r="Y43" s="70">
        <v>69.56</v>
      </c>
      <c r="Z43" s="45"/>
      <c r="AA43" s="14"/>
      <c r="AB43" s="14"/>
      <c r="AI43" s="14"/>
      <c r="AJ43" s="14"/>
      <c r="AR43" s="28"/>
    </row>
    <row r="44">
      <c r="A44" s="14"/>
      <c r="B44" s="14"/>
      <c r="C44" s="14"/>
      <c r="D44" s="14"/>
      <c r="E44" s="14"/>
      <c r="F44" s="14"/>
      <c r="G44" s="41"/>
      <c r="H44" s="56" t="s">
        <v>111</v>
      </c>
      <c r="I44" s="42"/>
      <c r="J44" s="54">
        <v>130</v>
      </c>
      <c r="K44" s="42">
        <f t="shared" si="7"/>
        <v>130</v>
      </c>
      <c r="L44" s="42">
        <f t="shared" si="1"/>
        <v>0</v>
      </c>
      <c r="M44" s="42">
        <f t="shared" si="8"/>
        <v>130</v>
      </c>
      <c r="N44" s="44"/>
      <c r="O44" s="42"/>
      <c r="P44" s="41"/>
      <c r="R44" s="45"/>
      <c r="S44" s="45">
        <v>37</v>
      </c>
      <c r="T44" s="72">
        <v>45417</v>
      </c>
      <c r="U44" s="0" t="s">
        <v>74</v>
      </c>
      <c r="W44" s="0" t="s">
        <v>22</v>
      </c>
      <c r="Y44" s="70">
        <v>21.76</v>
      </c>
      <c r="Z44" s="45"/>
      <c r="AA44" s="14"/>
      <c r="AB44" s="14"/>
      <c r="AI44" s="14"/>
      <c r="AJ44" s="14"/>
    </row>
    <row r="45">
      <c r="A45" s="14"/>
      <c r="B45" s="14"/>
      <c r="C45" s="14"/>
      <c r="D45" s="14"/>
      <c r="E45" s="14"/>
      <c r="F45" s="14"/>
      <c r="G45" s="41"/>
      <c r="H45" s="56"/>
      <c r="I45" s="42"/>
      <c r="J45" s="54"/>
      <c r="K45" s="42">
        <f t="shared" si="7"/>
        <v>0</v>
      </c>
      <c r="L45" s="42">
        <f t="shared" si="1"/>
        <v>0</v>
      </c>
      <c r="M45" s="42">
        <f t="shared" si="8"/>
        <v>0</v>
      </c>
      <c r="N45" s="44"/>
      <c r="O45" s="42"/>
      <c r="P45" s="41"/>
      <c r="R45" s="45"/>
      <c r="S45" s="45">
        <v>38</v>
      </c>
      <c r="T45" s="72">
        <v>45417</v>
      </c>
      <c r="U45" s="0" t="s">
        <v>112</v>
      </c>
      <c r="W45" s="0" t="s">
        <v>22</v>
      </c>
      <c r="Y45" s="70">
        <v>3.22</v>
      </c>
      <c r="Z45" s="45"/>
      <c r="AA45" s="14"/>
      <c r="AB45" s="14"/>
      <c r="AI45" s="14"/>
      <c r="AJ45" s="14"/>
    </row>
    <row r="46">
      <c r="A46" s="14"/>
      <c r="B46" s="14"/>
      <c r="C46" s="14"/>
      <c r="D46" s="14"/>
      <c r="E46" s="14"/>
      <c r="F46" s="14"/>
      <c r="G46" s="41"/>
      <c r="H46" s="56"/>
      <c r="I46" s="42"/>
      <c r="J46" s="54"/>
      <c r="K46" s="42">
        <f t="shared" si="7"/>
        <v>0</v>
      </c>
      <c r="L46" s="42">
        <f t="shared" si="1"/>
        <v>0</v>
      </c>
      <c r="M46" s="42">
        <f t="shared" si="8"/>
        <v>0</v>
      </c>
      <c r="N46" s="44"/>
      <c r="O46" s="42"/>
      <c r="P46" s="41"/>
      <c r="R46" s="45"/>
      <c r="S46" s="45">
        <v>39</v>
      </c>
      <c r="T46" s="72">
        <v>45417</v>
      </c>
      <c r="U46" s="0" t="s">
        <v>113</v>
      </c>
      <c r="W46" s="0" t="s">
        <v>22</v>
      </c>
      <c r="Y46" s="70">
        <v>58</v>
      </c>
      <c r="Z46" s="45"/>
      <c r="AA46" s="14"/>
      <c r="AB46" s="14"/>
      <c r="AI46" s="14"/>
      <c r="AJ46" s="14"/>
    </row>
    <row r="47">
      <c r="A47" s="14"/>
      <c r="B47" s="14"/>
      <c r="C47" s="14"/>
      <c r="D47" s="14"/>
      <c r="E47" s="14"/>
      <c r="F47" s="14"/>
      <c r="G47" s="41"/>
      <c r="H47" s="56"/>
      <c r="I47" s="42"/>
      <c r="J47" s="54"/>
      <c r="K47" s="42">
        <f t="shared" si="7"/>
        <v>0</v>
      </c>
      <c r="L47" s="42">
        <f t="shared" si="1"/>
        <v>0</v>
      </c>
      <c r="M47" s="42">
        <f t="shared" si="8"/>
        <v>0</v>
      </c>
      <c r="N47" s="44"/>
      <c r="O47" s="42"/>
      <c r="P47" s="41"/>
      <c r="R47" s="45"/>
      <c r="S47" s="45">
        <v>40</v>
      </c>
      <c r="T47" s="72">
        <v>45417</v>
      </c>
      <c r="U47" s="0" t="s">
        <v>58</v>
      </c>
      <c r="W47" s="0" t="s">
        <v>22</v>
      </c>
      <c r="Y47" s="70">
        <v>47.1</v>
      </c>
      <c r="Z47" s="45"/>
      <c r="AA47" s="14"/>
      <c r="AB47" s="14"/>
      <c r="AI47" s="14"/>
      <c r="AJ47" s="14"/>
      <c r="AR47" s="28"/>
    </row>
    <row r="48">
      <c r="A48" s="14"/>
      <c r="B48" s="14"/>
      <c r="C48" s="14"/>
      <c r="D48" s="14"/>
      <c r="E48" s="14"/>
      <c r="F48" s="14"/>
      <c r="G48" s="41"/>
      <c r="H48" s="56"/>
      <c r="I48" s="42"/>
      <c r="J48" s="54"/>
      <c r="K48" s="42">
        <f t="shared" si="7"/>
        <v>0</v>
      </c>
      <c r="L48" s="42">
        <f t="shared" si="1"/>
        <v>0</v>
      </c>
      <c r="M48" s="42">
        <f t="shared" si="8"/>
        <v>0</v>
      </c>
      <c r="N48" s="44"/>
      <c r="O48" s="42"/>
      <c r="P48" s="41"/>
      <c r="R48" s="45"/>
      <c r="S48" s="45">
        <v>41</v>
      </c>
      <c r="T48" s="72">
        <v>45417</v>
      </c>
      <c r="U48" s="0" t="s">
        <v>69</v>
      </c>
      <c r="W48" s="0" t="s">
        <v>22</v>
      </c>
      <c r="Y48" s="70">
        <v>-1647.72</v>
      </c>
      <c r="Z48" s="45"/>
      <c r="AA48" s="14"/>
      <c r="AB48" s="14"/>
      <c r="AI48" s="14"/>
      <c r="AJ48" s="14"/>
    </row>
    <row r="49">
      <c r="A49" s="14"/>
      <c r="B49" s="14"/>
      <c r="C49" s="14"/>
      <c r="D49" s="14"/>
      <c r="E49" s="14"/>
      <c r="F49" s="14"/>
      <c r="G49" s="41"/>
      <c r="H49" s="56"/>
      <c r="I49" s="42"/>
      <c r="J49" s="54"/>
      <c r="K49" s="42">
        <f t="shared" si="7"/>
        <v>0</v>
      </c>
      <c r="L49" s="42">
        <f t="shared" si="1"/>
        <v>0</v>
      </c>
      <c r="M49" s="42">
        <f t="shared" si="8"/>
        <v>0</v>
      </c>
      <c r="N49" s="44"/>
      <c r="O49" s="42"/>
      <c r="P49" s="41"/>
      <c r="R49" s="45"/>
      <c r="S49" s="45">
        <v>42</v>
      </c>
      <c r="T49" s="72">
        <v>45416</v>
      </c>
      <c r="U49" s="0" t="s">
        <v>58</v>
      </c>
      <c r="W49" s="0" t="s">
        <v>22</v>
      </c>
      <c r="Y49" s="70">
        <v>10.35</v>
      </c>
      <c r="Z49" s="45"/>
      <c r="AA49" s="14"/>
      <c r="AB49" s="14"/>
      <c r="AI49" s="14"/>
      <c r="AJ49" s="14"/>
    </row>
    <row r="50">
      <c r="A50" s="14"/>
      <c r="B50" s="14"/>
      <c r="C50" s="14"/>
      <c r="D50" s="14"/>
      <c r="E50" s="14"/>
      <c r="F50" s="14"/>
      <c r="G50" s="41"/>
      <c r="H50" s="56"/>
      <c r="I50" s="42"/>
      <c r="J50" s="54"/>
      <c r="K50" s="42">
        <f t="shared" si="7"/>
        <v>0</v>
      </c>
      <c r="L50" s="42">
        <f t="shared" si="1"/>
        <v>0</v>
      </c>
      <c r="M50" s="42">
        <f t="shared" si="8"/>
        <v>0</v>
      </c>
      <c r="N50" s="44"/>
      <c r="O50" s="42"/>
      <c r="P50" s="41"/>
      <c r="R50" s="45"/>
      <c r="S50" s="45">
        <v>43</v>
      </c>
      <c r="T50" s="72">
        <v>45416</v>
      </c>
      <c r="U50" s="0" t="s">
        <v>58</v>
      </c>
      <c r="W50" s="0" t="s">
        <v>22</v>
      </c>
      <c r="Y50" s="70">
        <v>17.11</v>
      </c>
      <c r="Z50" s="45"/>
      <c r="AA50" s="14"/>
      <c r="AB50" s="14"/>
      <c r="AI50" s="14"/>
      <c r="AJ50" s="14"/>
    </row>
    <row r="51">
      <c r="A51" s="14"/>
      <c r="B51" s="14"/>
      <c r="C51" s="14"/>
      <c r="D51" s="14"/>
      <c r="E51" s="14"/>
      <c r="F51" s="14"/>
      <c r="G51" s="41"/>
      <c r="H51" s="56"/>
      <c r="I51" s="42"/>
      <c r="J51" s="54"/>
      <c r="K51" s="42">
        <f t="shared" si="7"/>
        <v>0</v>
      </c>
      <c r="L51" s="42">
        <f t="shared" si="1"/>
        <v>0</v>
      </c>
      <c r="M51" s="42">
        <f t="shared" si="8"/>
        <v>0</v>
      </c>
      <c r="N51" s="44"/>
      <c r="O51" s="42"/>
      <c r="P51" s="41"/>
      <c r="R51" s="45"/>
      <c r="S51" s="45">
        <v>44</v>
      </c>
      <c r="T51" s="72">
        <v>45416</v>
      </c>
      <c r="U51" s="0" t="s">
        <v>114</v>
      </c>
      <c r="W51" s="0" t="s">
        <v>22</v>
      </c>
      <c r="Y51" s="70">
        <v>904.99</v>
      </c>
      <c r="Z51" s="45"/>
      <c r="AA51" s="14"/>
      <c r="AB51" s="14"/>
      <c r="AI51" s="14"/>
      <c r="AJ51" s="14"/>
    </row>
    <row r="52">
      <c r="A52" s="14"/>
      <c r="B52" s="14"/>
      <c r="C52" s="14"/>
      <c r="D52" s="14"/>
      <c r="E52" s="14"/>
      <c r="F52" s="14"/>
      <c r="G52" s="41"/>
      <c r="H52" s="56"/>
      <c r="I52" s="42"/>
      <c r="J52" s="54"/>
      <c r="K52" s="42">
        <f t="shared" si="7"/>
        <v>0</v>
      </c>
      <c r="L52" s="42">
        <f t="shared" si="1"/>
        <v>0</v>
      </c>
      <c r="M52" s="42">
        <f t="shared" si="8"/>
        <v>0</v>
      </c>
      <c r="N52" s="44"/>
      <c r="O52" s="42"/>
      <c r="P52" s="41"/>
      <c r="R52" s="45"/>
      <c r="S52" s="45">
        <v>45</v>
      </c>
      <c r="T52" s="72">
        <v>45415</v>
      </c>
      <c r="U52" s="0" t="s">
        <v>95</v>
      </c>
      <c r="W52" s="0" t="s">
        <v>22</v>
      </c>
      <c r="Y52" s="70">
        <v>24.71</v>
      </c>
      <c r="Z52" s="45"/>
      <c r="AA52" s="14"/>
      <c r="AB52" s="14"/>
      <c r="AI52" s="14"/>
      <c r="AJ52" s="14"/>
    </row>
    <row r="53">
      <c r="A53" s="14"/>
      <c r="B53" s="14"/>
      <c r="C53" s="14"/>
      <c r="D53" s="14"/>
      <c r="E53" s="14"/>
      <c r="F53" s="14"/>
      <c r="G53" s="41"/>
      <c r="H53" s="56"/>
      <c r="I53" s="42"/>
      <c r="J53" s="54"/>
      <c r="K53" s="42">
        <f t="shared" si="7"/>
        <v>0</v>
      </c>
      <c r="L53" s="42">
        <f t="shared" si="1"/>
        <v>0</v>
      </c>
      <c r="M53" s="42">
        <f t="shared" si="8"/>
        <v>0</v>
      </c>
      <c r="N53" s="44"/>
      <c r="O53" s="42"/>
      <c r="P53" s="41"/>
      <c r="R53" s="45"/>
      <c r="S53" s="45">
        <v>46</v>
      </c>
      <c r="T53" s="72">
        <v>45415</v>
      </c>
      <c r="U53" s="0" t="s">
        <v>20</v>
      </c>
      <c r="V53" s="0" t="s">
        <v>21</v>
      </c>
      <c r="W53" s="0" t="s">
        <v>22</v>
      </c>
      <c r="X53" s="0" t="s">
        <v>23</v>
      </c>
      <c r="Y53" s="70">
        <v>48.18</v>
      </c>
      <c r="Z53" s="45"/>
      <c r="AA53" s="14"/>
      <c r="AB53" s="14"/>
      <c r="AI53" s="14"/>
      <c r="AJ53" s="14"/>
    </row>
    <row r="54">
      <c r="A54" s="14"/>
      <c r="B54" s="14"/>
      <c r="C54" s="14"/>
      <c r="D54" s="14"/>
      <c r="E54" s="14"/>
      <c r="F54" s="14"/>
      <c r="G54" s="41"/>
      <c r="H54" s="56"/>
      <c r="I54" s="42"/>
      <c r="J54" s="54"/>
      <c r="K54" s="42">
        <f t="shared" si="7"/>
        <v>0</v>
      </c>
      <c r="L54" s="42">
        <f t="shared" si="1"/>
        <v>0</v>
      </c>
      <c r="M54" s="42">
        <f t="shared" si="8"/>
        <v>0</v>
      </c>
      <c r="N54" s="44"/>
      <c r="O54" s="42"/>
      <c r="P54" s="41"/>
      <c r="R54" s="45"/>
      <c r="S54" s="45">
        <v>47</v>
      </c>
      <c r="T54" s="46">
        <v>45415</v>
      </c>
      <c r="U54" s="47" t="s">
        <v>58</v>
      </c>
      <c r="V54" s="47"/>
      <c r="W54" s="47" t="s">
        <v>22</v>
      </c>
      <c r="X54" s="47"/>
      <c r="Y54" s="48">
        <v>18.16</v>
      </c>
      <c r="Z54" s="45"/>
      <c r="AA54" s="14"/>
      <c r="AB54" s="14"/>
      <c r="AI54" s="14"/>
      <c r="AJ54" s="14"/>
    </row>
    <row r="55">
      <c r="A55" s="14"/>
      <c r="B55" s="14"/>
      <c r="C55" s="14"/>
      <c r="D55" s="14"/>
      <c r="E55" s="14"/>
      <c r="F55" s="14"/>
      <c r="G55" s="41"/>
      <c r="H55" s="56"/>
      <c r="I55" s="42"/>
      <c r="J55" s="54"/>
      <c r="K55" s="42">
        <f t="shared" si="7"/>
        <v>0</v>
      </c>
      <c r="L55" s="42">
        <f t="shared" si="1"/>
        <v>0</v>
      </c>
      <c r="M55" s="42">
        <f t="shared" si="8"/>
        <v>0</v>
      </c>
      <c r="N55" s="44"/>
      <c r="O55" s="42"/>
      <c r="P55" s="41"/>
      <c r="R55" s="45"/>
      <c r="S55" s="45">
        <v>48</v>
      </c>
      <c r="T55" s="46">
        <v>45414</v>
      </c>
      <c r="U55" s="47" t="s">
        <v>115</v>
      </c>
      <c r="V55" s="47"/>
      <c r="W55" s="47" t="s">
        <v>22</v>
      </c>
      <c r="X55" s="47"/>
      <c r="Y55" s="48">
        <v>0.06</v>
      </c>
      <c r="Z55" s="45"/>
      <c r="AA55" s="14"/>
      <c r="AB55" s="14"/>
      <c r="AI55" s="14"/>
      <c r="AJ55" s="14"/>
    </row>
    <row r="56">
      <c r="A56" s="14"/>
      <c r="B56" s="14"/>
      <c r="C56" s="14"/>
      <c r="D56" s="14"/>
      <c r="E56" s="14"/>
      <c r="F56" s="14"/>
      <c r="G56" s="41"/>
      <c r="H56" s="56"/>
      <c r="I56" s="42"/>
      <c r="J56" s="54"/>
      <c r="K56" s="42">
        <f t="shared" si="7"/>
        <v>0</v>
      </c>
      <c r="L56" s="42">
        <f t="shared" si="1"/>
        <v>0</v>
      </c>
      <c r="M56" s="42">
        <f t="shared" si="8"/>
        <v>0</v>
      </c>
      <c r="N56" s="44"/>
      <c r="O56" s="42"/>
      <c r="P56" s="41"/>
      <c r="R56" s="45"/>
      <c r="S56" s="45">
        <v>49</v>
      </c>
      <c r="T56" s="46">
        <v>45414</v>
      </c>
      <c r="U56" s="47" t="s">
        <v>116</v>
      </c>
      <c r="V56" s="47"/>
      <c r="W56" s="47" t="s">
        <v>22</v>
      </c>
      <c r="X56" s="47"/>
      <c r="Y56" s="48">
        <v>10</v>
      </c>
      <c r="Z56" s="45"/>
      <c r="AA56" s="14"/>
      <c r="AB56" s="14"/>
      <c r="AI56" s="14"/>
      <c r="AJ56" s="14"/>
    </row>
    <row r="57">
      <c r="A57" s="14"/>
      <c r="B57" s="14"/>
      <c r="C57" s="14"/>
      <c r="D57" s="14"/>
      <c r="E57" s="14"/>
      <c r="F57" s="14"/>
      <c r="G57" s="41"/>
      <c r="H57" s="56"/>
      <c r="I57" s="42"/>
      <c r="J57" s="54"/>
      <c r="K57" s="42">
        <f t="shared" si="7"/>
        <v>0</v>
      </c>
      <c r="L57" s="42">
        <f t="shared" si="1"/>
        <v>0</v>
      </c>
      <c r="M57" s="42">
        <f t="shared" si="8"/>
        <v>0</v>
      </c>
      <c r="N57" s="44"/>
      <c r="O57" s="42"/>
      <c r="P57" s="41"/>
      <c r="R57" s="45"/>
      <c r="S57" s="45">
        <v>50</v>
      </c>
      <c r="T57" s="46">
        <v>45414</v>
      </c>
      <c r="U57" s="47" t="s">
        <v>58</v>
      </c>
      <c r="V57" s="47"/>
      <c r="W57" s="47" t="s">
        <v>22</v>
      </c>
      <c r="X57" s="47"/>
      <c r="Y57" s="48">
        <v>32.09</v>
      </c>
      <c r="Z57" s="45"/>
      <c r="AA57" s="14"/>
      <c r="AB57" s="14"/>
      <c r="AI57" s="14"/>
      <c r="AJ57" s="14"/>
    </row>
    <row r="58">
      <c r="A58" s="14"/>
      <c r="B58" s="14"/>
      <c r="C58" s="14"/>
      <c r="D58" s="14"/>
      <c r="E58" s="14"/>
      <c r="F58" s="14"/>
      <c r="G58" s="41"/>
      <c r="H58" s="56"/>
      <c r="I58" s="42"/>
      <c r="J58" s="54"/>
      <c r="K58" s="42">
        <f t="shared" si="7"/>
        <v>0</v>
      </c>
      <c r="L58" s="42">
        <f t="shared" si="1"/>
        <v>0</v>
      </c>
      <c r="M58" s="42">
        <f t="shared" si="8"/>
        <v>0</v>
      </c>
      <c r="N58" s="44"/>
      <c r="O58" s="42"/>
      <c r="P58" s="41"/>
      <c r="R58" s="45"/>
      <c r="S58" s="45">
        <v>51</v>
      </c>
      <c r="T58" s="46">
        <v>45413</v>
      </c>
      <c r="U58" s="47" t="s">
        <v>117</v>
      </c>
      <c r="V58" s="47"/>
      <c r="W58" s="47" t="s">
        <v>22</v>
      </c>
      <c r="X58" s="47"/>
      <c r="Y58" s="48">
        <v>129</v>
      </c>
      <c r="Z58" s="45"/>
      <c r="AA58" s="14"/>
      <c r="AB58" s="14"/>
      <c r="AI58" s="14"/>
      <c r="AJ58" s="14"/>
    </row>
    <row r="59">
      <c r="A59" s="14"/>
      <c r="B59" s="14"/>
      <c r="C59" s="14"/>
      <c r="D59" s="14"/>
      <c r="E59" s="14"/>
      <c r="F59" s="14"/>
      <c r="G59" s="1"/>
      <c r="H59" s="14"/>
      <c r="I59" s="2"/>
      <c r="J59" s="2"/>
      <c r="K59" s="2"/>
      <c r="L59" s="2"/>
      <c r="M59" s="2"/>
      <c r="N59" s="3"/>
      <c r="O59" s="2"/>
      <c r="P59" s="1"/>
      <c r="R59" s="45"/>
      <c r="S59" s="45">
        <v>52</v>
      </c>
      <c r="T59" s="46">
        <v>45413</v>
      </c>
      <c r="U59" s="47" t="s">
        <v>118</v>
      </c>
      <c r="V59" s="47"/>
      <c r="W59" s="47" t="s">
        <v>22</v>
      </c>
      <c r="X59" s="47"/>
      <c r="Y59" s="48">
        <v>134.84</v>
      </c>
      <c r="Z59" s="45"/>
      <c r="AA59" s="14"/>
      <c r="AB59" s="14"/>
      <c r="AI59" s="14"/>
      <c r="AJ59" s="14"/>
    </row>
    <row r="60">
      <c r="A60" s="14"/>
      <c r="B60" s="14"/>
      <c r="C60" s="14"/>
      <c r="D60" s="14"/>
      <c r="E60" s="14"/>
      <c r="F60" s="14"/>
      <c r="G60" s="1"/>
      <c r="H60" s="14"/>
      <c r="I60" s="2"/>
      <c r="J60" s="2"/>
      <c r="K60" s="2"/>
      <c r="L60" s="2"/>
      <c r="M60" s="2"/>
      <c r="N60" s="3"/>
      <c r="O60" s="2"/>
      <c r="P60" s="1"/>
      <c r="R60" s="45"/>
      <c r="S60" s="45">
        <v>116</v>
      </c>
      <c r="T60" s="46">
        <v>45441</v>
      </c>
      <c r="U60" s="47" t="s">
        <v>58</v>
      </c>
      <c r="V60" s="47"/>
      <c r="W60" s="47" t="s">
        <v>22</v>
      </c>
      <c r="X60" s="47"/>
      <c r="Y60" s="48">
        <v>10.69</v>
      </c>
      <c r="Z60" s="45"/>
      <c r="AA60" s="14"/>
      <c r="AB60" s="14"/>
      <c r="AI60" s="14"/>
      <c r="AJ60" s="14"/>
    </row>
    <row r="61">
      <c r="A61" s="14"/>
      <c r="B61" s="14"/>
      <c r="C61" s="14"/>
      <c r="D61" s="14"/>
      <c r="E61" s="14"/>
      <c r="F61" s="14"/>
      <c r="G61" s="1"/>
      <c r="H61" s="14"/>
      <c r="I61" s="2"/>
      <c r="J61" s="2"/>
      <c r="K61" s="2"/>
      <c r="L61" s="2"/>
      <c r="M61" s="2"/>
      <c r="N61" s="3"/>
      <c r="O61" s="2"/>
      <c r="P61" s="1"/>
      <c r="R61" s="45"/>
      <c r="S61" s="45">
        <v>117</v>
      </c>
      <c r="T61" s="46">
        <v>45441</v>
      </c>
      <c r="U61" s="47" t="s">
        <v>119</v>
      </c>
      <c r="V61" s="47"/>
      <c r="W61" s="47" t="s">
        <v>22</v>
      </c>
      <c r="X61" s="47"/>
      <c r="Y61" s="48">
        <v>334.43</v>
      </c>
      <c r="Z61" s="45"/>
      <c r="AA61" s="14"/>
      <c r="AB61" s="14"/>
      <c r="AI61" s="14"/>
      <c r="AJ61" s="14"/>
    </row>
    <row r="62">
      <c r="A62" s="14"/>
      <c r="B62" s="14"/>
      <c r="C62" s="14"/>
      <c r="D62" s="14"/>
      <c r="E62" s="14"/>
      <c r="F62" s="14"/>
      <c r="G62" s="1"/>
      <c r="H62" s="14"/>
      <c r="I62" s="2"/>
      <c r="J62" s="2"/>
      <c r="K62" s="2"/>
      <c r="L62" s="2"/>
      <c r="M62" s="2"/>
      <c r="N62" s="3"/>
      <c r="O62" s="2"/>
      <c r="P62" s="1"/>
      <c r="R62" s="45"/>
      <c r="S62" s="45">
        <v>118</v>
      </c>
      <c r="T62" s="46">
        <v>45439</v>
      </c>
      <c r="U62" s="47" t="s">
        <v>90</v>
      </c>
      <c r="V62" s="47"/>
      <c r="W62" s="47" t="s">
        <v>22</v>
      </c>
      <c r="X62" s="47"/>
      <c r="Y62" s="48">
        <v>12.96</v>
      </c>
      <c r="Z62" s="45"/>
      <c r="AA62" s="14"/>
      <c r="AB62" s="14"/>
      <c r="AI62" s="14"/>
      <c r="AJ62" s="14"/>
    </row>
    <row r="63">
      <c r="A63" s="14"/>
      <c r="B63" s="14"/>
      <c r="C63" s="14"/>
      <c r="D63" s="14"/>
      <c r="E63" s="14"/>
      <c r="F63" s="14"/>
      <c r="G63" s="1"/>
      <c r="H63" s="14"/>
      <c r="I63" s="2"/>
      <c r="J63" s="2"/>
      <c r="K63" s="2"/>
      <c r="L63" s="2"/>
      <c r="M63" s="2"/>
      <c r="N63" s="3"/>
      <c r="O63" s="2"/>
      <c r="P63" s="1"/>
      <c r="R63" s="45"/>
      <c r="S63" s="45"/>
      <c r="T63" s="46"/>
      <c r="U63" s="47"/>
      <c r="V63" s="47"/>
      <c r="W63" s="47"/>
      <c r="X63" s="47"/>
      <c r="Y63" s="48"/>
      <c r="Z63" s="45"/>
      <c r="AA63" s="14"/>
      <c r="AB63" s="14"/>
      <c r="AI63" s="14"/>
      <c r="AJ63" s="14"/>
    </row>
    <row r="64">
      <c r="A64" s="14"/>
      <c r="B64" s="14"/>
      <c r="C64" s="14"/>
      <c r="D64" s="14"/>
      <c r="E64" s="14"/>
      <c r="F64" s="14"/>
      <c r="G64" s="1"/>
      <c r="H64" s="14"/>
      <c r="I64" s="2"/>
      <c r="J64" s="2"/>
      <c r="K64" s="2"/>
      <c r="L64" s="2"/>
      <c r="M64" s="2"/>
      <c r="N64" s="3"/>
      <c r="O64" s="2"/>
      <c r="P64" s="1"/>
      <c r="R64" s="45"/>
      <c r="S64" s="45"/>
      <c r="T64" s="46"/>
      <c r="U64" s="47"/>
      <c r="V64" s="47"/>
      <c r="W64" s="47"/>
      <c r="X64" s="47"/>
      <c r="Y64" s="48"/>
      <c r="Z64" s="45"/>
      <c r="AA64" s="14"/>
      <c r="AB64" s="14"/>
      <c r="AI64" s="14"/>
      <c r="AJ64" s="14"/>
    </row>
    <row r="65">
      <c r="A65" s="14"/>
      <c r="B65" s="14"/>
      <c r="C65" s="14"/>
      <c r="D65" s="14"/>
      <c r="E65" s="14"/>
      <c r="F65" s="14"/>
      <c r="G65" s="1"/>
      <c r="H65" s="14"/>
      <c r="I65" s="2"/>
      <c r="J65" s="2"/>
      <c r="K65" s="2"/>
      <c r="L65" s="2"/>
      <c r="M65" s="2"/>
      <c r="N65" s="3"/>
      <c r="O65" s="2"/>
      <c r="P65" s="1"/>
      <c r="R65" s="45"/>
      <c r="S65" s="45"/>
      <c r="T65" s="46"/>
      <c r="U65" s="47"/>
      <c r="V65" s="47"/>
      <c r="W65" s="47"/>
      <c r="X65" s="47"/>
      <c r="Y65" s="48"/>
      <c r="Z65" s="45"/>
      <c r="AA65" s="14"/>
      <c r="AB65" s="14"/>
      <c r="AI65" s="14"/>
      <c r="AJ65" s="14"/>
    </row>
    <row r="66">
      <c r="A66" s="14"/>
      <c r="B66" s="14"/>
      <c r="C66" s="14"/>
      <c r="D66" s="14"/>
      <c r="E66" s="14"/>
      <c r="F66" s="14"/>
      <c r="G66" s="1"/>
      <c r="H66" s="14"/>
      <c r="I66" s="2"/>
      <c r="J66" s="2"/>
      <c r="K66" s="2"/>
      <c r="L66" s="2"/>
      <c r="M66" s="2"/>
      <c r="N66" s="3"/>
      <c r="O66" s="2"/>
      <c r="P66" s="1"/>
      <c r="R66" s="45"/>
      <c r="S66" s="45"/>
      <c r="T66" s="46"/>
      <c r="U66" s="47"/>
      <c r="V66" s="47"/>
      <c r="W66" s="47"/>
      <c r="X66" s="47"/>
      <c r="Y66" s="48"/>
      <c r="Z66" s="45"/>
      <c r="AA66" s="14"/>
      <c r="AB66" s="14"/>
      <c r="AI66" s="14"/>
      <c r="AJ66" s="14"/>
    </row>
    <row r="67">
      <c r="A67" s="14"/>
      <c r="B67" s="14"/>
      <c r="C67" s="14"/>
      <c r="D67" s="14"/>
      <c r="E67" s="14"/>
      <c r="F67" s="14"/>
      <c r="G67" s="1"/>
      <c r="H67" s="14"/>
      <c r="I67" s="2"/>
      <c r="J67" s="2"/>
      <c r="K67" s="2"/>
      <c r="L67" s="2"/>
      <c r="M67" s="2"/>
      <c r="N67" s="3"/>
      <c r="O67" s="2"/>
      <c r="P67" s="1"/>
      <c r="R67" s="45"/>
      <c r="S67" s="45"/>
      <c r="T67" s="46"/>
      <c r="U67" s="47"/>
      <c r="V67" s="47"/>
      <c r="W67" s="47"/>
      <c r="X67" s="47"/>
      <c r="Y67" s="48"/>
      <c r="Z67" s="45"/>
      <c r="AA67" s="14"/>
      <c r="AB67" s="14"/>
      <c r="AI67" s="14"/>
      <c r="AJ67" s="14"/>
    </row>
    <row r="68">
      <c r="A68" s="14"/>
      <c r="B68" s="14"/>
      <c r="C68" s="14"/>
      <c r="D68" s="14"/>
      <c r="E68" s="14"/>
      <c r="F68" s="14"/>
      <c r="G68" s="1"/>
      <c r="H68" s="14"/>
      <c r="I68" s="2"/>
      <c r="J68" s="2"/>
      <c r="K68" s="2"/>
      <c r="L68" s="2"/>
      <c r="M68" s="2"/>
      <c r="N68" s="3"/>
      <c r="O68" s="2"/>
      <c r="P68" s="1"/>
      <c r="R68" s="45"/>
      <c r="S68" s="45"/>
      <c r="T68" s="46"/>
      <c r="U68" s="47"/>
      <c r="V68" s="47"/>
      <c r="W68" s="47"/>
      <c r="X68" s="47"/>
      <c r="Y68" s="48"/>
      <c r="Z68" s="45"/>
      <c r="AA68" s="14"/>
      <c r="AB68" s="14"/>
      <c r="AI68" s="14"/>
      <c r="AJ68" s="14"/>
    </row>
    <row r="69">
      <c r="A69" s="14"/>
      <c r="B69" s="14"/>
      <c r="C69" s="14"/>
      <c r="D69" s="14"/>
      <c r="E69" s="14"/>
      <c r="F69" s="14"/>
      <c r="G69" s="1"/>
      <c r="H69" s="14"/>
      <c r="I69" s="2"/>
      <c r="J69" s="2"/>
      <c r="K69" s="2"/>
      <c r="L69" s="2"/>
      <c r="M69" s="2"/>
      <c r="N69" s="3"/>
      <c r="O69" s="2"/>
      <c r="P69" s="1"/>
      <c r="R69" s="45"/>
      <c r="S69" s="45"/>
      <c r="T69" s="46"/>
      <c r="U69" s="47"/>
      <c r="V69" s="47"/>
      <c r="W69" s="47"/>
      <c r="X69" s="47"/>
      <c r="Y69" s="48"/>
      <c r="Z69" s="45"/>
      <c r="AA69" s="14"/>
      <c r="AB69" s="14"/>
      <c r="AI69" s="14"/>
      <c r="AJ69" s="14"/>
    </row>
    <row r="70">
      <c r="A70" s="14"/>
      <c r="B70" s="14"/>
      <c r="C70" s="14"/>
      <c r="D70" s="14"/>
      <c r="E70" s="14"/>
      <c r="F70" s="14"/>
      <c r="G70" s="1"/>
      <c r="H70" s="14"/>
      <c r="I70" s="2"/>
      <c r="J70" s="2"/>
      <c r="K70" s="2"/>
      <c r="L70" s="2"/>
      <c r="M70" s="2"/>
      <c r="N70" s="3"/>
      <c r="O70" s="2"/>
      <c r="P70" s="1"/>
      <c r="R70" s="45"/>
      <c r="S70" s="45"/>
      <c r="T70" s="46"/>
      <c r="U70" s="47"/>
      <c r="V70" s="47"/>
      <c r="W70" s="47"/>
      <c r="X70" s="47"/>
      <c r="Y70" s="48"/>
      <c r="Z70" s="45"/>
      <c r="AA70" s="14"/>
      <c r="AB70" s="14"/>
      <c r="AI70" s="14"/>
      <c r="AJ70" s="14"/>
    </row>
    <row r="71">
      <c r="A71" s="14"/>
      <c r="B71" s="14"/>
      <c r="C71" s="14"/>
      <c r="D71" s="14"/>
      <c r="E71" s="14"/>
      <c r="F71" s="14"/>
      <c r="G71" s="1"/>
      <c r="H71" s="14"/>
      <c r="I71" s="2"/>
      <c r="J71" s="2"/>
      <c r="K71" s="2"/>
      <c r="L71" s="2"/>
      <c r="M71" s="2"/>
      <c r="N71" s="3"/>
      <c r="O71" s="2"/>
      <c r="P71" s="1"/>
      <c r="R71" s="45"/>
      <c r="S71" s="45"/>
      <c r="T71" s="46"/>
      <c r="U71" s="47"/>
      <c r="V71" s="47"/>
      <c r="W71" s="47"/>
      <c r="X71" s="47"/>
      <c r="Y71" s="48"/>
      <c r="Z71" s="45"/>
      <c r="AA71" s="14"/>
      <c r="AB71" s="14"/>
      <c r="AI71" s="14"/>
      <c r="AJ71" s="14"/>
    </row>
    <row r="72">
      <c r="A72" s="14"/>
      <c r="B72" s="14"/>
      <c r="C72" s="14"/>
      <c r="D72" s="14"/>
      <c r="E72" s="14"/>
      <c r="F72" s="14"/>
      <c r="G72" s="1"/>
      <c r="H72" s="14"/>
      <c r="I72" s="2"/>
      <c r="J72" s="2"/>
      <c r="K72" s="2"/>
      <c r="L72" s="2"/>
      <c r="M72" s="2"/>
      <c r="N72" s="3"/>
      <c r="O72" s="2"/>
      <c r="P72" s="1"/>
      <c r="R72" s="45"/>
      <c r="S72" s="45"/>
      <c r="T72" s="46"/>
      <c r="U72" s="47"/>
      <c r="V72" s="47"/>
      <c r="W72" s="47"/>
      <c r="X72" s="47"/>
      <c r="Y72" s="48"/>
      <c r="Z72" s="45"/>
      <c r="AA72" s="14"/>
      <c r="AB72" s="14"/>
      <c r="AI72" s="14"/>
      <c r="AJ72" s="14"/>
    </row>
    <row r="73">
      <c r="A73" s="14"/>
      <c r="B73" s="14"/>
      <c r="C73" s="14"/>
      <c r="D73" s="14"/>
      <c r="E73" s="14"/>
      <c r="F73" s="14"/>
      <c r="G73" s="1"/>
      <c r="H73" s="14"/>
      <c r="I73" s="2"/>
      <c r="J73" s="2"/>
      <c r="K73" s="2"/>
      <c r="L73" s="2"/>
      <c r="M73" s="2"/>
      <c r="N73" s="3"/>
      <c r="O73" s="2"/>
      <c r="P73" s="1"/>
      <c r="R73" s="45"/>
      <c r="S73" s="45"/>
      <c r="T73" s="46"/>
      <c r="U73" s="47"/>
      <c r="V73" s="47"/>
      <c r="W73" s="47"/>
      <c r="X73" s="47"/>
      <c r="Y73" s="48"/>
      <c r="Z73" s="45"/>
      <c r="AA73" s="14"/>
      <c r="AB73" s="14"/>
      <c r="AI73" s="14"/>
      <c r="AJ73" s="14"/>
    </row>
    <row r="74">
      <c r="A74" s="14"/>
      <c r="B74" s="14"/>
      <c r="C74" s="14"/>
      <c r="D74" s="14"/>
      <c r="E74" s="14"/>
      <c r="F74" s="14"/>
      <c r="G74" s="1"/>
      <c r="H74" s="14"/>
      <c r="I74" s="2"/>
      <c r="J74" s="2"/>
      <c r="K74" s="2"/>
      <c r="L74" s="2"/>
      <c r="M74" s="2"/>
      <c r="N74" s="3"/>
      <c r="O74" s="2"/>
      <c r="P74" s="1"/>
      <c r="R74" s="45"/>
      <c r="S74" s="45"/>
      <c r="T74" s="46"/>
      <c r="U74" s="47"/>
      <c r="V74" s="47"/>
      <c r="W74" s="47"/>
      <c r="X74" s="47"/>
      <c r="Y74" s="48"/>
      <c r="Z74" s="45"/>
      <c r="AA74" s="14"/>
      <c r="AB74" s="14"/>
      <c r="AI74" s="14"/>
      <c r="AJ74" s="14"/>
    </row>
    <row r="75">
      <c r="A75" s="14"/>
      <c r="B75" s="14"/>
      <c r="C75" s="14"/>
      <c r="D75" s="14"/>
      <c r="E75" s="14"/>
      <c r="F75" s="14"/>
      <c r="G75" s="1"/>
      <c r="H75" s="14"/>
      <c r="I75" s="2"/>
      <c r="J75" s="2"/>
      <c r="K75" s="2"/>
      <c r="L75" s="2"/>
      <c r="M75" s="2"/>
      <c r="N75" s="3"/>
      <c r="O75" s="2"/>
      <c r="P75" s="1"/>
      <c r="R75" s="45"/>
      <c r="S75" s="45"/>
      <c r="T75" s="46"/>
      <c r="U75" s="47"/>
      <c r="V75" s="47"/>
      <c r="W75" s="47"/>
      <c r="X75" s="47"/>
      <c r="Y75" s="48"/>
      <c r="Z75" s="45"/>
      <c r="AA75" s="14"/>
      <c r="AB75" s="14"/>
      <c r="AI75" s="14"/>
      <c r="AJ75" s="14"/>
    </row>
    <row r="76">
      <c r="A76" s="14"/>
      <c r="B76" s="14"/>
      <c r="C76" s="14"/>
      <c r="D76" s="14"/>
      <c r="E76" s="14"/>
      <c r="F76" s="14"/>
      <c r="G76" s="1"/>
      <c r="H76" s="14"/>
      <c r="I76" s="2"/>
      <c r="J76" s="2"/>
      <c r="K76" s="2"/>
      <c r="L76" s="2"/>
      <c r="M76" s="2"/>
      <c r="N76" s="3"/>
      <c r="O76" s="2"/>
      <c r="P76" s="1"/>
      <c r="R76" s="45"/>
      <c r="S76" s="45"/>
      <c r="T76" s="46"/>
      <c r="U76" s="47"/>
      <c r="V76" s="47"/>
      <c r="W76" s="47"/>
      <c r="X76" s="47"/>
      <c r="Y76" s="48"/>
      <c r="Z76" s="45"/>
      <c r="AA76" s="14"/>
      <c r="AB76" s="14"/>
      <c r="AI76" s="14"/>
      <c r="AJ76" s="14"/>
    </row>
    <row r="77">
      <c r="A77" s="14"/>
      <c r="B77" s="14"/>
      <c r="C77" s="14"/>
      <c r="D77" s="14"/>
      <c r="E77" s="14"/>
      <c r="F77" s="14"/>
      <c r="G77" s="1"/>
      <c r="H77" s="14"/>
      <c r="I77" s="2"/>
      <c r="J77" s="2"/>
      <c r="K77" s="2"/>
      <c r="L77" s="2"/>
      <c r="M77" s="2"/>
      <c r="N77" s="3"/>
      <c r="O77" s="2"/>
      <c r="P77" s="1"/>
      <c r="R77" s="45"/>
      <c r="S77" s="45"/>
      <c r="T77" s="46"/>
      <c r="U77" s="47"/>
      <c r="V77" s="47"/>
      <c r="W77" s="47"/>
      <c r="X77" s="47"/>
      <c r="Y77" s="48"/>
      <c r="Z77" s="45"/>
      <c r="AA77" s="14"/>
      <c r="AB77" s="14"/>
      <c r="AI77" s="14"/>
      <c r="AJ77" s="14"/>
    </row>
    <row r="78">
      <c r="A78" s="14"/>
      <c r="B78" s="14"/>
      <c r="C78" s="14"/>
      <c r="D78" s="14"/>
      <c r="E78" s="14"/>
      <c r="F78" s="14"/>
      <c r="G78" s="1"/>
      <c r="H78" s="14"/>
      <c r="I78" s="2"/>
      <c r="J78" s="2"/>
      <c r="K78" s="2"/>
      <c r="L78" s="2"/>
      <c r="M78" s="2"/>
      <c r="N78" s="3"/>
      <c r="O78" s="2"/>
      <c r="P78" s="1"/>
      <c r="R78" s="45"/>
      <c r="S78" s="45"/>
      <c r="T78" s="46"/>
      <c r="U78" s="47"/>
      <c r="V78" s="47"/>
      <c r="W78" s="47"/>
      <c r="X78" s="47"/>
      <c r="Y78" s="48"/>
      <c r="Z78" s="45"/>
      <c r="AA78" s="14"/>
      <c r="AB78" s="14"/>
      <c r="AI78" s="14"/>
      <c r="AJ78" s="14"/>
    </row>
    <row r="79">
      <c r="A79" s="14"/>
      <c r="B79" s="14"/>
      <c r="C79" s="14"/>
      <c r="D79" s="14"/>
      <c r="E79" s="14"/>
      <c r="F79" s="14"/>
      <c r="G79" s="1"/>
      <c r="H79" s="14"/>
      <c r="I79" s="2"/>
      <c r="J79" s="2"/>
      <c r="K79" s="2"/>
      <c r="L79" s="2"/>
      <c r="M79" s="2"/>
      <c r="N79" s="3"/>
      <c r="O79" s="2"/>
      <c r="P79" s="1"/>
      <c r="R79" s="45"/>
      <c r="S79" s="45"/>
      <c r="T79" s="46"/>
      <c r="U79" s="47"/>
      <c r="V79" s="47"/>
      <c r="W79" s="47"/>
      <c r="X79" s="47"/>
      <c r="Y79" s="48"/>
      <c r="Z79" s="45"/>
      <c r="AA79" s="14"/>
      <c r="AB79" s="14"/>
      <c r="AI79" s="14"/>
      <c r="AJ79" s="14"/>
    </row>
    <row r="80">
      <c r="A80" s="14"/>
      <c r="B80" s="14"/>
      <c r="C80" s="14"/>
      <c r="D80" s="14"/>
      <c r="E80" s="14"/>
      <c r="F80" s="14"/>
      <c r="G80" s="1"/>
      <c r="H80" s="14"/>
      <c r="I80" s="2"/>
      <c r="J80" s="2"/>
      <c r="K80" s="2"/>
      <c r="L80" s="2"/>
      <c r="M80" s="2"/>
      <c r="N80" s="3"/>
      <c r="O80" s="2"/>
      <c r="P80" s="1"/>
      <c r="R80" s="45"/>
      <c r="S80" s="45"/>
      <c r="T80" s="46"/>
      <c r="U80" s="47"/>
      <c r="V80" s="47"/>
      <c r="W80" s="47"/>
      <c r="X80" s="47"/>
      <c r="Y80" s="48"/>
      <c r="Z80" s="45"/>
      <c r="AA80" s="14"/>
      <c r="AB80" s="14"/>
      <c r="AI80" s="14"/>
      <c r="AJ80" s="14"/>
    </row>
    <row r="81">
      <c r="A81" s="14"/>
      <c r="B81" s="14"/>
      <c r="C81" s="14"/>
      <c r="D81" s="14"/>
      <c r="E81" s="14"/>
      <c r="F81" s="14"/>
      <c r="G81" s="1"/>
      <c r="H81" s="14"/>
      <c r="I81" s="2"/>
      <c r="J81" s="2"/>
      <c r="K81" s="2"/>
      <c r="L81" s="2"/>
      <c r="M81" s="2"/>
      <c r="N81" s="3"/>
      <c r="O81" s="2"/>
      <c r="P81" s="1"/>
      <c r="R81" s="45"/>
      <c r="S81" s="45"/>
      <c r="T81" s="46"/>
      <c r="U81" s="47"/>
      <c r="V81" s="47"/>
      <c r="W81" s="47"/>
      <c r="X81" s="47"/>
      <c r="Y81" s="48"/>
      <c r="Z81" s="45"/>
      <c r="AA81" s="14"/>
      <c r="AB81" s="14"/>
      <c r="AI81" s="14"/>
      <c r="AJ81" s="14"/>
    </row>
    <row r="82">
      <c r="A82" s="14"/>
      <c r="B82" s="14"/>
      <c r="C82" s="14"/>
      <c r="D82" s="14"/>
      <c r="E82" s="14"/>
      <c r="F82" s="14"/>
      <c r="G82" s="1"/>
      <c r="H82" s="14"/>
      <c r="I82" s="2"/>
      <c r="J82" s="2"/>
      <c r="K82" s="2"/>
      <c r="L82" s="2"/>
      <c r="M82" s="2"/>
      <c r="N82" s="3"/>
      <c r="O82" s="2"/>
      <c r="P82" s="1"/>
      <c r="R82" s="45"/>
      <c r="S82" s="45"/>
      <c r="T82" s="46"/>
      <c r="U82" s="47"/>
      <c r="V82" s="47"/>
      <c r="W82" s="47"/>
      <c r="X82" s="47"/>
      <c r="Y82" s="48"/>
      <c r="Z82" s="45"/>
      <c r="AA82" s="14"/>
      <c r="AB82" s="14"/>
      <c r="AI82" s="14"/>
      <c r="AJ82" s="14"/>
    </row>
    <row r="83">
      <c r="A83" s="14"/>
      <c r="B83" s="14"/>
      <c r="C83" s="14"/>
      <c r="D83" s="14"/>
      <c r="E83" s="14"/>
      <c r="F83" s="14"/>
      <c r="G83" s="1"/>
      <c r="H83" s="14"/>
      <c r="I83" s="2"/>
      <c r="J83" s="2"/>
      <c r="K83" s="2"/>
      <c r="L83" s="2"/>
      <c r="M83" s="2"/>
      <c r="N83" s="3"/>
      <c r="O83" s="2"/>
      <c r="P83" s="1"/>
      <c r="R83" s="45"/>
      <c r="S83" s="45"/>
      <c r="T83" s="46"/>
      <c r="U83" s="47"/>
      <c r="V83" s="47"/>
      <c r="W83" s="47"/>
      <c r="X83" s="47"/>
      <c r="Y83" s="48"/>
      <c r="Z83" s="45"/>
      <c r="AA83" s="14"/>
      <c r="AB83" s="14"/>
      <c r="AI83" s="14"/>
      <c r="AJ83" s="14"/>
    </row>
    <row r="84">
      <c r="B84" s="1"/>
      <c r="C84" s="1"/>
      <c r="D84" s="1"/>
      <c r="E84" s="1"/>
      <c r="G84" s="1"/>
      <c r="H84" s="14"/>
      <c r="I84" s="2"/>
      <c r="J84" s="2"/>
      <c r="K84" s="2"/>
      <c r="L84" s="2"/>
      <c r="M84" s="2"/>
      <c r="N84" s="3"/>
      <c r="O84" s="2"/>
      <c r="P84" s="1"/>
      <c r="R84" s="45"/>
      <c r="S84" s="45"/>
      <c r="T84" s="46"/>
      <c r="U84" s="47"/>
      <c r="V84" s="47"/>
      <c r="W84" s="47"/>
      <c r="X84" s="47"/>
      <c r="Y84" s="48"/>
      <c r="Z84" s="45"/>
      <c r="AA84" s="14"/>
      <c r="AB84" s="14"/>
      <c r="AI84" s="14"/>
      <c r="AJ84" s="14"/>
    </row>
    <row r="85">
      <c r="B85" s="1"/>
      <c r="C85" s="1"/>
      <c r="D85" s="1"/>
      <c r="E85" s="1"/>
      <c r="G85" s="1"/>
      <c r="H85" s="14"/>
      <c r="I85" s="2"/>
      <c r="J85" s="2"/>
      <c r="K85" s="2"/>
      <c r="L85" s="2"/>
      <c r="M85" s="2"/>
      <c r="N85" s="3"/>
      <c r="O85" s="2"/>
      <c r="P85" s="1"/>
      <c r="R85" s="45"/>
      <c r="S85" s="45"/>
      <c r="T85" s="46"/>
      <c r="U85" s="47"/>
      <c r="V85" s="47"/>
      <c r="W85" s="47"/>
      <c r="X85" s="47"/>
      <c r="Y85" s="48"/>
      <c r="Z85" s="45"/>
      <c r="AA85" s="14"/>
      <c r="AB85" s="14"/>
      <c r="AI85" s="14"/>
      <c r="AJ85" s="14"/>
    </row>
    <row r="86">
      <c r="B86" s="1"/>
      <c r="C86" s="1"/>
      <c r="D86" s="1"/>
      <c r="E86" s="1"/>
      <c r="G86" s="1"/>
      <c r="H86" s="14"/>
      <c r="I86" s="2"/>
      <c r="J86" s="2"/>
      <c r="K86" s="2"/>
      <c r="L86" s="2"/>
      <c r="M86" s="2"/>
      <c r="N86" s="3"/>
      <c r="O86" s="2"/>
      <c r="P86" s="1"/>
      <c r="R86" s="45"/>
      <c r="S86" s="45"/>
      <c r="T86" s="46"/>
      <c r="U86" s="47"/>
      <c r="V86" s="47"/>
      <c r="W86" s="47"/>
      <c r="X86" s="47"/>
      <c r="Y86" s="48"/>
      <c r="Z86" s="45"/>
      <c r="AA86" s="14"/>
      <c r="AB86" s="14"/>
      <c r="AI86" s="14"/>
      <c r="AJ86" s="14"/>
    </row>
    <row r="87">
      <c r="B87" s="1"/>
      <c r="C87" s="1"/>
      <c r="D87" s="1"/>
      <c r="E87" s="1"/>
      <c r="G87" s="1"/>
      <c r="H87" s="14"/>
      <c r="I87" s="2"/>
      <c r="J87" s="2"/>
      <c r="K87" s="2"/>
      <c r="L87" s="2"/>
      <c r="M87" s="2"/>
      <c r="N87" s="3"/>
      <c r="O87" s="2"/>
      <c r="P87" s="1"/>
      <c r="R87" s="45"/>
      <c r="S87" s="45"/>
      <c r="T87" s="46"/>
      <c r="U87" s="47"/>
      <c r="V87" s="47"/>
      <c r="W87" s="47"/>
      <c r="X87" s="47"/>
      <c r="Y87" s="48"/>
      <c r="Z87" s="45"/>
      <c r="AA87" s="14"/>
      <c r="AB87" s="14"/>
      <c r="AI87" s="14"/>
      <c r="AJ87" s="14"/>
    </row>
    <row r="88">
      <c r="B88" s="1"/>
      <c r="C88" s="1"/>
      <c r="D88" s="1"/>
      <c r="E88" s="1"/>
      <c r="G88" s="1"/>
      <c r="H88" s="14"/>
      <c r="I88" s="2"/>
      <c r="J88" s="2"/>
      <c r="K88" s="2"/>
      <c r="L88" s="2"/>
      <c r="M88" s="2"/>
      <c r="N88" s="3"/>
      <c r="O88" s="2"/>
      <c r="P88" s="1"/>
      <c r="R88" s="45"/>
      <c r="S88" s="45"/>
      <c r="T88" s="46"/>
      <c r="U88" s="47"/>
      <c r="V88" s="47"/>
      <c r="W88" s="47"/>
      <c r="X88" s="47"/>
      <c r="Y88" s="48"/>
      <c r="Z88" s="45"/>
      <c r="AA88" s="14"/>
      <c r="AB88" s="14"/>
      <c r="AI88" s="14"/>
      <c r="AJ88" s="14"/>
    </row>
    <row r="89">
      <c r="B89" s="1"/>
      <c r="C89" s="1"/>
      <c r="D89" s="1"/>
      <c r="E89" s="1"/>
      <c r="G89" s="1"/>
      <c r="H89" s="14"/>
      <c r="I89" s="2"/>
      <c r="J89" s="2"/>
      <c r="K89" s="2"/>
      <c r="L89" s="2"/>
      <c r="M89" s="2"/>
      <c r="N89" s="3"/>
      <c r="O89" s="2"/>
      <c r="P89" s="1"/>
      <c r="R89" s="45"/>
      <c r="S89" s="45"/>
      <c r="T89" s="46"/>
      <c r="U89" s="47"/>
      <c r="V89" s="47"/>
      <c r="W89" s="47"/>
      <c r="X89" s="47"/>
      <c r="Y89" s="48"/>
      <c r="Z89" s="45"/>
      <c r="AA89" s="14"/>
      <c r="AB89" s="14"/>
      <c r="AI89" s="14"/>
      <c r="AJ89" s="14"/>
    </row>
    <row r="90">
      <c r="B90" s="1"/>
      <c r="C90" s="1"/>
      <c r="D90" s="1"/>
      <c r="E90" s="1"/>
      <c r="G90" s="1"/>
      <c r="H90" s="14"/>
      <c r="I90" s="2"/>
      <c r="J90" s="2"/>
      <c r="K90" s="2"/>
      <c r="L90" s="2"/>
      <c r="M90" s="2"/>
      <c r="N90" s="3"/>
      <c r="O90" s="2"/>
      <c r="P90" s="1"/>
      <c r="R90" s="45"/>
      <c r="S90" s="45"/>
      <c r="T90" s="46"/>
      <c r="U90" s="47"/>
      <c r="V90" s="47"/>
      <c r="W90" s="47"/>
      <c r="X90" s="47"/>
      <c r="Y90" s="48"/>
      <c r="Z90" s="45"/>
      <c r="AA90" s="14"/>
      <c r="AB90" s="14"/>
      <c r="AI90" s="14"/>
      <c r="AJ90" s="14"/>
    </row>
    <row r="91">
      <c r="B91" s="1"/>
      <c r="C91" s="1"/>
      <c r="D91" s="1"/>
      <c r="E91" s="1"/>
      <c r="G91" s="1"/>
      <c r="H91" s="14"/>
      <c r="I91" s="2"/>
      <c r="J91" s="2"/>
      <c r="K91" s="2"/>
      <c r="L91" s="2"/>
      <c r="M91" s="2"/>
      <c r="N91" s="3"/>
      <c r="O91" s="2"/>
      <c r="P91" s="1"/>
      <c r="R91" s="45"/>
      <c r="S91" s="45"/>
      <c r="T91" s="46"/>
      <c r="U91" s="47"/>
      <c r="V91" s="47"/>
      <c r="W91" s="47"/>
      <c r="X91" s="47"/>
      <c r="Y91" s="48"/>
      <c r="Z91" s="45"/>
      <c r="AA91" s="14"/>
      <c r="AB91" s="14"/>
      <c r="AI91" s="14"/>
      <c r="AJ91" s="14"/>
    </row>
    <row r="92">
      <c r="B92" s="1"/>
      <c r="C92" s="1"/>
      <c r="D92" s="1"/>
      <c r="E92" s="1"/>
      <c r="G92" s="1"/>
      <c r="H92" s="14"/>
      <c r="I92" s="2"/>
      <c r="J92" s="2"/>
      <c r="K92" s="2"/>
      <c r="L92" s="2"/>
      <c r="M92" s="2"/>
      <c r="N92" s="3"/>
      <c r="O92" s="2"/>
      <c r="P92" s="1"/>
      <c r="R92" s="45"/>
      <c r="S92" s="45"/>
      <c r="T92" s="46"/>
      <c r="U92" s="47"/>
      <c r="V92" s="47"/>
      <c r="W92" s="47"/>
      <c r="X92" s="47"/>
      <c r="Y92" s="48"/>
      <c r="Z92" s="45"/>
      <c r="AA92" s="14"/>
      <c r="AB92" s="14"/>
      <c r="AI92" s="14"/>
      <c r="AJ92" s="14"/>
    </row>
    <row r="93">
      <c r="B93" s="1"/>
      <c r="C93" s="1"/>
      <c r="D93" s="1"/>
      <c r="E93" s="1"/>
      <c r="G93" s="1"/>
      <c r="H93" s="14"/>
      <c r="I93" s="2"/>
      <c r="J93" s="2"/>
      <c r="K93" s="2"/>
      <c r="L93" s="2"/>
      <c r="M93" s="2"/>
      <c r="N93" s="3"/>
      <c r="O93" s="2"/>
      <c r="P93" s="1"/>
      <c r="R93" s="45"/>
      <c r="S93" s="45"/>
      <c r="T93" s="46"/>
      <c r="U93" s="47"/>
      <c r="V93" s="47"/>
      <c r="W93" s="47"/>
      <c r="X93" s="47"/>
      <c r="Y93" s="48"/>
      <c r="Z93" s="45"/>
      <c r="AA93" s="14"/>
      <c r="AB93" s="14"/>
      <c r="AI93" s="14"/>
      <c r="AJ93" s="14"/>
    </row>
    <row r="94">
      <c r="B94" s="1"/>
      <c r="C94" s="1"/>
      <c r="D94" s="1"/>
      <c r="E94" s="1"/>
      <c r="G94" s="1"/>
      <c r="H94" s="14"/>
      <c r="I94" s="2"/>
      <c r="J94" s="2"/>
      <c r="K94" s="2"/>
      <c r="L94" s="2"/>
      <c r="M94" s="2"/>
      <c r="N94" s="3"/>
      <c r="O94" s="2"/>
      <c r="P94" s="1"/>
      <c r="R94" s="45"/>
      <c r="S94" s="45"/>
      <c r="T94" s="46"/>
      <c r="U94" s="47"/>
      <c r="V94" s="47"/>
      <c r="W94" s="47"/>
      <c r="X94" s="47"/>
      <c r="Y94" s="48"/>
      <c r="Z94" s="45"/>
      <c r="AA94" s="14"/>
      <c r="AB94" s="14"/>
      <c r="AI94" s="14"/>
      <c r="AJ94" s="14"/>
    </row>
    <row r="95">
      <c r="B95" s="1"/>
      <c r="C95" s="1"/>
      <c r="D95" s="1"/>
      <c r="E95" s="1"/>
      <c r="G95" s="1"/>
      <c r="H95" s="14"/>
      <c r="I95" s="2"/>
      <c r="J95" s="2"/>
      <c r="K95" s="2"/>
      <c r="L95" s="2"/>
      <c r="M95" s="2"/>
      <c r="N95" s="3"/>
      <c r="O95" s="2"/>
      <c r="P95" s="1"/>
      <c r="R95" s="45"/>
      <c r="S95" s="45"/>
      <c r="T95" s="46"/>
      <c r="U95" s="47"/>
      <c r="V95" s="47"/>
      <c r="W95" s="47"/>
      <c r="X95" s="47"/>
      <c r="Y95" s="48"/>
      <c r="Z95" s="45"/>
      <c r="AA95" s="14"/>
      <c r="AB95" s="14"/>
      <c r="AI95" s="14"/>
      <c r="AJ95" s="14"/>
    </row>
    <row r="96">
      <c r="B96" s="1"/>
      <c r="C96" s="1"/>
      <c r="D96" s="1"/>
      <c r="E96" s="1"/>
      <c r="G96" s="1"/>
      <c r="H96" s="14"/>
      <c r="I96" s="2"/>
      <c r="J96" s="2"/>
      <c r="K96" s="2"/>
      <c r="L96" s="2"/>
      <c r="M96" s="2"/>
      <c r="N96" s="3"/>
      <c r="O96" s="2"/>
      <c r="P96" s="1"/>
      <c r="R96" s="45"/>
      <c r="S96" s="45"/>
      <c r="T96" s="46"/>
      <c r="U96" s="47"/>
      <c r="V96" s="47"/>
      <c r="W96" s="47"/>
      <c r="X96" s="47"/>
      <c r="Y96" s="48"/>
      <c r="Z96" s="45"/>
      <c r="AA96" s="14"/>
      <c r="AB96" s="14"/>
      <c r="AI96" s="14"/>
      <c r="AJ96" s="14"/>
    </row>
    <row r="97">
      <c r="B97" s="1"/>
      <c r="C97" s="1"/>
      <c r="D97" s="1"/>
      <c r="E97" s="1"/>
      <c r="G97" s="1"/>
      <c r="H97" s="14"/>
      <c r="I97" s="2"/>
      <c r="J97" s="2"/>
      <c r="K97" s="2"/>
      <c r="L97" s="2"/>
      <c r="M97" s="2"/>
      <c r="N97" s="3"/>
      <c r="O97" s="2"/>
      <c r="P97" s="1"/>
      <c r="R97" s="45"/>
      <c r="S97" s="45"/>
      <c r="T97" s="46"/>
      <c r="U97" s="47"/>
      <c r="V97" s="47"/>
      <c r="W97" s="47"/>
      <c r="X97" s="47"/>
      <c r="Y97" s="48"/>
      <c r="Z97" s="45"/>
      <c r="AA97" s="14"/>
      <c r="AB97" s="14"/>
      <c r="AI97" s="14"/>
      <c r="AJ97" s="14"/>
    </row>
    <row r="98">
      <c r="B98" s="1"/>
      <c r="C98" s="1"/>
      <c r="D98" s="1"/>
      <c r="E98" s="1"/>
      <c r="G98" s="1"/>
      <c r="H98" s="14"/>
      <c r="I98" s="2"/>
      <c r="J98" s="2"/>
      <c r="K98" s="2"/>
      <c r="L98" s="2"/>
      <c r="M98" s="2"/>
      <c r="N98" s="3"/>
      <c r="O98" s="2"/>
      <c r="P98" s="1"/>
      <c r="R98" s="45"/>
      <c r="S98" s="45"/>
      <c r="T98" s="46"/>
      <c r="U98" s="47"/>
      <c r="V98" s="47"/>
      <c r="W98" s="47"/>
      <c r="X98" s="47"/>
      <c r="Y98" s="48"/>
      <c r="Z98" s="45"/>
      <c r="AA98" s="14"/>
      <c r="AB98" s="14"/>
      <c r="AI98" s="14"/>
      <c r="AJ98" s="14"/>
    </row>
    <row r="99">
      <c r="B99" s="1"/>
      <c r="C99" s="1"/>
      <c r="D99" s="1"/>
      <c r="E99" s="1"/>
      <c r="G99" s="1"/>
      <c r="H99" s="14"/>
      <c r="I99" s="2"/>
      <c r="J99" s="2"/>
      <c r="K99" s="2"/>
      <c r="L99" s="2"/>
      <c r="M99" s="2"/>
      <c r="N99" s="3"/>
      <c r="O99" s="2"/>
      <c r="P99" s="1"/>
      <c r="R99" s="45"/>
      <c r="S99" s="45"/>
      <c r="T99" s="46"/>
      <c r="U99" s="47"/>
      <c r="V99" s="47"/>
      <c r="W99" s="47"/>
      <c r="X99" s="47"/>
      <c r="Y99" s="48"/>
      <c r="Z99" s="45"/>
      <c r="AA99" s="14"/>
      <c r="AB99" s="14"/>
      <c r="AI99" s="14"/>
      <c r="AJ99" s="14"/>
    </row>
    <row r="100">
      <c r="B100" s="1"/>
      <c r="C100" s="1"/>
      <c r="D100" s="1"/>
      <c r="E100" s="1"/>
      <c r="G100" s="1"/>
      <c r="H100" s="14"/>
      <c r="I100" s="2"/>
      <c r="J100" s="2"/>
      <c r="K100" s="2"/>
      <c r="L100" s="2"/>
      <c r="M100" s="2"/>
      <c r="N100" s="3"/>
      <c r="O100" s="2"/>
      <c r="P100" s="1"/>
      <c r="R100" s="45"/>
      <c r="S100" s="45"/>
      <c r="T100" s="46"/>
      <c r="U100" s="47"/>
      <c r="V100" s="47"/>
      <c r="W100" s="47"/>
      <c r="X100" s="47"/>
      <c r="Y100" s="48"/>
      <c r="Z100" s="45"/>
      <c r="AA100" s="14"/>
      <c r="AB100" s="14"/>
      <c r="AI100" s="14"/>
      <c r="AJ100" s="14"/>
    </row>
    <row r="101">
      <c r="B101" s="1"/>
      <c r="C101" s="1"/>
      <c r="D101" s="1"/>
      <c r="E101" s="1"/>
      <c r="G101" s="1"/>
      <c r="H101" s="14"/>
      <c r="I101" s="2"/>
      <c r="J101" s="2"/>
      <c r="K101" s="2"/>
      <c r="L101" s="2"/>
      <c r="M101" s="2"/>
      <c r="N101" s="3"/>
      <c r="O101" s="2"/>
      <c r="P101" s="1"/>
      <c r="R101" s="45"/>
      <c r="S101" s="45"/>
      <c r="T101" s="46"/>
      <c r="U101" s="47"/>
      <c r="V101" s="47"/>
      <c r="W101" s="47"/>
      <c r="X101" s="47"/>
      <c r="Y101" s="48"/>
      <c r="Z101" s="45"/>
      <c r="AA101" s="14"/>
      <c r="AB101" s="14"/>
      <c r="AI101" s="14"/>
      <c r="AJ101" s="14"/>
    </row>
    <row r="102">
      <c r="B102" s="1"/>
      <c r="C102" s="1"/>
      <c r="D102" s="1"/>
      <c r="E102" s="1"/>
      <c r="G102" s="1"/>
      <c r="H102" s="14"/>
      <c r="I102" s="2"/>
      <c r="J102" s="2"/>
      <c r="K102" s="2"/>
      <c r="L102" s="2"/>
      <c r="M102" s="2"/>
      <c r="N102" s="3"/>
      <c r="O102" s="2"/>
      <c r="P102" s="1"/>
      <c r="R102" s="45"/>
      <c r="S102" s="45"/>
      <c r="T102" s="46"/>
      <c r="U102" s="47"/>
      <c r="V102" s="47"/>
      <c r="W102" s="47"/>
      <c r="X102" s="47"/>
      <c r="Y102" s="48"/>
      <c r="Z102" s="45"/>
      <c r="AA102" s="14"/>
      <c r="AB102" s="14"/>
      <c r="AI102" s="14"/>
      <c r="AJ102" s="14"/>
    </row>
    <row r="103">
      <c r="B103" s="1"/>
      <c r="C103" s="1"/>
      <c r="D103" s="1"/>
      <c r="E103" s="1"/>
      <c r="G103" s="1"/>
      <c r="H103" s="14"/>
      <c r="I103" s="2"/>
      <c r="J103" s="2"/>
      <c r="K103" s="2"/>
      <c r="L103" s="2"/>
      <c r="M103" s="2"/>
      <c r="N103" s="3"/>
      <c r="O103" s="2"/>
      <c r="P103" s="1"/>
      <c r="R103" s="45"/>
      <c r="S103" s="45"/>
      <c r="T103" s="46"/>
      <c r="U103" s="47"/>
      <c r="V103" s="47"/>
      <c r="W103" s="47"/>
      <c r="X103" s="47"/>
      <c r="Y103" s="48"/>
      <c r="Z103" s="45"/>
      <c r="AA103" s="14"/>
      <c r="AB103" s="14"/>
      <c r="AI103" s="14"/>
      <c r="AJ103" s="14"/>
    </row>
    <row r="104">
      <c r="B104" s="1"/>
      <c r="C104" s="1"/>
      <c r="D104" s="1"/>
      <c r="E104" s="1"/>
      <c r="G104" s="1"/>
      <c r="H104" s="14"/>
      <c r="I104" s="2"/>
      <c r="J104" s="2"/>
      <c r="K104" s="2"/>
      <c r="L104" s="2"/>
      <c r="M104" s="2"/>
      <c r="N104" s="3"/>
      <c r="O104" s="2"/>
      <c r="P104" s="1"/>
      <c r="R104" s="45"/>
      <c r="S104" s="45"/>
      <c r="T104" s="46"/>
      <c r="U104" s="47"/>
      <c r="V104" s="47"/>
      <c r="W104" s="47"/>
      <c r="X104" s="47"/>
      <c r="Y104" s="48"/>
      <c r="Z104" s="45"/>
      <c r="AA104" s="14"/>
      <c r="AB104" s="14"/>
      <c r="AI104" s="14"/>
      <c r="AJ104" s="14"/>
    </row>
    <row r="105">
      <c r="B105" s="1"/>
      <c r="C105" s="1"/>
      <c r="D105" s="1"/>
      <c r="E105" s="1"/>
      <c r="G105" s="1"/>
      <c r="H105" s="14"/>
      <c r="I105" s="2"/>
      <c r="J105" s="2"/>
      <c r="K105" s="2"/>
      <c r="L105" s="2"/>
      <c r="M105" s="2"/>
      <c r="N105" s="3"/>
      <c r="O105" s="2"/>
      <c r="P105" s="1"/>
      <c r="R105" s="45"/>
      <c r="S105" s="45"/>
      <c r="T105" s="46"/>
      <c r="U105" s="47"/>
      <c r="V105" s="47"/>
      <c r="W105" s="47"/>
      <c r="X105" s="47"/>
      <c r="Y105" s="48"/>
      <c r="Z105" s="45"/>
      <c r="AA105" s="14"/>
      <c r="AB105" s="14"/>
      <c r="AI105" s="14"/>
      <c r="AJ105" s="14"/>
    </row>
    <row r="106">
      <c r="B106" s="1"/>
      <c r="C106" s="1"/>
      <c r="D106" s="1"/>
      <c r="E106" s="1"/>
      <c r="G106" s="1"/>
      <c r="H106" s="14"/>
      <c r="I106" s="2"/>
      <c r="J106" s="2"/>
      <c r="K106" s="2"/>
      <c r="L106" s="2"/>
      <c r="M106" s="2"/>
      <c r="N106" s="3"/>
      <c r="O106" s="2"/>
      <c r="P106" s="1"/>
      <c r="R106" s="45"/>
      <c r="S106" s="45"/>
      <c r="T106" s="46"/>
      <c r="U106" s="47"/>
      <c r="V106" s="47"/>
      <c r="W106" s="47"/>
      <c r="X106" s="47"/>
      <c r="Y106" s="48"/>
      <c r="Z106" s="45"/>
      <c r="AA106" s="14"/>
      <c r="AB106" s="14"/>
      <c r="AI106" s="14"/>
      <c r="AJ106" s="14"/>
    </row>
    <row r="107">
      <c r="B107" s="1"/>
      <c r="C107" s="1"/>
      <c r="D107" s="1"/>
      <c r="E107" s="1"/>
      <c r="G107" s="1"/>
      <c r="H107" s="14"/>
      <c r="I107" s="2"/>
      <c r="J107" s="2"/>
      <c r="K107" s="2"/>
      <c r="L107" s="2"/>
      <c r="M107" s="2"/>
      <c r="N107" s="3"/>
      <c r="O107" s="2"/>
      <c r="P107" s="1"/>
      <c r="R107" s="45"/>
      <c r="S107" s="45"/>
      <c r="T107" s="46"/>
      <c r="U107" s="47"/>
      <c r="V107" s="47"/>
      <c r="W107" s="47"/>
      <c r="X107" s="47"/>
      <c r="Y107" s="48"/>
      <c r="Z107" s="45"/>
      <c r="AA107" s="14"/>
      <c r="AB107" s="14"/>
      <c r="AI107" s="14"/>
      <c r="AJ107" s="14"/>
    </row>
    <row r="108">
      <c r="B108" s="1"/>
      <c r="C108" s="1"/>
      <c r="D108" s="1"/>
      <c r="E108" s="1"/>
      <c r="G108" s="1"/>
      <c r="H108" s="14"/>
      <c r="I108" s="2"/>
      <c r="J108" s="2"/>
      <c r="K108" s="2"/>
      <c r="L108" s="2"/>
      <c r="M108" s="2"/>
      <c r="N108" s="3"/>
      <c r="O108" s="2"/>
      <c r="P108" s="1"/>
      <c r="R108" s="45"/>
      <c r="S108" s="45"/>
      <c r="T108" s="46"/>
      <c r="U108" s="47"/>
      <c r="V108" s="47"/>
      <c r="W108" s="47"/>
      <c r="X108" s="47"/>
      <c r="Y108" s="48"/>
      <c r="Z108" s="45"/>
      <c r="AA108" s="14"/>
      <c r="AB108" s="14"/>
      <c r="AI108" s="14"/>
      <c r="AJ108" s="14"/>
    </row>
    <row r="109">
      <c r="B109" s="1"/>
      <c r="C109" s="1"/>
      <c r="D109" s="1"/>
      <c r="E109" s="1"/>
      <c r="G109" s="1"/>
      <c r="H109" s="14"/>
      <c r="I109" s="2"/>
      <c r="J109" s="2"/>
      <c r="K109" s="2"/>
      <c r="L109" s="2"/>
      <c r="M109" s="2"/>
      <c r="N109" s="3"/>
      <c r="O109" s="2"/>
      <c r="P109" s="1"/>
      <c r="R109" s="45"/>
      <c r="S109" s="45"/>
      <c r="T109" s="46"/>
      <c r="U109" s="47"/>
      <c r="V109" s="47"/>
      <c r="W109" s="47"/>
      <c r="X109" s="47"/>
      <c r="Y109" s="48"/>
      <c r="Z109" s="45"/>
      <c r="AA109" s="14"/>
      <c r="AB109" s="14"/>
      <c r="AI109" s="14"/>
      <c r="AJ109" s="14"/>
    </row>
    <row r="110">
      <c r="B110" s="1"/>
      <c r="C110" s="1"/>
      <c r="D110" s="1"/>
      <c r="E110" s="1"/>
      <c r="G110" s="1"/>
      <c r="H110" s="14"/>
      <c r="I110" s="2"/>
      <c r="J110" s="2"/>
      <c r="K110" s="2"/>
      <c r="L110" s="2"/>
      <c r="M110" s="2"/>
      <c r="N110" s="3"/>
      <c r="O110" s="2"/>
      <c r="P110" s="1"/>
      <c r="R110" s="45"/>
      <c r="S110" s="45"/>
      <c r="T110" s="46"/>
      <c r="U110" s="47"/>
      <c r="V110" s="47"/>
      <c r="W110" s="47"/>
      <c r="X110" s="47"/>
      <c r="Y110" s="48"/>
      <c r="Z110" s="45"/>
      <c r="AA110" s="14"/>
      <c r="AB110" s="14"/>
      <c r="AI110" s="14"/>
      <c r="AJ110" s="14"/>
    </row>
    <row r="111">
      <c r="B111" s="1"/>
      <c r="C111" s="1"/>
      <c r="D111" s="1"/>
      <c r="E111" s="1"/>
      <c r="G111" s="1"/>
      <c r="H111" s="14"/>
      <c r="I111" s="2"/>
      <c r="J111" s="2"/>
      <c r="K111" s="2"/>
      <c r="L111" s="2"/>
      <c r="M111" s="2"/>
      <c r="N111" s="3"/>
      <c r="O111" s="2"/>
      <c r="P111" s="1"/>
      <c r="R111" s="45"/>
      <c r="S111" s="45"/>
      <c r="T111" s="46"/>
      <c r="U111" s="47"/>
      <c r="V111" s="47"/>
      <c r="W111" s="47"/>
      <c r="X111" s="47"/>
      <c r="Y111" s="48"/>
      <c r="Z111" s="45"/>
      <c r="AA111" s="14"/>
      <c r="AB111" s="14"/>
      <c r="AI111" s="14"/>
      <c r="AJ111" s="14"/>
    </row>
    <row r="112">
      <c r="B112" s="1"/>
      <c r="C112" s="1"/>
      <c r="D112" s="1"/>
      <c r="E112" s="1"/>
      <c r="G112" s="1"/>
      <c r="H112" s="14"/>
      <c r="I112" s="2"/>
      <c r="J112" s="2"/>
      <c r="K112" s="2"/>
      <c r="L112" s="2"/>
      <c r="M112" s="2"/>
      <c r="N112" s="3"/>
      <c r="O112" s="2"/>
      <c r="P112" s="1"/>
      <c r="R112" s="45"/>
      <c r="S112" s="45"/>
      <c r="T112" s="46"/>
      <c r="U112" s="47"/>
      <c r="V112" s="47"/>
      <c r="W112" s="47"/>
      <c r="X112" s="47"/>
      <c r="Y112" s="48"/>
      <c r="Z112" s="45"/>
      <c r="AA112" s="14"/>
      <c r="AB112" s="14"/>
      <c r="AI112" s="14"/>
      <c r="AJ112" s="14"/>
    </row>
    <row r="113">
      <c r="B113" s="1"/>
      <c r="C113" s="1"/>
      <c r="D113" s="1"/>
      <c r="E113" s="1"/>
      <c r="G113" s="1"/>
      <c r="H113" s="14"/>
      <c r="I113" s="2"/>
      <c r="J113" s="2"/>
      <c r="K113" s="2"/>
      <c r="L113" s="2"/>
      <c r="M113" s="2"/>
      <c r="N113" s="3"/>
      <c r="O113" s="2"/>
      <c r="P113" s="1"/>
      <c r="R113" s="45"/>
      <c r="S113" s="45"/>
      <c r="T113" s="46"/>
      <c r="U113" s="47"/>
      <c r="V113" s="47"/>
      <c r="W113" s="47"/>
      <c r="X113" s="47"/>
      <c r="Y113" s="48"/>
      <c r="Z113" s="45"/>
      <c r="AA113" s="14"/>
      <c r="AB113" s="14"/>
      <c r="AI113" s="14"/>
      <c r="AJ113" s="14"/>
    </row>
    <row r="114">
      <c r="B114" s="1"/>
      <c r="C114" s="1"/>
      <c r="D114" s="1"/>
      <c r="E114" s="1"/>
      <c r="G114" s="1"/>
      <c r="H114" s="14"/>
      <c r="I114" s="2"/>
      <c r="J114" s="2"/>
      <c r="K114" s="2"/>
      <c r="L114" s="2"/>
      <c r="M114" s="2"/>
      <c r="N114" s="3"/>
      <c r="O114" s="2"/>
      <c r="P114" s="1"/>
      <c r="R114" s="45"/>
      <c r="S114" s="45"/>
      <c r="T114" s="46"/>
      <c r="U114" s="47"/>
      <c r="V114" s="47"/>
      <c r="W114" s="47"/>
      <c r="X114" s="47"/>
      <c r="Y114" s="48"/>
      <c r="Z114" s="45"/>
      <c r="AA114" s="14"/>
      <c r="AB114" s="14"/>
      <c r="AI114" s="14"/>
      <c r="AJ114" s="14"/>
    </row>
    <row r="115">
      <c r="B115" s="1"/>
      <c r="C115" s="1"/>
      <c r="D115" s="1"/>
      <c r="E115" s="1"/>
      <c r="G115" s="1"/>
      <c r="H115" s="14"/>
      <c r="I115" s="2"/>
      <c r="J115" s="2"/>
      <c r="K115" s="2"/>
      <c r="L115" s="2"/>
      <c r="M115" s="2"/>
      <c r="N115" s="3"/>
      <c r="O115" s="2"/>
      <c r="P115" s="1"/>
      <c r="R115" s="45"/>
      <c r="S115" s="45"/>
      <c r="T115" s="46"/>
      <c r="U115" s="47"/>
      <c r="V115" s="47"/>
      <c r="W115" s="47"/>
      <c r="X115" s="47"/>
      <c r="Y115" s="48"/>
      <c r="Z115" s="45"/>
      <c r="AA115" s="14"/>
      <c r="AB115" s="14"/>
      <c r="AI115" s="14"/>
      <c r="AJ115" s="14"/>
    </row>
    <row r="116">
      <c r="B116" s="1"/>
      <c r="C116" s="1"/>
      <c r="D116" s="1"/>
      <c r="E116" s="1"/>
      <c r="G116" s="1"/>
      <c r="H116" s="14"/>
      <c r="I116" s="2"/>
      <c r="J116" s="2"/>
      <c r="K116" s="2"/>
      <c r="L116" s="2"/>
      <c r="M116" s="2"/>
      <c r="N116" s="3"/>
      <c r="O116" s="2"/>
      <c r="P116" s="1"/>
      <c r="R116" s="45"/>
      <c r="S116" s="45"/>
      <c r="T116" s="46"/>
      <c r="U116" s="47"/>
      <c r="V116" s="47"/>
      <c r="W116" s="47"/>
      <c r="X116" s="47"/>
      <c r="Y116" s="48"/>
      <c r="Z116" s="45"/>
      <c r="AA116" s="14"/>
      <c r="AB116" s="14"/>
      <c r="AI116" s="14"/>
      <c r="AJ116" s="14"/>
    </row>
    <row r="117">
      <c r="B117" s="1"/>
      <c r="C117" s="1"/>
      <c r="D117" s="1"/>
      <c r="E117" s="1"/>
      <c r="G117" s="1"/>
      <c r="H117" s="14"/>
      <c r="I117" s="2"/>
      <c r="J117" s="2"/>
      <c r="K117" s="2"/>
      <c r="L117" s="2"/>
      <c r="M117" s="2"/>
      <c r="N117" s="3"/>
      <c r="O117" s="2"/>
      <c r="P117" s="1"/>
      <c r="R117" s="45"/>
      <c r="S117" s="45"/>
      <c r="T117" s="46"/>
      <c r="U117" s="47"/>
      <c r="V117" s="47"/>
      <c r="W117" s="47"/>
      <c r="X117" s="47"/>
      <c r="Y117" s="48"/>
      <c r="Z117" s="45"/>
      <c r="AA117" s="14"/>
      <c r="AB117" s="14"/>
      <c r="AI117" s="14"/>
      <c r="AJ117" s="14"/>
    </row>
    <row r="118">
      <c r="B118" s="1"/>
      <c r="C118" s="1"/>
      <c r="D118" s="1"/>
      <c r="E118" s="1"/>
      <c r="G118" s="1"/>
      <c r="H118" s="14"/>
      <c r="I118" s="2"/>
      <c r="J118" s="2"/>
      <c r="K118" s="2"/>
      <c r="L118" s="2"/>
      <c r="M118" s="2"/>
      <c r="N118" s="3"/>
      <c r="O118" s="2"/>
      <c r="P118" s="1"/>
      <c r="R118" s="45"/>
      <c r="S118" s="45"/>
      <c r="T118" s="46"/>
      <c r="U118" s="47"/>
      <c r="V118" s="47"/>
      <c r="W118" s="47"/>
      <c r="X118" s="47"/>
      <c r="Y118" s="48"/>
      <c r="Z118" s="45"/>
      <c r="AA118" s="14"/>
      <c r="AB118" s="14"/>
      <c r="AI118" s="14"/>
      <c r="AJ118" s="14"/>
    </row>
    <row r="119">
      <c r="B119" s="1"/>
      <c r="C119" s="1"/>
      <c r="D119" s="1"/>
      <c r="E119" s="1"/>
      <c r="G119" s="1"/>
      <c r="H119" s="14"/>
      <c r="I119" s="2"/>
      <c r="J119" s="2"/>
      <c r="K119" s="2"/>
      <c r="L119" s="2"/>
      <c r="M119" s="2"/>
      <c r="N119" s="3"/>
      <c r="O119" s="2"/>
      <c r="P119" s="1"/>
      <c r="R119" s="45"/>
      <c r="S119" s="45"/>
      <c r="T119" s="46"/>
      <c r="U119" s="47"/>
      <c r="V119" s="47"/>
      <c r="W119" s="47"/>
      <c r="X119" s="47"/>
      <c r="Y119" s="48"/>
      <c r="Z119" s="45"/>
      <c r="AA119" s="14"/>
      <c r="AB119" s="14"/>
      <c r="AI119" s="14"/>
      <c r="AJ119" s="14"/>
    </row>
    <row r="120">
      <c r="B120" s="1"/>
      <c r="C120" s="1"/>
      <c r="D120" s="1"/>
      <c r="E120" s="1"/>
      <c r="G120" s="1"/>
      <c r="H120" s="14"/>
      <c r="I120" s="2"/>
      <c r="J120" s="2"/>
      <c r="K120" s="2"/>
      <c r="L120" s="2"/>
      <c r="M120" s="2"/>
      <c r="N120" s="3"/>
      <c r="O120" s="2"/>
      <c r="P120" s="1"/>
      <c r="R120" s="45"/>
      <c r="S120" s="45"/>
      <c r="T120" s="46"/>
      <c r="U120" s="47"/>
      <c r="V120" s="47"/>
      <c r="W120" s="47"/>
      <c r="X120" s="47"/>
      <c r="Y120" s="48"/>
      <c r="Z120" s="45"/>
      <c r="AA120" s="14"/>
      <c r="AB120" s="14"/>
      <c r="AI120" s="14"/>
      <c r="AJ120" s="14"/>
    </row>
    <row r="121">
      <c r="B121" s="1"/>
      <c r="C121" s="1"/>
      <c r="D121" s="1"/>
      <c r="E121" s="1"/>
      <c r="G121" s="1"/>
      <c r="H121" s="14"/>
      <c r="I121" s="2"/>
      <c r="J121" s="2"/>
      <c r="K121" s="2"/>
      <c r="L121" s="2"/>
      <c r="M121" s="2"/>
      <c r="N121" s="3"/>
      <c r="O121" s="2"/>
      <c r="P121" s="1"/>
      <c r="R121" s="45"/>
      <c r="S121" s="45"/>
      <c r="T121" s="46"/>
      <c r="U121" s="47"/>
      <c r="V121" s="47"/>
      <c r="W121" s="47"/>
      <c r="X121" s="47"/>
      <c r="Y121" s="48"/>
      <c r="Z121" s="45"/>
      <c r="AA121" s="14"/>
      <c r="AB121" s="14"/>
      <c r="AI121" s="14"/>
      <c r="AJ121" s="14"/>
    </row>
    <row r="122">
      <c r="B122" s="1"/>
      <c r="C122" s="1"/>
      <c r="D122" s="1"/>
      <c r="E122" s="1"/>
      <c r="G122" s="1"/>
      <c r="H122" s="14"/>
      <c r="I122" s="2"/>
      <c r="J122" s="2"/>
      <c r="K122" s="2"/>
      <c r="L122" s="2"/>
      <c r="M122" s="2"/>
      <c r="N122" s="3"/>
      <c r="O122" s="2"/>
      <c r="P122" s="1"/>
      <c r="R122" s="45"/>
      <c r="S122" s="45"/>
      <c r="T122" s="46"/>
      <c r="U122" s="47"/>
      <c r="V122" s="47"/>
      <c r="W122" s="47"/>
      <c r="X122" s="47"/>
      <c r="Y122" s="48"/>
      <c r="Z122" s="45"/>
      <c r="AA122" s="14"/>
      <c r="AB122" s="14"/>
      <c r="AI122" s="14"/>
      <c r="AJ122" s="14"/>
    </row>
    <row r="123">
      <c r="B123" s="1"/>
      <c r="C123" s="1"/>
      <c r="D123" s="1"/>
      <c r="E123" s="1"/>
      <c r="G123" s="1"/>
      <c r="H123" s="14"/>
      <c r="I123" s="2"/>
      <c r="J123" s="2"/>
      <c r="K123" s="2"/>
      <c r="L123" s="2"/>
      <c r="M123" s="2"/>
      <c r="N123" s="3"/>
      <c r="O123" s="2"/>
      <c r="P123" s="1"/>
      <c r="R123" s="45"/>
      <c r="S123" s="45"/>
      <c r="T123" s="46"/>
      <c r="U123" s="47"/>
      <c r="V123" s="47"/>
      <c r="W123" s="47"/>
      <c r="X123" s="47"/>
      <c r="Y123" s="48"/>
      <c r="Z123" s="45"/>
      <c r="AA123" s="14"/>
      <c r="AB123" s="14"/>
      <c r="AI123" s="14"/>
      <c r="AJ123" s="14"/>
    </row>
    <row r="124">
      <c r="B124" s="1"/>
      <c r="C124" s="1"/>
      <c r="D124" s="1"/>
      <c r="E124" s="1"/>
      <c r="G124" s="1"/>
      <c r="H124" s="14"/>
      <c r="I124" s="2"/>
      <c r="J124" s="2"/>
      <c r="K124" s="2"/>
      <c r="L124" s="2"/>
      <c r="M124" s="2"/>
      <c r="N124" s="3"/>
      <c r="O124" s="2"/>
      <c r="P124" s="1"/>
      <c r="R124" s="45"/>
      <c r="S124" s="45"/>
      <c r="T124" s="46"/>
      <c r="U124" s="47"/>
      <c r="V124" s="47"/>
      <c r="W124" s="47"/>
      <c r="X124" s="47"/>
      <c r="Y124" s="48"/>
      <c r="Z124" s="45"/>
      <c r="AA124" s="14"/>
      <c r="AB124" s="14"/>
      <c r="AI124" s="14"/>
      <c r="AJ124" s="14"/>
    </row>
    <row r="125">
      <c r="B125" s="1"/>
      <c r="C125" s="1"/>
      <c r="D125" s="1"/>
      <c r="E125" s="1"/>
      <c r="G125" s="1"/>
      <c r="H125" s="14"/>
      <c r="I125" s="2"/>
      <c r="J125" s="2"/>
      <c r="K125" s="2"/>
      <c r="L125" s="2"/>
      <c r="M125" s="2"/>
      <c r="N125" s="3"/>
      <c r="O125" s="2"/>
      <c r="P125" s="1"/>
      <c r="R125" s="45"/>
      <c r="S125" s="45"/>
      <c r="T125" s="46"/>
      <c r="U125" s="47"/>
      <c r="V125" s="47"/>
      <c r="W125" s="47"/>
      <c r="X125" s="47"/>
      <c r="Y125" s="48"/>
      <c r="Z125" s="45"/>
      <c r="AA125" s="14"/>
      <c r="AB125" s="14"/>
      <c r="AI125" s="14"/>
      <c r="AJ125" s="14"/>
    </row>
    <row r="126">
      <c r="B126" s="1"/>
      <c r="C126" s="1"/>
      <c r="D126" s="1"/>
      <c r="E126" s="1"/>
      <c r="G126" s="1"/>
      <c r="H126" s="14"/>
      <c r="I126" s="2"/>
      <c r="J126" s="2"/>
      <c r="K126" s="2"/>
      <c r="L126" s="2"/>
      <c r="M126" s="2"/>
      <c r="N126" s="3"/>
      <c r="O126" s="2"/>
      <c r="P126" s="1"/>
      <c r="R126" s="45"/>
      <c r="S126" s="45"/>
      <c r="T126" s="46"/>
      <c r="U126" s="47"/>
      <c r="V126" s="47"/>
      <c r="W126" s="47"/>
      <c r="X126" s="47"/>
      <c r="Y126" s="48"/>
      <c r="Z126" s="45"/>
      <c r="AA126" s="14"/>
      <c r="AB126" s="14"/>
      <c r="AI126" s="14"/>
      <c r="AJ126" s="14"/>
    </row>
    <row r="127">
      <c r="B127" s="1"/>
      <c r="C127" s="1"/>
      <c r="D127" s="1"/>
      <c r="E127" s="1"/>
      <c r="G127" s="1"/>
      <c r="H127" s="14"/>
      <c r="I127" s="2"/>
      <c r="J127" s="2"/>
      <c r="K127" s="2"/>
      <c r="L127" s="2"/>
      <c r="M127" s="2"/>
      <c r="N127" s="3"/>
      <c r="O127" s="2"/>
      <c r="P127" s="1"/>
      <c r="R127" s="45"/>
      <c r="S127" s="45"/>
      <c r="T127" s="46"/>
      <c r="U127" s="47"/>
      <c r="V127" s="47"/>
      <c r="W127" s="47"/>
      <c r="X127" s="47"/>
      <c r="Y127" s="48"/>
      <c r="Z127" s="45"/>
      <c r="AA127" s="14"/>
      <c r="AB127" s="14"/>
      <c r="AI127" s="14"/>
      <c r="AJ127" s="14"/>
    </row>
    <row r="128">
      <c r="B128" s="1"/>
      <c r="C128" s="1"/>
      <c r="D128" s="1"/>
      <c r="E128" s="1"/>
      <c r="G128" s="1"/>
      <c r="H128" s="14"/>
      <c r="I128" s="2"/>
      <c r="J128" s="2"/>
      <c r="K128" s="2"/>
      <c r="L128" s="2"/>
      <c r="M128" s="2"/>
      <c r="N128" s="3"/>
      <c r="O128" s="2"/>
      <c r="P128" s="1"/>
      <c r="R128" s="45"/>
      <c r="S128" s="45"/>
      <c r="T128" s="46"/>
      <c r="U128" s="47"/>
      <c r="V128" s="47"/>
      <c r="W128" s="47"/>
      <c r="X128" s="47"/>
      <c r="Y128" s="48"/>
      <c r="Z128" s="45"/>
      <c r="AA128" s="14"/>
      <c r="AB128" s="14"/>
      <c r="AI128" s="14"/>
      <c r="AJ128" s="14"/>
    </row>
    <row r="129">
      <c r="B129" s="1"/>
      <c r="C129" s="1"/>
      <c r="D129" s="1"/>
      <c r="E129" s="1"/>
      <c r="G129" s="1"/>
      <c r="H129" s="14"/>
      <c r="I129" s="2"/>
      <c r="J129" s="2"/>
      <c r="K129" s="2"/>
      <c r="L129" s="2"/>
      <c r="M129" s="2"/>
      <c r="N129" s="3"/>
      <c r="O129" s="2"/>
      <c r="P129" s="1"/>
      <c r="R129" s="45"/>
      <c r="S129" s="45"/>
      <c r="T129" s="46"/>
      <c r="U129" s="47"/>
      <c r="V129" s="47"/>
      <c r="W129" s="47"/>
      <c r="X129" s="47"/>
      <c r="Y129" s="48"/>
      <c r="Z129" s="45"/>
      <c r="AA129" s="14"/>
      <c r="AB129" s="14"/>
      <c r="AI129" s="14"/>
      <c r="AJ129" s="14"/>
    </row>
    <row r="130">
      <c r="B130" s="1"/>
      <c r="C130" s="1"/>
      <c r="D130" s="1"/>
      <c r="E130" s="1"/>
      <c r="G130" s="1"/>
      <c r="H130" s="14"/>
      <c r="I130" s="2"/>
      <c r="J130" s="2"/>
      <c r="K130" s="2"/>
      <c r="L130" s="2"/>
      <c r="M130" s="2"/>
      <c r="N130" s="3"/>
      <c r="O130" s="2"/>
      <c r="P130" s="1"/>
      <c r="R130" s="45"/>
      <c r="S130" s="45"/>
      <c r="T130" s="46"/>
      <c r="U130" s="47"/>
      <c r="V130" s="47"/>
      <c r="W130" s="47"/>
      <c r="X130" s="47"/>
      <c r="Y130" s="48"/>
      <c r="Z130" s="45"/>
      <c r="AA130" s="14"/>
      <c r="AB130" s="14"/>
      <c r="AI130" s="14"/>
      <c r="AJ130" s="14"/>
    </row>
    <row r="131">
      <c r="B131" s="1"/>
      <c r="C131" s="1"/>
      <c r="D131" s="1"/>
      <c r="E131" s="1"/>
      <c r="G131" s="1"/>
      <c r="H131" s="14"/>
      <c r="I131" s="2"/>
      <c r="J131" s="2"/>
      <c r="K131" s="2"/>
      <c r="L131" s="2"/>
      <c r="M131" s="2"/>
      <c r="N131" s="3"/>
      <c r="O131" s="2"/>
      <c r="P131" s="1"/>
      <c r="R131" s="45"/>
      <c r="S131" s="45"/>
      <c r="T131" s="46"/>
      <c r="U131" s="47"/>
      <c r="V131" s="47"/>
      <c r="W131" s="47"/>
      <c r="X131" s="47"/>
      <c r="Y131" s="48"/>
      <c r="Z131" s="45"/>
      <c r="AA131" s="14"/>
      <c r="AB131" s="14"/>
      <c r="AI131" s="14"/>
      <c r="AJ131" s="14"/>
    </row>
    <row r="132">
      <c r="B132" s="1"/>
      <c r="C132" s="1"/>
      <c r="D132" s="1"/>
      <c r="E132" s="1"/>
      <c r="G132" s="1"/>
      <c r="H132" s="14"/>
      <c r="I132" s="2"/>
      <c r="J132" s="2"/>
      <c r="K132" s="2"/>
      <c r="L132" s="2"/>
      <c r="M132" s="2"/>
      <c r="N132" s="3"/>
      <c r="O132" s="2"/>
      <c r="P132" s="1"/>
      <c r="R132" s="45"/>
      <c r="S132" s="45"/>
      <c r="T132" s="46"/>
      <c r="U132" s="47"/>
      <c r="V132" s="47"/>
      <c r="W132" s="47"/>
      <c r="X132" s="47"/>
      <c r="Y132" s="48"/>
      <c r="Z132" s="45"/>
      <c r="AA132" s="14"/>
      <c r="AB132" s="14"/>
      <c r="AI132" s="14"/>
      <c r="AJ132" s="14"/>
    </row>
    <row r="133">
      <c r="B133" s="1"/>
      <c r="C133" s="1"/>
      <c r="D133" s="1"/>
      <c r="E133" s="1"/>
      <c r="G133" s="1"/>
      <c r="H133" s="14"/>
      <c r="I133" s="2"/>
      <c r="J133" s="2"/>
      <c r="K133" s="2"/>
      <c r="L133" s="2"/>
      <c r="M133" s="2"/>
      <c r="N133" s="3"/>
      <c r="O133" s="2"/>
      <c r="P133" s="1"/>
      <c r="R133" s="45"/>
      <c r="S133" s="45"/>
      <c r="T133" s="46"/>
      <c r="U133" s="47"/>
      <c r="V133" s="47"/>
      <c r="W133" s="47"/>
      <c r="X133" s="47"/>
      <c r="Y133" s="48"/>
      <c r="Z133" s="45"/>
      <c r="AA133" s="14"/>
      <c r="AB133" s="14"/>
      <c r="AI133" s="14"/>
      <c r="AJ133" s="14"/>
    </row>
    <row r="134">
      <c r="B134" s="1"/>
      <c r="C134" s="1"/>
      <c r="D134" s="1"/>
      <c r="E134" s="1"/>
      <c r="G134" s="1"/>
      <c r="H134" s="14"/>
      <c r="I134" s="2"/>
      <c r="J134" s="2"/>
      <c r="K134" s="2"/>
      <c r="L134" s="2"/>
      <c r="M134" s="2"/>
      <c r="N134" s="3"/>
      <c r="O134" s="2"/>
      <c r="P134" s="1"/>
      <c r="R134" s="45"/>
      <c r="S134" s="45"/>
      <c r="T134" s="46"/>
      <c r="U134" s="47"/>
      <c r="V134" s="47"/>
      <c r="W134" s="47"/>
      <c r="X134" s="47"/>
      <c r="Y134" s="48"/>
      <c r="Z134" s="45"/>
      <c r="AA134" s="14"/>
      <c r="AB134" s="14"/>
      <c r="AI134" s="14"/>
      <c r="AJ134" s="14"/>
    </row>
    <row r="135">
      <c r="B135" s="1"/>
      <c r="C135" s="1"/>
      <c r="D135" s="1"/>
      <c r="E135" s="1"/>
      <c r="G135" s="1"/>
      <c r="H135" s="14"/>
      <c r="I135" s="2"/>
      <c r="J135" s="2"/>
      <c r="K135" s="2"/>
      <c r="L135" s="2"/>
      <c r="M135" s="2"/>
      <c r="N135" s="3"/>
      <c r="O135" s="2"/>
      <c r="P135" s="1"/>
      <c r="R135" s="45"/>
      <c r="S135" s="45"/>
      <c r="T135" s="46"/>
      <c r="U135" s="47"/>
      <c r="V135" s="47"/>
      <c r="W135" s="47"/>
      <c r="X135" s="47"/>
      <c r="Y135" s="48"/>
      <c r="Z135" s="45"/>
      <c r="AA135" s="14"/>
      <c r="AB135" s="14"/>
      <c r="AI135" s="14"/>
      <c r="AJ135" s="14"/>
    </row>
    <row r="136">
      <c r="B136" s="1"/>
      <c r="C136" s="1"/>
      <c r="D136" s="1"/>
      <c r="E136" s="1"/>
      <c r="G136" s="1"/>
      <c r="H136" s="14"/>
      <c r="I136" s="2"/>
      <c r="J136" s="2"/>
      <c r="K136" s="2"/>
      <c r="L136" s="2"/>
      <c r="M136" s="2"/>
      <c r="N136" s="3"/>
      <c r="O136" s="2"/>
      <c r="P136" s="1"/>
      <c r="R136" s="45"/>
      <c r="S136" s="45"/>
      <c r="T136" s="46"/>
      <c r="U136" s="47"/>
      <c r="V136" s="47"/>
      <c r="W136" s="47"/>
      <c r="X136" s="47"/>
      <c r="Y136" s="48"/>
      <c r="Z136" s="45"/>
      <c r="AA136" s="14"/>
      <c r="AB136" s="14"/>
      <c r="AI136" s="14"/>
      <c r="AJ136" s="14"/>
    </row>
    <row r="137">
      <c r="B137" s="1"/>
      <c r="C137" s="1"/>
      <c r="D137" s="1"/>
      <c r="E137" s="1"/>
      <c r="G137" s="1"/>
      <c r="H137" s="14"/>
      <c r="I137" s="2"/>
      <c r="J137" s="2"/>
      <c r="K137" s="2"/>
      <c r="L137" s="2"/>
      <c r="M137" s="2"/>
      <c r="N137" s="3"/>
      <c r="O137" s="2"/>
      <c r="P137" s="1"/>
      <c r="R137" s="45"/>
      <c r="S137" s="45"/>
      <c r="T137" s="46"/>
      <c r="U137" s="47"/>
      <c r="V137" s="47"/>
      <c r="W137" s="47"/>
      <c r="X137" s="47"/>
      <c r="Y137" s="48"/>
      <c r="Z137" s="45"/>
      <c r="AA137" s="14"/>
      <c r="AB137" s="14"/>
      <c r="AI137" s="14"/>
      <c r="AJ137" s="14"/>
    </row>
    <row r="138">
      <c r="B138" s="1"/>
      <c r="C138" s="1"/>
      <c r="D138" s="1"/>
      <c r="E138" s="1"/>
      <c r="G138" s="1"/>
      <c r="H138" s="1"/>
      <c r="I138" s="2"/>
      <c r="J138" s="2"/>
      <c r="K138" s="2"/>
      <c r="L138" s="2"/>
      <c r="M138" s="2"/>
      <c r="N138" s="3"/>
      <c r="O138" s="2"/>
      <c r="P138" s="1"/>
      <c r="R138" s="45"/>
      <c r="S138" s="45"/>
      <c r="T138" s="46"/>
      <c r="U138" s="47"/>
      <c r="V138" s="47"/>
      <c r="W138" s="47"/>
      <c r="X138" s="47"/>
      <c r="Y138" s="48"/>
      <c r="Z138" s="45"/>
      <c r="AA138" s="14"/>
      <c r="AB138" s="14"/>
      <c r="AI138" s="14"/>
      <c r="AJ138" s="14"/>
    </row>
    <row r="139">
      <c r="B139" s="1"/>
      <c r="C139" s="1"/>
      <c r="D139" s="1"/>
      <c r="E139" s="1"/>
      <c r="G139" s="1"/>
      <c r="H139" s="1"/>
      <c r="I139" s="2"/>
      <c r="J139" s="2"/>
      <c r="K139" s="2"/>
      <c r="L139" s="2"/>
      <c r="M139" s="2"/>
      <c r="N139" s="3"/>
      <c r="O139" s="2"/>
      <c r="P139" s="1"/>
      <c r="R139" s="45"/>
      <c r="S139" s="45"/>
      <c r="T139" s="46"/>
      <c r="U139" s="47"/>
      <c r="V139" s="47"/>
      <c r="W139" s="47"/>
      <c r="X139" s="47"/>
      <c r="Y139" s="48"/>
      <c r="Z139" s="45"/>
      <c r="AA139" s="14"/>
      <c r="AB139" s="14"/>
      <c r="AI139" s="14"/>
      <c r="AJ139" s="14"/>
    </row>
    <row r="140">
      <c r="B140" s="1"/>
      <c r="C140" s="1"/>
      <c r="D140" s="1"/>
      <c r="E140" s="1"/>
      <c r="G140" s="1"/>
      <c r="H140" s="1"/>
      <c r="I140" s="2"/>
      <c r="J140" s="2"/>
      <c r="K140" s="2"/>
      <c r="L140" s="2"/>
      <c r="M140" s="2"/>
      <c r="N140" s="3"/>
      <c r="O140" s="2"/>
      <c r="P140" s="1"/>
      <c r="R140" s="45"/>
      <c r="S140" s="45"/>
      <c r="T140" s="46"/>
      <c r="U140" s="47"/>
      <c r="V140" s="47"/>
      <c r="W140" s="47"/>
      <c r="X140" s="47"/>
      <c r="Y140" s="48"/>
      <c r="Z140" s="45"/>
      <c r="AA140" s="14"/>
      <c r="AB140" s="14"/>
      <c r="AI140" s="14"/>
      <c r="AJ140" s="14"/>
    </row>
    <row r="141">
      <c r="B141" s="1"/>
      <c r="C141" s="1"/>
      <c r="D141" s="1"/>
      <c r="E141" s="1"/>
      <c r="G141" s="1"/>
      <c r="H141" s="1"/>
      <c r="I141" s="2"/>
      <c r="J141" s="2"/>
      <c r="K141" s="2"/>
      <c r="L141" s="2"/>
      <c r="M141" s="2"/>
      <c r="N141" s="3"/>
      <c r="O141" s="2"/>
      <c r="P141" s="1"/>
      <c r="R141" s="45"/>
      <c r="S141" s="45"/>
      <c r="T141" s="46"/>
      <c r="U141" s="47"/>
      <c r="V141" s="47"/>
      <c r="W141" s="47"/>
      <c r="X141" s="47"/>
      <c r="Y141" s="48"/>
      <c r="Z141" s="45"/>
      <c r="AA141" s="14"/>
      <c r="AB141" s="14"/>
      <c r="AI141" s="14"/>
      <c r="AJ141" s="14"/>
    </row>
    <row r="142">
      <c r="B142" s="1"/>
      <c r="C142" s="1"/>
      <c r="D142" s="1"/>
      <c r="E142" s="1"/>
      <c r="G142" s="1"/>
      <c r="H142" s="1"/>
      <c r="I142" s="2"/>
      <c r="J142" s="2"/>
      <c r="K142" s="2"/>
      <c r="L142" s="2"/>
      <c r="M142" s="2"/>
      <c r="N142" s="3"/>
      <c r="O142" s="2"/>
      <c r="P142" s="1"/>
      <c r="R142" s="45"/>
      <c r="S142" s="45"/>
      <c r="T142" s="46"/>
      <c r="U142" s="47"/>
      <c r="V142" s="47"/>
      <c r="W142" s="47"/>
      <c r="X142" s="47"/>
      <c r="Y142" s="48"/>
      <c r="Z142" s="45"/>
      <c r="AA142" s="14"/>
      <c r="AB142" s="14"/>
      <c r="AI142" s="14"/>
      <c r="AJ142" s="14"/>
    </row>
    <row r="143">
      <c r="B143" s="1"/>
      <c r="C143" s="1"/>
      <c r="D143" s="1"/>
      <c r="E143" s="1"/>
      <c r="G143" s="1"/>
      <c r="H143" s="1"/>
      <c r="I143" s="2"/>
      <c r="J143" s="2"/>
      <c r="K143" s="2"/>
      <c r="L143" s="2"/>
      <c r="M143" s="2"/>
      <c r="N143" s="3"/>
      <c r="O143" s="2"/>
      <c r="P143" s="1"/>
      <c r="R143" s="45"/>
      <c r="S143" s="45"/>
      <c r="T143" s="46"/>
      <c r="U143" s="47"/>
      <c r="V143" s="47"/>
      <c r="W143" s="47"/>
      <c r="X143" s="47"/>
      <c r="Y143" s="48"/>
      <c r="Z143" s="45"/>
      <c r="AA143" s="14"/>
      <c r="AB143" s="14"/>
      <c r="AI143" s="14"/>
      <c r="AJ143" s="14"/>
    </row>
    <row r="144">
      <c r="B144" s="1"/>
      <c r="C144" s="1"/>
      <c r="D144" s="1"/>
      <c r="E144" s="1"/>
      <c r="G144" s="1"/>
      <c r="H144" s="1"/>
      <c r="I144" s="2"/>
      <c r="J144" s="2"/>
      <c r="K144" s="2"/>
      <c r="L144" s="2"/>
      <c r="M144" s="2"/>
      <c r="N144" s="3"/>
      <c r="O144" s="2"/>
      <c r="P144" s="1"/>
      <c r="R144" s="45"/>
      <c r="S144" s="45"/>
      <c r="T144" s="46"/>
      <c r="U144" s="47"/>
      <c r="V144" s="47"/>
      <c r="W144" s="47"/>
      <c r="X144" s="47"/>
      <c r="Y144" s="48"/>
      <c r="Z144" s="45"/>
      <c r="AA144" s="14"/>
      <c r="AB144" s="14"/>
      <c r="AI144" s="14"/>
      <c r="AJ144" s="14"/>
    </row>
    <row r="145">
      <c r="B145" s="1"/>
      <c r="C145" s="1"/>
      <c r="D145" s="1"/>
      <c r="E145" s="1"/>
      <c r="G145" s="1"/>
      <c r="H145" s="1"/>
      <c r="I145" s="2"/>
      <c r="J145" s="2"/>
      <c r="K145" s="2"/>
      <c r="L145" s="2"/>
      <c r="M145" s="2"/>
      <c r="N145" s="3"/>
      <c r="O145" s="2"/>
      <c r="P145" s="1"/>
      <c r="R145" s="45"/>
      <c r="S145" s="45"/>
      <c r="T145" s="46"/>
      <c r="U145" s="47"/>
      <c r="V145" s="47"/>
      <c r="W145" s="47"/>
      <c r="X145" s="47"/>
      <c r="Y145" s="48"/>
      <c r="Z145" s="45"/>
      <c r="AA145" s="14"/>
      <c r="AB145" s="14"/>
      <c r="AI145" s="14"/>
      <c r="AJ145" s="14"/>
    </row>
    <row r="146">
      <c r="B146" s="1"/>
      <c r="C146" s="1"/>
      <c r="D146" s="1"/>
      <c r="E146" s="1"/>
      <c r="G146" s="1"/>
      <c r="H146" s="1"/>
      <c r="I146" s="2"/>
      <c r="J146" s="2"/>
      <c r="K146" s="2"/>
      <c r="L146" s="2"/>
      <c r="M146" s="2"/>
      <c r="N146" s="3"/>
      <c r="O146" s="2"/>
      <c r="P146" s="1"/>
      <c r="R146" s="45"/>
      <c r="S146" s="45"/>
      <c r="T146" s="46"/>
      <c r="U146" s="47"/>
      <c r="V146" s="47"/>
      <c r="W146" s="47"/>
      <c r="X146" s="47"/>
      <c r="Y146" s="48"/>
      <c r="Z146" s="45"/>
      <c r="AA146" s="14"/>
      <c r="AB146" s="14"/>
      <c r="AI146" s="14"/>
      <c r="AJ146" s="14"/>
    </row>
    <row r="147">
      <c r="B147" s="1"/>
      <c r="C147" s="1"/>
      <c r="D147" s="1"/>
      <c r="E147" s="1"/>
      <c r="G147" s="1"/>
      <c r="H147" s="1"/>
      <c r="I147" s="2"/>
      <c r="J147" s="2"/>
      <c r="K147" s="2"/>
      <c r="L147" s="2"/>
      <c r="M147" s="2"/>
      <c r="N147" s="3"/>
      <c r="O147" s="2"/>
      <c r="P147" s="1"/>
      <c r="R147" s="45"/>
      <c r="S147" s="45"/>
      <c r="T147" s="46"/>
      <c r="U147" s="47"/>
      <c r="V147" s="47"/>
      <c r="W147" s="47"/>
      <c r="X147" s="47"/>
      <c r="Y147" s="48"/>
      <c r="Z147" s="45"/>
      <c r="AA147" s="14"/>
      <c r="AB147" s="14"/>
      <c r="AI147" s="14"/>
      <c r="AJ147" s="14"/>
    </row>
    <row r="148">
      <c r="B148" s="1"/>
      <c r="C148" s="1"/>
      <c r="D148" s="1"/>
      <c r="E148" s="1"/>
      <c r="G148" s="1"/>
      <c r="H148" s="1"/>
      <c r="I148" s="2"/>
      <c r="J148" s="2"/>
      <c r="K148" s="2"/>
      <c r="L148" s="2"/>
      <c r="M148" s="2"/>
      <c r="N148" s="3"/>
      <c r="O148" s="2"/>
      <c r="P148" s="1"/>
      <c r="R148" s="45"/>
      <c r="S148" s="45"/>
      <c r="T148" s="46"/>
      <c r="U148" s="47"/>
      <c r="V148" s="47"/>
      <c r="W148" s="47"/>
      <c r="X148" s="47"/>
      <c r="Y148" s="48"/>
      <c r="Z148" s="45"/>
      <c r="AA148" s="14"/>
      <c r="AB148" s="14"/>
      <c r="AI148" s="14"/>
      <c r="AJ148" s="14"/>
    </row>
    <row r="149">
      <c r="B149" s="1"/>
      <c r="C149" s="1"/>
      <c r="D149" s="1"/>
      <c r="E149" s="1"/>
      <c r="G149" s="1"/>
      <c r="H149" s="1"/>
      <c r="I149" s="2"/>
      <c r="J149" s="2"/>
      <c r="K149" s="2"/>
      <c r="L149" s="2"/>
      <c r="M149" s="2"/>
      <c r="N149" s="3"/>
      <c r="O149" s="2"/>
      <c r="P149" s="1"/>
      <c r="R149" s="45"/>
      <c r="S149" s="45"/>
      <c r="T149" s="46"/>
      <c r="U149" s="47"/>
      <c r="V149" s="47"/>
      <c r="W149" s="47"/>
      <c r="X149" s="47"/>
      <c r="Y149" s="48"/>
      <c r="Z149" s="45"/>
      <c r="AA149" s="14"/>
      <c r="AB149" s="14"/>
      <c r="AI149" s="14"/>
      <c r="AJ149" s="14"/>
    </row>
    <row r="150">
      <c r="B150" s="1"/>
      <c r="C150" s="1"/>
      <c r="D150" s="1"/>
      <c r="E150" s="1"/>
      <c r="G150" s="1"/>
      <c r="H150" s="1"/>
      <c r="I150" s="2"/>
      <c r="J150" s="2"/>
      <c r="K150" s="2"/>
      <c r="L150" s="2"/>
      <c r="M150" s="2"/>
      <c r="N150" s="3"/>
      <c r="O150" s="2"/>
      <c r="P150" s="1"/>
      <c r="R150" s="45"/>
      <c r="S150" s="45"/>
      <c r="T150" s="46"/>
      <c r="U150" s="47"/>
      <c r="V150" s="47"/>
      <c r="W150" s="47"/>
      <c r="X150" s="47"/>
      <c r="Y150" s="48"/>
      <c r="Z150" s="45"/>
      <c r="AA150" s="14"/>
      <c r="AB150" s="14"/>
      <c r="AI150" s="14"/>
      <c r="AJ150" s="14"/>
    </row>
    <row r="151">
      <c r="B151" s="1"/>
      <c r="C151" s="1"/>
      <c r="D151" s="1"/>
      <c r="E151" s="1"/>
      <c r="G151" s="1"/>
      <c r="H151" s="1"/>
      <c r="I151" s="2"/>
      <c r="J151" s="2"/>
      <c r="K151" s="2"/>
      <c r="L151" s="2"/>
      <c r="M151" s="2"/>
      <c r="N151" s="3"/>
      <c r="O151" s="2"/>
      <c r="P151" s="1"/>
      <c r="R151" s="45"/>
      <c r="S151" s="45"/>
      <c r="T151" s="46"/>
      <c r="U151" s="47"/>
      <c r="V151" s="47"/>
      <c r="W151" s="47"/>
      <c r="X151" s="47"/>
      <c r="Y151" s="48"/>
      <c r="Z151" s="45"/>
      <c r="AA151" s="14"/>
      <c r="AB151" s="14"/>
      <c r="AI151" s="14"/>
      <c r="AJ151" s="14"/>
    </row>
    <row r="152">
      <c r="B152" s="1"/>
      <c r="C152" s="1"/>
      <c r="D152" s="1"/>
      <c r="E152" s="1"/>
      <c r="G152" s="1"/>
      <c r="H152" s="1"/>
      <c r="I152" s="2"/>
      <c r="J152" s="2"/>
      <c r="K152" s="2"/>
      <c r="L152" s="2"/>
      <c r="M152" s="2"/>
      <c r="N152" s="3"/>
      <c r="O152" s="2"/>
      <c r="P152" s="1"/>
      <c r="R152" s="45"/>
      <c r="S152" s="45"/>
      <c r="T152" s="46"/>
      <c r="U152" s="47"/>
      <c r="V152" s="47"/>
      <c r="W152" s="47"/>
      <c r="X152" s="47"/>
      <c r="Y152" s="48"/>
      <c r="Z152" s="45"/>
      <c r="AA152" s="14"/>
      <c r="AB152" s="14"/>
      <c r="AI152" s="14"/>
      <c r="AJ152" s="14"/>
    </row>
    <row r="153">
      <c r="B153" s="1"/>
      <c r="C153" s="1"/>
      <c r="D153" s="1"/>
      <c r="E153" s="1"/>
      <c r="G153" s="1"/>
      <c r="H153" s="1"/>
      <c r="I153" s="2"/>
      <c r="J153" s="2"/>
      <c r="K153" s="2"/>
      <c r="L153" s="2"/>
      <c r="M153" s="2"/>
      <c r="N153" s="3"/>
      <c r="O153" s="2"/>
      <c r="P153" s="1"/>
      <c r="R153" s="45"/>
      <c r="S153" s="45"/>
      <c r="T153" s="46"/>
      <c r="U153" s="47"/>
      <c r="V153" s="47"/>
      <c r="W153" s="47"/>
      <c r="X153" s="47"/>
      <c r="Y153" s="48"/>
      <c r="Z153" s="45"/>
      <c r="AA153" s="14"/>
      <c r="AB153" s="14"/>
      <c r="AI153" s="14"/>
      <c r="AJ153" s="14"/>
    </row>
    <row r="154">
      <c r="B154" s="1"/>
      <c r="C154" s="1"/>
      <c r="D154" s="1"/>
      <c r="E154" s="1"/>
      <c r="G154" s="1"/>
      <c r="H154" s="1"/>
      <c r="I154" s="2"/>
      <c r="J154" s="2"/>
      <c r="K154" s="2"/>
      <c r="L154" s="2"/>
      <c r="M154" s="2"/>
      <c r="N154" s="3"/>
      <c r="O154" s="2"/>
      <c r="P154" s="1"/>
      <c r="R154" s="45"/>
      <c r="S154" s="45"/>
      <c r="T154" s="46"/>
      <c r="U154" s="47"/>
      <c r="V154" s="47"/>
      <c r="W154" s="47"/>
      <c r="X154" s="47"/>
      <c r="Y154" s="48"/>
      <c r="Z154" s="45"/>
      <c r="AA154" s="14"/>
      <c r="AB154" s="14"/>
      <c r="AI154" s="14"/>
      <c r="AJ154" s="14"/>
    </row>
    <row r="155">
      <c r="B155" s="1"/>
      <c r="C155" s="1"/>
      <c r="D155" s="1"/>
      <c r="E155" s="1"/>
      <c r="G155" s="1"/>
      <c r="H155" s="1"/>
      <c r="I155" s="2"/>
      <c r="J155" s="2"/>
      <c r="K155" s="2"/>
      <c r="L155" s="2"/>
      <c r="M155" s="2"/>
      <c r="N155" s="3"/>
      <c r="O155" s="2"/>
      <c r="P155" s="1"/>
      <c r="R155" s="45"/>
      <c r="S155" s="45"/>
      <c r="T155" s="46"/>
      <c r="U155" s="47"/>
      <c r="V155" s="47"/>
      <c r="W155" s="47"/>
      <c r="X155" s="47"/>
      <c r="Y155" s="48"/>
      <c r="Z155" s="45"/>
      <c r="AA155" s="14"/>
      <c r="AB155" s="14"/>
      <c r="AI155" s="14"/>
      <c r="AJ155" s="14"/>
    </row>
    <row r="156">
      <c r="B156" s="1"/>
      <c r="C156" s="1"/>
      <c r="D156" s="1"/>
      <c r="E156" s="1"/>
      <c r="G156" s="1"/>
      <c r="H156" s="1"/>
      <c r="I156" s="2"/>
      <c r="J156" s="2"/>
      <c r="K156" s="2"/>
      <c r="L156" s="2"/>
      <c r="M156" s="2"/>
      <c r="N156" s="3"/>
      <c r="O156" s="2"/>
      <c r="P156" s="1"/>
      <c r="R156" s="45"/>
      <c r="S156" s="45"/>
      <c r="T156" s="46"/>
      <c r="U156" s="47"/>
      <c r="V156" s="47"/>
      <c r="W156" s="47"/>
      <c r="X156" s="47"/>
      <c r="Y156" s="48"/>
      <c r="Z156" s="45"/>
      <c r="AA156" s="14"/>
      <c r="AB156" s="14"/>
      <c r="AI156" s="14"/>
      <c r="AJ156" s="14"/>
    </row>
    <row r="157">
      <c r="B157" s="1"/>
      <c r="C157" s="1"/>
      <c r="D157" s="1"/>
      <c r="E157" s="1"/>
      <c r="G157" s="1"/>
      <c r="H157" s="1"/>
      <c r="I157" s="2"/>
      <c r="J157" s="2"/>
      <c r="K157" s="2"/>
      <c r="L157" s="2"/>
      <c r="M157" s="2"/>
      <c r="N157" s="3"/>
      <c r="O157" s="2"/>
      <c r="P157" s="1"/>
      <c r="R157" s="45"/>
      <c r="S157" s="45"/>
      <c r="T157" s="46"/>
      <c r="U157" s="47"/>
      <c r="V157" s="47"/>
      <c r="W157" s="47"/>
      <c r="X157" s="47"/>
      <c r="Y157" s="48"/>
      <c r="Z157" s="45"/>
      <c r="AA157" s="14"/>
      <c r="AB157" s="14"/>
      <c r="AI157" s="14"/>
      <c r="AJ157" s="14"/>
    </row>
    <row r="158">
      <c r="B158" s="1"/>
      <c r="C158" s="1"/>
      <c r="D158" s="1"/>
      <c r="E158" s="1"/>
      <c r="G158" s="1"/>
      <c r="H158" s="1"/>
      <c r="I158" s="2"/>
      <c r="J158" s="2"/>
      <c r="K158" s="2"/>
      <c r="L158" s="2"/>
      <c r="M158" s="2"/>
      <c r="N158" s="3"/>
      <c r="O158" s="2"/>
      <c r="P158" s="1"/>
      <c r="R158" s="45"/>
      <c r="S158" s="45"/>
      <c r="T158" s="46"/>
      <c r="U158" s="47"/>
      <c r="V158" s="47"/>
      <c r="W158" s="47"/>
      <c r="X158" s="47"/>
      <c r="Y158" s="48"/>
      <c r="Z158" s="45"/>
      <c r="AA158" s="14"/>
      <c r="AB158" s="14"/>
      <c r="AI158" s="14"/>
      <c r="AJ158" s="14"/>
    </row>
    <row r="159">
      <c r="B159" s="1"/>
      <c r="C159" s="1"/>
      <c r="D159" s="1"/>
      <c r="E159" s="1"/>
      <c r="G159" s="1"/>
      <c r="H159" s="1"/>
      <c r="I159" s="2"/>
      <c r="J159" s="2"/>
      <c r="K159" s="2"/>
      <c r="L159" s="2"/>
      <c r="M159" s="2"/>
      <c r="N159" s="3"/>
      <c r="O159" s="2"/>
      <c r="P159" s="1"/>
      <c r="R159" s="45"/>
      <c r="S159" s="45"/>
      <c r="T159" s="46"/>
      <c r="U159" s="47"/>
      <c r="V159" s="47"/>
      <c r="W159" s="47"/>
      <c r="X159" s="47"/>
      <c r="Y159" s="48"/>
      <c r="Z159" s="45"/>
      <c r="AA159" s="14"/>
      <c r="AB159" s="14"/>
      <c r="AI159" s="14"/>
      <c r="AJ159" s="14"/>
    </row>
    <row r="160">
      <c r="B160" s="1"/>
      <c r="C160" s="1"/>
      <c r="D160" s="1"/>
      <c r="E160" s="1"/>
      <c r="G160" s="1"/>
      <c r="H160" s="1"/>
      <c r="I160" s="2"/>
      <c r="J160" s="2"/>
      <c r="K160" s="2"/>
      <c r="L160" s="2"/>
      <c r="M160" s="2"/>
      <c r="N160" s="3"/>
      <c r="O160" s="2"/>
      <c r="P160" s="1"/>
      <c r="R160" s="45"/>
      <c r="S160" s="45"/>
      <c r="T160" s="46"/>
      <c r="U160" s="47"/>
      <c r="V160" s="47"/>
      <c r="W160" s="47"/>
      <c r="X160" s="47"/>
      <c r="Y160" s="48"/>
      <c r="Z160" s="45"/>
      <c r="AA160" s="14"/>
      <c r="AB160" s="14"/>
      <c r="AI160" s="14"/>
      <c r="AJ160" s="14"/>
    </row>
    <row r="161">
      <c r="B161" s="1"/>
      <c r="C161" s="1"/>
      <c r="D161" s="1"/>
      <c r="E161" s="1"/>
      <c r="G161" s="1"/>
      <c r="H161" s="1"/>
      <c r="I161" s="2"/>
      <c r="J161" s="2"/>
      <c r="K161" s="2"/>
      <c r="L161" s="2"/>
      <c r="M161" s="2"/>
      <c r="N161" s="3"/>
      <c r="O161" s="2"/>
      <c r="P161" s="1"/>
      <c r="R161" s="45"/>
      <c r="S161" s="45"/>
      <c r="T161" s="46"/>
      <c r="U161" s="47"/>
      <c r="V161" s="47"/>
      <c r="W161" s="47"/>
      <c r="X161" s="47"/>
      <c r="Y161" s="48"/>
      <c r="Z161" s="45"/>
      <c r="AA161" s="14"/>
      <c r="AB161" s="14"/>
      <c r="AI161" s="14"/>
      <c r="AJ161" s="14"/>
    </row>
    <row r="162">
      <c r="B162" s="1"/>
      <c r="C162" s="1"/>
      <c r="D162" s="1"/>
      <c r="E162" s="1"/>
      <c r="G162" s="1"/>
      <c r="H162" s="1"/>
      <c r="I162" s="2"/>
      <c r="J162" s="2"/>
      <c r="K162" s="2"/>
      <c r="L162" s="2"/>
      <c r="M162" s="2"/>
      <c r="N162" s="3"/>
      <c r="O162" s="2"/>
      <c r="P162" s="1"/>
      <c r="R162" s="45"/>
      <c r="S162" s="45"/>
      <c r="T162" s="46"/>
      <c r="U162" s="47"/>
      <c r="V162" s="47"/>
      <c r="W162" s="47"/>
      <c r="X162" s="47"/>
      <c r="Y162" s="48"/>
      <c r="Z162" s="45"/>
      <c r="AA162" s="14"/>
      <c r="AB162" s="14"/>
      <c r="AI162" s="14"/>
      <c r="AJ162" s="14"/>
    </row>
    <row r="163">
      <c r="B163" s="1"/>
      <c r="C163" s="1"/>
      <c r="D163" s="1"/>
      <c r="E163" s="1"/>
      <c r="G163" s="1"/>
      <c r="H163" s="1"/>
      <c r="I163" s="2"/>
      <c r="J163" s="2"/>
      <c r="K163" s="2"/>
      <c r="L163" s="2"/>
      <c r="M163" s="2"/>
      <c r="N163" s="3"/>
      <c r="O163" s="2"/>
      <c r="P163" s="1"/>
      <c r="R163" s="45"/>
      <c r="S163" s="45"/>
      <c r="T163" s="46"/>
      <c r="U163" s="47"/>
      <c r="V163" s="47"/>
      <c r="W163" s="47"/>
      <c r="X163" s="47"/>
      <c r="Y163" s="48"/>
      <c r="Z163" s="45"/>
      <c r="AA163" s="14"/>
      <c r="AB163" s="14"/>
      <c r="AI163" s="14"/>
      <c r="AJ163" s="14"/>
    </row>
    <row r="164">
      <c r="B164" s="1"/>
      <c r="C164" s="1"/>
      <c r="D164" s="1"/>
      <c r="E164" s="1"/>
      <c r="G164" s="1"/>
      <c r="H164" s="1"/>
      <c r="I164" s="2"/>
      <c r="J164" s="2"/>
      <c r="K164" s="2"/>
      <c r="L164" s="2"/>
      <c r="M164" s="2"/>
      <c r="N164" s="3"/>
      <c r="O164" s="2"/>
      <c r="P164" s="1"/>
      <c r="R164" s="45"/>
      <c r="S164" s="45"/>
      <c r="T164" s="46"/>
      <c r="U164" s="47"/>
      <c r="V164" s="47"/>
      <c r="W164" s="47"/>
      <c r="X164" s="47"/>
      <c r="Y164" s="48"/>
      <c r="Z164" s="45"/>
      <c r="AA164" s="14"/>
      <c r="AB164" s="14"/>
      <c r="AI164" s="14"/>
      <c r="AJ164" s="14"/>
    </row>
    <row r="165">
      <c r="B165" s="1"/>
      <c r="C165" s="1"/>
      <c r="D165" s="1"/>
      <c r="E165" s="1"/>
      <c r="G165" s="1"/>
      <c r="H165" s="1"/>
      <c r="I165" s="2"/>
      <c r="J165" s="2"/>
      <c r="K165" s="2"/>
      <c r="L165" s="2"/>
      <c r="M165" s="2"/>
      <c r="N165" s="3"/>
      <c r="O165" s="2"/>
      <c r="P165" s="1"/>
      <c r="R165" s="45"/>
      <c r="S165" s="45"/>
      <c r="T165" s="46"/>
      <c r="U165" s="47"/>
      <c r="V165" s="47"/>
      <c r="W165" s="47"/>
      <c r="X165" s="47"/>
      <c r="Y165" s="48"/>
      <c r="Z165" s="45"/>
      <c r="AA165" s="14"/>
      <c r="AB165" s="14"/>
      <c r="AI165" s="14"/>
      <c r="AJ165" s="14"/>
    </row>
    <row r="166">
      <c r="B166" s="1"/>
      <c r="C166" s="1"/>
      <c r="D166" s="1"/>
      <c r="E166" s="1"/>
      <c r="G166" s="1"/>
      <c r="H166" s="1"/>
      <c r="I166" s="2"/>
      <c r="J166" s="2"/>
      <c r="K166" s="2"/>
      <c r="L166" s="2"/>
      <c r="M166" s="2"/>
      <c r="N166" s="3"/>
      <c r="O166" s="2"/>
      <c r="P166" s="1"/>
      <c r="R166" s="45"/>
      <c r="S166" s="45"/>
      <c r="T166" s="46"/>
      <c r="U166" s="47"/>
      <c r="V166" s="47"/>
      <c r="W166" s="47"/>
      <c r="X166" s="47"/>
      <c r="Y166" s="48"/>
      <c r="Z166" s="45"/>
      <c r="AA166" s="14"/>
      <c r="AB166" s="14"/>
      <c r="AI166" s="14"/>
      <c r="AJ166" s="14"/>
    </row>
    <row r="167">
      <c r="B167" s="1"/>
      <c r="C167" s="1"/>
      <c r="D167" s="1"/>
      <c r="E167" s="1"/>
      <c r="G167" s="1"/>
      <c r="H167" s="1"/>
      <c r="I167" s="2"/>
      <c r="J167" s="2"/>
      <c r="K167" s="2"/>
      <c r="L167" s="2"/>
      <c r="M167" s="2"/>
      <c r="N167" s="3"/>
      <c r="O167" s="2"/>
      <c r="P167" s="1"/>
      <c r="R167" s="45"/>
      <c r="S167" s="45"/>
      <c r="T167" s="46"/>
      <c r="U167" s="47"/>
      <c r="V167" s="47"/>
      <c r="W167" s="47"/>
      <c r="X167" s="47"/>
      <c r="Y167" s="48"/>
      <c r="Z167" s="45"/>
      <c r="AA167" s="14"/>
      <c r="AB167" s="14"/>
      <c r="AI167" s="14"/>
      <c r="AJ167" s="14"/>
    </row>
    <row r="168">
      <c r="B168" s="1"/>
      <c r="C168" s="1"/>
      <c r="D168" s="1"/>
      <c r="E168" s="1"/>
      <c r="G168" s="1"/>
      <c r="H168" s="1"/>
      <c r="I168" s="2"/>
      <c r="J168" s="2"/>
      <c r="K168" s="2"/>
      <c r="L168" s="2"/>
      <c r="M168" s="2"/>
      <c r="N168" s="3"/>
      <c r="O168" s="2"/>
      <c r="P168" s="1"/>
      <c r="R168" s="45"/>
      <c r="S168" s="45"/>
      <c r="T168" s="46"/>
      <c r="U168" s="47"/>
      <c r="V168" s="47"/>
      <c r="W168" s="47"/>
      <c r="X168" s="47"/>
      <c r="Y168" s="48"/>
      <c r="Z168" s="45"/>
      <c r="AA168" s="14"/>
      <c r="AB168" s="14"/>
      <c r="AI168" s="14"/>
      <c r="AJ168" s="14"/>
    </row>
    <row r="169">
      <c r="B169" s="1"/>
      <c r="C169" s="1"/>
      <c r="D169" s="1"/>
      <c r="E169" s="1"/>
      <c r="G169" s="1"/>
      <c r="H169" s="1"/>
      <c r="I169" s="2"/>
      <c r="J169" s="2"/>
      <c r="K169" s="2"/>
      <c r="L169" s="2"/>
      <c r="M169" s="2"/>
      <c r="N169" s="3"/>
      <c r="O169" s="2"/>
      <c r="P169" s="1"/>
      <c r="R169" s="45"/>
      <c r="S169" s="45"/>
      <c r="T169" s="46"/>
      <c r="U169" s="47"/>
      <c r="V169" s="47"/>
      <c r="W169" s="47"/>
      <c r="X169" s="47"/>
      <c r="Y169" s="48"/>
      <c r="Z169" s="45"/>
      <c r="AA169" s="14"/>
      <c r="AB169" s="14"/>
      <c r="AI169" s="14"/>
      <c r="AJ169" s="14"/>
    </row>
    <row r="170">
      <c r="B170" s="1"/>
      <c r="C170" s="1"/>
      <c r="D170" s="1"/>
      <c r="E170" s="1"/>
      <c r="G170" s="1"/>
      <c r="H170" s="1"/>
      <c r="I170" s="2"/>
      <c r="J170" s="2"/>
      <c r="K170" s="2"/>
      <c r="L170" s="2"/>
      <c r="M170" s="2"/>
      <c r="N170" s="3"/>
      <c r="O170" s="2"/>
      <c r="P170" s="1"/>
      <c r="R170" s="45"/>
      <c r="S170" s="45"/>
      <c r="T170" s="46"/>
      <c r="U170" s="47"/>
      <c r="V170" s="47"/>
      <c r="W170" s="47"/>
      <c r="X170" s="47"/>
      <c r="Y170" s="48"/>
      <c r="Z170" s="45"/>
      <c r="AA170" s="14"/>
      <c r="AB170" s="14"/>
      <c r="AI170" s="14"/>
      <c r="AJ170" s="14"/>
    </row>
    <row r="171">
      <c r="B171" s="1"/>
      <c r="C171" s="1"/>
      <c r="D171" s="1"/>
      <c r="E171" s="1"/>
      <c r="G171" s="1"/>
      <c r="H171" s="1"/>
      <c r="I171" s="2"/>
      <c r="J171" s="2"/>
      <c r="K171" s="2"/>
      <c r="L171" s="2"/>
      <c r="M171" s="2"/>
      <c r="N171" s="3"/>
      <c r="O171" s="2"/>
      <c r="P171" s="1"/>
      <c r="R171" s="45"/>
      <c r="S171" s="45"/>
      <c r="T171" s="46"/>
      <c r="U171" s="47"/>
      <c r="V171" s="47"/>
      <c r="W171" s="47"/>
      <c r="X171" s="47"/>
      <c r="Y171" s="48"/>
      <c r="Z171" s="45"/>
      <c r="AA171" s="14"/>
      <c r="AB171" s="14"/>
      <c r="AI171" s="14"/>
      <c r="AJ171" s="14"/>
    </row>
    <row r="172">
      <c r="B172" s="1"/>
      <c r="C172" s="1"/>
      <c r="D172" s="1"/>
      <c r="E172" s="1"/>
      <c r="G172" s="1"/>
      <c r="H172" s="1"/>
      <c r="I172" s="2"/>
      <c r="J172" s="2"/>
      <c r="K172" s="2"/>
      <c r="L172" s="2"/>
      <c r="M172" s="2"/>
      <c r="N172" s="3"/>
      <c r="O172" s="2"/>
      <c r="P172" s="1"/>
      <c r="R172" s="45"/>
      <c r="S172" s="45"/>
      <c r="T172" s="46"/>
      <c r="U172" s="47"/>
      <c r="V172" s="47"/>
      <c r="W172" s="47"/>
      <c r="X172" s="47"/>
      <c r="Y172" s="48"/>
      <c r="Z172" s="45"/>
      <c r="AA172" s="14"/>
      <c r="AB172" s="14"/>
      <c r="AI172" s="14"/>
      <c r="AJ172" s="14"/>
    </row>
    <row r="173">
      <c r="B173" s="1"/>
      <c r="C173" s="1"/>
      <c r="D173" s="1"/>
      <c r="E173" s="1"/>
      <c r="G173" s="1"/>
      <c r="H173" s="1"/>
      <c r="I173" s="2"/>
      <c r="J173" s="2"/>
      <c r="K173" s="2"/>
      <c r="L173" s="2"/>
      <c r="M173" s="2"/>
      <c r="N173" s="3"/>
      <c r="O173" s="2"/>
      <c r="P173" s="1"/>
      <c r="R173" s="45"/>
      <c r="S173" s="45"/>
      <c r="T173" s="46"/>
      <c r="U173" s="47"/>
      <c r="V173" s="47"/>
      <c r="W173" s="47"/>
      <c r="X173" s="47"/>
      <c r="Y173" s="48"/>
      <c r="Z173" s="45"/>
      <c r="AA173" s="14"/>
      <c r="AB173" s="14"/>
      <c r="AI173" s="14"/>
      <c r="AJ173" s="14"/>
    </row>
    <row r="174">
      <c r="B174" s="1"/>
      <c r="C174" s="1"/>
      <c r="D174" s="1"/>
      <c r="E174" s="1"/>
      <c r="G174" s="1"/>
      <c r="H174" s="1"/>
      <c r="I174" s="2"/>
      <c r="J174" s="2"/>
      <c r="K174" s="2"/>
      <c r="L174" s="2"/>
      <c r="M174" s="2"/>
      <c r="N174" s="3"/>
      <c r="O174" s="2"/>
      <c r="P174" s="1"/>
      <c r="R174" s="45"/>
      <c r="S174" s="45"/>
      <c r="T174" s="46"/>
      <c r="U174" s="47"/>
      <c r="V174" s="47"/>
      <c r="W174" s="47"/>
      <c r="X174" s="47"/>
      <c r="Y174" s="48"/>
      <c r="Z174" s="45"/>
      <c r="AA174" s="14"/>
      <c r="AB174" s="14"/>
      <c r="AI174" s="14"/>
      <c r="AJ174" s="14"/>
    </row>
    <row r="175">
      <c r="B175" s="1"/>
      <c r="C175" s="1"/>
      <c r="D175" s="1"/>
      <c r="E175" s="1"/>
      <c r="G175" s="1"/>
      <c r="H175" s="1"/>
      <c r="I175" s="2"/>
      <c r="J175" s="2"/>
      <c r="K175" s="2"/>
      <c r="L175" s="2"/>
      <c r="M175" s="2"/>
      <c r="N175" s="3"/>
      <c r="O175" s="2"/>
      <c r="P175" s="1"/>
      <c r="R175" s="45"/>
      <c r="S175" s="45"/>
      <c r="T175" s="46"/>
      <c r="U175" s="47"/>
      <c r="V175" s="47"/>
      <c r="W175" s="47"/>
      <c r="X175" s="47"/>
      <c r="Y175" s="48"/>
      <c r="Z175" s="45"/>
      <c r="AA175" s="14"/>
      <c r="AB175" s="14"/>
      <c r="AI175" s="14"/>
      <c r="AJ175" s="14"/>
    </row>
    <row r="176">
      <c r="B176" s="1"/>
      <c r="C176" s="1"/>
      <c r="D176" s="1"/>
      <c r="E176" s="1"/>
      <c r="G176" s="1"/>
      <c r="H176" s="1"/>
      <c r="I176" s="2"/>
      <c r="J176" s="2"/>
      <c r="K176" s="2"/>
      <c r="L176" s="2"/>
      <c r="M176" s="2"/>
      <c r="N176" s="3"/>
      <c r="O176" s="2"/>
      <c r="P176" s="1"/>
      <c r="R176" s="45"/>
      <c r="S176" s="45"/>
      <c r="T176" s="46"/>
      <c r="U176" s="47"/>
      <c r="V176" s="47"/>
      <c r="W176" s="47"/>
      <c r="X176" s="47"/>
      <c r="Y176" s="48"/>
      <c r="Z176" s="45"/>
      <c r="AA176" s="14"/>
      <c r="AB176" s="14"/>
      <c r="AI176" s="14"/>
      <c r="AJ176" s="14"/>
    </row>
    <row r="177">
      <c r="B177" s="1"/>
      <c r="C177" s="1"/>
      <c r="D177" s="1"/>
      <c r="E177" s="1"/>
      <c r="G177" s="1"/>
      <c r="H177" s="1"/>
      <c r="I177" s="2"/>
      <c r="J177" s="2"/>
      <c r="K177" s="2"/>
      <c r="L177" s="2"/>
      <c r="M177" s="2"/>
      <c r="N177" s="3"/>
      <c r="O177" s="2"/>
      <c r="P177" s="1"/>
      <c r="R177" s="45"/>
      <c r="S177" s="45"/>
      <c r="T177" s="46"/>
      <c r="U177" s="47"/>
      <c r="V177" s="47"/>
      <c r="W177" s="47"/>
      <c r="X177" s="47"/>
      <c r="Y177" s="48"/>
      <c r="Z177" s="45"/>
      <c r="AA177" s="14"/>
      <c r="AB177" s="14"/>
      <c r="AI177" s="14"/>
      <c r="AJ177" s="14"/>
    </row>
    <row r="178">
      <c r="B178" s="1"/>
      <c r="C178" s="1"/>
      <c r="D178" s="1"/>
      <c r="E178" s="1"/>
      <c r="G178" s="1"/>
      <c r="H178" s="1"/>
      <c r="I178" s="2"/>
      <c r="J178" s="2"/>
      <c r="K178" s="2"/>
      <c r="L178" s="2"/>
      <c r="M178" s="2"/>
      <c r="N178" s="3"/>
      <c r="O178" s="2"/>
      <c r="P178" s="1"/>
      <c r="R178" s="45"/>
      <c r="S178" s="45"/>
      <c r="T178" s="46"/>
      <c r="U178" s="47"/>
      <c r="V178" s="47"/>
      <c r="W178" s="47"/>
      <c r="X178" s="47"/>
      <c r="Y178" s="48"/>
      <c r="Z178" s="45"/>
      <c r="AA178" s="14"/>
      <c r="AB178" s="14"/>
      <c r="AI178" s="14"/>
      <c r="AJ178" s="14"/>
    </row>
    <row r="179">
      <c r="B179" s="1"/>
      <c r="C179" s="1"/>
      <c r="D179" s="1"/>
      <c r="E179" s="1"/>
      <c r="G179" s="1"/>
      <c r="H179" s="1"/>
      <c r="I179" s="2"/>
      <c r="J179" s="2"/>
      <c r="K179" s="2"/>
      <c r="L179" s="2"/>
      <c r="M179" s="2"/>
      <c r="N179" s="3"/>
      <c r="O179" s="2"/>
      <c r="P179" s="1"/>
      <c r="R179" s="45"/>
      <c r="S179" s="45"/>
      <c r="T179" s="46"/>
      <c r="U179" s="47"/>
      <c r="V179" s="47"/>
      <c r="W179" s="47"/>
      <c r="X179" s="47"/>
      <c r="Y179" s="48"/>
      <c r="Z179" s="45"/>
      <c r="AA179" s="14"/>
      <c r="AB179" s="14"/>
      <c r="AI179" s="14"/>
      <c r="AJ179" s="14"/>
    </row>
    <row r="180">
      <c r="B180" s="1"/>
      <c r="C180" s="1"/>
      <c r="D180" s="1"/>
      <c r="E180" s="1"/>
      <c r="G180" s="1"/>
      <c r="H180" s="1"/>
      <c r="I180" s="2"/>
      <c r="J180" s="2"/>
      <c r="K180" s="2"/>
      <c r="L180" s="2"/>
      <c r="M180" s="2"/>
      <c r="N180" s="3"/>
      <c r="O180" s="2"/>
      <c r="P180" s="1"/>
      <c r="R180" s="45"/>
      <c r="S180" s="45"/>
      <c r="T180" s="46"/>
      <c r="U180" s="47"/>
      <c r="V180" s="47"/>
      <c r="W180" s="47"/>
      <c r="X180" s="47"/>
      <c r="Y180" s="48"/>
      <c r="Z180" s="45"/>
      <c r="AA180" s="14"/>
      <c r="AB180" s="14"/>
      <c r="AI180" s="14"/>
      <c r="AJ180" s="14"/>
    </row>
    <row r="181">
      <c r="B181" s="1"/>
      <c r="C181" s="1"/>
      <c r="D181" s="1"/>
      <c r="E181" s="1"/>
      <c r="G181" s="1"/>
      <c r="H181" s="1"/>
      <c r="I181" s="2"/>
      <c r="J181" s="2"/>
      <c r="K181" s="2"/>
      <c r="L181" s="2"/>
      <c r="M181" s="2"/>
      <c r="N181" s="3"/>
      <c r="O181" s="2"/>
      <c r="P181" s="1"/>
      <c r="R181" s="45"/>
      <c r="S181" s="45"/>
      <c r="T181" s="46"/>
      <c r="U181" s="47"/>
      <c r="V181" s="47"/>
      <c r="W181" s="47"/>
      <c r="X181" s="47"/>
      <c r="Y181" s="48"/>
      <c r="Z181" s="45"/>
      <c r="AA181" s="14"/>
      <c r="AB181" s="14"/>
      <c r="AI181" s="14"/>
      <c r="AJ181" s="14"/>
    </row>
    <row r="182">
      <c r="B182" s="1"/>
      <c r="C182" s="1"/>
      <c r="D182" s="1"/>
      <c r="E182" s="1"/>
      <c r="G182" s="1"/>
      <c r="H182" s="1"/>
      <c r="I182" s="2"/>
      <c r="J182" s="2"/>
      <c r="K182" s="2"/>
      <c r="L182" s="2"/>
      <c r="M182" s="2"/>
      <c r="N182" s="3"/>
      <c r="O182" s="2"/>
      <c r="P182" s="1"/>
      <c r="R182" s="45"/>
      <c r="S182" s="45"/>
      <c r="T182" s="46"/>
      <c r="U182" s="47"/>
      <c r="V182" s="47"/>
      <c r="W182" s="47"/>
      <c r="X182" s="47"/>
      <c r="Y182" s="48"/>
      <c r="Z182" s="45"/>
      <c r="AA182" s="14"/>
      <c r="AB182" s="14"/>
      <c r="AI182" s="14"/>
      <c r="AJ182" s="14"/>
    </row>
    <row r="183">
      <c r="B183" s="1"/>
      <c r="C183" s="1"/>
      <c r="D183" s="1"/>
      <c r="E183" s="1"/>
      <c r="G183" s="1"/>
      <c r="H183" s="1"/>
      <c r="I183" s="2"/>
      <c r="J183" s="2"/>
      <c r="K183" s="2"/>
      <c r="L183" s="2"/>
      <c r="M183" s="2"/>
      <c r="N183" s="3"/>
      <c r="O183" s="2"/>
      <c r="P183" s="1"/>
      <c r="R183" s="45"/>
      <c r="S183" s="45"/>
      <c r="T183" s="46"/>
      <c r="U183" s="47"/>
      <c r="V183" s="47"/>
      <c r="W183" s="47"/>
      <c r="X183" s="47"/>
      <c r="Y183" s="48"/>
      <c r="Z183" s="45"/>
      <c r="AA183" s="14"/>
      <c r="AB183" s="14"/>
      <c r="AI183" s="14"/>
      <c r="AJ183" s="14"/>
    </row>
    <row r="184">
      <c r="B184" s="1"/>
      <c r="C184" s="1"/>
      <c r="D184" s="1"/>
      <c r="E184" s="1"/>
      <c r="G184" s="1"/>
      <c r="H184" s="1"/>
      <c r="I184" s="2"/>
      <c r="J184" s="2"/>
      <c r="K184" s="2"/>
      <c r="L184" s="2"/>
      <c r="M184" s="2"/>
      <c r="N184" s="3"/>
      <c r="O184" s="2"/>
      <c r="P184" s="1"/>
      <c r="R184" s="45"/>
      <c r="S184" s="45"/>
      <c r="T184" s="46"/>
      <c r="U184" s="47"/>
      <c r="V184" s="47"/>
      <c r="W184" s="47"/>
      <c r="X184" s="47"/>
      <c r="Y184" s="48"/>
      <c r="Z184" s="45"/>
      <c r="AA184" s="14"/>
      <c r="AB184" s="14"/>
      <c r="AI184" s="14"/>
      <c r="AJ184" s="14"/>
    </row>
    <row r="185">
      <c r="B185" s="1"/>
      <c r="C185" s="1"/>
      <c r="D185" s="1"/>
      <c r="E185" s="1"/>
      <c r="G185" s="1"/>
      <c r="H185" s="1"/>
      <c r="I185" s="2"/>
      <c r="J185" s="2"/>
      <c r="K185" s="2"/>
      <c r="L185" s="2"/>
      <c r="M185" s="2"/>
      <c r="N185" s="3"/>
      <c r="O185" s="2"/>
      <c r="P185" s="1"/>
      <c r="R185" s="45"/>
      <c r="S185" s="45"/>
      <c r="T185" s="46"/>
      <c r="U185" s="47"/>
      <c r="V185" s="47"/>
      <c r="W185" s="47"/>
      <c r="X185" s="47"/>
      <c r="Y185" s="48"/>
      <c r="Z185" s="45"/>
      <c r="AA185" s="14"/>
      <c r="AB185" s="14"/>
      <c r="AI185" s="14"/>
      <c r="AJ185" s="14"/>
    </row>
    <row r="186">
      <c r="B186" s="1"/>
      <c r="C186" s="1"/>
      <c r="D186" s="1"/>
      <c r="E186" s="1"/>
      <c r="G186" s="1"/>
      <c r="H186" s="1"/>
      <c r="I186" s="2"/>
      <c r="J186" s="2"/>
      <c r="K186" s="2"/>
      <c r="L186" s="2"/>
      <c r="M186" s="2"/>
      <c r="N186" s="3"/>
      <c r="O186" s="2"/>
      <c r="P186" s="1"/>
      <c r="R186" s="45"/>
      <c r="S186" s="45"/>
      <c r="T186" s="46"/>
      <c r="U186" s="47"/>
      <c r="V186" s="47"/>
      <c r="W186" s="47"/>
      <c r="X186" s="47"/>
      <c r="Y186" s="48"/>
      <c r="Z186" s="45"/>
      <c r="AA186" s="14"/>
      <c r="AB186" s="14"/>
      <c r="AI186" s="14"/>
      <c r="AJ186" s="14"/>
    </row>
    <row r="187">
      <c r="B187" s="1"/>
      <c r="C187" s="1"/>
      <c r="D187" s="1"/>
      <c r="E187" s="1"/>
      <c r="G187" s="1"/>
      <c r="H187" s="1"/>
      <c r="I187" s="2"/>
      <c r="J187" s="2"/>
      <c r="K187" s="2"/>
      <c r="L187" s="2"/>
      <c r="M187" s="2"/>
      <c r="N187" s="3"/>
      <c r="O187" s="2"/>
      <c r="P187" s="1"/>
      <c r="R187" s="45"/>
      <c r="S187" s="45"/>
      <c r="T187" s="46"/>
      <c r="U187" s="47"/>
      <c r="V187" s="47"/>
      <c r="W187" s="47"/>
      <c r="X187" s="47"/>
      <c r="Y187" s="48"/>
      <c r="Z187" s="45"/>
      <c r="AA187" s="14"/>
      <c r="AB187" s="14"/>
      <c r="AI187" s="14"/>
      <c r="AJ187" s="14"/>
    </row>
    <row r="188">
      <c r="B188" s="1"/>
      <c r="C188" s="1"/>
      <c r="D188" s="1"/>
      <c r="E188" s="1"/>
      <c r="G188" s="1"/>
      <c r="H188" s="1"/>
      <c r="I188" s="2"/>
      <c r="J188" s="2"/>
      <c r="K188" s="2"/>
      <c r="L188" s="2"/>
      <c r="M188" s="2"/>
      <c r="N188" s="3"/>
      <c r="O188" s="2"/>
      <c r="P188" s="1"/>
      <c r="R188" s="45"/>
      <c r="S188" s="45"/>
      <c r="T188" s="46"/>
      <c r="U188" s="47"/>
      <c r="V188" s="47"/>
      <c r="W188" s="47"/>
      <c r="X188" s="47"/>
      <c r="Y188" s="48"/>
      <c r="Z188" s="45"/>
      <c r="AA188" s="14"/>
      <c r="AB188" s="14"/>
      <c r="AI188" s="14"/>
      <c r="AJ188" s="14"/>
    </row>
    <row r="189">
      <c r="B189" s="1"/>
      <c r="C189" s="1"/>
      <c r="D189" s="1"/>
      <c r="E189" s="1"/>
      <c r="G189" s="1"/>
      <c r="H189" s="1"/>
      <c r="I189" s="2"/>
      <c r="J189" s="2"/>
      <c r="K189" s="2"/>
      <c r="L189" s="2"/>
      <c r="M189" s="2"/>
      <c r="N189" s="3"/>
      <c r="O189" s="2"/>
      <c r="P189" s="1"/>
      <c r="R189" s="45"/>
      <c r="S189" s="45"/>
      <c r="T189" s="46"/>
      <c r="U189" s="47"/>
      <c r="V189" s="47"/>
      <c r="W189" s="47"/>
      <c r="X189" s="47"/>
      <c r="Y189" s="48"/>
      <c r="Z189" s="45"/>
      <c r="AA189" s="14"/>
      <c r="AB189" s="14"/>
      <c r="AI189" s="14"/>
      <c r="AJ189" s="14"/>
    </row>
    <row r="190">
      <c r="B190" s="1"/>
      <c r="C190" s="1"/>
      <c r="D190" s="1"/>
      <c r="E190" s="1"/>
      <c r="G190" s="1"/>
      <c r="H190" s="1"/>
      <c r="I190" s="2"/>
      <c r="J190" s="2"/>
      <c r="K190" s="2"/>
      <c r="L190" s="2"/>
      <c r="M190" s="2"/>
      <c r="N190" s="3"/>
      <c r="O190" s="2"/>
      <c r="P190" s="1"/>
      <c r="R190" s="45"/>
      <c r="S190" s="45"/>
      <c r="T190" s="46"/>
      <c r="U190" s="47"/>
      <c r="V190" s="47"/>
      <c r="W190" s="47"/>
      <c r="X190" s="47"/>
      <c r="Y190" s="48"/>
      <c r="Z190" s="45"/>
      <c r="AA190" s="14"/>
      <c r="AB190" s="14"/>
      <c r="AI190" s="14"/>
      <c r="AJ190" s="14"/>
    </row>
    <row r="191">
      <c r="B191" s="1"/>
      <c r="C191" s="1"/>
      <c r="D191" s="1"/>
      <c r="E191" s="1"/>
      <c r="G191" s="1"/>
      <c r="H191" s="1"/>
      <c r="I191" s="2"/>
      <c r="J191" s="2"/>
      <c r="K191" s="2"/>
      <c r="L191" s="2"/>
      <c r="M191" s="2"/>
      <c r="N191" s="3"/>
      <c r="O191" s="2"/>
      <c r="P191" s="1"/>
      <c r="R191" s="45"/>
      <c r="S191" s="45"/>
      <c r="T191" s="46"/>
      <c r="U191" s="47"/>
      <c r="V191" s="47"/>
      <c r="W191" s="47"/>
      <c r="X191" s="47"/>
      <c r="Y191" s="48"/>
      <c r="Z191" s="45"/>
      <c r="AA191" s="14"/>
      <c r="AB191" s="14"/>
      <c r="AI191" s="14"/>
      <c r="AJ191" s="14"/>
    </row>
    <row r="192">
      <c r="B192" s="1"/>
      <c r="C192" s="1"/>
      <c r="D192" s="1"/>
      <c r="E192" s="1"/>
      <c r="G192" s="1"/>
      <c r="H192" s="1"/>
      <c r="I192" s="2"/>
      <c r="J192" s="2"/>
      <c r="K192" s="2"/>
      <c r="L192" s="2"/>
      <c r="M192" s="2"/>
      <c r="N192" s="3"/>
      <c r="O192" s="2"/>
      <c r="P192" s="1"/>
      <c r="R192" s="45"/>
      <c r="S192" s="45"/>
      <c r="T192" s="46"/>
      <c r="U192" s="47"/>
      <c r="V192" s="47"/>
      <c r="W192" s="47"/>
      <c r="X192" s="47"/>
      <c r="Y192" s="48"/>
      <c r="Z192" s="45"/>
      <c r="AA192" s="14"/>
      <c r="AB192" s="14"/>
      <c r="AI192" s="14"/>
      <c r="AJ192" s="14"/>
    </row>
    <row r="193">
      <c r="B193" s="1"/>
      <c r="C193" s="1"/>
      <c r="D193" s="1"/>
      <c r="E193" s="1"/>
      <c r="G193" s="1"/>
      <c r="H193" s="1"/>
      <c r="I193" s="2"/>
      <c r="J193" s="2"/>
      <c r="K193" s="2"/>
      <c r="L193" s="2"/>
      <c r="M193" s="2"/>
      <c r="N193" s="3"/>
      <c r="O193" s="2"/>
      <c r="P193" s="1"/>
      <c r="R193" s="45"/>
      <c r="S193" s="45"/>
      <c r="T193" s="46"/>
      <c r="U193" s="47"/>
      <c r="V193" s="47"/>
      <c r="W193" s="47"/>
      <c r="X193" s="47"/>
      <c r="Y193" s="48"/>
      <c r="Z193" s="45"/>
      <c r="AA193" s="14"/>
      <c r="AB193" s="14"/>
      <c r="AI193" s="14"/>
      <c r="AJ193" s="14"/>
    </row>
    <row r="194">
      <c r="B194" s="1"/>
      <c r="C194" s="1"/>
      <c r="D194" s="1"/>
      <c r="E194" s="1"/>
      <c r="G194" s="1"/>
      <c r="H194" s="1"/>
      <c r="I194" s="2"/>
      <c r="J194" s="2"/>
      <c r="K194" s="2"/>
      <c r="L194" s="2"/>
      <c r="M194" s="2"/>
      <c r="N194" s="3"/>
      <c r="O194" s="2"/>
      <c r="P194" s="1"/>
      <c r="R194" s="45"/>
      <c r="S194" s="45"/>
      <c r="T194" s="46"/>
      <c r="U194" s="47"/>
      <c r="V194" s="47"/>
      <c r="W194" s="47"/>
      <c r="X194" s="47"/>
      <c r="Y194" s="48"/>
      <c r="Z194" s="45"/>
      <c r="AA194" s="14"/>
      <c r="AB194" s="14"/>
      <c r="AI194" s="14"/>
      <c r="AJ194" s="14"/>
    </row>
    <row r="195">
      <c r="B195" s="1"/>
      <c r="C195" s="1"/>
      <c r="D195" s="1"/>
      <c r="E195" s="1"/>
      <c r="G195" s="1"/>
      <c r="H195" s="1"/>
      <c r="I195" s="2"/>
      <c r="J195" s="2"/>
      <c r="K195" s="2"/>
      <c r="L195" s="2"/>
      <c r="M195" s="2"/>
      <c r="N195" s="3"/>
      <c r="O195" s="2"/>
      <c r="P195" s="1"/>
      <c r="R195" s="45"/>
      <c r="S195" s="45"/>
      <c r="T195" s="46"/>
      <c r="U195" s="47"/>
      <c r="V195" s="47"/>
      <c r="W195" s="47"/>
      <c r="X195" s="47"/>
      <c r="Y195" s="48"/>
      <c r="Z195" s="45"/>
      <c r="AA195" s="14"/>
      <c r="AB195" s="14"/>
      <c r="AI195" s="14"/>
      <c r="AJ195" s="14"/>
    </row>
    <row r="196">
      <c r="B196" s="1"/>
      <c r="C196" s="1"/>
      <c r="D196" s="1"/>
      <c r="E196" s="1"/>
      <c r="G196" s="1"/>
      <c r="H196" s="1"/>
      <c r="I196" s="2"/>
      <c r="J196" s="2"/>
      <c r="K196" s="2"/>
      <c r="L196" s="2"/>
      <c r="M196" s="2"/>
      <c r="N196" s="3"/>
      <c r="O196" s="2"/>
      <c r="P196" s="1"/>
      <c r="R196" s="45"/>
      <c r="S196" s="45"/>
      <c r="T196" s="46"/>
      <c r="U196" s="47"/>
      <c r="V196" s="47"/>
      <c r="W196" s="47"/>
      <c r="X196" s="47"/>
      <c r="Y196" s="48"/>
      <c r="Z196" s="45"/>
      <c r="AA196" s="14"/>
      <c r="AB196" s="14"/>
      <c r="AI196" s="14"/>
      <c r="AJ196" s="14"/>
    </row>
    <row r="197">
      <c r="B197" s="1"/>
      <c r="C197" s="1"/>
      <c r="D197" s="1"/>
      <c r="E197" s="1"/>
      <c r="G197" s="1"/>
      <c r="H197" s="1"/>
      <c r="I197" s="2"/>
      <c r="J197" s="2"/>
      <c r="K197" s="2"/>
      <c r="L197" s="2"/>
      <c r="M197" s="2"/>
      <c r="N197" s="3"/>
      <c r="O197" s="2"/>
      <c r="P197" s="1"/>
      <c r="R197" s="45"/>
      <c r="S197" s="45"/>
      <c r="T197" s="46"/>
      <c r="U197" s="47"/>
      <c r="V197" s="47"/>
      <c r="W197" s="47"/>
      <c r="X197" s="47"/>
      <c r="Y197" s="48"/>
      <c r="Z197" s="45"/>
      <c r="AA197" s="14"/>
      <c r="AB197" s="14"/>
      <c r="AI197" s="14"/>
      <c r="AJ197" s="14"/>
    </row>
    <row r="198">
      <c r="B198" s="1"/>
      <c r="C198" s="1"/>
      <c r="D198" s="1"/>
      <c r="E198" s="1"/>
      <c r="G198" s="1"/>
      <c r="H198" s="1"/>
      <c r="I198" s="2"/>
      <c r="J198" s="2"/>
      <c r="K198" s="2"/>
      <c r="L198" s="2"/>
      <c r="M198" s="2"/>
      <c r="N198" s="3"/>
      <c r="O198" s="2"/>
      <c r="P198" s="1"/>
      <c r="R198" s="45"/>
      <c r="S198" s="45"/>
      <c r="T198" s="46"/>
      <c r="U198" s="47"/>
      <c r="V198" s="47"/>
      <c r="W198" s="47"/>
      <c r="X198" s="47"/>
      <c r="Y198" s="48"/>
      <c r="Z198" s="45"/>
      <c r="AA198" s="14"/>
      <c r="AB198" s="14"/>
      <c r="AI198" s="14"/>
      <c r="AJ198" s="14"/>
    </row>
    <row r="199">
      <c r="B199" s="1"/>
      <c r="C199" s="1"/>
      <c r="D199" s="1"/>
      <c r="E199" s="1"/>
      <c r="G199" s="1"/>
      <c r="H199" s="1"/>
      <c r="I199" s="2"/>
      <c r="J199" s="2"/>
      <c r="K199" s="2"/>
      <c r="L199" s="2"/>
      <c r="M199" s="2"/>
      <c r="N199" s="3"/>
      <c r="O199" s="2"/>
      <c r="P199" s="1"/>
      <c r="R199" s="45"/>
      <c r="S199" s="45"/>
      <c r="T199" s="46"/>
      <c r="U199" s="47"/>
      <c r="V199" s="47"/>
      <c r="W199" s="47"/>
      <c r="X199" s="47"/>
      <c r="Y199" s="48"/>
      <c r="Z199" s="45"/>
      <c r="AA199" s="14"/>
      <c r="AB199" s="14"/>
      <c r="AI199" s="14"/>
      <c r="AJ199" s="14"/>
    </row>
    <row r="200">
      <c r="B200" s="1"/>
      <c r="C200" s="1"/>
      <c r="D200" s="1"/>
      <c r="E200" s="1"/>
    </row>
  </sheetData>
  <conditionalFormatting sqref="D14">
    <cfRule type="cellIs" dxfId="3" priority="1" operator="lessThan">
      <formula>1</formula>
    </cfRule>
  </conditionalFormatting>
  <conditionalFormatting sqref="H10:H21">
    <cfRule type="expression" dxfId="2" priority="4">
      <formula>N10="y"</formula>
    </cfRule>
  </conditionalFormatting>
  <conditionalFormatting sqref="I8:O58">
    <cfRule type="cellIs" dxfId="1" priority="3" operator="equal">
      <formula>0</formula>
    </cfRule>
  </conditionalFormatting>
  <conditionalFormatting sqref="M10:M58">
    <cfRule type="cellIs" dxfId="0" priority="2" operator="lessThan">
      <formula>0</formula>
    </cfRule>
  </conditionalFormatting>
  <dataValidations count="2">
    <dataValidation type="list" errorStyle="information" allowBlank="1" sqref="W1:W8 W54:W1048576 AF9:AF53" xr:uid="{7DFACB26-8BE6-4A3C-848F-7EB998358273}">
      <formula1>$AK$7:$AK$14</formula1>
    </dataValidation>
    <dataValidation type="list" allowBlank="1" showErrorMessage="1" sqref="X54:X102 X8 AG9:AG53" xr:uid="{BB063754-92A0-45F2-BB25-C5F6E32C1FD4}">
      <formula1>$H$9:$H$58</formula1>
    </dataValidation>
  </dataValidation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1E5F6-21CB-43B3-ACD6-0CD72E3DB9B9}">
  <sheetViews>
    <sheetView workbookViewId="0">
      <selection activeCell="O8" sqref="O8"/>
    </sheetView>
  </sheetViews>
  <sheetFormatPr defaultRowHeight="15" x14ac:dyDescent="0.25"/>
  <sheetData/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2:G17"/>
  <sheetViews>
    <sheetView workbookViewId="0">
      <selection activeCell="N9" sqref="N9"/>
    </sheetView>
  </sheetViews>
  <sheetFormatPr defaultRowHeight="15" x14ac:dyDescent="0.25"/>
  <cols>
    <col min="3" max="7" width="9.140625" customWidth="1" style="59"/>
  </cols>
  <sheetData>
    <row r="2">
      <c r="C2" s="73"/>
      <c r="D2" s="73"/>
      <c r="E2" s="73"/>
      <c r="F2" s="73"/>
      <c r="G2" s="73"/>
    </row>
    <row r="3">
      <c r="C3" s="73"/>
      <c r="D3" s="73"/>
      <c r="E3" s="73"/>
      <c r="F3" s="73"/>
      <c r="G3" s="73"/>
    </row>
    <row r="4">
      <c r="C4" s="73" t="s">
        <v>13</v>
      </c>
      <c r="D4" s="73" t="s">
        <v>15</v>
      </c>
      <c r="E4" s="73" t="s">
        <v>18</v>
      </c>
      <c r="F4" s="73" t="s">
        <v>5</v>
      </c>
      <c r="G4" s="73" t="s">
        <v>17</v>
      </c>
    </row>
    <row r="5">
      <c r="C5" s="73" t="s">
        <v>120</v>
      </c>
      <c r="D5" s="73" t="s">
        <v>121</v>
      </c>
      <c r="E5" s="73">
        <v>50.4</v>
      </c>
      <c r="F5" s="73" t="s">
        <v>42</v>
      </c>
      <c r="G5" s="73" t="s">
        <v>22</v>
      </c>
    </row>
    <row r="6">
      <c r="C6" s="73" t="s">
        <v>122</v>
      </c>
      <c r="D6" s="73" t="s">
        <v>123</v>
      </c>
      <c r="E6" s="73">
        <v>87.53</v>
      </c>
      <c r="F6" s="73" t="s">
        <v>48</v>
      </c>
      <c r="G6" s="73" t="s">
        <v>22</v>
      </c>
    </row>
    <row r="7">
      <c r="C7" s="73"/>
      <c r="D7" s="73"/>
      <c r="E7" s="73"/>
      <c r="F7" s="73"/>
      <c r="G7" s="73"/>
    </row>
    <row r="8">
      <c r="C8" s="73"/>
      <c r="D8" s="73"/>
      <c r="E8" s="73"/>
      <c r="F8" s="73"/>
      <c r="G8" s="73"/>
    </row>
    <row r="9">
      <c r="C9" s="73"/>
      <c r="D9" s="73"/>
      <c r="E9" s="73"/>
      <c r="F9" s="73"/>
      <c r="G9" s="73"/>
    </row>
    <row r="10">
      <c r="C10" s="73"/>
      <c r="D10" s="73"/>
      <c r="E10" s="73"/>
      <c r="F10" s="73"/>
      <c r="G10" s="73"/>
    </row>
    <row r="11">
      <c r="C11" s="73"/>
      <c r="D11" s="73"/>
      <c r="E11" s="73"/>
      <c r="F11" s="73"/>
      <c r="G11" s="73"/>
    </row>
    <row r="12">
      <c r="C12" s="73"/>
      <c r="D12" s="73"/>
      <c r="E12" s="73"/>
      <c r="F12" s="73"/>
      <c r="G12" s="73"/>
    </row>
    <row r="13">
      <c r="C13" s="73"/>
      <c r="D13" s="73"/>
      <c r="E13" s="73"/>
      <c r="F13" s="73"/>
      <c r="G13" s="73"/>
    </row>
    <row r="14">
      <c r="C14" s="73"/>
      <c r="D14" s="73"/>
      <c r="E14" s="73"/>
      <c r="F14" s="73"/>
      <c r="G14" s="73"/>
    </row>
    <row r="15">
      <c r="C15" s="73"/>
      <c r="D15" s="73"/>
      <c r="E15" s="73"/>
      <c r="F15" s="73"/>
      <c r="G15" s="73"/>
    </row>
    <row r="16">
      <c r="C16" s="73"/>
      <c r="D16" s="73"/>
      <c r="E16" s="73"/>
      <c r="F16" s="73"/>
      <c r="G16" s="73"/>
    </row>
    <row r="17">
      <c r="C17" s="73"/>
      <c r="D17" s="73"/>
      <c r="E17" s="73"/>
      <c r="F17" s="73"/>
      <c r="G17" s="7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Income</vt:lpstr>
      <vt:lpstr>May</vt:lpstr>
      <vt:lpstr>ScratchSheet</vt:lpstr>
      <vt:lpstr>ScratchSheet2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Fluckiger</dc:creator>
  <cp:lastModifiedBy>James Fluckiger</cp:lastModifiedBy>
  <dcterms:created xsi:type="dcterms:W3CDTF">2024-05-21T12:22:45Z</dcterms:created>
  <dcterms:modified xsi:type="dcterms:W3CDTF">2024-05-30T19:18:51Z</dcterms:modified>
</cp:coreProperties>
</file>