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ms-excel.rdrichvaluetypes+xml" PartName="/xl/richData/rdRichValueTyp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rdrichvaluestructure+xml" PartName="/xl/richData/rdrichvaluestructure.xml"/>
  <Override ContentType="application/vnd.ms-excel.rdrichvalue+xml" PartName="/xl/richData/rdrichvalue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BudgetUpdator\"/>
    </mc:Choice>
  </mc:AlternateContent>
  <xr:revisionPtr revIDLastSave="0" documentId="13_ncr:1_{B8D38CF4-AA34-4726-9715-7168DD287CDD}" xr6:coauthVersionLast="47" xr6:coauthVersionMax="47" xr10:uidLastSave="{00000000-0000-0000-0000-000000000000}"/>
  <bookViews>
    <workbookView xWindow="-28800" yWindow="270" windowWidth="29010" windowHeight="15345" activeTab="2" xr2:uid="{AF956A61-A15A-4A6E-9A9E-CFD1D374AF1F}"/>
  </bookViews>
  <sheets>
    <sheet name="Income" sheetId="2" r:id="rId1"/>
    <sheet name="May" sheetId="1" r:id="rId2"/>
    <sheet name="Jun" sheetId="5" r:id="rId3"/>
    <sheet name="ScratchSheet" sheetId="3" r:id="rId4"/>
    <sheet name="ScratchSheet2" sheetId="4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<sst xmlns="http://schemas.openxmlformats.org/spreadsheetml/2006/main" count="143" uniqueCount="143">
  <si>
    <t>May</t>
  </si>
  <si>
    <t>Summary</t>
  </si>
  <si>
    <t>Planned Expenses</t>
  </si>
  <si>
    <t>Hide</t>
  </si>
  <si>
    <t>Expenses</t>
  </si>
  <si>
    <t>Category</t>
  </si>
  <si>
    <t>LM Carry</t>
  </si>
  <si>
    <t>This Month</t>
  </si>
  <si>
    <t>Total Planned</t>
  </si>
  <si>
    <t>Spent</t>
  </si>
  <si>
    <t>Remaining</t>
  </si>
  <si>
    <t>Carry?</t>
  </si>
  <si>
    <t>NM Carry</t>
  </si>
  <si>
    <t>Id</t>
  </si>
  <si>
    <t>Date</t>
  </si>
  <si>
    <t>Item</t>
  </si>
  <si>
    <t>Description</t>
  </si>
  <si>
    <t>Method</t>
  </si>
  <si>
    <t>Amount</t>
  </si>
  <si>
    <t>Last Month:</t>
  </si>
  <si>
    <t>Walmart</t>
  </si>
  <si>
    <t/>
  </si>
  <si>
    <t>Rewards</t>
  </si>
  <si>
    <t>Groceries</t>
  </si>
  <si>
    <t>Checking</t>
  </si>
  <si>
    <t>LM After T&amp;T</t>
  </si>
  <si>
    <t>LM Income After T, T, D</t>
  </si>
  <si>
    <t>Regular Expenses</t>
  </si>
  <si>
    <t>Macey's</t>
  </si>
  <si>
    <t>Citi</t>
  </si>
  <si>
    <t>Venmo</t>
  </si>
  <si>
    <t>Current</t>
  </si>
  <si>
    <t>Previous</t>
  </si>
  <si>
    <t>After T&amp;T</t>
  </si>
  <si>
    <t>Actual Expenses</t>
  </si>
  <si>
    <t>Eating Out/Fun</t>
  </si>
  <si>
    <t>y</t>
  </si>
  <si>
    <t>The Cherrington Fi Ut Visa</t>
  </si>
  <si>
    <t>Cash</t>
  </si>
  <si>
    <t>Jan</t>
  </si>
  <si>
    <t>Dec23</t>
  </si>
  <si>
    <t>G10</t>
  </si>
  <si>
    <t>Lexi</t>
  </si>
  <si>
    <t>Dollar Tree</t>
  </si>
  <si>
    <t>Plat</t>
  </si>
  <si>
    <t>Feb</t>
  </si>
  <si>
    <t>G20</t>
  </si>
  <si>
    <t>If we stick to our</t>
  </si>
  <si>
    <t>James</t>
  </si>
  <si>
    <t>Mar</t>
  </si>
  <si>
    <t>G30</t>
  </si>
  <si>
    <t>budget we'll save:</t>
  </si>
  <si>
    <t>Mason and Emery</t>
  </si>
  <si>
    <t>Other</t>
  </si>
  <si>
    <t>Apr</t>
  </si>
  <si>
    <t>G40</t>
  </si>
  <si>
    <t>Amount Saved</t>
  </si>
  <si>
    <t>Home Improvement</t>
  </si>
  <si>
    <t>Amazon</t>
  </si>
  <si>
    <t>G50</t>
  </si>
  <si>
    <t>Gasoline</t>
  </si>
  <si>
    <t>Jun</t>
  </si>
  <si>
    <t>G60</t>
  </si>
  <si>
    <t>Misc</t>
  </si>
  <si>
    <t>Ernie's Too Cedar City Ut Visa</t>
  </si>
  <si>
    <t>Jul</t>
  </si>
  <si>
    <t>G70</t>
  </si>
  <si>
    <t>Aug</t>
  </si>
  <si>
    <t>G80</t>
  </si>
  <si>
    <t>Credit Card Payment</t>
  </si>
  <si>
    <t>Sep</t>
  </si>
  <si>
    <t>G90</t>
  </si>
  <si>
    <t>Oct</t>
  </si>
  <si>
    <t>G100</t>
  </si>
  <si>
    <t>Wendy's</t>
  </si>
  <si>
    <t>Nov</t>
  </si>
  <si>
    <t>G110</t>
  </si>
  <si>
    <t>Consistent Expenses</t>
  </si>
  <si>
    <t>Costco</t>
  </si>
  <si>
    <t>Dec</t>
  </si>
  <si>
    <t>G120</t>
  </si>
  <si>
    <t>Mortgage</t>
  </si>
  <si>
    <t>Fast Gas Convenience Store</t>
  </si>
  <si>
    <t>Dominion</t>
  </si>
  <si>
    <t>Mo' Bettahs</t>
  </si>
  <si>
    <t>Electricity</t>
  </si>
  <si>
    <t>Tepanyaki of Lehi Ut Visa</t>
  </si>
  <si>
    <t>Utilities</t>
  </si>
  <si>
    <t>Beehive Smart Ut Visa</t>
  </si>
  <si>
    <t>Car Insurance</t>
  </si>
  <si>
    <t>The Home Depot</t>
  </si>
  <si>
    <t>Internet</t>
  </si>
  <si>
    <t>Jiffy Lube</t>
  </si>
  <si>
    <t>Phones</t>
  </si>
  <si>
    <t>Etsy</t>
  </si>
  <si>
    <t>YouTube Premium</t>
  </si>
  <si>
    <t>Fast Offerings</t>
  </si>
  <si>
    <t>Microsoft G Wa Visa</t>
  </si>
  <si>
    <t>Tv</t>
  </si>
  <si>
    <t>Lowe's</t>
  </si>
  <si>
    <t>Other Expenses</t>
  </si>
  <si>
    <t>JOANN</t>
  </si>
  <si>
    <t>Matress</t>
  </si>
  <si>
    <t>Mothers day</t>
  </si>
  <si>
    <t>Cavanaughs Bou Bountiful Ut Visa</t>
  </si>
  <si>
    <t>Tv Mount</t>
  </si>
  <si>
    <t>Deseret Book</t>
  </si>
  <si>
    <t>Emery's birthday</t>
  </si>
  <si>
    <t>Squarespace</t>
  </si>
  <si>
    <t>Anniversary</t>
  </si>
  <si>
    <t>Visa</t>
  </si>
  <si>
    <t>Garments</t>
  </si>
  <si>
    <t>Walgreens</t>
  </si>
  <si>
    <t>Tooele City Corpor Ut Visa</t>
  </si>
  <si>
    <t>Mattress Firm</t>
  </si>
  <si>
    <t>Google Cloud</t>
  </si>
  <si>
    <t>Families First Ped South Jordan Ut Visa</t>
  </si>
  <si>
    <t>LDS Distribution</t>
  </si>
  <si>
    <t>Xfinity Mobile</t>
  </si>
  <si>
    <t>Newpark Resort Park City Ut Visa</t>
  </si>
  <si>
    <t>loanDepot</t>
  </si>
  <si>
    <t>Internet Transfer From Xxxxxxxx2900</t>
  </si>
  <si>
    <t>asdf</t>
  </si>
  <si>
    <t>Donation</t>
  </si>
  <si>
    <t>Allstate</t>
  </si>
  <si>
    <t>Rocky Mountain Power</t>
  </si>
  <si>
    <t>o</t>
  </si>
  <si>
    <t>ParkMobile</t>
  </si>
  <si>
    <t>Maverik</t>
  </si>
  <si>
    <t>Javacow Cafe Park City Ut Visa</t>
  </si>
  <si>
    <t>Park City Gem Park City, Ut (</t>
  </si>
  <si>
    <t>Smith's</t>
  </si>
  <si>
    <t>Bartolos Park City Ut Visa</t>
  </si>
  <si>
    <t>YouTube</t>
  </si>
  <si>
    <t>Name Your Cone Tooele Ut Visa</t>
  </si>
  <si>
    <t>Github.com</t>
  </si>
  <si>
    <t>Airport Parking</t>
  </si>
  <si>
    <t>Credit Merchandisereturn Microsoft G Wa Visa</t>
  </si>
  <si>
    <t>Cafe Rio</t>
  </si>
  <si>
    <t>123</t>
  </si>
  <si>
    <t>Tools</t>
  </si>
  <si>
    <t>124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</si>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</sst>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theme="0" tint="-0.499984740745262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9" tint="-0.499984740745262"/>
      <name val="Aptos Narrow"/>
      <family val="2"/>
      <scheme val="minor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applyNumberFormat="1" fontId="1" applyFont="0" fillId="0" applyFill="0" borderId="0" applyBorder="0" applyProtection="0" applyAlignment="0"/>
    <xf numFmtId="0" fontId="8" applyFont="1" fillId="0" borderId="0"/>
  </cellStyleXfs>
  <cellXfs count="74">
    <xf numFmtId="0" fontId="0" fillId="0" borderId="0" xfId="0"/>
    <xf numFmtId="0" fontId="0" fillId="2" applyFill="1" borderId="0" xfId="0"/>
    <xf numFmtId="44" applyNumberFormat="1" fontId="0" applyFont="1" fillId="2" applyFill="1" borderId="0" xfId="1"/>
    <xf numFmtId="44" applyNumberFormat="1" fontId="0" applyFont="1" fillId="2" applyFill="1" borderId="0" xfId="1" applyAlignment="1">
      <alignment horizontal="center"/>
    </xf>
    <xf numFmtId="14" applyNumberFormat="1" fontId="0" fillId="2" applyFill="1" borderId="0" xfId="0"/>
    <xf numFmtId="0" fontId="3" applyFont="1" fillId="2" applyFill="1" borderId="0" xfId="0" applyProtection="1" applyAlignment="1">
      <protection locked="0"/>
    </xf>
    <xf numFmtId="0" fontId="3" applyFont="1" fillId="2" applyFill="1" borderId="0" xfId="0"/>
    <xf numFmtId="0" fontId="4" applyFont="1" fillId="2" applyFill="1" borderId="0" xfId="0"/>
    <xf numFmtId="0" fontId="0" fillId="3" applyFill="1" borderId="0" xfId="0"/>
    <xf numFmtId="0" fontId="0" fillId="4" applyFill="1" borderId="0" xfId="0"/>
    <xf numFmtId="44" applyNumberFormat="1" fontId="0" applyFont="1" fillId="4" applyFill="1" borderId="0" xfId="1"/>
    <xf numFmtId="0" fontId="0" fillId="5" applyFill="1" borderId="0" xfId="0"/>
    <xf numFmtId="14" applyNumberFormat="1" fontId="0" fillId="5" applyFill="1" borderId="0" xfId="0"/>
    <xf numFmtId="44" applyNumberFormat="1" fontId="0" applyFont="1" fillId="5" applyFill="1" borderId="0" xfId="1"/>
    <xf numFmtId="0" fontId="0" fillId="2" applyFill="1" borderId="0" xfId="0" applyProtection="1" applyAlignment="1">
      <protection locked="0"/>
    </xf>
    <xf numFmtId="0" fontId="5" applyFont="1" fillId="3" applyFill="1" borderId="0" xfId="0" applyAlignment="1">
      <alignment vertical="center"/>
    </xf>
    <xf numFmtId="0" fontId="6" applyFont="1" fillId="3" applyFill="1" borderId="0" xfId="0"/>
    <xf numFmtId="0" fontId="5" applyFont="1" fillId="4" applyFill="1" borderId="0" xfId="0" applyAlignment="1">
      <alignment vertical="center"/>
    </xf>
    <xf numFmtId="14" applyNumberFormat="1" fontId="5" applyFont="1" fillId="5" applyFill="1" borderId="0" xfId="0" applyAlignment="1">
      <alignment vertical="center"/>
    </xf>
    <xf numFmtId="0" fontId="0" fillId="2" applyFill="1" borderId="0" xfId="0" applyAlignment="1">
      <alignment vertical="center"/>
    </xf>
    <xf numFmtId="0" fontId="0" fillId="3" applyFill="1" borderId="0" xfId="0" applyAlignment="1">
      <alignment vertical="center"/>
    </xf>
    <xf numFmtId="0" fontId="6" applyFont="1" fillId="3" applyFill="1" borderId="0" xfId="0" applyAlignment="1">
      <alignment vertical="center"/>
    </xf>
    <xf numFmtId="0" fontId="0" fillId="4" applyFill="1" borderId="0" xfId="0" applyAlignment="1">
      <alignment vertical="center"/>
    </xf>
    <xf numFmtId="44" applyNumberFormat="1" fontId="0" applyFont="1" fillId="4" applyFill="1" borderId="0" xfId="1" applyAlignment="1">
      <alignment vertical="center"/>
    </xf>
    <xf numFmtId="44" applyNumberFormat="1" fontId="2" applyFont="1" fillId="4" applyFill="1" borderId="0" xfId="1" applyAlignment="1">
      <alignment vertical="center"/>
    </xf>
    <xf numFmtId="44" applyNumberFormat="1" fontId="2" applyFont="1" fillId="5" applyFill="1" borderId="0" xfId="1" applyAlignment="1">
      <alignment vertical="center"/>
    </xf>
    <xf numFmtId="0" fontId="0" fillId="5" applyFill="1" borderId="0" xfId="0" applyAlignment="1">
      <alignment vertical="center"/>
    </xf>
    <xf numFmtId="0" fontId="0" fillId="2" applyFill="1" borderId="0" xfId="0" applyProtection="1" applyAlignment="1">
      <alignment vertical="center"/>
      <protection locked="0"/>
    </xf>
    <xf numFmtId="0" fontId="0" fillId="0" borderId="0" xfId="0" applyAlignment="1">
      <alignment vertical="center"/>
    </xf>
    <xf numFmtId="0" fontId="7" applyFont="1" fillId="4" applyFill="1" borderId="0" xfId="0" applyAlignment="1">
      <alignment horizontal="center" vertical="center"/>
    </xf>
    <xf numFmtId="44" applyNumberFormat="1" fontId="7" applyFont="1" fillId="4" applyFill="1" borderId="0" xfId="1" applyAlignment="1">
      <alignment horizontal="center" vertical="center"/>
    </xf>
    <xf numFmtId="0" fontId="0" fillId="4" applyFill="1" borderId="0" xfId="0" applyAlignment="1">
      <alignment horizontal="center" vertical="center"/>
    </xf>
    <xf numFmtId="0" fontId="0" fillId="2" applyFill="1" borderId="0" xfId="0" applyAlignment="1">
      <alignment horizontal="center" vertical="center"/>
    </xf>
    <xf numFmtId="0" fontId="0" fillId="5" applyFill="1" borderId="0" xfId="0" applyAlignment="1">
      <alignment horizontal="center" vertical="center"/>
    </xf>
    <xf numFmtId="14" applyNumberFormat="1" fontId="7" applyFont="1" fillId="5" applyFill="1" borderId="0" xfId="0" applyProtection="1" applyAlignment="1">
      <alignment horizontal="center" vertical="center"/>
      <protection locked="0"/>
    </xf>
    <xf numFmtId="0" fontId="7" applyFont="1" fillId="5" applyFill="1" borderId="0" xfId="0" applyProtection="1" applyAlignment="1">
      <alignment horizontal="center" vertical="center"/>
      <protection locked="0"/>
    </xf>
    <xf numFmtId="44" applyNumberFormat="1" fontId="7" applyFont="1" fillId="5" applyFill="1" borderId="0" xfId="1" applyProtection="1" applyAlignment="1">
      <alignment horizontal="center" vertical="center"/>
      <protection locked="0"/>
    </xf>
    <xf numFmtId="0" fontId="9" applyFont="1" fillId="0" borderId="0" xfId="2" applyAlignment="1">
      <alignment vertical="center"/>
    </xf>
    <xf numFmtId="0" fontId="2" applyFont="1" fillId="0" borderId="0" xfId="0" applyAlignment="1">
      <alignment vertical="center"/>
    </xf>
    <xf numFmtId="0" fontId="0" fillId="6" applyFill="1" borderId="0" xfId="0" applyAlignment="1">
      <alignment vertical="center"/>
    </xf>
    <xf numFmtId="0" fontId="0" fillId="7" applyFill="1" borderId="0" xfId="0"/>
    <xf numFmtId="0" fontId="0" fillId="8" applyFill="1" borderId="0" xfId="0"/>
    <xf numFmtId="44" applyNumberFormat="1" fontId="0" applyFont="1" fillId="8" applyFill="1" borderId="0" xfId="1"/>
    <xf numFmtId="44" applyNumberFormat="1" fontId="0" applyFont="1" fillId="9" applyFill="1" borderId="0" xfId="1"/>
    <xf numFmtId="44" applyNumberFormat="1" fontId="0" applyFont="1" fillId="8" applyFill="1" borderId="0" xfId="1" applyAlignment="1">
      <alignment horizontal="center"/>
    </xf>
    <xf numFmtId="0" fontId="0" fillId="10" applyFill="1" borderId="0" xfId="0"/>
    <xf numFmtId="14" applyNumberFormat="1" fontId="0" fillId="10" applyFill="1" borderId="0" xfId="0" applyProtection="1" applyAlignment="1">
      <protection locked="0"/>
    </xf>
    <xf numFmtId="0" fontId="0" fillId="10" applyFill="1" borderId="0" xfId="0" applyProtection="1" applyAlignment="1">
      <protection locked="0"/>
    </xf>
    <xf numFmtId="44" applyNumberFormat="1" fontId="0" applyFont="1" fillId="10" applyFill="1" borderId="0" xfId="1" applyProtection="1" applyAlignment="1">
      <protection locked="0"/>
    </xf>
    <xf numFmtId="0" fontId="8" applyFont="1" fillId="0" borderId="0" xfId="2"/>
    <xf numFmtId="0" fontId="2" applyFont="1" fillId="0" borderId="0" xfId="0"/>
    <xf numFmtId="0" fontId="0" fillId="6" applyFill="1" borderId="0" xfId="0"/>
    <xf numFmtId="44" applyNumberFormat="1" fontId="0" applyFont="1" fillId="7" applyFill="1" borderId="0" applyBorder="1" xfId="1" applyProtection="1" applyAlignment="1"/>
    <xf numFmtId="0" fontId="10" applyFont="1" fillId="8" applyFill="1" borderId="0" xfId="0"/>
    <xf numFmtId="44" applyNumberFormat="1" fontId="0" applyFont="1" fillId="9" applyFill="1" borderId="0" xfId="1" applyProtection="1" applyAlignment="1">
      <protection locked="0"/>
    </xf>
    <xf numFmtId="44" applyNumberFormat="1" fontId="0" applyFont="1" fillId="4" applyFill="1" borderId="0" applyBorder="1" xfId="1" applyProtection="1" applyAlignment="1"/>
    <xf numFmtId="0" fontId="0" fillId="8" applyFill="1" borderId="0" xfId="0" applyProtection="1" applyAlignment="1">
      <protection locked="0"/>
    </xf>
    <xf numFmtId="44" applyNumberFormat="1" fontId="0" applyFont="1" fillId="4" applyFill="1" borderId="0" xfId="1" applyAlignment="1">
      <alignment horizontal="center"/>
    </xf>
    <xf numFmtId="44" applyNumberFormat="1" fontId="0" applyFont="1" fillId="5" applyFill="1" borderId="0" applyBorder="1" xfId="1" applyProtection="1" applyAlignment="1"/>
    <xf numFmtId="49" applyNumberFormat="1" fontId="0" fillId="0" borderId="0" xfId="0"/>
    <xf numFmtId="44" applyNumberFormat="1" fontId="0" fillId="7" applyFill="1" borderId="0" xfId="0"/>
    <xf numFmtId="0" fontId="0" fillId="7" applyFill="1" borderId="0" xfId="0" applyProtection="1" applyAlignment="1">
      <protection locked="0"/>
    </xf>
    <xf numFmtId="0" fontId="0" fillId="7" applyFill="1" borderId="0" xfId="0" quotePrefix="1"/>
    <xf numFmtId="0" fontId="0" fillId="7" applyFill="1" borderId="0" xfId="0" quotePrefix="1" applyProtection="1" applyAlignment="1">
      <protection locked="0"/>
    </xf>
    <xf numFmtId="0" fontId="0" fillId="2" applyFill="1" borderId="0" xfId="0" quotePrefix="1" applyProtection="1" applyAlignment="1">
      <protection locked="0"/>
    </xf>
    <xf numFmtId="44" applyNumberFormat="1" fontId="0" fillId="2" applyFill="1" borderId="0" xfId="0" applyProtection="1" applyAlignment="1">
      <protection locked="0"/>
    </xf>
    <xf numFmtId="0" fontId="0" fillId="0" borderId="0" xfId="0" quotePrefix="1"/>
    <xf numFmtId="0" fontId="10" applyFont="1" fillId="8" applyFill="1" borderId="0" xfId="0" applyProtection="1" applyAlignment="1">
      <protection locked="0"/>
    </xf>
    <xf numFmtId="0" fontId="11" applyFont="1" fillId="2" applyFill="1" borderId="0" xfId="0" applyProtection="1" applyAlignment="1">
      <protection locked="0"/>
    </xf>
    <xf numFmtId="0" fontId="2" applyFont="1" fillId="8" applyFill="1" borderId="0" xfId="0" applyProtection="1" applyAlignment="1">
      <protection locked="0"/>
    </xf>
    <xf numFmtId="44" applyNumberFormat="1" fontId="0" applyFont="1" fillId="0" borderId="0" xfId="1"/>
    <xf numFmtId="44" applyNumberFormat="1" fontId="0" applyFont="1" fillId="0" borderId="0" xfId="1" applyAlignment="1">
      <alignment horizontal="center"/>
    </xf>
    <xf numFmtId="14" applyNumberFormat="1" fontId="0" fillId="0" borderId="0" xfId="0"/>
    <xf numFmtId="49" applyNumberFormat="1" fontId="0" fillId="11" applyFill="1" borderId="0" xfId="0"/>
  </cellXfs>
  <cellStyles count="3">
    <cellStyle name="Currency" xfId="1" builtinId="4"/>
    <cellStyle name="Normal" xfId="0" builtinId="0"/>
    <cellStyle name="Normal 2" xfId="2" xr:uid="{C820A353-82D5-43AE-A20D-5B8850793862}"/>
  </cellStyles>
  <dxfs count="8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06/relationships/rdRichValueTypes" Target="/xl/richData/rdRichValueTypes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1" Type="http://schemas.microsoft.com/office/2017/06/relationships/rdRichValueStructure" Target="/xl/richData/rdrichvaluestructure.xml"/><Relationship Id="rId12" Type="http://schemas.microsoft.com/office/2017/06/relationships/rdRichValue" Target="/xl/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0"/>
</file>

<file path=xl/richData/rdrichvaluestructure.xml><?xml version="1.0" encoding="utf-8"?>
<rvStructures xmlns="http://schemas.microsoft.com/office/spreadsheetml/2017/richdata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3FCC-0FE2-4FD8-8445-10B3E12F8648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975-4435-450D-8E4F-CA1A567C5B3E}">
  <dimension ref="A1:AR200"/>
  <sheetViews>
    <sheetView topLeftCell="L5" workbookViewId="0">
      <selection activeCell="X16" sqref="X16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764.7799999999999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879.0700000000004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1</v>
      </c>
      <c r="T8" s="46">
        <v>45438</v>
      </c>
      <c r="U8" s="47" t="s">
        <v>20</v>
      </c>
      <c r="V8" s="47" t="s">
        <v>21</v>
      </c>
      <c r="W8" s="47" t="s">
        <v>22</v>
      </c>
      <c r="X8" s="47" t="s">
        <v>23</v>
      </c>
      <c r="Y8" s="48">
        <v>17.14</v>
      </c>
      <c r="Z8" s="45"/>
      <c r="AA8" s="14"/>
      <c r="AB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ht="15.75">
      <c r="B9" s="40"/>
      <c r="C9" s="40" t="s">
        <v>26</v>
      </c>
      <c r="D9" s="52" cm="1">
        <f ref="D9:D9" t="array" aca="1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2</v>
      </c>
      <c r="T9" s="72">
        <v>45438</v>
      </c>
      <c r="U9" s="0" t="s">
        <v>28</v>
      </c>
      <c r="W9" s="0" t="s">
        <v>22</v>
      </c>
      <c r="Y9" s="70">
        <v>10.69</v>
      </c>
      <c r="Z9" s="45"/>
      <c r="AA9" s="14"/>
      <c r="AB9" s="14"/>
      <c r="AI9" s="14"/>
      <c r="AJ9" s="14"/>
      <c r="AK9" s="49" t="s">
        <v>29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23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764.7799999999999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3</v>
      </c>
      <c r="T10" s="72">
        <v>45438</v>
      </c>
      <c r="U10" s="0" t="s">
        <v>28</v>
      </c>
      <c r="W10" s="0" t="s">
        <v>22</v>
      </c>
      <c r="Y10" s="70">
        <v>50.73</v>
      </c>
      <c r="Z10" s="45"/>
      <c r="AA10" s="14"/>
      <c r="AB10" s="14"/>
      <c r="AI10" s="14"/>
      <c r="AJ10" s="14"/>
      <c r="AK10" s="49" t="s">
        <v>30</v>
      </c>
      <c r="AM10" s="50" t="s">
        <v>31</v>
      </c>
      <c r="AN10" s="50" t="s">
        <v>32</v>
      </c>
      <c r="AO10" s="50" t="s">
        <v>33</v>
      </c>
    </row>
    <row r="11">
      <c r="B11" s="40"/>
      <c r="C11" s="40" t="s">
        <v>34</v>
      </c>
      <c r="D11" s="58">
        <f>Y6</f>
        <v>879.0700000000004</v>
      </c>
      <c r="E11" s="40"/>
      <c r="G11" s="41"/>
      <c r="H11" s="56" t="s">
        <v>35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36</v>
      </c>
      <c r="O11" s="10" t="e">
        <f>IF(N11="y",M11,)</f>
        <v>#REF!</v>
      </c>
      <c r="P11" s="41"/>
      <c r="R11" s="45"/>
      <c r="S11" s="45">
        <v>4</v>
      </c>
      <c r="T11" s="72">
        <v>45438</v>
      </c>
      <c r="U11" s="0" t="s">
        <v>37</v>
      </c>
      <c r="W11" s="0" t="s">
        <v>22</v>
      </c>
      <c r="Y11" s="70">
        <v>264.03</v>
      </c>
      <c r="Z11" s="45"/>
      <c r="AA11" s="14"/>
      <c r="AB11" s="14"/>
      <c r="AI11" s="14"/>
      <c r="AJ11" s="14"/>
      <c r="AK11" s="49" t="s">
        <v>38</v>
      </c>
      <c r="AM11" s="0" t="s">
        <v>39</v>
      </c>
      <c r="AN11" s="59" t="s">
        <v>40</v>
      </c>
      <c r="AO11" s="0" t="s">
        <v>41</v>
      </c>
      <c r="AR11" s="28"/>
    </row>
    <row r="12">
      <c r="B12" s="40"/>
      <c r="C12" s="40"/>
      <c r="D12" s="60"/>
      <c r="E12" s="40"/>
      <c r="G12" s="41"/>
      <c r="H12" s="56" t="s">
        <v>42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36</v>
      </c>
      <c r="O12" s="10" t="e">
        <f ref="O12:O21" t="shared" si="3" ca="1">IF(N12="y",M12,)</f>
        <v>#REF!</v>
      </c>
      <c r="P12" s="41"/>
      <c r="R12" s="45"/>
      <c r="S12" s="45">
        <v>5</v>
      </c>
      <c r="T12" s="72">
        <v>45437</v>
      </c>
      <c r="U12" s="0" t="s">
        <v>43</v>
      </c>
      <c r="W12" s="0" t="s">
        <v>22</v>
      </c>
      <c r="Y12" s="70">
        <v>24.34</v>
      </c>
      <c r="Z12" s="45"/>
      <c r="AA12" s="14"/>
      <c r="AB12" s="14"/>
      <c r="AI12" s="14"/>
      <c r="AJ12" s="14"/>
      <c r="AK12" s="49" t="s">
        <v>44</v>
      </c>
      <c r="AM12" s="0" t="s">
        <v>45</v>
      </c>
      <c r="AN12" s="0" t="s">
        <v>39</v>
      </c>
      <c r="AO12" s="0" t="s">
        <v>46</v>
      </c>
    </row>
    <row r="13">
      <c r="A13" s="14"/>
      <c r="B13" s="40"/>
      <c r="C13" s="40" t="s">
        <v>47</v>
      </c>
      <c r="D13" s="40"/>
      <c r="E13" s="40"/>
      <c r="F13" s="14"/>
      <c r="G13" s="41"/>
      <c r="H13" s="56" t="s">
        <v>48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36</v>
      </c>
      <c r="O13" s="10" t="e">
        <f t="shared" si="3" ca="1"/>
        <v>#REF!</v>
      </c>
      <c r="P13" s="41"/>
      <c r="R13" s="45"/>
      <c r="S13" s="45">
        <v>6</v>
      </c>
      <c r="T13" s="72">
        <v>45436</v>
      </c>
      <c r="U13" s="0" t="s">
        <v>20</v>
      </c>
      <c r="V13" s="0" t="s">
        <v>21</v>
      </c>
      <c r="W13" s="0" t="s">
        <v>22</v>
      </c>
      <c r="X13" s="0" t="s">
        <v>23</v>
      </c>
      <c r="Y13" s="70">
        <v>150.7</v>
      </c>
      <c r="Z13" s="45"/>
      <c r="AA13" s="14"/>
      <c r="AB13" s="14"/>
      <c r="AI13" s="14"/>
      <c r="AJ13" s="14"/>
      <c r="AK13" s="49" t="s">
        <v>22</v>
      </c>
      <c r="AM13" s="0" t="s">
        <v>49</v>
      </c>
      <c r="AN13" s="0" t="s">
        <v>45</v>
      </c>
      <c r="AO13" s="0" t="s">
        <v>50</v>
      </c>
    </row>
    <row r="14">
      <c r="A14" s="14"/>
      <c r="B14" s="61"/>
      <c r="C14" s="62" t="s">
        <v>51</v>
      </c>
      <c r="D14" s="48">
        <v>-454.02</v>
      </c>
      <c r="E14" s="61"/>
      <c r="F14" s="14"/>
      <c r="G14" s="41"/>
      <c r="H14" s="56" t="s">
        <v>52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36</v>
      </c>
      <c r="O14" s="10" t="e">
        <f t="shared" si="3" ca="1"/>
        <v>#REF!</v>
      </c>
      <c r="P14" s="41"/>
      <c r="R14" s="45"/>
      <c r="S14" s="45">
        <v>7</v>
      </c>
      <c r="T14" s="72">
        <v>45434</v>
      </c>
      <c r="U14" s="0" t="s">
        <v>20</v>
      </c>
      <c r="V14" s="0" t="s">
        <v>21</v>
      </c>
      <c r="W14" s="0" t="s">
        <v>22</v>
      </c>
      <c r="X14" s="0" t="s">
        <v>23</v>
      </c>
      <c r="Y14" s="70">
        <v>140.8</v>
      </c>
      <c r="Z14" s="45"/>
      <c r="AA14" s="14"/>
      <c r="AB14" s="14"/>
      <c r="AI14" s="14"/>
      <c r="AJ14" s="14"/>
      <c r="AK14" s="49" t="s">
        <v>53</v>
      </c>
      <c r="AM14" s="0" t="s">
        <v>54</v>
      </c>
      <c r="AN14" s="0" t="s">
        <v>49</v>
      </c>
      <c r="AO14" s="0" t="s">
        <v>55</v>
      </c>
    </row>
    <row r="15">
      <c r="A15" s="14"/>
      <c r="B15" s="61"/>
      <c r="C15" s="40" t="s">
        <v>56</v>
      </c>
      <c r="D15" s="60">
        <f>D9-D11</f>
        <v>-879.0700000000004</v>
      </c>
      <c r="E15" s="61"/>
      <c r="F15" s="14"/>
      <c r="G15" s="41"/>
      <c r="H15" s="56" t="s">
        <v>57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36</v>
      </c>
      <c r="O15" s="10" t="e">
        <f t="shared" si="3" ca="1"/>
        <v>#REF!</v>
      </c>
      <c r="P15" s="41"/>
      <c r="R15" s="45"/>
      <c r="S15" s="45">
        <v>8</v>
      </c>
      <c r="T15" s="72">
        <v>45434</v>
      </c>
      <c r="U15" s="0" t="s">
        <v>58</v>
      </c>
      <c r="W15" s="0" t="s">
        <v>22</v>
      </c>
      <c r="Y15" s="70">
        <v>66.3</v>
      </c>
      <c r="Z15" s="45"/>
      <c r="AA15" s="14"/>
      <c r="AB15" s="14"/>
      <c r="AI15" s="14"/>
      <c r="AJ15" s="14"/>
      <c r="AM15" s="0" t="s">
        <v>0</v>
      </c>
      <c r="AN15" s="0" t="s">
        <v>54</v>
      </c>
      <c r="AO15" s="0" t="s">
        <v>59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60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</v>
      </c>
      <c r="T16" s="72">
        <v>45434</v>
      </c>
      <c r="U16" s="0" t="s">
        <v>58</v>
      </c>
      <c r="W16" s="0" t="s">
        <v>22</v>
      </c>
      <c r="Y16" s="70">
        <v>8.53</v>
      </c>
      <c r="Z16" s="45"/>
      <c r="AA16" s="14"/>
      <c r="AB16" s="14"/>
      <c r="AI16" s="14"/>
      <c r="AJ16" s="14"/>
      <c r="AM16" s="0" t="s">
        <v>61</v>
      </c>
      <c r="AN16" s="0" t="s">
        <v>0</v>
      </c>
      <c r="AO16" s="0" t="s">
        <v>62</v>
      </c>
    </row>
    <row r="17">
      <c r="A17" s="14"/>
      <c r="B17" s="14"/>
      <c r="C17" s="64"/>
      <c r="D17" s="14"/>
      <c r="E17" s="14"/>
      <c r="F17" s="14"/>
      <c r="G17" s="41"/>
      <c r="H17" s="56" t="s">
        <v>63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36</v>
      </c>
      <c r="O17" s="10" t="e">
        <f t="shared" si="3" ca="1"/>
        <v>#REF!</v>
      </c>
      <c r="P17" s="41"/>
      <c r="R17" s="45"/>
      <c r="S17" s="45">
        <v>10</v>
      </c>
      <c r="T17" s="72">
        <v>45433</v>
      </c>
      <c r="U17" s="0" t="s">
        <v>64</v>
      </c>
      <c r="W17" s="0" t="s">
        <v>22</v>
      </c>
      <c r="Y17" s="70">
        <v>47.45</v>
      </c>
      <c r="Z17" s="45"/>
      <c r="AA17" s="14"/>
      <c r="AB17" s="14"/>
      <c r="AI17" s="14"/>
      <c r="AJ17" s="14"/>
      <c r="AM17" s="0" t="s">
        <v>65</v>
      </c>
      <c r="AN17" s="0" t="s">
        <v>61</v>
      </c>
      <c r="AO17" s="0" t="s">
        <v>66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11</v>
      </c>
      <c r="T18" s="72">
        <v>45431</v>
      </c>
      <c r="U18" s="0" t="s">
        <v>20</v>
      </c>
      <c r="V18" s="0" t="s">
        <v>21</v>
      </c>
      <c r="W18" s="0" t="s">
        <v>22</v>
      </c>
      <c r="X18" s="0" t="s">
        <v>23</v>
      </c>
      <c r="Y18" s="70">
        <v>58.51</v>
      </c>
      <c r="Z18" s="45"/>
      <c r="AA18" s="14"/>
      <c r="AB18" s="14"/>
      <c r="AI18" s="14"/>
      <c r="AJ18" s="14"/>
      <c r="AM18" s="0" t="s">
        <v>67</v>
      </c>
      <c r="AN18" s="0" t="s">
        <v>65</v>
      </c>
      <c r="AO18" s="0" t="s">
        <v>68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12</v>
      </c>
      <c r="T19" s="72">
        <v>45431</v>
      </c>
      <c r="U19" s="0" t="s">
        <v>69</v>
      </c>
      <c r="W19" s="0" t="s">
        <v>22</v>
      </c>
      <c r="Y19" s="70">
        <v>-2046.1</v>
      </c>
      <c r="Z19" s="45"/>
      <c r="AA19" s="14"/>
      <c r="AB19" s="14"/>
      <c r="AI19" s="14"/>
      <c r="AJ19" s="14"/>
      <c r="AM19" s="0" t="s">
        <v>70</v>
      </c>
      <c r="AN19" s="0" t="s">
        <v>67</v>
      </c>
      <c r="AO19" s="0" t="s">
        <v>71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13</v>
      </c>
      <c r="T20" s="72">
        <v>45430</v>
      </c>
      <c r="U20" s="0" t="s">
        <v>20</v>
      </c>
      <c r="V20" s="0" t="s">
        <v>21</v>
      </c>
      <c r="W20" s="0" t="s">
        <v>22</v>
      </c>
      <c r="X20" s="0" t="s">
        <v>23</v>
      </c>
      <c r="Y20" s="70">
        <v>5.51</v>
      </c>
      <c r="Z20" s="45"/>
      <c r="AA20" s="14"/>
      <c r="AB20" s="14"/>
      <c r="AI20" s="14"/>
      <c r="AJ20" s="14"/>
      <c r="AM20" s="0" t="s">
        <v>72</v>
      </c>
      <c r="AN20" s="0" t="s">
        <v>70</v>
      </c>
      <c r="AO20" s="0" t="s">
        <v>73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14</v>
      </c>
      <c r="T21" s="72">
        <v>45430</v>
      </c>
      <c r="U21" s="0" t="s">
        <v>74</v>
      </c>
      <c r="W21" s="0" t="s">
        <v>22</v>
      </c>
      <c r="Y21" s="70">
        <v>29.07</v>
      </c>
      <c r="Z21" s="45"/>
      <c r="AA21" s="14"/>
      <c r="AB21" s="14"/>
      <c r="AI21" s="14"/>
      <c r="AJ21" s="14"/>
      <c r="AM21" s="0" t="s">
        <v>75</v>
      </c>
      <c r="AN21" s="0" t="s">
        <v>72</v>
      </c>
      <c r="AO21" s="0" t="s">
        <v>76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77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15</v>
      </c>
      <c r="T22" s="72">
        <v>45429</v>
      </c>
      <c r="U22" s="0" t="s">
        <v>78</v>
      </c>
      <c r="W22" s="0" t="s">
        <v>22</v>
      </c>
      <c r="Y22" s="70">
        <v>133.9</v>
      </c>
      <c r="Z22" s="45"/>
      <c r="AA22" s="14"/>
      <c r="AB22" s="14"/>
      <c r="AI22" s="14"/>
      <c r="AJ22" s="14"/>
      <c r="AM22" s="0" t="s">
        <v>79</v>
      </c>
      <c r="AN22" s="0" t="s">
        <v>75</v>
      </c>
      <c r="AO22" s="0" t="s">
        <v>80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81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16</v>
      </c>
      <c r="T23" s="72">
        <v>45429</v>
      </c>
      <c r="U23" s="0" t="s">
        <v>82</v>
      </c>
      <c r="W23" s="0" t="s">
        <v>22</v>
      </c>
      <c r="Y23" s="70">
        <v>60.61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83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17</v>
      </c>
      <c r="T24" s="72">
        <v>45429</v>
      </c>
      <c r="U24" s="0" t="s">
        <v>84</v>
      </c>
      <c r="W24" s="0" t="s">
        <v>22</v>
      </c>
      <c r="Y24" s="70">
        <v>21.67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18</v>
      </c>
      <c r="T25" s="72">
        <v>45428</v>
      </c>
      <c r="U25" s="0" t="s">
        <v>86</v>
      </c>
      <c r="W25" s="0" t="s">
        <v>22</v>
      </c>
      <c r="Y25" s="70">
        <v>76.67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87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19</v>
      </c>
      <c r="T26" s="72">
        <v>45428</v>
      </c>
      <c r="U26" s="0" t="s">
        <v>88</v>
      </c>
      <c r="W26" s="0" t="s">
        <v>22</v>
      </c>
      <c r="Y26" s="70">
        <v>59.95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89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20</v>
      </c>
      <c r="T27" s="72">
        <v>45428</v>
      </c>
      <c r="U27" s="0" t="s">
        <v>90</v>
      </c>
      <c r="W27" s="0" t="s">
        <v>22</v>
      </c>
      <c r="Y27" s="70">
        <v>13.73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91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21</v>
      </c>
      <c r="T28" s="72">
        <v>45427</v>
      </c>
      <c r="U28" s="0" t="s">
        <v>92</v>
      </c>
      <c r="W28" s="0" t="s">
        <v>22</v>
      </c>
      <c r="Y28" s="70">
        <v>95.58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93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22</v>
      </c>
      <c r="T29" s="72">
        <v>45426</v>
      </c>
      <c r="U29" s="0" t="s">
        <v>94</v>
      </c>
      <c r="W29" s="0" t="s">
        <v>22</v>
      </c>
      <c r="Y29" s="70">
        <v>3.22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23</v>
      </c>
      <c r="T30" s="72">
        <v>45425</v>
      </c>
      <c r="U30" s="0" t="s">
        <v>90</v>
      </c>
      <c r="W30" s="0" t="s">
        <v>22</v>
      </c>
      <c r="Y30" s="70">
        <v>86.38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96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24</v>
      </c>
      <c r="T31" s="72">
        <v>45424</v>
      </c>
      <c r="U31" s="0" t="s">
        <v>20</v>
      </c>
      <c r="V31" s="0" t="s">
        <v>21</v>
      </c>
      <c r="W31" s="0" t="s">
        <v>22</v>
      </c>
      <c r="X31" s="0" t="s">
        <v>23</v>
      </c>
      <c r="Y31" s="70">
        <v>158.27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25</v>
      </c>
      <c r="T32" s="72">
        <v>45424</v>
      </c>
      <c r="U32" s="0" t="s">
        <v>58</v>
      </c>
      <c r="W32" s="0" t="s">
        <v>22</v>
      </c>
      <c r="Y32" s="70">
        <v>7.48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26</v>
      </c>
      <c r="T33" s="72">
        <v>45422</v>
      </c>
      <c r="U33" s="0" t="s">
        <v>97</v>
      </c>
      <c r="W33" s="0" t="s">
        <v>22</v>
      </c>
      <c r="Y33" s="70">
        <v>14.35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27</v>
      </c>
      <c r="T34" s="72">
        <v>45421</v>
      </c>
      <c r="U34" s="0" t="s">
        <v>20</v>
      </c>
      <c r="V34" s="0" t="s">
        <v>21</v>
      </c>
      <c r="W34" s="0" t="s">
        <v>22</v>
      </c>
      <c r="X34" s="0" t="s">
        <v>23</v>
      </c>
      <c r="Y34" s="70">
        <v>180.94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28</v>
      </c>
      <c r="T35" s="72">
        <v>45421</v>
      </c>
      <c r="U35" s="0" t="s">
        <v>20</v>
      </c>
      <c r="V35" s="0" t="s">
        <v>21</v>
      </c>
      <c r="W35" s="0" t="s">
        <v>22</v>
      </c>
      <c r="X35" s="0" t="s">
        <v>23</v>
      </c>
      <c r="Y35" s="70">
        <v>4.73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29</v>
      </c>
      <c r="T36" s="72">
        <v>45421</v>
      </c>
      <c r="U36" s="0" t="s">
        <v>98</v>
      </c>
      <c r="W36" s="0" t="s">
        <v>22</v>
      </c>
      <c r="Y36" s="70">
        <v>32.22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30</v>
      </c>
      <c r="T37" s="72">
        <v>45421</v>
      </c>
      <c r="U37" s="0" t="s">
        <v>99</v>
      </c>
      <c r="W37" s="0" t="s">
        <v>22</v>
      </c>
      <c r="Y37" s="70">
        <v>780.78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100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31</v>
      </c>
      <c r="T38" s="72">
        <v>45421</v>
      </c>
      <c r="U38" s="0" t="s">
        <v>101</v>
      </c>
      <c r="W38" s="0" t="s">
        <v>22</v>
      </c>
      <c r="Y38" s="70">
        <v>-3.42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32</v>
      </c>
      <c r="T39" s="72">
        <v>45421</v>
      </c>
      <c r="U39" s="0" t="s">
        <v>101</v>
      </c>
      <c r="W39" s="0" t="s">
        <v>22</v>
      </c>
      <c r="Y39" s="70">
        <v>26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103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33</v>
      </c>
      <c r="T40" s="72">
        <v>45420</v>
      </c>
      <c r="U40" s="0" t="s">
        <v>104</v>
      </c>
      <c r="W40" s="0" t="s">
        <v>22</v>
      </c>
      <c r="Y40" s="70">
        <v>18.53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105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34</v>
      </c>
      <c r="T41" s="72">
        <v>45420</v>
      </c>
      <c r="U41" s="0" t="s">
        <v>106</v>
      </c>
      <c r="W41" s="0" t="s">
        <v>22</v>
      </c>
      <c r="Y41" s="70">
        <v>27.45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107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35</v>
      </c>
      <c r="T42" s="72">
        <v>45420</v>
      </c>
      <c r="U42" s="0" t="s">
        <v>108</v>
      </c>
      <c r="W42" s="0" t="s">
        <v>22</v>
      </c>
      <c r="Y42" s="70">
        <v>12.84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109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36</v>
      </c>
      <c r="T43" s="72">
        <v>45419</v>
      </c>
      <c r="U43" s="0" t="s">
        <v>110</v>
      </c>
      <c r="W43" s="0" t="s">
        <v>22</v>
      </c>
      <c r="Y43" s="70">
        <v>69.56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111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37</v>
      </c>
      <c r="T44" s="72">
        <v>45417</v>
      </c>
      <c r="U44" s="0" t="s">
        <v>74</v>
      </c>
      <c r="W44" s="0" t="s">
        <v>22</v>
      </c>
      <c r="Y44" s="70">
        <v>21.76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38</v>
      </c>
      <c r="T45" s="72">
        <v>45417</v>
      </c>
      <c r="U45" s="0" t="s">
        <v>112</v>
      </c>
      <c r="W45" s="0" t="s">
        <v>22</v>
      </c>
      <c r="Y45" s="70">
        <v>3.22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39</v>
      </c>
      <c r="T46" s="72">
        <v>45417</v>
      </c>
      <c r="U46" s="0" t="s">
        <v>113</v>
      </c>
      <c r="W46" s="0" t="s">
        <v>22</v>
      </c>
      <c r="Y46" s="70">
        <v>58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40</v>
      </c>
      <c r="T47" s="72">
        <v>45417</v>
      </c>
      <c r="U47" s="0" t="s">
        <v>58</v>
      </c>
      <c r="W47" s="0" t="s">
        <v>22</v>
      </c>
      <c r="Y47" s="70">
        <v>47.1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41</v>
      </c>
      <c r="T48" s="72">
        <v>45417</v>
      </c>
      <c r="U48" s="0" t="s">
        <v>69</v>
      </c>
      <c r="W48" s="0" t="s">
        <v>22</v>
      </c>
      <c r="Y48" s="70">
        <v>-1647.72</v>
      </c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42</v>
      </c>
      <c r="T49" s="72">
        <v>45416</v>
      </c>
      <c r="U49" s="0" t="s">
        <v>58</v>
      </c>
      <c r="W49" s="0" t="s">
        <v>22</v>
      </c>
      <c r="Y49" s="70">
        <v>10.35</v>
      </c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>
        <v>43</v>
      </c>
      <c r="T50" s="72">
        <v>45416</v>
      </c>
      <c r="U50" s="0" t="s">
        <v>58</v>
      </c>
      <c r="W50" s="0" t="s">
        <v>22</v>
      </c>
      <c r="Y50" s="70">
        <v>17.11</v>
      </c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>
        <v>44</v>
      </c>
      <c r="T51" s="72">
        <v>45416</v>
      </c>
      <c r="U51" s="0" t="s">
        <v>114</v>
      </c>
      <c r="W51" s="0" t="s">
        <v>22</v>
      </c>
      <c r="Y51" s="70">
        <v>904.99</v>
      </c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>
        <v>45</v>
      </c>
      <c r="T52" s="72">
        <v>45415</v>
      </c>
      <c r="U52" s="0" t="s">
        <v>95</v>
      </c>
      <c r="W52" s="0" t="s">
        <v>22</v>
      </c>
      <c r="Y52" s="70">
        <v>24.71</v>
      </c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>
        <v>46</v>
      </c>
      <c r="T53" s="72">
        <v>45415</v>
      </c>
      <c r="U53" s="0" t="s">
        <v>20</v>
      </c>
      <c r="V53" s="0" t="s">
        <v>21</v>
      </c>
      <c r="W53" s="0" t="s">
        <v>22</v>
      </c>
      <c r="X53" s="0" t="s">
        <v>23</v>
      </c>
      <c r="Y53" s="70">
        <v>48.18</v>
      </c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>
        <v>47</v>
      </c>
      <c r="T54" s="46">
        <v>45415</v>
      </c>
      <c r="U54" s="47" t="s">
        <v>58</v>
      </c>
      <c r="V54" s="47"/>
      <c r="W54" s="47" t="s">
        <v>22</v>
      </c>
      <c r="X54" s="47"/>
      <c r="Y54" s="48">
        <v>18.16</v>
      </c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>
        <v>48</v>
      </c>
      <c r="T55" s="46">
        <v>45414</v>
      </c>
      <c r="U55" s="47" t="s">
        <v>115</v>
      </c>
      <c r="V55" s="47"/>
      <c r="W55" s="47" t="s">
        <v>22</v>
      </c>
      <c r="X55" s="47"/>
      <c r="Y55" s="48">
        <v>0.06</v>
      </c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>
        <v>49</v>
      </c>
      <c r="T56" s="46">
        <v>45414</v>
      </c>
      <c r="U56" s="47" t="s">
        <v>116</v>
      </c>
      <c r="V56" s="47"/>
      <c r="W56" s="47" t="s">
        <v>22</v>
      </c>
      <c r="X56" s="47"/>
      <c r="Y56" s="48">
        <v>10</v>
      </c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>
        <v>50</v>
      </c>
      <c r="T57" s="46">
        <v>45414</v>
      </c>
      <c r="U57" s="47" t="s">
        <v>58</v>
      </c>
      <c r="V57" s="47"/>
      <c r="W57" s="47" t="s">
        <v>22</v>
      </c>
      <c r="X57" s="47"/>
      <c r="Y57" s="48">
        <v>32.09</v>
      </c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>
        <v>51</v>
      </c>
      <c r="T58" s="46">
        <v>45413</v>
      </c>
      <c r="U58" s="47" t="s">
        <v>117</v>
      </c>
      <c r="V58" s="47"/>
      <c r="W58" s="47" t="s">
        <v>22</v>
      </c>
      <c r="X58" s="47"/>
      <c r="Y58" s="48">
        <v>129</v>
      </c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>
        <v>52</v>
      </c>
      <c r="T59" s="46">
        <v>45413</v>
      </c>
      <c r="U59" s="47" t="s">
        <v>118</v>
      </c>
      <c r="V59" s="47"/>
      <c r="W59" s="47" t="s">
        <v>22</v>
      </c>
      <c r="X59" s="47"/>
      <c r="Y59" s="48">
        <v>134.84</v>
      </c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>
        <v>116</v>
      </c>
      <c r="T60" s="46">
        <v>45441</v>
      </c>
      <c r="U60" s="47" t="s">
        <v>58</v>
      </c>
      <c r="V60" s="47"/>
      <c r="W60" s="47" t="s">
        <v>22</v>
      </c>
      <c r="X60" s="47"/>
      <c r="Y60" s="48">
        <v>10.69</v>
      </c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>
        <v>117</v>
      </c>
      <c r="T61" s="46">
        <v>45441</v>
      </c>
      <c r="U61" s="47" t="s">
        <v>119</v>
      </c>
      <c r="V61" s="47"/>
      <c r="W61" s="47" t="s">
        <v>22</v>
      </c>
      <c r="X61" s="47"/>
      <c r="Y61" s="48">
        <v>334.43</v>
      </c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>
        <v>118</v>
      </c>
      <c r="T62" s="46">
        <v>45439</v>
      </c>
      <c r="U62" s="47" t="s">
        <v>90</v>
      </c>
      <c r="V62" s="47"/>
      <c r="W62" s="47" t="s">
        <v>22</v>
      </c>
      <c r="X62" s="47"/>
      <c r="Y62" s="48">
        <v>12.96</v>
      </c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errorStyle="information" allowBlank="1" sqref="W1:W8 W54:W1048576 AF9:AF53" xr:uid="{7DFACB26-8BE6-4A3C-848F-7EB998358273}">
      <formula1>$AK$7:$AK$14</formula1>
    </dataValidation>
    <dataValidation type="list" allowBlank="1" showErrorMessage="1" sqref="X54:X102 X8 AG9:AG53" xr:uid="{BB063754-92A0-45F2-BB25-C5F6E32C1FD4}">
      <formula1>$H$9:$H$58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3A2-4B92-490D-BBBD-5B84A7BE7200}">
  <dimension ref="A1:AR200"/>
  <sheetViews>
    <sheetView tabSelected="1" topLeftCell="L1" workbookViewId="0">
      <selection activeCell="AC10" sqref="AC10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3471.05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5410.950000000002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916</v>
      </c>
      <c r="T8" s="46">
        <v>45448</v>
      </c>
      <c r="U8" s="47" t="s">
        <v>120</v>
      </c>
      <c r="V8" s="47" t="s">
        <v>81</v>
      </c>
      <c r="W8" s="47" t="s">
        <v>24</v>
      </c>
      <c r="X8" s="47" t="s">
        <v>81</v>
      </c>
      <c r="Y8" s="48">
        <v>3010.09</v>
      </c>
      <c r="Z8" s="45"/>
      <c r="AA8" s="14"/>
      <c r="AB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ht="15.75">
      <c r="B9" s="40"/>
      <c r="C9" s="40" t="s">
        <v>26</v>
      </c>
      <c r="D9" s="52" cm="1">
        <f ref="D9:D9" t="array" aca="1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917</v>
      </c>
      <c r="T9" s="72">
        <v>45447</v>
      </c>
      <c r="U9" s="0" t="s">
        <v>121</v>
      </c>
      <c r="V9" s="0" t="s">
        <v>21</v>
      </c>
      <c r="W9" s="0" t="s">
        <v>24</v>
      </c>
      <c r="X9" s="0" t="s">
        <v>122</v>
      </c>
      <c r="Y9" s="70">
        <v>-1200</v>
      </c>
      <c r="Z9" s="45"/>
      <c r="AA9" s="14"/>
      <c r="AB9" s="14"/>
      <c r="AI9" s="14"/>
      <c r="AJ9" s="14"/>
      <c r="AK9" s="49" t="s">
        <v>29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23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460.96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918</v>
      </c>
      <c r="T10" s="72">
        <v>45447</v>
      </c>
      <c r="U10" s="0" t="s">
        <v>123</v>
      </c>
      <c r="V10" s="0" t="s">
        <v>21</v>
      </c>
      <c r="W10" s="0" t="s">
        <v>24</v>
      </c>
      <c r="X10" s="0" t="s">
        <v>122</v>
      </c>
      <c r="Y10" s="70">
        <v>1608.35</v>
      </c>
      <c r="Z10" s="45"/>
      <c r="AA10" s="14"/>
      <c r="AB10" s="14"/>
      <c r="AI10" s="14"/>
      <c r="AJ10" s="14"/>
      <c r="AK10" s="49" t="s">
        <v>30</v>
      </c>
      <c r="AM10" s="50" t="s">
        <v>31</v>
      </c>
      <c r="AN10" s="50" t="s">
        <v>32</v>
      </c>
      <c r="AO10" s="50" t="s">
        <v>33</v>
      </c>
    </row>
    <row r="11">
      <c r="B11" s="40"/>
      <c r="C11" s="40" t="s">
        <v>34</v>
      </c>
      <c r="D11" s="58">
        <f>Y6</f>
        <v>5410.950000000002</v>
      </c>
      <c r="E11" s="40"/>
      <c r="G11" s="41"/>
      <c r="H11" s="56" t="s">
        <v>35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36</v>
      </c>
      <c r="O11" s="10" t="e">
        <f>IF(N11="y",M11,)</f>
        <v>#REF!</v>
      </c>
      <c r="P11" s="41"/>
      <c r="R11" s="45"/>
      <c r="S11" s="45">
        <v>919</v>
      </c>
      <c r="T11" s="72">
        <v>45447</v>
      </c>
      <c r="U11" s="0" t="s">
        <v>124</v>
      </c>
      <c r="V11" s="0" t="s">
        <v>21</v>
      </c>
      <c r="W11" s="0" t="s">
        <v>24</v>
      </c>
      <c r="X11" s="0" t="s">
        <v>122</v>
      </c>
      <c r="Y11" s="70">
        <v>166.81</v>
      </c>
      <c r="Z11" s="45"/>
      <c r="AA11" s="14"/>
      <c r="AB11" s="14"/>
      <c r="AI11" s="14"/>
      <c r="AJ11" s="14"/>
      <c r="AK11" s="49" t="s">
        <v>38</v>
      </c>
      <c r="AM11" s="0" t="s">
        <v>39</v>
      </c>
      <c r="AN11" s="59" t="s">
        <v>40</v>
      </c>
      <c r="AO11" s="0" t="s">
        <v>41</v>
      </c>
      <c r="AR11" s="28"/>
    </row>
    <row r="12">
      <c r="B12" s="40"/>
      <c r="C12" s="40"/>
      <c r="D12" s="60"/>
      <c r="E12" s="40"/>
      <c r="G12" s="41"/>
      <c r="H12" s="56" t="s">
        <v>42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36</v>
      </c>
      <c r="O12" s="10" t="e">
        <f ref="O12:O21" t="shared" si="3" ca="1">IF(N12="y",M12,)</f>
        <v>#REF!</v>
      </c>
      <c r="P12" s="41"/>
      <c r="R12" s="45"/>
      <c r="S12" s="45">
        <v>920</v>
      </c>
      <c r="T12" s="72">
        <v>45447</v>
      </c>
      <c r="U12" s="0" t="s">
        <v>123</v>
      </c>
      <c r="V12" s="0" t="s">
        <v>21</v>
      </c>
      <c r="W12" s="0" t="s">
        <v>24</v>
      </c>
      <c r="X12" s="0" t="s">
        <v>122</v>
      </c>
      <c r="Y12" s="70">
        <v>100</v>
      </c>
      <c r="Z12" s="45"/>
      <c r="AA12" s="14"/>
      <c r="AB12" s="14"/>
      <c r="AI12" s="14"/>
      <c r="AJ12" s="14"/>
      <c r="AK12" s="49" t="s">
        <v>44</v>
      </c>
      <c r="AM12" s="0" t="s">
        <v>45</v>
      </c>
      <c r="AN12" s="0" t="s">
        <v>39</v>
      </c>
      <c r="AO12" s="0" t="s">
        <v>46</v>
      </c>
    </row>
    <row r="13">
      <c r="A13" s="14"/>
      <c r="B13" s="40"/>
      <c r="C13" s="40" t="s">
        <v>47</v>
      </c>
      <c r="D13" s="40"/>
      <c r="E13" s="40"/>
      <c r="F13" s="14"/>
      <c r="G13" s="41"/>
      <c r="H13" s="56" t="s">
        <v>48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36</v>
      </c>
      <c r="O13" s="10" t="e">
        <f t="shared" si="3" ca="1"/>
        <v>#REF!</v>
      </c>
      <c r="P13" s="41"/>
      <c r="R13" s="45"/>
      <c r="S13" s="45">
        <v>921</v>
      </c>
      <c r="T13" s="72">
        <v>45446</v>
      </c>
      <c r="U13" s="0" t="s">
        <v>125</v>
      </c>
      <c r="V13" s="0" t="s">
        <v>21</v>
      </c>
      <c r="W13" s="0" t="s">
        <v>24</v>
      </c>
      <c r="X13" s="0" t="s">
        <v>126</v>
      </c>
      <c r="Y13" s="70">
        <v>65.76</v>
      </c>
      <c r="Z13" s="45"/>
      <c r="AA13" s="14"/>
      <c r="AB13" s="14"/>
      <c r="AI13" s="14"/>
      <c r="AJ13" s="14"/>
      <c r="AK13" s="49" t="s">
        <v>22</v>
      </c>
      <c r="AM13" s="0" t="s">
        <v>49</v>
      </c>
      <c r="AN13" s="0" t="s">
        <v>45</v>
      </c>
      <c r="AO13" s="0" t="s">
        <v>50</v>
      </c>
    </row>
    <row r="14">
      <c r="A14" s="14"/>
      <c r="B14" s="61"/>
      <c r="C14" s="62" t="s">
        <v>51</v>
      </c>
      <c r="D14" s="48">
        <v>-454.02</v>
      </c>
      <c r="E14" s="61"/>
      <c r="F14" s="14"/>
      <c r="G14" s="41"/>
      <c r="H14" s="56" t="s">
        <v>52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36</v>
      </c>
      <c r="O14" s="10" t="e">
        <f t="shared" si="3" ca="1"/>
        <v>#REF!</v>
      </c>
      <c r="P14" s="41"/>
      <c r="R14" s="45"/>
      <c r="S14" s="45">
        <v>933</v>
      </c>
      <c r="T14" s="72">
        <v>45453</v>
      </c>
      <c r="U14" s="0" t="s">
        <v>127</v>
      </c>
      <c r="V14" s="0" t="s">
        <v>21</v>
      </c>
      <c r="W14" s="0" t="s">
        <v>22</v>
      </c>
      <c r="X14" s="0" t="s">
        <v>126</v>
      </c>
      <c r="Y14" s="70">
        <v>12.9</v>
      </c>
      <c r="Z14" s="45"/>
      <c r="AA14" s="14"/>
      <c r="AB14" s="14"/>
      <c r="AI14" s="14"/>
      <c r="AJ14" s="14"/>
      <c r="AK14" s="49" t="s">
        <v>53</v>
      </c>
      <c r="AM14" s="0" t="s">
        <v>54</v>
      </c>
      <c r="AN14" s="0" t="s">
        <v>49</v>
      </c>
      <c r="AO14" s="0" t="s">
        <v>55</v>
      </c>
    </row>
    <row r="15">
      <c r="A15" s="14"/>
      <c r="B15" s="61"/>
      <c r="C15" s="40" t="s">
        <v>56</v>
      </c>
      <c r="D15" s="60">
        <f>D9-D11</f>
        <v>-5410.950000000002</v>
      </c>
      <c r="E15" s="61"/>
      <c r="F15" s="14"/>
      <c r="G15" s="41"/>
      <c r="H15" s="56" t="s">
        <v>57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36</v>
      </c>
      <c r="O15" s="10" t="e">
        <f t="shared" si="3" ca="1"/>
        <v>#REF!</v>
      </c>
      <c r="P15" s="41"/>
      <c r="R15" s="45"/>
      <c r="S15" s="45">
        <v>934</v>
      </c>
      <c r="T15" s="72">
        <v>45453</v>
      </c>
      <c r="U15" s="0" t="s">
        <v>128</v>
      </c>
      <c r="V15" s="0" t="s">
        <v>21</v>
      </c>
      <c r="W15" s="0" t="s">
        <v>22</v>
      </c>
      <c r="X15" s="0" t="s">
        <v>126</v>
      </c>
      <c r="Y15" s="70">
        <v>58.51</v>
      </c>
      <c r="Z15" s="45"/>
      <c r="AA15" s="14"/>
      <c r="AB15" s="14"/>
      <c r="AI15" s="14"/>
      <c r="AJ15" s="14"/>
      <c r="AM15" s="0" t="s">
        <v>0</v>
      </c>
      <c r="AN15" s="0" t="s">
        <v>54</v>
      </c>
      <c r="AO15" s="0" t="s">
        <v>59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60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935</v>
      </c>
      <c r="T16" s="72">
        <v>45453</v>
      </c>
      <c r="U16" s="0" t="s">
        <v>97</v>
      </c>
      <c r="V16" s="0" t="s">
        <v>21</v>
      </c>
      <c r="W16" s="0" t="s">
        <v>22</v>
      </c>
      <c r="X16" s="0" t="s">
        <v>126</v>
      </c>
      <c r="Y16" s="70">
        <v>186.04</v>
      </c>
      <c r="Z16" s="45"/>
      <c r="AA16" s="14"/>
      <c r="AB16" s="14"/>
      <c r="AI16" s="14"/>
      <c r="AJ16" s="14"/>
      <c r="AM16" s="0" t="s">
        <v>61</v>
      </c>
      <c r="AN16" s="0" t="s">
        <v>0</v>
      </c>
      <c r="AO16" s="0" t="s">
        <v>62</v>
      </c>
    </row>
    <row r="17">
      <c r="A17" s="14"/>
      <c r="B17" s="14"/>
      <c r="C17" s="64"/>
      <c r="D17" s="14"/>
      <c r="E17" s="14"/>
      <c r="F17" s="14"/>
      <c r="G17" s="41"/>
      <c r="H17" s="56" t="s">
        <v>63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36</v>
      </c>
      <c r="O17" s="10" t="e">
        <f t="shared" si="3" ca="1"/>
        <v>#REF!</v>
      </c>
      <c r="P17" s="41"/>
      <c r="R17" s="45"/>
      <c r="S17" s="45">
        <v>936</v>
      </c>
      <c r="T17" s="72">
        <v>45453</v>
      </c>
      <c r="U17" s="0" t="s">
        <v>58</v>
      </c>
      <c r="V17" s="0" t="s">
        <v>21</v>
      </c>
      <c r="W17" s="0" t="s">
        <v>22</v>
      </c>
      <c r="X17" s="0" t="s">
        <v>126</v>
      </c>
      <c r="Y17" s="70">
        <v>26.74</v>
      </c>
      <c r="Z17" s="45"/>
      <c r="AA17" s="14"/>
      <c r="AB17" s="14"/>
      <c r="AI17" s="14"/>
      <c r="AJ17" s="14"/>
      <c r="AM17" s="0" t="s">
        <v>65</v>
      </c>
      <c r="AN17" s="0" t="s">
        <v>61</v>
      </c>
      <c r="AO17" s="0" t="s">
        <v>66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937</v>
      </c>
      <c r="T18" s="72">
        <v>45453</v>
      </c>
      <c r="U18" s="0" t="s">
        <v>58</v>
      </c>
      <c r="V18" s="0" t="s">
        <v>21</v>
      </c>
      <c r="W18" s="0" t="s">
        <v>22</v>
      </c>
      <c r="X18" s="0" t="s">
        <v>126</v>
      </c>
      <c r="Y18" s="70">
        <v>25.7</v>
      </c>
      <c r="Z18" s="45"/>
      <c r="AA18" s="14"/>
      <c r="AB18" s="14"/>
      <c r="AI18" s="14"/>
      <c r="AJ18" s="14"/>
      <c r="AM18" s="0" t="s">
        <v>67</v>
      </c>
      <c r="AN18" s="0" t="s">
        <v>65</v>
      </c>
      <c r="AO18" s="0" t="s">
        <v>68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938</v>
      </c>
      <c r="T19" s="72">
        <v>45452</v>
      </c>
      <c r="U19" s="0" t="s">
        <v>129</v>
      </c>
      <c r="V19" s="0" t="s">
        <v>21</v>
      </c>
      <c r="W19" s="0" t="s">
        <v>22</v>
      </c>
      <c r="X19" s="0" t="s">
        <v>126</v>
      </c>
      <c r="Y19" s="70">
        <v>11.01</v>
      </c>
      <c r="Z19" s="45"/>
      <c r="AA19" s="14"/>
      <c r="AB19" s="14"/>
      <c r="AI19" s="14"/>
      <c r="AJ19" s="14"/>
      <c r="AM19" s="0" t="s">
        <v>70</v>
      </c>
      <c r="AN19" s="0" t="s">
        <v>67</v>
      </c>
      <c r="AO19" s="0" t="s">
        <v>71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939</v>
      </c>
      <c r="T20" s="72">
        <v>45452</v>
      </c>
      <c r="U20" s="0" t="s">
        <v>58</v>
      </c>
      <c r="V20" s="0" t="s">
        <v>21</v>
      </c>
      <c r="W20" s="0" t="s">
        <v>22</v>
      </c>
      <c r="X20" s="0" t="s">
        <v>126</v>
      </c>
      <c r="Y20" s="70">
        <v>10.65</v>
      </c>
      <c r="Z20" s="45"/>
      <c r="AA20" s="14"/>
      <c r="AB20" s="14"/>
      <c r="AI20" s="14"/>
      <c r="AJ20" s="14"/>
      <c r="AM20" s="0" t="s">
        <v>72</v>
      </c>
      <c r="AN20" s="0" t="s">
        <v>70</v>
      </c>
      <c r="AO20" s="0" t="s">
        <v>73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940</v>
      </c>
      <c r="T21" s="72">
        <v>45452</v>
      </c>
      <c r="U21" s="0" t="s">
        <v>130</v>
      </c>
      <c r="V21" s="0" t="s">
        <v>21</v>
      </c>
      <c r="W21" s="0" t="s">
        <v>22</v>
      </c>
      <c r="X21" s="0" t="s">
        <v>126</v>
      </c>
      <c r="Y21" s="70">
        <v>65.43</v>
      </c>
      <c r="Z21" s="45"/>
      <c r="AA21" s="14"/>
      <c r="AB21" s="14"/>
      <c r="AI21" s="14"/>
      <c r="AJ21" s="14"/>
      <c r="AM21" s="0" t="s">
        <v>75</v>
      </c>
      <c r="AN21" s="0" t="s">
        <v>72</v>
      </c>
      <c r="AO21" s="0" t="s">
        <v>76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77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941</v>
      </c>
      <c r="T22" s="72">
        <v>45452</v>
      </c>
      <c r="U22" s="0" t="s">
        <v>131</v>
      </c>
      <c r="V22" s="0" t="s">
        <v>21</v>
      </c>
      <c r="W22" s="0" t="s">
        <v>22</v>
      </c>
      <c r="X22" s="0" t="s">
        <v>126</v>
      </c>
      <c r="Y22" s="70">
        <v>27.14</v>
      </c>
      <c r="Z22" s="45"/>
      <c r="AA22" s="14"/>
      <c r="AB22" s="14"/>
      <c r="AI22" s="14"/>
      <c r="AJ22" s="14"/>
      <c r="AM22" s="0" t="s">
        <v>79</v>
      </c>
      <c r="AN22" s="0" t="s">
        <v>75</v>
      </c>
      <c r="AO22" s="0" t="s">
        <v>80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81</v>
      </c>
      <c r="I23" s="42"/>
      <c r="J23" s="54">
        <v>3050</v>
      </c>
      <c r="K23" s="42">
        <f>J23</f>
        <v>3050</v>
      </c>
      <c r="L23" s="42">
        <f t="shared" si="1"/>
        <v>3010.09</v>
      </c>
      <c r="M23" s="42">
        <f>K23-L23</f>
        <v>39.909999999999854</v>
      </c>
      <c r="N23" s="44"/>
      <c r="O23" s="42"/>
      <c r="P23" s="41"/>
      <c r="R23" s="45"/>
      <c r="S23" s="45">
        <v>942</v>
      </c>
      <c r="T23" s="72">
        <v>45452</v>
      </c>
      <c r="U23" s="0" t="s">
        <v>20</v>
      </c>
      <c r="V23" s="0" t="s">
        <v>21</v>
      </c>
      <c r="W23" s="0" t="s">
        <v>22</v>
      </c>
      <c r="X23" s="0" t="s">
        <v>23</v>
      </c>
      <c r="Y23" s="70">
        <v>64.97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83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943</v>
      </c>
      <c r="T24" s="72">
        <v>45452</v>
      </c>
      <c r="U24" s="0" t="s">
        <v>132</v>
      </c>
      <c r="V24" s="0" t="s">
        <v>21</v>
      </c>
      <c r="W24" s="0" t="s">
        <v>22</v>
      </c>
      <c r="X24" s="0" t="s">
        <v>126</v>
      </c>
      <c r="Y24" s="70">
        <v>63.99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944</v>
      </c>
      <c r="T25" s="72">
        <v>45452</v>
      </c>
      <c r="U25" s="0" t="s">
        <v>133</v>
      </c>
      <c r="V25" s="0" t="s">
        <v>21</v>
      </c>
      <c r="W25" s="0" t="s">
        <v>22</v>
      </c>
      <c r="X25" s="0" t="s">
        <v>126</v>
      </c>
      <c r="Y25" s="70">
        <v>4.28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87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945</v>
      </c>
      <c r="T26" s="72">
        <v>45451</v>
      </c>
      <c r="U26" s="0" t="s">
        <v>58</v>
      </c>
      <c r="V26" s="0" t="s">
        <v>21</v>
      </c>
      <c r="W26" s="0" t="s">
        <v>22</v>
      </c>
      <c r="X26" s="0" t="s">
        <v>126</v>
      </c>
      <c r="Y26" s="70">
        <v>40.39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89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946</v>
      </c>
      <c r="T27" s="72">
        <v>45451</v>
      </c>
      <c r="U27" s="0" t="s">
        <v>119</v>
      </c>
      <c r="V27" s="0" t="s">
        <v>21</v>
      </c>
      <c r="W27" s="0" t="s">
        <v>22</v>
      </c>
      <c r="X27" s="0" t="s">
        <v>126</v>
      </c>
      <c r="Y27" s="70">
        <v>334.43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91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947</v>
      </c>
      <c r="T28" s="72">
        <v>45450</v>
      </c>
      <c r="U28" s="0" t="s">
        <v>134</v>
      </c>
      <c r="V28" s="0" t="s">
        <v>21</v>
      </c>
      <c r="W28" s="0" t="s">
        <v>22</v>
      </c>
      <c r="X28" s="0" t="s">
        <v>126</v>
      </c>
      <c r="Y28" s="70">
        <v>8.25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93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948</v>
      </c>
      <c r="T29" s="72">
        <v>45448</v>
      </c>
      <c r="U29" s="0" t="s">
        <v>113</v>
      </c>
      <c r="V29" s="0" t="s">
        <v>21</v>
      </c>
      <c r="W29" s="0" t="s">
        <v>22</v>
      </c>
      <c r="X29" s="0" t="s">
        <v>126</v>
      </c>
      <c r="Y29" s="70">
        <v>97.33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949</v>
      </c>
      <c r="T30" s="72">
        <v>45448</v>
      </c>
      <c r="U30" s="0" t="s">
        <v>58</v>
      </c>
      <c r="V30" s="0" t="s">
        <v>21</v>
      </c>
      <c r="W30" s="0" t="s">
        <v>22</v>
      </c>
      <c r="X30" s="0" t="s">
        <v>126</v>
      </c>
      <c r="Y30" s="70">
        <v>10.65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96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950</v>
      </c>
      <c r="T31" s="72">
        <v>45448</v>
      </c>
      <c r="U31" s="0" t="s">
        <v>20</v>
      </c>
      <c r="V31" s="0" t="s">
        <v>21</v>
      </c>
      <c r="W31" s="0" t="s">
        <v>22</v>
      </c>
      <c r="X31" s="0" t="s">
        <v>23</v>
      </c>
      <c r="Y31" s="70">
        <v>4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951</v>
      </c>
      <c r="T32" s="72">
        <v>45448</v>
      </c>
      <c r="U32" s="0" t="s">
        <v>20</v>
      </c>
      <c r="V32" s="0" t="s">
        <v>21</v>
      </c>
      <c r="W32" s="0" t="s">
        <v>22</v>
      </c>
      <c r="X32" s="0" t="s">
        <v>23</v>
      </c>
      <c r="Y32" s="70">
        <v>116.62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952</v>
      </c>
      <c r="T33" s="72">
        <v>45448</v>
      </c>
      <c r="U33" s="0" t="s">
        <v>135</v>
      </c>
      <c r="V33" s="0" t="s">
        <v>21</v>
      </c>
      <c r="W33" s="0" t="s">
        <v>22</v>
      </c>
      <c r="X33" s="0" t="s">
        <v>126</v>
      </c>
      <c r="Y33" s="70">
        <v>10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953</v>
      </c>
      <c r="T34" s="72">
        <v>45448</v>
      </c>
      <c r="U34" s="0" t="s">
        <v>20</v>
      </c>
      <c r="V34" s="0" t="s">
        <v>21</v>
      </c>
      <c r="W34" s="0" t="s">
        <v>22</v>
      </c>
      <c r="X34" s="0" t="s">
        <v>23</v>
      </c>
      <c r="Y34" s="70">
        <v>-9.42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954</v>
      </c>
      <c r="T35" s="72">
        <v>45448</v>
      </c>
      <c r="U35" s="0" t="s">
        <v>20</v>
      </c>
      <c r="V35" s="0" t="s">
        <v>21</v>
      </c>
      <c r="W35" s="0" t="s">
        <v>22</v>
      </c>
      <c r="X35" s="0" t="s">
        <v>23</v>
      </c>
      <c r="Y35" s="70">
        <v>79.5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955</v>
      </c>
      <c r="T36" s="72">
        <v>45447</v>
      </c>
      <c r="U36" s="0" t="s">
        <v>20</v>
      </c>
      <c r="V36" s="0" t="s">
        <v>21</v>
      </c>
      <c r="W36" s="0" t="s">
        <v>22</v>
      </c>
      <c r="X36" s="0" t="s">
        <v>23</v>
      </c>
      <c r="Y36" s="70">
        <v>-6.65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956</v>
      </c>
      <c r="T37" s="72">
        <v>45447</v>
      </c>
      <c r="U37" s="0" t="s">
        <v>58</v>
      </c>
      <c r="V37" s="0" t="s">
        <v>21</v>
      </c>
      <c r="W37" s="0" t="s">
        <v>22</v>
      </c>
      <c r="X37" s="0" t="s">
        <v>126</v>
      </c>
      <c r="Y37" s="70">
        <v>105.76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100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957</v>
      </c>
      <c r="T38" s="72">
        <v>45446</v>
      </c>
      <c r="U38" s="0" t="s">
        <v>58</v>
      </c>
      <c r="V38" s="0" t="s">
        <v>21</v>
      </c>
      <c r="W38" s="0" t="s">
        <v>22</v>
      </c>
      <c r="X38" s="0" t="s">
        <v>126</v>
      </c>
      <c r="Y38" s="70">
        <v>66.31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958</v>
      </c>
      <c r="T39" s="72">
        <v>45446</v>
      </c>
      <c r="U39" s="0" t="s">
        <v>58</v>
      </c>
      <c r="V39" s="0" t="s">
        <v>21</v>
      </c>
      <c r="W39" s="0" t="s">
        <v>22</v>
      </c>
      <c r="X39" s="0" t="s">
        <v>126</v>
      </c>
      <c r="Y39" s="70">
        <v>17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103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959</v>
      </c>
      <c r="T40" s="72">
        <v>45446</v>
      </c>
      <c r="U40" s="0" t="s">
        <v>95</v>
      </c>
      <c r="V40" s="0" t="s">
        <v>21</v>
      </c>
      <c r="W40" s="0" t="s">
        <v>22</v>
      </c>
      <c r="X40" s="0" t="s">
        <v>126</v>
      </c>
      <c r="Y40" s="70">
        <v>24.71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105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960</v>
      </c>
      <c r="T41" s="72">
        <v>45445</v>
      </c>
      <c r="U41" s="0" t="s">
        <v>136</v>
      </c>
      <c r="V41" s="0" t="s">
        <v>21</v>
      </c>
      <c r="W41" s="0" t="s">
        <v>22</v>
      </c>
      <c r="X41" s="0" t="s">
        <v>126</v>
      </c>
      <c r="Y41" s="70">
        <v>2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107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961</v>
      </c>
      <c r="T42" s="72">
        <v>45445</v>
      </c>
      <c r="U42" s="0" t="s">
        <v>20</v>
      </c>
      <c r="V42" s="0" t="s">
        <v>21</v>
      </c>
      <c r="W42" s="0" t="s">
        <v>22</v>
      </c>
      <c r="X42" s="0" t="s">
        <v>23</v>
      </c>
      <c r="Y42" s="70">
        <v>57.92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109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962</v>
      </c>
      <c r="T43" s="72">
        <v>45445</v>
      </c>
      <c r="U43" s="0" t="s">
        <v>20</v>
      </c>
      <c r="V43" s="0" t="s">
        <v>21</v>
      </c>
      <c r="W43" s="0" t="s">
        <v>22</v>
      </c>
      <c r="X43" s="0" t="s">
        <v>23</v>
      </c>
      <c r="Y43" s="70">
        <v>52.94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111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963</v>
      </c>
      <c r="T44" s="72">
        <v>45444</v>
      </c>
      <c r="U44" s="0" t="s">
        <v>20</v>
      </c>
      <c r="V44" s="0" t="s">
        <v>21</v>
      </c>
      <c r="W44" s="0" t="s">
        <v>22</v>
      </c>
      <c r="X44" s="0" t="s">
        <v>23</v>
      </c>
      <c r="Y44" s="70">
        <v>98.08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964</v>
      </c>
      <c r="T45" s="72">
        <v>45444</v>
      </c>
      <c r="U45" s="0" t="s">
        <v>43</v>
      </c>
      <c r="V45" s="0" t="s">
        <v>21</v>
      </c>
      <c r="W45" s="0" t="s">
        <v>22</v>
      </c>
      <c r="X45" s="0" t="s">
        <v>126</v>
      </c>
      <c r="Y45" s="70">
        <v>12.04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965</v>
      </c>
      <c r="T46" s="72">
        <v>45444</v>
      </c>
      <c r="U46" s="0" t="s">
        <v>20</v>
      </c>
      <c r="V46" s="0" t="s">
        <v>21</v>
      </c>
      <c r="W46" s="0" t="s">
        <v>22</v>
      </c>
      <c r="X46" s="0" t="s">
        <v>23</v>
      </c>
      <c r="Y46" s="70">
        <v>3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966</v>
      </c>
      <c r="T47" s="72">
        <v>45444</v>
      </c>
      <c r="U47" s="0" t="s">
        <v>118</v>
      </c>
      <c r="V47" s="0" t="s">
        <v>21</v>
      </c>
      <c r="W47" s="0" t="s">
        <v>22</v>
      </c>
      <c r="X47" s="0" t="s">
        <v>126</v>
      </c>
      <c r="Y47" s="70">
        <v>134.84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1025</v>
      </c>
      <c r="T48" s="72">
        <v>45454</v>
      </c>
      <c r="U48" s="0" t="s">
        <v>137</v>
      </c>
      <c r="V48" s="0" t="s">
        <v>21</v>
      </c>
      <c r="W48" s="0" t="s">
        <v>22</v>
      </c>
      <c r="X48" s="0" t="s">
        <v>126</v>
      </c>
      <c r="Y48" s="70">
        <v>-186.04</v>
      </c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1026</v>
      </c>
      <c r="T49" s="72">
        <v>45454</v>
      </c>
      <c r="U49" s="0" t="s">
        <v>138</v>
      </c>
      <c r="V49" s="0" t="s">
        <v>21</v>
      </c>
      <c r="W49" s="0" t="s">
        <v>22</v>
      </c>
      <c r="X49" s="0" t="s">
        <v>126</v>
      </c>
      <c r="Y49" s="70">
        <v>28.92</v>
      </c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/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/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/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/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/>
      <c r="T54" s="46"/>
      <c r="U54" s="47"/>
      <c r="V54" s="47"/>
      <c r="W54" s="47"/>
      <c r="X54" s="47"/>
      <c r="Y54" s="48"/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/>
      <c r="T55" s="46"/>
      <c r="U55" s="47"/>
      <c r="V55" s="47"/>
      <c r="W55" s="47"/>
      <c r="X55" s="47"/>
      <c r="Y55" s="48"/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/>
      <c r="T56" s="46"/>
      <c r="U56" s="47"/>
      <c r="V56" s="47"/>
      <c r="W56" s="47"/>
      <c r="X56" s="47"/>
      <c r="Y56" s="48"/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/>
      <c r="T57" s="46"/>
      <c r="U57" s="47"/>
      <c r="V57" s="47"/>
      <c r="W57" s="47"/>
      <c r="X57" s="47"/>
      <c r="Y57" s="48"/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/>
      <c r="T58" s="46"/>
      <c r="U58" s="47"/>
      <c r="V58" s="47"/>
      <c r="W58" s="47"/>
      <c r="X58" s="47"/>
      <c r="Y58" s="48"/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/>
      <c r="T59" s="46"/>
      <c r="U59" s="47"/>
      <c r="V59" s="47"/>
      <c r="W59" s="47"/>
      <c r="X59" s="47"/>
      <c r="Y59" s="48"/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/>
      <c r="T60" s="46"/>
      <c r="U60" s="47"/>
      <c r="V60" s="47"/>
      <c r="W60" s="47"/>
      <c r="X60" s="47"/>
      <c r="Y60" s="48"/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/>
      <c r="T61" s="46"/>
      <c r="U61" s="47"/>
      <c r="V61" s="47"/>
      <c r="W61" s="47"/>
      <c r="X61" s="47"/>
      <c r="Y61" s="48"/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/>
      <c r="T62" s="46"/>
      <c r="U62" s="47"/>
      <c r="V62" s="47"/>
      <c r="W62" s="47"/>
      <c r="X62" s="47"/>
      <c r="Y62" s="48"/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allowBlank="1" showErrorMessage="1" sqref="X54:X102 X8 AG9:AG53" xr:uid="{1944318E-A213-470E-B691-249196AF9507}">
      <formula1>$H$9:$H$58</formula1>
    </dataValidation>
    <dataValidation type="list" errorStyle="information" allowBlank="1" sqref="W1:W8 W54:W1048576 AF9:AF53" xr:uid="{A1298AB6-5572-4DFB-835D-E8F0B387BA06}">
      <formula1>$AK$7:$AK$14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5F6-21CB-43B3-ACD6-0CD72E3DB9B9}"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7"/>
  <sheetViews>
    <sheetView workbookViewId="0">
      <selection activeCell="N9" sqref="N9"/>
    </sheetView>
  </sheetViews>
  <sheetFormatPr defaultRowHeight="15" x14ac:dyDescent="0.25"/>
  <cols>
    <col min="3" max="7" width="9.140625" customWidth="1" style="59"/>
  </cols>
  <sheetData>
    <row r="2">
      <c r="C2" s="73"/>
      <c r="D2" s="73"/>
      <c r="E2" s="73"/>
      <c r="F2" s="73"/>
      <c r="G2" s="73"/>
    </row>
    <row r="3">
      <c r="C3" s="73"/>
      <c r="D3" s="73"/>
      <c r="E3" s="73"/>
      <c r="F3" s="73"/>
      <c r="G3" s="73"/>
    </row>
    <row r="4">
      <c r="C4" s="73" t="s">
        <v>13</v>
      </c>
      <c r="D4" s="73" t="s">
        <v>15</v>
      </c>
      <c r="E4" s="73" t="s">
        <v>18</v>
      </c>
      <c r="F4" s="73" t="s">
        <v>5</v>
      </c>
      <c r="G4" s="73" t="s">
        <v>17</v>
      </c>
    </row>
    <row r="5">
      <c r="C5" s="73" t="s">
        <v>139</v>
      </c>
      <c r="D5" s="73" t="s">
        <v>140</v>
      </c>
      <c r="E5" s="73">
        <v>50.4</v>
      </c>
      <c r="F5" s="73" t="s">
        <v>42</v>
      </c>
      <c r="G5" s="73" t="s">
        <v>22</v>
      </c>
    </row>
    <row r="6">
      <c r="C6" s="73" t="s">
        <v>141</v>
      </c>
      <c r="D6" s="73" t="s">
        <v>142</v>
      </c>
      <c r="E6" s="73">
        <v>87.53</v>
      </c>
      <c r="F6" s="73" t="s">
        <v>48</v>
      </c>
      <c r="G6" s="73" t="s">
        <v>22</v>
      </c>
    </row>
    <row r="7">
      <c r="C7" s="73"/>
      <c r="D7" s="73"/>
      <c r="E7" s="73"/>
      <c r="F7" s="73"/>
      <c r="G7" s="73"/>
    </row>
    <row r="8">
      <c r="C8" s="73"/>
      <c r="D8" s="73"/>
      <c r="E8" s="73"/>
      <c r="F8" s="73"/>
      <c r="G8" s="73"/>
    </row>
    <row r="9">
      <c r="C9" s="73"/>
      <c r="D9" s="73"/>
      <c r="E9" s="73"/>
      <c r="F9" s="73"/>
      <c r="G9" s="73"/>
    </row>
    <row r="10">
      <c r="C10" s="73"/>
      <c r="D10" s="73"/>
      <c r="E10" s="73"/>
      <c r="F10" s="73"/>
      <c r="G10" s="73"/>
    </row>
    <row r="11">
      <c r="C11" s="73"/>
      <c r="D11" s="73"/>
      <c r="E11" s="73"/>
      <c r="F11" s="73"/>
      <c r="G11" s="73"/>
    </row>
    <row r="12">
      <c r="C12" s="73"/>
      <c r="D12" s="73"/>
      <c r="E12" s="73"/>
      <c r="F12" s="73"/>
      <c r="G12" s="73"/>
    </row>
    <row r="13">
      <c r="C13" s="73"/>
      <c r="D13" s="73"/>
      <c r="E13" s="73"/>
      <c r="F13" s="73"/>
      <c r="G13" s="73"/>
    </row>
    <row r="14">
      <c r="C14" s="73"/>
      <c r="D14" s="73"/>
      <c r="E14" s="73"/>
      <c r="F14" s="73"/>
      <c r="G14" s="73"/>
    </row>
    <row r="15">
      <c r="C15" s="73"/>
      <c r="D15" s="73"/>
      <c r="E15" s="73"/>
      <c r="F15" s="73"/>
      <c r="G15" s="73"/>
    </row>
    <row r="16">
      <c r="C16" s="73"/>
      <c r="D16" s="73"/>
      <c r="E16" s="73"/>
      <c r="F16" s="73"/>
      <c r="G16" s="73"/>
    </row>
    <row r="17">
      <c r="C17" s="73"/>
      <c r="D17" s="73"/>
      <c r="E17" s="73"/>
      <c r="F17" s="73"/>
      <c r="G17" s="7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May</vt:lpstr>
      <vt:lpstr>Jun</vt:lpstr>
      <vt:lpstr>ScratchSheet</vt:lpstr>
      <vt:lpstr>ScratchSheet2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Fluckiger</dc:creator>
  <cp:lastModifiedBy>James Fluckiger</cp:lastModifiedBy>
  <dcterms:created xsi:type="dcterms:W3CDTF">2024-05-21T12:22:45Z</dcterms:created>
  <dcterms:modified xsi:type="dcterms:W3CDTF">2024-06-13T15:36:00Z</dcterms:modified>
</cp:coreProperties>
</file>